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yataryatir/Desktop/"/>
    </mc:Choice>
  </mc:AlternateContent>
  <xr:revisionPtr revIDLastSave="0" documentId="8_{DB4F3367-6F7B-944A-822D-F59D29F3D22E}" xr6:coauthVersionLast="47" xr6:coauthVersionMax="47" xr10:uidLastSave="{00000000-0000-0000-0000-000000000000}"/>
  <bookViews>
    <workbookView xWindow="0" yWindow="760" windowWidth="23260" windowHeight="12460" xr2:uid="{3BA80FB2-8DC4-4345-9ED9-C2C50CC8A191}"/>
  </bookViews>
  <sheets>
    <sheet name="quantity" sheetId="1" r:id="rId1"/>
    <sheet name="quality" sheetId="2" r:id="rId2"/>
    <sheet name="weight" sheetId="4" r:id="rId3"/>
    <sheet name="blistering" sheetId="3" r:id="rId4"/>
    <sheet name="moist" sheetId="5" r:id="rId5"/>
    <sheet name="quality pvt" sheetId="6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6" l="1"/>
  <c r="AB6" i="6"/>
  <c r="Z7" i="6"/>
  <c r="AA7" i="6"/>
  <c r="Z8" i="6"/>
  <c r="Z10" i="6"/>
  <c r="AA10" i="6"/>
  <c r="AB10" i="6"/>
  <c r="Z11" i="6"/>
  <c r="AA11" i="6"/>
  <c r="Z12" i="6"/>
  <c r="Z14" i="6"/>
  <c r="AA14" i="6"/>
  <c r="AB14" i="6"/>
  <c r="Z15" i="6"/>
  <c r="AA15" i="6"/>
  <c r="Z16" i="6"/>
  <c r="Z18" i="6"/>
  <c r="AA18" i="6"/>
  <c r="AB18" i="6"/>
  <c r="Z19" i="6"/>
  <c r="AA19" i="6"/>
  <c r="Z20" i="6"/>
  <c r="U6" i="6"/>
  <c r="V6" i="6"/>
  <c r="W6" i="6"/>
  <c r="V7" i="6"/>
  <c r="W7" i="6"/>
  <c r="W8" i="6"/>
  <c r="U10" i="6"/>
  <c r="V10" i="6"/>
  <c r="W10" i="6"/>
  <c r="V11" i="6"/>
  <c r="W11" i="6"/>
  <c r="W12" i="6"/>
  <c r="U14" i="6"/>
  <c r="V14" i="6"/>
  <c r="W14" i="6"/>
  <c r="V15" i="6"/>
  <c r="W15" i="6"/>
  <c r="W16" i="6"/>
  <c r="U18" i="6"/>
  <c r="V18" i="6"/>
  <c r="W18" i="6"/>
  <c r="V19" i="6"/>
  <c r="W19" i="6"/>
  <c r="W20" i="6"/>
  <c r="P6" i="6"/>
  <c r="Y6" i="6" s="1"/>
  <c r="P7" i="6"/>
  <c r="AB7" i="6" s="1"/>
  <c r="P8" i="6"/>
  <c r="AA8" i="6" s="1"/>
  <c r="P9" i="6"/>
  <c r="P10" i="6"/>
  <c r="Y10" i="6" s="1"/>
  <c r="P11" i="6"/>
  <c r="AB11" i="6" s="1"/>
  <c r="P12" i="6"/>
  <c r="AA12" i="6" s="1"/>
  <c r="P13" i="6"/>
  <c r="P14" i="6"/>
  <c r="Y14" i="6" s="1"/>
  <c r="P15" i="6"/>
  <c r="AB15" i="6" s="1"/>
  <c r="P16" i="6"/>
  <c r="AA16" i="6" s="1"/>
  <c r="P17" i="6"/>
  <c r="P18" i="6"/>
  <c r="Y18" i="6" s="1"/>
  <c r="P19" i="6"/>
  <c r="AB19" i="6" s="1"/>
  <c r="P20" i="6"/>
  <c r="AA20" i="6" s="1"/>
  <c r="P5" i="6"/>
  <c r="J6" i="6"/>
  <c r="T6" i="6" s="1"/>
  <c r="J7" i="6"/>
  <c r="T7" i="6" s="1"/>
  <c r="J8" i="6"/>
  <c r="T8" i="6" s="1"/>
  <c r="J9" i="6"/>
  <c r="J10" i="6"/>
  <c r="T10" i="6" s="1"/>
  <c r="J11" i="6"/>
  <c r="T11" i="6" s="1"/>
  <c r="J12" i="6"/>
  <c r="T12" i="6" s="1"/>
  <c r="J13" i="6"/>
  <c r="W13" i="6" s="1"/>
  <c r="J14" i="6"/>
  <c r="T14" i="6" s="1"/>
  <c r="J15" i="6"/>
  <c r="T15" i="6" s="1"/>
  <c r="J16" i="6"/>
  <c r="T16" i="6" s="1"/>
  <c r="J17" i="6"/>
  <c r="W17" i="6" s="1"/>
  <c r="J18" i="6"/>
  <c r="T18" i="6" s="1"/>
  <c r="J19" i="6"/>
  <c r="T19" i="6" s="1"/>
  <c r="J20" i="6"/>
  <c r="T20" i="6" s="1"/>
  <c r="J5" i="6"/>
  <c r="U5" i="6" l="1"/>
  <c r="V5" i="6"/>
  <c r="W5" i="6"/>
  <c r="T17" i="6"/>
  <c r="U17" i="6"/>
  <c r="V17" i="6"/>
  <c r="T13" i="6"/>
  <c r="U13" i="6"/>
  <c r="V13" i="6"/>
  <c r="T9" i="6"/>
  <c r="U9" i="6"/>
  <c r="V9" i="6"/>
  <c r="AA5" i="6"/>
  <c r="AB5" i="6"/>
  <c r="AC5" i="6"/>
  <c r="Z17" i="6"/>
  <c r="AA17" i="6"/>
  <c r="AB17" i="6"/>
  <c r="Z13" i="6"/>
  <c r="AA13" i="6"/>
  <c r="AB13" i="6"/>
  <c r="Z9" i="6"/>
  <c r="AA9" i="6"/>
  <c r="AB9" i="6"/>
  <c r="Y9" i="6"/>
  <c r="T5" i="6"/>
  <c r="Y5" i="6"/>
  <c r="AC17" i="6"/>
  <c r="AC13" i="6"/>
  <c r="AC9" i="6"/>
  <c r="W9" i="6"/>
  <c r="Z5" i="6"/>
  <c r="Y17" i="6"/>
  <c r="Y13" i="6"/>
  <c r="Z6" i="6"/>
  <c r="V20" i="6"/>
  <c r="V16" i="6"/>
  <c r="V12" i="6"/>
  <c r="V8" i="6"/>
  <c r="AC20" i="6"/>
  <c r="Y20" i="6"/>
  <c r="AC16" i="6"/>
  <c r="Y16" i="6"/>
  <c r="AC12" i="6"/>
  <c r="Y12" i="6"/>
  <c r="AC8" i="6"/>
  <c r="Y8" i="6"/>
  <c r="U20" i="6"/>
  <c r="U19" i="6"/>
  <c r="U16" i="6"/>
  <c r="U15" i="6"/>
  <c r="U12" i="6"/>
  <c r="U11" i="6"/>
  <c r="U8" i="6"/>
  <c r="U7" i="6"/>
  <c r="AB20" i="6"/>
  <c r="AC19" i="6"/>
  <c r="Y19" i="6"/>
  <c r="AB16" i="6"/>
  <c r="AC15" i="6"/>
  <c r="Y15" i="6"/>
  <c r="AB12" i="6"/>
  <c r="AC11" i="6"/>
  <c r="Y11" i="6"/>
  <c r="AB8" i="6"/>
  <c r="AC7" i="6"/>
  <c r="Y7" i="6"/>
  <c r="AC18" i="6"/>
  <c r="AC14" i="6"/>
  <c r="AC10" i="6"/>
  <c r="AC6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<sst xmlns="http://schemas.openxmlformats.org/spreadsheetml/2006/main" count="6530" uniqueCount="76">
  <si>
    <t>T1_E_50</t>
  </si>
  <si>
    <t>T2_D_50</t>
  </si>
  <si>
    <t>T3_D_50</t>
  </si>
  <si>
    <t>T4_E_50</t>
  </si>
  <si>
    <t>T5_D_50</t>
  </si>
  <si>
    <t>T6_E_100</t>
  </si>
  <si>
    <t>T7_E_100</t>
  </si>
  <si>
    <t>T8_D_100</t>
  </si>
  <si>
    <t>T9_D_100</t>
  </si>
  <si>
    <t>T10_E_100</t>
  </si>
  <si>
    <t>T11_D_50</t>
  </si>
  <si>
    <t>T12_E_50</t>
  </si>
  <si>
    <t>T13_E_50</t>
  </si>
  <si>
    <t>T14_D_100</t>
  </si>
  <si>
    <t>T15_E_100</t>
  </si>
  <si>
    <t>T16_D_100</t>
  </si>
  <si>
    <t>export (kg)</t>
  </si>
  <si>
    <t>yellow (kg)</t>
  </si>
  <si>
    <t>waste (kg)</t>
  </si>
  <si>
    <t>treatment</t>
  </si>
  <si>
    <t>Row Labels</t>
  </si>
  <si>
    <t>Grand Total</t>
  </si>
  <si>
    <t>emitter</t>
  </si>
  <si>
    <t>13.8/3.9 harvest days</t>
  </si>
  <si>
    <t>plot</t>
  </si>
  <si>
    <t>sort date</t>
  </si>
  <si>
    <t>pick date</t>
  </si>
  <si>
    <t xml:space="preserve"> מזהה דגימה</t>
  </si>
  <si>
    <t xml:space="preserve"> מחשב מיון</t>
  </si>
  <si>
    <t xml:space="preserve"> סוג מיון</t>
  </si>
  <si>
    <t xml:space="preserve"> שם צמח</t>
  </si>
  <si>
    <t xml:space="preserve"> צבע צמח</t>
  </si>
  <si>
    <t>tree</t>
  </si>
  <si>
    <t xml:space="preserve"> גודל חלקה במר</t>
  </si>
  <si>
    <t xml:space="preserve"> סיבה לאחר</t>
  </si>
  <si>
    <t># of fruits</t>
  </si>
  <si>
    <t xml:space="preserve"> irrigation type</t>
  </si>
  <si>
    <t>irrigation %</t>
  </si>
  <si>
    <t>fruit weight (kg)</t>
  </si>
  <si>
    <t>blistering 1-4</t>
  </si>
  <si>
    <t>moist 1-5</t>
  </si>
  <si>
    <t>ARIZA-QA</t>
  </si>
  <si>
    <t>איכות פרטני</t>
  </si>
  <si>
    <t>drip</t>
  </si>
  <si>
    <t>ARIZA-LEFT</t>
  </si>
  <si>
    <t xml:space="preserve">fruit weight (kg) </t>
  </si>
  <si>
    <t>fruit weight (g)</t>
  </si>
  <si>
    <t>0-5 %</t>
  </si>
  <si>
    <t>5-15 %</t>
  </si>
  <si>
    <t>15-50 %</t>
  </si>
  <si>
    <t>&gt; 50 %</t>
  </si>
  <si>
    <t>yellow</t>
  </si>
  <si>
    <t>wet</t>
  </si>
  <si>
    <t>dry</t>
  </si>
  <si>
    <t>skipped ripening</t>
  </si>
  <si>
    <t>yellow-brown</t>
  </si>
  <si>
    <t>1,2,3,4,5</t>
  </si>
  <si>
    <t>Count of blistering 1-4</t>
  </si>
  <si>
    <t>Average of fruit weight (g)</t>
  </si>
  <si>
    <t>D50</t>
  </si>
  <si>
    <t>D100</t>
  </si>
  <si>
    <t>E50</t>
  </si>
  <si>
    <t>E100</t>
  </si>
  <si>
    <t>Emitter</t>
  </si>
  <si>
    <t>Dripper</t>
  </si>
  <si>
    <t>StdDevp of fruit weight (g)</t>
  </si>
  <si>
    <t>stdv</t>
  </si>
  <si>
    <t>Average of 0-5 %</t>
  </si>
  <si>
    <t>Average of 5-15 %</t>
  </si>
  <si>
    <t>Average of 15-50 %</t>
  </si>
  <si>
    <t>Average of &gt; 50 %</t>
  </si>
  <si>
    <t>Average of yellow</t>
  </si>
  <si>
    <t>Average of yellow-brown</t>
  </si>
  <si>
    <t>Average of wet</t>
  </si>
  <si>
    <t>Average of dry</t>
  </si>
  <si>
    <t>Average of skipped ripening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</si>
</sst>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</a:t>
            </a:r>
            <a:r>
              <a:rPr lang="en-US" baseline="0"/>
              <a:t> regime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weight!$C$27:$C$28</c:f>
                <c:numCache>
                  <c:formatCode>General</c:formatCode>
                  <c:ptCount val="2"/>
                  <c:pt idx="0">
                    <c:v>6.1521359803847124</c:v>
                  </c:pt>
                  <c:pt idx="1">
                    <c:v>6.7079364190116211</c:v>
                  </c:pt>
                </c:numCache>
              </c:numRef>
            </c:plus>
            <c:minus>
              <c:numRef>
                <c:f>weight!$C$27:$C$28</c:f>
                <c:numCache>
                  <c:formatCode>General</c:formatCode>
                  <c:ptCount val="2"/>
                  <c:pt idx="0">
                    <c:v>6.1521359803847124</c:v>
                  </c:pt>
                  <c:pt idx="1">
                    <c:v>6.7079364190116211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weight!$A$27:$A$28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weight!$B$27:$B$28</c:f>
              <c:numCache>
                <c:formatCode>General</c:formatCode>
                <c:ptCount val="2"/>
                <c:pt idx="0">
                  <c:v>21.463277193819927</c:v>
                </c:pt>
                <c:pt idx="1">
                  <c:v>23.220087687884103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DB0-9121-C1493596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95616"/>
        <c:axId val="683794960"/>
      </c:barChart>
      <c:catAx>
        <c:axId val="6837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3794960"/>
        <c:crosses val="autoZero"/>
        <c:auto val="1"/>
        <c:lblAlgn val="ctr"/>
        <c:lblOffset val="100"/>
        <c:noMultiLvlLbl val="0"/>
      </c:catAx>
      <c:valAx>
        <c:axId val="6837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fruit mass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37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blistering!$B$20</c:f>
              <c:strCache>
                <c:ptCount val="1"/>
                <c:pt idx="0">
                  <c:v>0-5 %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blistering!$A$27:$A$28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blistering!$B$27:$B$28</c:f>
              <c:numCache>
                <c:formatCode>General</c:formatCode>
                <c:ptCount val="2"/>
                <c:pt idx="0">
                  <c:v>58.982450443714924</c:v>
                </c:pt>
                <c:pt idx="1">
                  <c:v>55.725148739335289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1-4820-ADD0-6EA02EE81548}"/>
            </c:ext>
          </c:extLst>
        </c:ser>
        <c:ser>
          <c:idx val="1"/>
          <c:order val="1"/>
          <c:tx>
            <c:strRef>
              <c:f>blistering!$C$20</c:f>
              <c:strCache>
                <c:ptCount val="1"/>
                <c:pt idx="0">
                  <c:v>5-15 %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blistering!$A$27:$A$28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blistering!$C$27:$C$28</c:f>
              <c:numCache>
                <c:formatCode>General</c:formatCode>
                <c:ptCount val="2"/>
                <c:pt idx="0">
                  <c:v>9.3019669747542242</c:v>
                </c:pt>
                <c:pt idx="1">
                  <c:v>7.1607848323659331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1-4820-ADD0-6EA02EE81548}"/>
            </c:ext>
          </c:extLst>
        </c:ser>
        <c:ser>
          <c:idx val="2"/>
          <c:order val="2"/>
          <c:tx>
            <c:strRef>
              <c:f>blistering!$D$20</c:f>
              <c:strCache>
                <c:ptCount val="1"/>
                <c:pt idx="0">
                  <c:v>15-50 %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blistering!$A$27:$A$28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blistering!$D$27:$D$28</c:f>
              <c:numCache>
                <c:formatCode>General</c:formatCode>
                <c:ptCount val="2"/>
                <c:pt idx="0">
                  <c:v>3.5017829091762644</c:v>
                </c:pt>
                <c:pt idx="1">
                  <c:v>2.6335446961559201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1-4820-ADD0-6EA02EE81548}"/>
            </c:ext>
          </c:extLst>
        </c:ser>
        <c:ser>
          <c:idx val="3"/>
          <c:order val="3"/>
          <c:tx>
            <c:strRef>
              <c:f>blistering!$E$20</c:f>
              <c:strCache>
                <c:ptCount val="1"/>
                <c:pt idx="0">
                  <c:v>&gt; 50 %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blistering!$A$27:$A$28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blistering!$E$27:$E$28</c:f>
              <c:numCache>
                <c:formatCode>General</c:formatCode>
                <c:ptCount val="2"/>
                <c:pt idx="0">
                  <c:v>0.78117467235458815</c:v>
                </c:pt>
                <c:pt idx="1">
                  <c:v>0.23102173214285715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1-4820-ADD0-6EA02EE8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987904"/>
        <c:axId val="613988232"/>
      </c:barChart>
      <c:catAx>
        <c:axId val="6139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988232"/>
        <c:crosses val="autoZero"/>
        <c:auto val="1"/>
        <c:lblAlgn val="ctr"/>
        <c:lblOffset val="100"/>
        <c:noMultiLvlLbl val="0"/>
      </c:catAx>
      <c:valAx>
        <c:axId val="6139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premium</a:t>
                </a:r>
                <a:r>
                  <a:rPr lang="en-US" baseline="0"/>
                  <a:t> yield (Kg/plant)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9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</a:t>
            </a:r>
            <a:r>
              <a:rPr lang="en-US" baseline="0"/>
              <a:t> regime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moist!$E$23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moist!$D$30:$D$31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moist!$E$30:$E$31</c:f>
              <c:numCache>
                <c:formatCode>General</c:formatCode>
                <c:ptCount val="2"/>
                <c:pt idx="0">
                  <c:v>0</c:v>
                </c:pt>
                <c:pt idx="1">
                  <c:v>0.12371398305084742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6-4FAC-BE4C-9C9F97B40893}"/>
            </c:ext>
          </c:extLst>
        </c:ser>
        <c:ser>
          <c:idx val="1"/>
          <c:order val="1"/>
          <c:tx>
            <c:strRef>
              <c:f>moist!$F$23</c:f>
              <c:strCache>
                <c:ptCount val="1"/>
                <c:pt idx="0">
                  <c:v>yellow-brown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moist!$D$30:$D$31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moist!$F$30:$F$31</c:f>
              <c:numCache>
                <c:formatCode>General</c:formatCode>
                <c:ptCount val="2"/>
                <c:pt idx="0">
                  <c:v>0.42330888468475675</c:v>
                </c:pt>
                <c:pt idx="1">
                  <c:v>0.3768855358367712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6-4FAC-BE4C-9C9F97B40893}"/>
            </c:ext>
          </c:extLst>
        </c:ser>
        <c:ser>
          <c:idx val="2"/>
          <c:order val="2"/>
          <c:tx>
            <c:strRef>
              <c:f>moist!$G$23</c:f>
              <c:strCache>
                <c:ptCount val="1"/>
                <c:pt idx="0">
                  <c:v>wet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moist!$D$30:$D$31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moist!$G$30:$G$31</c:f>
              <c:numCache>
                <c:formatCode>General</c:formatCode>
                <c:ptCount val="2"/>
                <c:pt idx="0">
                  <c:v>32.723909239334027</c:v>
                </c:pt>
                <c:pt idx="1">
                  <c:v>31.532612579451687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6-4FAC-BE4C-9C9F97B40893}"/>
            </c:ext>
          </c:extLst>
        </c:ser>
        <c:ser>
          <c:idx val="3"/>
          <c:order val="3"/>
          <c:tx>
            <c:strRef>
              <c:f>moist!$H$23</c:f>
              <c:strCache>
                <c:ptCount val="1"/>
                <c:pt idx="0">
                  <c:v>dry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moist!$D$30:$D$31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moist!$H$30:$H$31</c:f>
              <c:numCache>
                <c:formatCode>General</c:formatCode>
                <c:ptCount val="2"/>
                <c:pt idx="0">
                  <c:v>37.861600418400776</c:v>
                </c:pt>
                <c:pt idx="1">
                  <c:v>33.175643164954153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6-4FAC-BE4C-9C9F97B40893}"/>
            </c:ext>
          </c:extLst>
        </c:ser>
        <c:ser>
          <c:idx val="4"/>
          <c:order val="4"/>
          <c:tx>
            <c:strRef>
              <c:f>moist!$I$23</c:f>
              <c:strCache>
                <c:ptCount val="1"/>
                <c:pt idx="0">
                  <c:v>skipped ripening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moist!$D$30:$D$31</c:f>
              <c:numCache>
                <c:formatCode>0%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moist!$I$30:$I$31</c:f>
              <c:numCache>
                <c:formatCode>General</c:formatCode>
                <c:ptCount val="2"/>
                <c:pt idx="0">
                  <c:v>1.5585564575804407</c:v>
                </c:pt>
                <c:pt idx="1">
                  <c:v>0.5416447367065429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6-4FAC-BE4C-9C9F97B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7191680"/>
        <c:axId val="627193976"/>
      </c:barChart>
      <c:catAx>
        <c:axId val="6271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7193976"/>
        <c:crosses val="autoZero"/>
        <c:auto val="1"/>
        <c:lblAlgn val="ctr"/>
        <c:lblOffset val="100"/>
        <c:noMultiLvlLbl val="0"/>
      </c:catAx>
      <c:valAx>
        <c:axId val="6271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premium</a:t>
                </a:r>
                <a:r>
                  <a:rPr lang="en-US" baseline="0"/>
                  <a:t> yield (kg/plant)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71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147637</xdr:rowOff>
    </xdr:from>
    <xdr:to>
      <xdr:col>12</xdr:col>
      <xdr:colOff>1476375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AF8CB-037A-41AA-B68B-618AB0DAD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233362</xdr:colOff>
      <xdr:row>20</xdr:row>
      <xdr:rowOff>61912</xdr:rowOff>
    </xdr:from>
    <xdr:to>
      <xdr:col>17</xdr:col>
      <xdr:colOff>319087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2751A-BB38-4BF2-82AE-699075A4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223835</xdr:colOff>
      <xdr:row>18</xdr:row>
      <xdr:rowOff>180974</xdr:rowOff>
    </xdr:from>
    <xdr:to>
      <xdr:col>16</xdr:col>
      <xdr:colOff>304800</xdr:colOff>
      <xdr:row>38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63D10-7136-49A5-9FC4-8E46E327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58.888543865738" createdVersion="8" refreshedVersion="8" minRefreshableVersion="3" recordCount="2117" xr:uid="{355DDF28-EB8F-49EB-8A7F-920D4DD3226A}">
  <cacheSource type="worksheet">
    <worksheetSource ref="A1:Q2118" sheet="quality"/>
  </cacheSource>
  <cacheFields count="17">
    <cacheField name="plot" numFmtId="0">
      <sharedItems containsSemiMixedTypes="0" containsString="0" containsNumber="1" containsInteger="1" minValue="4001" maxValue="4016"/>
    </cacheField>
    <cacheField name="sort date" numFmtId="22">
      <sharedItems containsSemiMixedTypes="0" containsNonDate="0" containsDate="1" containsString="0" minDate="2024-08-14T08:21:00" maxDate="2024-09-05T07:51:00"/>
    </cacheField>
    <cacheField name="pick date" numFmtId="14">
      <sharedItems containsSemiMixedTypes="0" containsNonDate="0" containsDate="1" containsString="0" minDate="2024-07-13T00:00:00" maxDate="2024-09-04T00:00:00"/>
    </cacheField>
    <cacheField name=" מזהה דגימה" numFmtId="0">
      <sharedItems containsSemiMixedTypes="0" containsString="0" containsNumber="1" containsInteger="1" minValue="435313" maxValue="439886"/>
    </cacheField>
    <cacheField name=" מחשב מיון" numFmtId="0">
      <sharedItems/>
    </cacheField>
    <cacheField name=" סוג מיון" numFmtId="0">
      <sharedItems/>
    </cacheField>
    <cacheField name=" שם צמח" numFmtId="0">
      <sharedItems containsNonDate="0" containsString="0" containsBlank="1"/>
    </cacheField>
    <cacheField name=" צבע צמח" numFmtId="0">
      <sharedItems containsNonDate="0" containsString="0" containsBlank="1"/>
    </cacheField>
    <cacheField name="tree" numFmtId="0">
      <sharedItems containsSemiMixedTypes="0" containsString="0" containsNumber="1" containsInteger="1" minValue="1" maxValue="16" count="16">
        <n v="3"/>
        <n v="7"/>
        <n v="10"/>
        <n v="14"/>
        <n v="15"/>
        <n v="2"/>
        <n v="5"/>
        <n v="11"/>
        <n v="12"/>
        <n v="13"/>
        <n v="6"/>
        <n v="8"/>
        <n v="9"/>
        <n v="1"/>
        <n v="4"/>
        <n v="16"/>
      </sharedItems>
    </cacheField>
    <cacheField name=" גודל חלקה במר" numFmtId="0">
      <sharedItems containsSemiMixedTypes="0" containsString="0" containsNumber="1" containsInteger="1" minValue="0" maxValue="0"/>
    </cacheField>
    <cacheField name=" סיבה לאחר" numFmtId="0">
      <sharedItems containsNonDate="0" containsString="0" containsBlank="1"/>
    </cacheField>
    <cacheField name="# of fruits" numFmtId="0">
      <sharedItems containsSemiMixedTypes="0" containsString="0" containsNumber="1" containsInteger="1" minValue="0" maxValue="41"/>
    </cacheField>
    <cacheField name=" irrigation type" numFmtId="0">
      <sharedItems/>
    </cacheField>
    <cacheField name="irrigation %" numFmtId="0">
      <sharedItems containsSemiMixedTypes="0" containsString="0" containsNumber="1" containsInteger="1" minValue="50" maxValue="100"/>
    </cacheField>
    <cacheField name="fruit weight (kg)" numFmtId="0">
      <sharedItems containsSemiMixedTypes="0" containsString="0" containsNumber="1" minValue="7.0000000000000001E-3" maxValue="3" count="78">
        <n v="2.1999999999999999E-2"/>
        <n v="0.02"/>
        <n v="2.1000000000000001E-2"/>
        <n v="4.3999999999999997E-2"/>
        <n v="8.5999999999999993E-2"/>
        <n v="2.5000000000000001E-2"/>
        <n v="2.4E-2"/>
        <n v="0.03"/>
        <n v="2.7E-2"/>
        <n v="2.9000000000000001E-2"/>
        <n v="3.4000000000000002E-2"/>
        <n v="2.5999999999999999E-2"/>
        <n v="2.8000000000000001E-2"/>
        <n v="1.7999999999999999E-2"/>
        <n v="1.6E-2"/>
        <n v="1.4999999999999999E-2"/>
        <n v="1.7000000000000001E-2"/>
        <n v="1.4E-2"/>
        <n v="0.01"/>
        <n v="1.9E-2"/>
        <n v="1.2999999999999999E-2"/>
        <n v="2.3E-2"/>
        <n v="1"/>
        <n v="3.2000000000000001E-2"/>
        <n v="3.1E-2"/>
        <n v="1.0999999999999999E-2"/>
        <n v="8.9999999999999993E-3"/>
        <n v="9.7000000000000003E-2"/>
        <n v="0.106"/>
        <n v="9.9000000000000005E-2"/>
        <n v="9.6000000000000002E-2"/>
        <n v="0.10100000000000001"/>
        <n v="8.6999999999999994E-2"/>
        <n v="7.5999999999999998E-2"/>
        <n v="7.3999999999999996E-2"/>
        <n v="7.6999999999999999E-2"/>
        <n v="6.9000000000000006E-2"/>
        <n v="7.0000000000000007E-2"/>
        <n v="6.7000000000000004E-2"/>
        <n v="6.5000000000000002E-2"/>
        <n v="7.1999999999999995E-2"/>
        <n v="7.2999999999999995E-2"/>
        <n v="6.4000000000000001E-2"/>
        <n v="6.2E-2"/>
        <n v="0.06"/>
        <n v="5.5E-2"/>
        <n v="5.7000000000000002E-2"/>
        <n v="5.8999999999999997E-2"/>
        <n v="5.1999999999999998E-2"/>
        <n v="5.6000000000000001E-2"/>
        <n v="4.5999999999999999E-2"/>
        <n v="0.05"/>
        <n v="4.8000000000000001E-2"/>
        <n v="3.9E-2"/>
        <n v="3.6999999999999998E-2"/>
        <n v="3.5999999999999997E-2"/>
        <n v="3.5000000000000003E-2"/>
        <n v="1.2E-2"/>
        <n v="3"/>
        <n v="3.3000000000000002E-2"/>
        <n v="7.0000000000000001E-3"/>
        <n v="1.61E-2"/>
        <n v="2.01E-2"/>
        <n v="1.11E-2"/>
        <n v="1.5100000000000001E-2"/>
        <n v="2.41E-2"/>
        <n v="2.2100000000000002E-2"/>
        <n v="2.1100000000000001E-2"/>
        <n v="1.8100000000000002E-2"/>
        <n v="1.9099999999999999E-2"/>
        <n v="2.5100000000000001E-2"/>
        <n v="1.3100000000000001E-2"/>
        <n v="1.41E-2"/>
        <n v="2.3099999999999999E-2"/>
        <n v="2.6100000000000002E-2"/>
        <n v="2.9100000000000001E-2"/>
        <n v="8.0000000000000002E-3"/>
        <n v="2.7099999999999999E-2"/>
      </sharedItems>
    </cacheField>
    <cacheField name="blistering 1-4" numFmtId="0">
      <sharedItems containsSemiMixedTypes="0" containsString="0" containsNumber="1" minValue="0" maxValue="11" count="8">
        <n v="1"/>
        <n v="1.117"/>
        <n v="2"/>
        <n v="1.7999999999999999E-2"/>
        <n v="3"/>
        <n v="4"/>
        <n v="11"/>
        <n v="0"/>
      </sharedItems>
    </cacheField>
    <cacheField name="moist 1-5" numFmtId="0">
      <sharedItems containsSemiMixedTypes="0" containsString="0" containsNumber="1" minValue="0" maxValue="43" count="9">
        <n v="3"/>
        <n v="4"/>
        <n v="1"/>
        <n v="2"/>
        <n v="5"/>
        <n v="0"/>
        <n v="43"/>
        <n v="0.4"/>
        <n v="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so" refreshedDate="45559.574039930558" createdVersion="6" refreshedVersion="6" minRefreshableVersion="3" recordCount="16" xr:uid="{BC5B8F56-5C02-4E92-856F-9B522B11150A}">
  <cacheSource type="worksheet">
    <worksheetSource ref="A1:D17" sheet="weight"/>
  </cacheSource>
  <cacheFields count="4">
    <cacheField name="treatment" numFmtId="0">
      <sharedItems count="16">
        <s v="T1_E_50"/>
        <s v="T2_D_50"/>
        <s v="T3_D_50"/>
        <s v="T4_E_50"/>
        <s v="T5_D_50"/>
        <s v="T6_E_100"/>
        <s v="T7_E_100"/>
        <s v="T8_D_100"/>
        <s v="T9_D_100"/>
        <s v="T10_E_100"/>
        <s v="T11_D_50"/>
        <s v="T12_E_50"/>
        <s v="T13_E_50"/>
        <s v="T14_D_100"/>
        <s v="T15_E_100"/>
        <s v="T16_D_100"/>
      </sharedItems>
    </cacheField>
    <cacheField name="export (kg)" numFmtId="2">
      <sharedItems containsSemiMixedTypes="0" containsString="0" containsNumber="1" minValue="44.55" maxValue="91.09"/>
    </cacheField>
    <cacheField name="fruit weight (g)" numFmtId="2">
      <sharedItems containsSemiMixedTypes="0" containsString="0" containsNumber="1" minValue="16.2152671755725" maxValue="37.284999999999982"/>
    </cacheField>
    <cacheField name="fruit weight (kg) " numFmtId="2">
      <sharedItems containsSemiMixedTypes="0" containsString="0" containsNumber="1" minValue="1.6215267175572499E-2" maxValue="3.728499999999998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so" refreshedDate="45559.5955068287" createdVersion="6" refreshedVersion="6" minRefreshableVersion="3" recordCount="16" xr:uid="{BD386A7E-5C47-4EAD-A7A6-977CB1F77E48}">
  <cacheSource type="worksheet">
    <worksheetSource ref="A1:G17" sheet="blistering"/>
  </cacheSource>
  <cacheFields count="7">
    <cacheField name="treatment" numFmtId="0">
      <sharedItems count="16">
        <s v="T1_E_50"/>
        <s v="T2_D_50"/>
        <s v="T3_D_50"/>
        <s v="T4_E_50"/>
        <s v="T5_D_50"/>
        <s v="T6_E_100"/>
        <s v="T7_E_100"/>
        <s v="T8_D_100"/>
        <s v="T9_D_100"/>
        <s v="T10_E_100"/>
        <s v="T11_D_50"/>
        <s v="T12_E_50"/>
        <s v="T13_E_50"/>
        <s v="T14_D_100"/>
        <s v="T15_E_100"/>
        <s v="T16_D_100"/>
      </sharedItems>
    </cacheField>
    <cacheField name="export (kg)" numFmtId="0">
      <sharedItems containsSemiMixedTypes="0" containsString="0" containsNumber="1" minValue="44.55" maxValue="91.09"/>
    </cacheField>
    <cacheField name="0-5 %" numFmtId="0">
      <sharedItems containsSemiMixedTypes="0" containsString="0" containsNumber="1" minValue="33.014732142857142" maxValue="75.405629139072857"/>
    </cacheField>
    <cacheField name="5-15 %" numFmtId="0">
      <sharedItems containsSemiMixedTypes="0" containsString="0" containsNumber="1" minValue="2.8662426470588227" maxValue="19.289749999999998"/>
    </cacheField>
    <cacheField name="15-50 %" numFmtId="0">
      <sharedItems containsSemiMixedTypes="0" containsString="0" containsNumber="1" minValue="0.5077652173913042" maxValue="7.7158999999999995"/>
    </cacheField>
    <cacheField name="&gt; 50 %" numFmtId="0">
      <sharedItems containsSemiMixedTypes="0" containsString="0" containsNumber="1" minValue="0" maxValue="3.8579499999999998"/>
    </cacheField>
    <cacheField name="1,2,3,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so" refreshedDate="45559.609835763891" createdVersion="6" refreshedVersion="6" minRefreshableVersion="3" recordCount="16" xr:uid="{0377ABE8-5FDB-4EE4-BCFE-2A170C96B82C}">
  <cacheSource type="worksheet">
    <worksheetSource ref="A1:H17" sheet="moist"/>
  </cacheSource>
  <cacheFields count="8">
    <cacheField name="treatment" numFmtId="0">
      <sharedItems count="16">
        <s v="T1_E_50"/>
        <s v="T2_D_50"/>
        <s v="T3_D_50"/>
        <s v="T4_E_50"/>
        <s v="T5_D_50"/>
        <s v="T6_E_100"/>
        <s v="T7_E_100"/>
        <s v="T8_D_100"/>
        <s v="T9_D_100"/>
        <s v="T10_E_100"/>
        <s v="T11_D_50"/>
        <s v="T12_E_50"/>
        <s v="T13_E_50"/>
        <s v="T14_D_100"/>
        <s v="T15_E_100"/>
        <s v="T16_D_100"/>
      </sharedItems>
    </cacheField>
    <cacheField name="export (kg)" numFmtId="0">
      <sharedItems containsSemiMixedTypes="0" containsString="0" containsNumber="1" minValue="44.55" maxValue="91.09"/>
    </cacheField>
    <cacheField name="yellow" numFmtId="0">
      <sharedItems containsSemiMixedTypes="0" containsString="0" containsNumber="1" minValue="0" maxValue="0.98971186440677938"/>
    </cacheField>
    <cacheField name="yellow-brown" numFmtId="0">
      <sharedItems containsSemiMixedTypes="0" containsString="0" containsNumber="1" minValue="0" maxValue="1.9289749999999999"/>
    </cacheField>
    <cacheField name="wet" numFmtId="0">
      <sharedItems containsSemiMixedTypes="0" containsString="0" containsNumber="1" minValue="15.431799999999999" maxValue="48.495709090909088"/>
    </cacheField>
    <cacheField name="dry" numFmtId="0">
      <sharedItems containsSemiMixedTypes="0" containsString="0" containsNumber="1" minValue="20.28909322033898" maxValue="57.869249999999994"/>
    </cacheField>
    <cacheField name="skipped ripening" numFmtId="0">
      <sharedItems containsSemiMixedTypes="0" containsString="0" containsNumber="1" minValue="0" maxValue="3.6194701986754971"/>
    </cacheField>
    <cacheField name="1,2,3,4,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7">
  <r>
    <n v="4003"/>
    <d v="2024-08-14T11:54:00"/>
    <d v="2024-07-13T00:00:00"/>
    <n v="435694"/>
    <s v="ARIZA-QA"/>
    <s v="איכות פרטני"/>
    <m/>
    <m/>
    <x v="0"/>
    <n v="0"/>
    <m/>
    <n v="1"/>
    <s v="drip"/>
    <n v="50"/>
    <x v="0"/>
    <x v="0"/>
    <x v="0"/>
  </r>
  <r>
    <n v="4003"/>
    <d v="2024-08-14T11:53:00"/>
    <d v="2024-07-13T00:00:00"/>
    <n v="435693"/>
    <s v="ARIZA-QA"/>
    <s v="איכות פרטני"/>
    <m/>
    <m/>
    <x v="0"/>
    <n v="0"/>
    <m/>
    <n v="1"/>
    <s v="drip"/>
    <n v="50"/>
    <x v="1"/>
    <x v="0"/>
    <x v="0"/>
  </r>
  <r>
    <n v="4003"/>
    <d v="2024-08-14T11:53:00"/>
    <d v="2024-07-13T00:00:00"/>
    <n v="435692"/>
    <s v="ARIZA-QA"/>
    <s v="איכות פרטני"/>
    <m/>
    <m/>
    <x v="0"/>
    <n v="0"/>
    <m/>
    <n v="1"/>
    <s v="drip"/>
    <n v="50"/>
    <x v="2"/>
    <x v="0"/>
    <x v="0"/>
  </r>
  <r>
    <n v="4003"/>
    <d v="2024-08-14T11:52:00"/>
    <d v="2024-07-13T00:00:00"/>
    <n v="435691"/>
    <s v="ARIZA-QA"/>
    <s v="איכות פרטני"/>
    <m/>
    <m/>
    <x v="0"/>
    <n v="0"/>
    <m/>
    <n v="1"/>
    <s v="drip"/>
    <n v="50"/>
    <x v="3"/>
    <x v="0"/>
    <x v="1"/>
  </r>
  <r>
    <n v="4003"/>
    <d v="2024-08-14T11:51:00"/>
    <d v="2024-07-13T00:00:00"/>
    <n v="435690"/>
    <s v="ARIZA-QA"/>
    <s v="איכות פרטני"/>
    <m/>
    <m/>
    <x v="0"/>
    <n v="0"/>
    <m/>
    <n v="1"/>
    <s v="drip"/>
    <n v="50"/>
    <x v="4"/>
    <x v="0"/>
    <x v="0"/>
  </r>
  <r>
    <n v="4003"/>
    <d v="2024-08-14T11:51:00"/>
    <d v="2024-07-13T00:00:00"/>
    <n v="435689"/>
    <s v="ARIZA-QA"/>
    <s v="איכות פרטני"/>
    <m/>
    <m/>
    <x v="0"/>
    <n v="0"/>
    <m/>
    <n v="1"/>
    <s v="drip"/>
    <n v="50"/>
    <x v="5"/>
    <x v="1"/>
    <x v="1"/>
  </r>
  <r>
    <n v="4003"/>
    <d v="2024-08-14T11:50:00"/>
    <d v="2024-07-13T00:00:00"/>
    <n v="435688"/>
    <s v="ARIZA-QA"/>
    <s v="איכות פרטני"/>
    <m/>
    <m/>
    <x v="0"/>
    <n v="0"/>
    <m/>
    <n v="1"/>
    <s v="drip"/>
    <n v="50"/>
    <x v="6"/>
    <x v="0"/>
    <x v="1"/>
  </r>
  <r>
    <n v="4003"/>
    <d v="2024-08-14T11:50:00"/>
    <d v="2024-07-13T00:00:00"/>
    <n v="435687"/>
    <s v="ARIZA-QA"/>
    <s v="איכות פרטני"/>
    <m/>
    <m/>
    <x v="0"/>
    <n v="0"/>
    <m/>
    <n v="1"/>
    <s v="drip"/>
    <n v="50"/>
    <x v="6"/>
    <x v="0"/>
    <x v="0"/>
  </r>
  <r>
    <n v="4003"/>
    <d v="2024-08-14T11:50:00"/>
    <d v="2024-07-13T00:00:00"/>
    <n v="435686"/>
    <s v="ARIZA-QA"/>
    <s v="איכות פרטני"/>
    <m/>
    <m/>
    <x v="0"/>
    <n v="0"/>
    <m/>
    <n v="1"/>
    <s v="drip"/>
    <n v="50"/>
    <x v="7"/>
    <x v="0"/>
    <x v="0"/>
  </r>
  <r>
    <n v="4003"/>
    <d v="2024-08-14T11:49:00"/>
    <d v="2024-07-13T00:00:00"/>
    <n v="435685"/>
    <s v="ARIZA-QA"/>
    <s v="איכות פרטני"/>
    <m/>
    <m/>
    <x v="0"/>
    <n v="0"/>
    <m/>
    <n v="1"/>
    <s v="drip"/>
    <n v="50"/>
    <x v="5"/>
    <x v="0"/>
    <x v="0"/>
  </r>
  <r>
    <n v="4003"/>
    <d v="2024-08-14T11:49:00"/>
    <d v="2024-07-13T00:00:00"/>
    <n v="435684"/>
    <s v="ARIZA-QA"/>
    <s v="איכות פרטני"/>
    <m/>
    <m/>
    <x v="0"/>
    <n v="0"/>
    <m/>
    <n v="1"/>
    <s v="drip"/>
    <n v="50"/>
    <x v="5"/>
    <x v="0"/>
    <x v="1"/>
  </r>
  <r>
    <n v="4003"/>
    <d v="2024-08-14T11:49:00"/>
    <d v="2024-07-13T00:00:00"/>
    <n v="435683"/>
    <s v="ARIZA-QA"/>
    <s v="איכות פרטני"/>
    <m/>
    <m/>
    <x v="0"/>
    <n v="0"/>
    <m/>
    <n v="1"/>
    <s v="drip"/>
    <n v="50"/>
    <x v="8"/>
    <x v="0"/>
    <x v="0"/>
  </r>
  <r>
    <n v="4003"/>
    <d v="2024-08-14T11:42:00"/>
    <d v="2024-07-13T00:00:00"/>
    <n v="435682"/>
    <s v="ARIZA-QA"/>
    <s v="איכות פרטני"/>
    <m/>
    <m/>
    <x v="0"/>
    <n v="0"/>
    <m/>
    <n v="1"/>
    <s v="drip"/>
    <n v="50"/>
    <x v="9"/>
    <x v="0"/>
    <x v="0"/>
  </r>
  <r>
    <n v="4003"/>
    <d v="2024-08-14T11:42:00"/>
    <d v="2024-07-13T00:00:00"/>
    <n v="435681"/>
    <s v="ARIZA-QA"/>
    <s v="איכות פרטני"/>
    <m/>
    <m/>
    <x v="0"/>
    <n v="0"/>
    <m/>
    <n v="1"/>
    <s v="drip"/>
    <n v="50"/>
    <x v="5"/>
    <x v="0"/>
    <x v="0"/>
  </r>
  <r>
    <n v="4003"/>
    <d v="2024-08-14T11:41:00"/>
    <d v="2024-07-13T00:00:00"/>
    <n v="435680"/>
    <s v="ARIZA-QA"/>
    <s v="איכות פרטני"/>
    <m/>
    <m/>
    <x v="0"/>
    <n v="0"/>
    <m/>
    <n v="1"/>
    <s v="drip"/>
    <n v="50"/>
    <x v="10"/>
    <x v="0"/>
    <x v="0"/>
  </r>
  <r>
    <n v="4003"/>
    <d v="2024-08-14T11:41:00"/>
    <d v="2024-07-13T00:00:00"/>
    <n v="435679"/>
    <s v="ARIZA-QA"/>
    <s v="איכות פרטני"/>
    <m/>
    <m/>
    <x v="0"/>
    <n v="0"/>
    <m/>
    <n v="1"/>
    <s v="drip"/>
    <n v="50"/>
    <x v="9"/>
    <x v="0"/>
    <x v="0"/>
  </r>
  <r>
    <n v="4003"/>
    <d v="2024-08-14T11:41:00"/>
    <d v="2024-07-13T00:00:00"/>
    <n v="435678"/>
    <s v="ARIZA-QA"/>
    <s v="איכות פרטני"/>
    <m/>
    <m/>
    <x v="0"/>
    <n v="0"/>
    <m/>
    <n v="1"/>
    <s v="drip"/>
    <n v="50"/>
    <x v="7"/>
    <x v="2"/>
    <x v="0"/>
  </r>
  <r>
    <n v="4003"/>
    <d v="2024-08-14T11:41:00"/>
    <d v="2024-07-13T00:00:00"/>
    <n v="435677"/>
    <s v="ARIZA-QA"/>
    <s v="איכות פרטני"/>
    <m/>
    <m/>
    <x v="0"/>
    <n v="0"/>
    <m/>
    <n v="1"/>
    <s v="drip"/>
    <n v="50"/>
    <x v="11"/>
    <x v="2"/>
    <x v="0"/>
  </r>
  <r>
    <n v="4003"/>
    <d v="2024-08-14T11:40:00"/>
    <d v="2024-07-13T00:00:00"/>
    <n v="435676"/>
    <s v="ARIZA-QA"/>
    <s v="איכות פרטני"/>
    <m/>
    <m/>
    <x v="0"/>
    <n v="0"/>
    <m/>
    <n v="1"/>
    <s v="drip"/>
    <n v="50"/>
    <x v="7"/>
    <x v="0"/>
    <x v="0"/>
  </r>
  <r>
    <n v="4003"/>
    <d v="2024-08-14T11:40:00"/>
    <d v="2024-07-13T00:00:00"/>
    <n v="435675"/>
    <s v="ARIZA-QA"/>
    <s v="איכות פרטני"/>
    <m/>
    <m/>
    <x v="0"/>
    <n v="0"/>
    <m/>
    <n v="1"/>
    <s v="drip"/>
    <n v="50"/>
    <x v="9"/>
    <x v="2"/>
    <x v="0"/>
  </r>
  <r>
    <n v="4003"/>
    <d v="2024-08-14T11:39:00"/>
    <d v="2024-07-13T00:00:00"/>
    <n v="435674"/>
    <s v="ARIZA-QA"/>
    <s v="איכות פרטני"/>
    <m/>
    <m/>
    <x v="0"/>
    <n v="0"/>
    <m/>
    <n v="1"/>
    <s v="drip"/>
    <n v="50"/>
    <x v="5"/>
    <x v="0"/>
    <x v="1"/>
  </r>
  <r>
    <n v="4003"/>
    <d v="2024-08-14T11:39:00"/>
    <d v="2024-07-13T00:00:00"/>
    <n v="435673"/>
    <s v="ARIZA-QA"/>
    <s v="איכות פרטני"/>
    <m/>
    <m/>
    <x v="0"/>
    <n v="0"/>
    <m/>
    <n v="1"/>
    <s v="drip"/>
    <n v="50"/>
    <x v="7"/>
    <x v="0"/>
    <x v="0"/>
  </r>
  <r>
    <n v="4003"/>
    <d v="2024-08-14T11:39:00"/>
    <d v="2024-07-13T00:00:00"/>
    <n v="435672"/>
    <s v="ARIZA-QA"/>
    <s v="איכות פרטני"/>
    <m/>
    <m/>
    <x v="0"/>
    <n v="0"/>
    <m/>
    <n v="1"/>
    <s v="drip"/>
    <n v="50"/>
    <x v="12"/>
    <x v="0"/>
    <x v="0"/>
  </r>
  <r>
    <n v="4007"/>
    <d v="2024-08-14T10:16:00"/>
    <d v="2024-07-13T00:00:00"/>
    <n v="435482"/>
    <s v="ARIZA-QA"/>
    <s v="איכות פרטני"/>
    <m/>
    <m/>
    <x v="1"/>
    <n v="0"/>
    <m/>
    <n v="1"/>
    <s v="emitter"/>
    <n v="100"/>
    <x v="6"/>
    <x v="0"/>
    <x v="1"/>
  </r>
  <r>
    <n v="4007"/>
    <d v="2024-08-14T10:17:00"/>
    <d v="2024-07-13T00:00:00"/>
    <n v="435483"/>
    <s v="ARIZA-QA"/>
    <s v="איכות פרטני"/>
    <m/>
    <m/>
    <x v="1"/>
    <n v="0"/>
    <m/>
    <n v="1"/>
    <s v="emitter"/>
    <n v="100"/>
    <x v="13"/>
    <x v="0"/>
    <x v="1"/>
  </r>
  <r>
    <n v="4007"/>
    <d v="2024-08-14T10:17:00"/>
    <d v="2024-07-13T00:00:00"/>
    <n v="435484"/>
    <s v="ARIZA-QA"/>
    <s v="איכות פרטני"/>
    <m/>
    <m/>
    <x v="1"/>
    <n v="0"/>
    <m/>
    <n v="1"/>
    <s v="emitter"/>
    <n v="100"/>
    <x v="13"/>
    <x v="0"/>
    <x v="0"/>
  </r>
  <r>
    <n v="4007"/>
    <d v="2024-08-14T10:18:00"/>
    <d v="2024-07-13T00:00:00"/>
    <n v="435485"/>
    <s v="ARIZA-QA"/>
    <s v="איכות פרטני"/>
    <m/>
    <m/>
    <x v="1"/>
    <n v="0"/>
    <m/>
    <n v="1"/>
    <s v="emitter"/>
    <n v="100"/>
    <x v="14"/>
    <x v="0"/>
    <x v="1"/>
  </r>
  <r>
    <n v="4007"/>
    <d v="2024-08-14T10:18:00"/>
    <d v="2024-07-13T00:00:00"/>
    <n v="435486"/>
    <s v="ARIZA-QA"/>
    <s v="איכות פרטני"/>
    <m/>
    <m/>
    <x v="1"/>
    <n v="0"/>
    <m/>
    <n v="1"/>
    <s v="emitter"/>
    <n v="100"/>
    <x v="6"/>
    <x v="0"/>
    <x v="0"/>
  </r>
  <r>
    <n v="4007"/>
    <d v="2024-08-14T10:18:00"/>
    <d v="2024-07-13T00:00:00"/>
    <n v="435487"/>
    <s v="ARIZA-QA"/>
    <s v="איכות פרטני"/>
    <m/>
    <m/>
    <x v="1"/>
    <n v="0"/>
    <m/>
    <n v="1"/>
    <s v="emitter"/>
    <n v="100"/>
    <x v="2"/>
    <x v="0"/>
    <x v="0"/>
  </r>
  <r>
    <n v="4007"/>
    <d v="2024-08-14T10:19:00"/>
    <d v="2024-07-13T00:00:00"/>
    <n v="435488"/>
    <s v="ARIZA-QA"/>
    <s v="איכות פרטני"/>
    <m/>
    <m/>
    <x v="1"/>
    <n v="0"/>
    <m/>
    <n v="1"/>
    <s v="emitter"/>
    <n v="100"/>
    <x v="1"/>
    <x v="0"/>
    <x v="1"/>
  </r>
  <r>
    <n v="4007"/>
    <d v="2024-08-14T10:19:00"/>
    <d v="2024-07-13T00:00:00"/>
    <n v="435489"/>
    <s v="ARIZA-QA"/>
    <s v="איכות פרטני"/>
    <m/>
    <m/>
    <x v="1"/>
    <n v="0"/>
    <m/>
    <n v="1"/>
    <s v="emitter"/>
    <n v="100"/>
    <x v="2"/>
    <x v="0"/>
    <x v="1"/>
  </r>
  <r>
    <n v="4007"/>
    <d v="2024-08-14T10:20:00"/>
    <d v="2024-07-13T00:00:00"/>
    <n v="435490"/>
    <s v="ARIZA-QA"/>
    <s v="איכות פרטני"/>
    <m/>
    <m/>
    <x v="1"/>
    <n v="0"/>
    <m/>
    <n v="1"/>
    <s v="emitter"/>
    <n v="100"/>
    <x v="15"/>
    <x v="0"/>
    <x v="0"/>
  </r>
  <r>
    <n v="4007"/>
    <d v="2024-08-14T10:20:00"/>
    <d v="2024-07-13T00:00:00"/>
    <n v="435491"/>
    <s v="ARIZA-QA"/>
    <s v="איכות פרטני"/>
    <m/>
    <m/>
    <x v="1"/>
    <n v="0"/>
    <m/>
    <n v="1"/>
    <s v="emitter"/>
    <n v="100"/>
    <x v="16"/>
    <x v="0"/>
    <x v="0"/>
  </r>
  <r>
    <n v="4007"/>
    <d v="2024-08-14T10:20:00"/>
    <d v="2024-07-13T00:00:00"/>
    <n v="435492"/>
    <s v="ARIZA-QA"/>
    <s v="איכות פרטני"/>
    <m/>
    <m/>
    <x v="1"/>
    <n v="0"/>
    <m/>
    <n v="1"/>
    <s v="emitter"/>
    <n v="100"/>
    <x v="13"/>
    <x v="2"/>
    <x v="0"/>
  </r>
  <r>
    <n v="4007"/>
    <d v="2024-08-14T10:21:00"/>
    <d v="2024-07-13T00:00:00"/>
    <n v="435493"/>
    <s v="ARIZA-QA"/>
    <s v="איכות פרטני"/>
    <m/>
    <m/>
    <x v="1"/>
    <n v="0"/>
    <m/>
    <n v="1"/>
    <s v="emitter"/>
    <n v="100"/>
    <x v="16"/>
    <x v="2"/>
    <x v="1"/>
  </r>
  <r>
    <n v="4007"/>
    <d v="2024-08-14T10:21:00"/>
    <d v="2024-07-13T00:00:00"/>
    <n v="435494"/>
    <s v="ARIZA-QA"/>
    <s v="איכות פרטני"/>
    <m/>
    <m/>
    <x v="1"/>
    <n v="0"/>
    <m/>
    <n v="1"/>
    <s v="emitter"/>
    <n v="100"/>
    <x v="2"/>
    <x v="0"/>
    <x v="0"/>
  </r>
  <r>
    <n v="4007"/>
    <d v="2024-08-14T10:22:00"/>
    <d v="2024-07-13T00:00:00"/>
    <n v="435495"/>
    <s v="ARIZA-QA"/>
    <s v="איכות פרטני"/>
    <m/>
    <m/>
    <x v="1"/>
    <n v="0"/>
    <m/>
    <n v="1"/>
    <s v="emitter"/>
    <n v="100"/>
    <x v="17"/>
    <x v="0"/>
    <x v="0"/>
  </r>
  <r>
    <n v="4007"/>
    <d v="2024-08-14T10:22:00"/>
    <d v="2024-07-13T00:00:00"/>
    <n v="435496"/>
    <s v="ARIZA-QA"/>
    <s v="איכות פרטני"/>
    <m/>
    <m/>
    <x v="1"/>
    <n v="0"/>
    <m/>
    <n v="1"/>
    <s v="emitter"/>
    <n v="100"/>
    <x v="16"/>
    <x v="0"/>
    <x v="1"/>
  </r>
  <r>
    <n v="4007"/>
    <d v="2024-08-14T10:22:00"/>
    <d v="2024-07-13T00:00:00"/>
    <n v="435497"/>
    <s v="ARIZA-QA"/>
    <s v="איכות פרטני"/>
    <m/>
    <m/>
    <x v="1"/>
    <n v="0"/>
    <m/>
    <n v="1"/>
    <s v="emitter"/>
    <n v="100"/>
    <x v="16"/>
    <x v="0"/>
    <x v="0"/>
  </r>
  <r>
    <n v="4007"/>
    <d v="2024-08-14T10:23:00"/>
    <d v="2024-07-13T00:00:00"/>
    <n v="435498"/>
    <s v="ARIZA-QA"/>
    <s v="איכות פרטני"/>
    <m/>
    <m/>
    <x v="1"/>
    <n v="0"/>
    <m/>
    <n v="1"/>
    <s v="emitter"/>
    <n v="100"/>
    <x v="8"/>
    <x v="0"/>
    <x v="0"/>
  </r>
  <r>
    <n v="4007"/>
    <d v="2024-08-14T10:23:00"/>
    <d v="2024-07-13T00:00:00"/>
    <n v="435499"/>
    <s v="ARIZA-QA"/>
    <s v="איכות פרטני"/>
    <m/>
    <m/>
    <x v="1"/>
    <n v="0"/>
    <m/>
    <n v="1"/>
    <s v="emitter"/>
    <n v="100"/>
    <x v="6"/>
    <x v="0"/>
    <x v="0"/>
  </r>
  <r>
    <n v="4007"/>
    <d v="2024-08-14T10:23:00"/>
    <d v="2024-07-13T00:00:00"/>
    <n v="435500"/>
    <s v="ARIZA-QA"/>
    <s v="איכות פרטני"/>
    <m/>
    <m/>
    <x v="1"/>
    <n v="0"/>
    <m/>
    <n v="1"/>
    <s v="emitter"/>
    <n v="100"/>
    <x v="13"/>
    <x v="0"/>
    <x v="1"/>
  </r>
  <r>
    <n v="4007"/>
    <d v="2024-08-14T10:24:00"/>
    <d v="2024-07-13T00:00:00"/>
    <n v="435501"/>
    <s v="ARIZA-QA"/>
    <s v="איכות פרטני"/>
    <m/>
    <m/>
    <x v="1"/>
    <n v="0"/>
    <m/>
    <n v="1"/>
    <s v="emitter"/>
    <n v="100"/>
    <x v="2"/>
    <x v="0"/>
    <x v="0"/>
  </r>
  <r>
    <n v="4007"/>
    <d v="2024-08-14T10:24:00"/>
    <d v="2024-07-13T00:00:00"/>
    <n v="435502"/>
    <s v="ARIZA-QA"/>
    <s v="איכות פרטני"/>
    <m/>
    <m/>
    <x v="1"/>
    <n v="0"/>
    <m/>
    <n v="1"/>
    <s v="emitter"/>
    <n v="100"/>
    <x v="2"/>
    <x v="0"/>
    <x v="0"/>
  </r>
  <r>
    <n v="4007"/>
    <d v="2024-08-14T10:25:00"/>
    <d v="2024-07-13T00:00:00"/>
    <n v="435503"/>
    <s v="ARIZA-QA"/>
    <s v="איכות פרטני"/>
    <m/>
    <m/>
    <x v="1"/>
    <n v="0"/>
    <m/>
    <n v="1"/>
    <s v="emitter"/>
    <n v="100"/>
    <x v="1"/>
    <x v="0"/>
    <x v="0"/>
  </r>
  <r>
    <n v="4007"/>
    <d v="2024-08-14T10:25:00"/>
    <d v="2024-07-13T00:00:00"/>
    <n v="435504"/>
    <s v="ARIZA-QA"/>
    <s v="איכות פרטני"/>
    <m/>
    <m/>
    <x v="1"/>
    <n v="0"/>
    <m/>
    <n v="1"/>
    <s v="emitter"/>
    <n v="100"/>
    <x v="15"/>
    <x v="0"/>
    <x v="1"/>
  </r>
  <r>
    <n v="4007"/>
    <d v="2024-08-14T10:26:00"/>
    <d v="2024-07-13T00:00:00"/>
    <n v="435505"/>
    <s v="ARIZA-QA"/>
    <s v="איכות פרטני"/>
    <m/>
    <m/>
    <x v="1"/>
    <n v="0"/>
    <m/>
    <n v="1"/>
    <s v="emitter"/>
    <n v="100"/>
    <x v="2"/>
    <x v="0"/>
    <x v="1"/>
  </r>
  <r>
    <n v="4007"/>
    <d v="2024-08-14T10:26:00"/>
    <d v="2024-07-13T00:00:00"/>
    <n v="435506"/>
    <s v="ARIZA-QA"/>
    <s v="איכות פרטני"/>
    <m/>
    <m/>
    <x v="1"/>
    <n v="0"/>
    <m/>
    <n v="1"/>
    <s v="emitter"/>
    <n v="100"/>
    <x v="18"/>
    <x v="0"/>
    <x v="1"/>
  </r>
  <r>
    <n v="4007"/>
    <d v="2024-08-14T10:26:00"/>
    <d v="2024-07-13T00:00:00"/>
    <n v="435507"/>
    <s v="ARIZA-QA"/>
    <s v="איכות פרטני"/>
    <m/>
    <m/>
    <x v="1"/>
    <n v="0"/>
    <m/>
    <n v="1"/>
    <s v="emitter"/>
    <n v="100"/>
    <x v="15"/>
    <x v="0"/>
    <x v="0"/>
  </r>
  <r>
    <n v="4007"/>
    <d v="2024-08-14T10:27:00"/>
    <d v="2024-07-13T00:00:00"/>
    <n v="435509"/>
    <s v="ARIZA-QA"/>
    <s v="איכות פרטני"/>
    <m/>
    <m/>
    <x v="1"/>
    <n v="0"/>
    <m/>
    <n v="1"/>
    <s v="emitter"/>
    <n v="100"/>
    <x v="6"/>
    <x v="0"/>
    <x v="0"/>
  </r>
  <r>
    <n v="4007"/>
    <d v="2024-08-14T10:27:00"/>
    <d v="2024-07-13T00:00:00"/>
    <n v="435510"/>
    <s v="ARIZA-QA"/>
    <s v="איכות פרטני"/>
    <m/>
    <m/>
    <x v="1"/>
    <n v="0"/>
    <m/>
    <n v="1"/>
    <s v="emitter"/>
    <n v="100"/>
    <x v="2"/>
    <x v="0"/>
    <x v="0"/>
  </r>
  <r>
    <n v="4007"/>
    <d v="2024-08-14T10:27:00"/>
    <d v="2024-07-13T00:00:00"/>
    <n v="435508"/>
    <s v="ARIZA-QA"/>
    <s v="איכות פרטני"/>
    <m/>
    <m/>
    <x v="1"/>
    <n v="0"/>
    <m/>
    <n v="1"/>
    <s v="emitter"/>
    <n v="100"/>
    <x v="0"/>
    <x v="0"/>
    <x v="0"/>
  </r>
  <r>
    <n v="4007"/>
    <d v="2024-08-14T10:28:00"/>
    <d v="2024-07-13T00:00:00"/>
    <n v="435511"/>
    <s v="ARIZA-QA"/>
    <s v="איכות פרטני"/>
    <m/>
    <m/>
    <x v="1"/>
    <n v="0"/>
    <m/>
    <n v="1"/>
    <s v="emitter"/>
    <n v="100"/>
    <x v="19"/>
    <x v="0"/>
    <x v="1"/>
  </r>
  <r>
    <n v="4007"/>
    <d v="2024-08-14T10:28:00"/>
    <d v="2024-07-13T00:00:00"/>
    <n v="435512"/>
    <s v="ARIZA-QA"/>
    <s v="איכות פרטני"/>
    <m/>
    <m/>
    <x v="1"/>
    <n v="0"/>
    <m/>
    <n v="1"/>
    <s v="emitter"/>
    <n v="100"/>
    <x v="9"/>
    <x v="0"/>
    <x v="0"/>
  </r>
  <r>
    <n v="4007"/>
    <d v="2024-08-14T10:28:00"/>
    <d v="2024-07-13T00:00:00"/>
    <n v="435513"/>
    <s v="ARIZA-QA"/>
    <s v="איכות פרטני"/>
    <m/>
    <m/>
    <x v="1"/>
    <n v="0"/>
    <m/>
    <n v="1"/>
    <s v="emitter"/>
    <n v="100"/>
    <x v="19"/>
    <x v="0"/>
    <x v="0"/>
  </r>
  <r>
    <n v="4007"/>
    <d v="2024-08-14T10:29:00"/>
    <d v="2024-07-13T00:00:00"/>
    <n v="435514"/>
    <s v="ARIZA-QA"/>
    <s v="איכות פרטני"/>
    <m/>
    <m/>
    <x v="1"/>
    <n v="0"/>
    <m/>
    <n v="1"/>
    <s v="emitter"/>
    <n v="100"/>
    <x v="1"/>
    <x v="0"/>
    <x v="0"/>
  </r>
  <r>
    <n v="4007"/>
    <d v="2024-08-14T10:29:00"/>
    <d v="2024-07-13T00:00:00"/>
    <n v="435515"/>
    <s v="ARIZA-QA"/>
    <s v="איכות פרטני"/>
    <m/>
    <m/>
    <x v="1"/>
    <n v="0"/>
    <m/>
    <n v="1"/>
    <s v="emitter"/>
    <n v="100"/>
    <x v="13"/>
    <x v="0"/>
    <x v="1"/>
  </r>
  <r>
    <n v="4007"/>
    <d v="2024-08-14T10:29:00"/>
    <d v="2024-07-13T00:00:00"/>
    <n v="435516"/>
    <s v="ARIZA-QA"/>
    <s v="איכות פרטני"/>
    <m/>
    <m/>
    <x v="1"/>
    <n v="0"/>
    <m/>
    <n v="1"/>
    <s v="emitter"/>
    <n v="100"/>
    <x v="16"/>
    <x v="0"/>
    <x v="1"/>
  </r>
  <r>
    <n v="4007"/>
    <d v="2024-08-14T10:30:00"/>
    <d v="2024-07-13T00:00:00"/>
    <n v="435517"/>
    <s v="ARIZA-QA"/>
    <s v="איכות פרטני"/>
    <m/>
    <m/>
    <x v="1"/>
    <n v="0"/>
    <m/>
    <n v="1"/>
    <s v="emitter"/>
    <n v="100"/>
    <x v="2"/>
    <x v="0"/>
    <x v="0"/>
  </r>
  <r>
    <n v="4007"/>
    <d v="2024-08-14T10:30:00"/>
    <d v="2024-07-13T00:00:00"/>
    <n v="435518"/>
    <s v="ARIZA-QA"/>
    <s v="איכות פרטני"/>
    <m/>
    <m/>
    <x v="1"/>
    <n v="0"/>
    <m/>
    <n v="1"/>
    <s v="emitter"/>
    <n v="100"/>
    <x v="14"/>
    <x v="0"/>
    <x v="1"/>
  </r>
  <r>
    <n v="4007"/>
    <d v="2024-08-14T10:30:00"/>
    <d v="2024-07-13T00:00:00"/>
    <n v="435519"/>
    <s v="ARIZA-QA"/>
    <s v="איכות פרטני"/>
    <m/>
    <m/>
    <x v="1"/>
    <n v="0"/>
    <m/>
    <n v="1"/>
    <s v="emitter"/>
    <n v="100"/>
    <x v="16"/>
    <x v="0"/>
    <x v="1"/>
  </r>
  <r>
    <n v="4007"/>
    <d v="2024-08-14T10:31:00"/>
    <d v="2024-07-13T00:00:00"/>
    <n v="435520"/>
    <s v="ARIZA-QA"/>
    <s v="איכות פרטני"/>
    <m/>
    <m/>
    <x v="1"/>
    <n v="0"/>
    <m/>
    <n v="1"/>
    <s v="emitter"/>
    <n v="100"/>
    <x v="14"/>
    <x v="0"/>
    <x v="0"/>
  </r>
  <r>
    <n v="4007"/>
    <d v="2024-08-14T10:32:00"/>
    <d v="2024-07-13T00:00:00"/>
    <n v="435522"/>
    <s v="ARIZA-QA"/>
    <s v="איכות פרטני"/>
    <m/>
    <m/>
    <x v="1"/>
    <n v="0"/>
    <m/>
    <n v="1"/>
    <s v="emitter"/>
    <n v="100"/>
    <x v="15"/>
    <x v="0"/>
    <x v="1"/>
  </r>
  <r>
    <n v="4007"/>
    <d v="2024-08-14T10:32:00"/>
    <d v="2024-07-13T00:00:00"/>
    <n v="435523"/>
    <s v="ARIZA-QA"/>
    <s v="איכות פרטני"/>
    <m/>
    <m/>
    <x v="1"/>
    <n v="0"/>
    <m/>
    <n v="1"/>
    <s v="emitter"/>
    <n v="100"/>
    <x v="2"/>
    <x v="0"/>
    <x v="0"/>
  </r>
  <r>
    <n v="4007"/>
    <d v="2024-08-14T10:31:00"/>
    <d v="2024-07-13T00:00:00"/>
    <n v="435521"/>
    <s v="ARIZA-QA"/>
    <s v="איכות פרטני"/>
    <m/>
    <m/>
    <x v="1"/>
    <n v="0"/>
    <m/>
    <n v="1"/>
    <s v="emitter"/>
    <n v="100"/>
    <x v="19"/>
    <x v="0"/>
    <x v="1"/>
  </r>
  <r>
    <n v="4007"/>
    <d v="2024-08-14T10:32:00"/>
    <d v="2024-07-13T00:00:00"/>
    <n v="435524"/>
    <s v="ARIZA-QA"/>
    <s v="איכות פרטני"/>
    <m/>
    <m/>
    <x v="1"/>
    <n v="0"/>
    <m/>
    <n v="1"/>
    <s v="emitter"/>
    <n v="100"/>
    <x v="16"/>
    <x v="0"/>
    <x v="1"/>
  </r>
  <r>
    <n v="4007"/>
    <d v="2024-08-14T10:33:00"/>
    <d v="2024-07-13T00:00:00"/>
    <n v="435525"/>
    <s v="ARIZA-QA"/>
    <s v="איכות פרטני"/>
    <m/>
    <m/>
    <x v="1"/>
    <n v="0"/>
    <m/>
    <n v="1"/>
    <s v="emitter"/>
    <n v="100"/>
    <x v="16"/>
    <x v="0"/>
    <x v="1"/>
  </r>
  <r>
    <n v="4007"/>
    <d v="2024-08-14T10:33:00"/>
    <d v="2024-07-13T00:00:00"/>
    <n v="435526"/>
    <s v="ARIZA-QA"/>
    <s v="איכות פרטני"/>
    <m/>
    <m/>
    <x v="1"/>
    <n v="0"/>
    <m/>
    <n v="1"/>
    <s v="emitter"/>
    <n v="100"/>
    <x v="14"/>
    <x v="0"/>
    <x v="1"/>
  </r>
  <r>
    <n v="4007"/>
    <d v="2024-08-14T10:33:00"/>
    <d v="2024-07-13T00:00:00"/>
    <n v="435527"/>
    <s v="ARIZA-QA"/>
    <s v="איכות פרטני"/>
    <m/>
    <m/>
    <x v="1"/>
    <n v="0"/>
    <m/>
    <n v="1"/>
    <s v="emitter"/>
    <n v="100"/>
    <x v="15"/>
    <x v="0"/>
    <x v="1"/>
  </r>
  <r>
    <n v="4007"/>
    <d v="2024-08-14T10:34:00"/>
    <d v="2024-07-13T00:00:00"/>
    <n v="435528"/>
    <s v="ARIZA-QA"/>
    <s v="איכות פרטני"/>
    <m/>
    <m/>
    <x v="1"/>
    <n v="0"/>
    <m/>
    <n v="1"/>
    <s v="emitter"/>
    <n v="100"/>
    <x v="17"/>
    <x v="0"/>
    <x v="0"/>
  </r>
  <r>
    <n v="4007"/>
    <d v="2024-08-14T10:34:00"/>
    <d v="2024-07-13T00:00:00"/>
    <n v="435529"/>
    <s v="ARIZA-QA"/>
    <s v="איכות פרטני"/>
    <m/>
    <m/>
    <x v="1"/>
    <n v="0"/>
    <m/>
    <n v="1"/>
    <s v="emitter"/>
    <n v="100"/>
    <x v="16"/>
    <x v="0"/>
    <x v="1"/>
  </r>
  <r>
    <n v="4007"/>
    <d v="2024-08-14T10:35:00"/>
    <d v="2024-07-13T00:00:00"/>
    <n v="435530"/>
    <s v="ARIZA-QA"/>
    <s v="איכות פרטני"/>
    <m/>
    <m/>
    <x v="1"/>
    <n v="0"/>
    <m/>
    <n v="1"/>
    <s v="emitter"/>
    <n v="100"/>
    <x v="17"/>
    <x v="0"/>
    <x v="0"/>
  </r>
  <r>
    <n v="4007"/>
    <d v="2024-08-14T10:35:00"/>
    <d v="2024-07-13T00:00:00"/>
    <n v="435531"/>
    <s v="ARIZA-QA"/>
    <s v="איכות פרטני"/>
    <m/>
    <m/>
    <x v="1"/>
    <n v="0"/>
    <m/>
    <n v="1"/>
    <s v="emitter"/>
    <n v="100"/>
    <x v="20"/>
    <x v="0"/>
    <x v="1"/>
  </r>
  <r>
    <n v="4007"/>
    <d v="2024-08-14T10:36:00"/>
    <d v="2024-07-13T00:00:00"/>
    <n v="435533"/>
    <s v="ARIZA-QA"/>
    <s v="איכות פרטני"/>
    <m/>
    <m/>
    <x v="1"/>
    <n v="0"/>
    <m/>
    <n v="1"/>
    <s v="emitter"/>
    <n v="100"/>
    <x v="16"/>
    <x v="0"/>
    <x v="1"/>
  </r>
  <r>
    <n v="4007"/>
    <d v="2024-08-14T10:35:00"/>
    <d v="2024-07-13T00:00:00"/>
    <n v="435532"/>
    <s v="ARIZA-QA"/>
    <s v="איכות פרטני"/>
    <m/>
    <m/>
    <x v="1"/>
    <n v="0"/>
    <m/>
    <n v="1"/>
    <s v="emitter"/>
    <n v="100"/>
    <x v="15"/>
    <x v="0"/>
    <x v="0"/>
  </r>
  <r>
    <n v="4007"/>
    <d v="2024-08-14T10:36:00"/>
    <d v="2024-07-13T00:00:00"/>
    <n v="435534"/>
    <s v="ARIZA-QA"/>
    <s v="איכות פרטני"/>
    <m/>
    <m/>
    <x v="1"/>
    <n v="0"/>
    <m/>
    <n v="1"/>
    <s v="emitter"/>
    <n v="100"/>
    <x v="17"/>
    <x v="0"/>
    <x v="1"/>
  </r>
  <r>
    <n v="4007"/>
    <d v="2024-08-14T10:37:00"/>
    <d v="2024-07-13T00:00:00"/>
    <n v="435535"/>
    <s v="ARIZA-QA"/>
    <s v="איכות פרטני"/>
    <m/>
    <m/>
    <x v="1"/>
    <n v="0"/>
    <m/>
    <n v="1"/>
    <s v="emitter"/>
    <n v="100"/>
    <x v="20"/>
    <x v="0"/>
    <x v="1"/>
  </r>
  <r>
    <n v="4007"/>
    <d v="2024-08-14T10:37:00"/>
    <d v="2024-07-13T00:00:00"/>
    <n v="435536"/>
    <s v="ARIZA-QA"/>
    <s v="איכות פרטני"/>
    <m/>
    <m/>
    <x v="1"/>
    <n v="0"/>
    <m/>
    <n v="1"/>
    <s v="emitter"/>
    <n v="100"/>
    <x v="17"/>
    <x v="0"/>
    <x v="1"/>
  </r>
  <r>
    <n v="4007"/>
    <d v="2024-08-14T10:38:00"/>
    <d v="2024-07-13T00:00:00"/>
    <n v="435537"/>
    <s v="ARIZA-QA"/>
    <s v="איכות פרטני"/>
    <m/>
    <m/>
    <x v="1"/>
    <n v="0"/>
    <m/>
    <n v="1"/>
    <s v="emitter"/>
    <n v="100"/>
    <x v="16"/>
    <x v="2"/>
    <x v="0"/>
  </r>
  <r>
    <n v="4007"/>
    <d v="2024-08-14T10:38:00"/>
    <d v="2024-07-13T00:00:00"/>
    <n v="435538"/>
    <s v="ARIZA-QA"/>
    <s v="איכות פרטני"/>
    <m/>
    <m/>
    <x v="1"/>
    <n v="0"/>
    <m/>
    <n v="1"/>
    <s v="emitter"/>
    <n v="100"/>
    <x v="16"/>
    <x v="0"/>
    <x v="1"/>
  </r>
  <r>
    <n v="4007"/>
    <d v="2024-08-14T10:38:00"/>
    <d v="2024-07-13T00:00:00"/>
    <n v="435539"/>
    <s v="ARIZA-QA"/>
    <s v="איכות פרטני"/>
    <m/>
    <m/>
    <x v="1"/>
    <n v="0"/>
    <m/>
    <n v="1"/>
    <s v="emitter"/>
    <n v="100"/>
    <x v="14"/>
    <x v="0"/>
    <x v="0"/>
  </r>
  <r>
    <n v="4007"/>
    <d v="2024-08-14T10:39:00"/>
    <d v="2024-07-13T00:00:00"/>
    <n v="435540"/>
    <s v="ARIZA-QA"/>
    <s v="איכות פרטני"/>
    <m/>
    <m/>
    <x v="1"/>
    <n v="0"/>
    <m/>
    <n v="1"/>
    <s v="emitter"/>
    <n v="100"/>
    <x v="16"/>
    <x v="0"/>
    <x v="1"/>
  </r>
  <r>
    <n v="4007"/>
    <d v="2024-08-14T10:39:00"/>
    <d v="2024-07-13T00:00:00"/>
    <n v="435541"/>
    <s v="ARIZA-QA"/>
    <s v="איכות פרטני"/>
    <m/>
    <m/>
    <x v="1"/>
    <n v="0"/>
    <m/>
    <n v="1"/>
    <s v="emitter"/>
    <n v="100"/>
    <x v="20"/>
    <x v="0"/>
    <x v="1"/>
  </r>
  <r>
    <n v="4007"/>
    <d v="2024-08-14T10:40:00"/>
    <d v="2024-07-13T00:00:00"/>
    <n v="435543"/>
    <s v="ARIZA-QA"/>
    <s v="איכות פרטני"/>
    <m/>
    <m/>
    <x v="1"/>
    <n v="0"/>
    <m/>
    <n v="1"/>
    <s v="emitter"/>
    <n v="100"/>
    <x v="17"/>
    <x v="0"/>
    <x v="1"/>
  </r>
  <r>
    <n v="4007"/>
    <d v="2024-08-14T10:40:00"/>
    <d v="2024-07-13T00:00:00"/>
    <n v="435544"/>
    <s v="ARIZA-QA"/>
    <s v="איכות פרטני"/>
    <m/>
    <m/>
    <x v="1"/>
    <n v="0"/>
    <m/>
    <n v="1"/>
    <s v="emitter"/>
    <n v="100"/>
    <x v="20"/>
    <x v="0"/>
    <x v="0"/>
  </r>
  <r>
    <n v="4007"/>
    <d v="2024-08-14T10:41:00"/>
    <d v="2024-07-13T00:00:00"/>
    <n v="435545"/>
    <s v="ARIZA-QA"/>
    <s v="איכות פרטני"/>
    <m/>
    <m/>
    <x v="1"/>
    <n v="0"/>
    <m/>
    <n v="1"/>
    <s v="emitter"/>
    <n v="100"/>
    <x v="15"/>
    <x v="0"/>
    <x v="1"/>
  </r>
  <r>
    <n v="4007"/>
    <d v="2024-08-14T10:41:00"/>
    <d v="2024-07-13T00:00:00"/>
    <n v="435546"/>
    <s v="ARIZA-QA"/>
    <s v="איכות פרטני"/>
    <m/>
    <m/>
    <x v="1"/>
    <n v="0"/>
    <m/>
    <n v="1"/>
    <s v="emitter"/>
    <n v="100"/>
    <x v="20"/>
    <x v="0"/>
    <x v="1"/>
  </r>
  <r>
    <n v="4007"/>
    <d v="2024-08-14T10:41:00"/>
    <d v="2024-07-13T00:00:00"/>
    <n v="435547"/>
    <s v="ARIZA-QA"/>
    <s v="איכות פרטני"/>
    <m/>
    <m/>
    <x v="1"/>
    <n v="0"/>
    <m/>
    <n v="1"/>
    <s v="emitter"/>
    <n v="100"/>
    <x v="15"/>
    <x v="0"/>
    <x v="1"/>
  </r>
  <r>
    <n v="4007"/>
    <d v="2024-08-14T10:42:00"/>
    <d v="2024-07-13T00:00:00"/>
    <n v="435548"/>
    <s v="ARIZA-QA"/>
    <s v="איכות פרטני"/>
    <m/>
    <m/>
    <x v="1"/>
    <n v="0"/>
    <m/>
    <n v="1"/>
    <s v="emitter"/>
    <n v="100"/>
    <x v="20"/>
    <x v="0"/>
    <x v="0"/>
  </r>
  <r>
    <n v="4007"/>
    <d v="2024-08-14T10:42:00"/>
    <d v="2024-07-13T00:00:00"/>
    <n v="435549"/>
    <s v="ARIZA-QA"/>
    <s v="איכות פרטני"/>
    <m/>
    <m/>
    <x v="1"/>
    <n v="0"/>
    <m/>
    <n v="1"/>
    <s v="emitter"/>
    <n v="100"/>
    <x v="20"/>
    <x v="0"/>
    <x v="1"/>
  </r>
  <r>
    <n v="4007"/>
    <d v="2024-08-14T10:43:00"/>
    <d v="2024-07-13T00:00:00"/>
    <n v="435550"/>
    <s v="ARIZA-QA"/>
    <s v="איכות פרטני"/>
    <m/>
    <m/>
    <x v="1"/>
    <n v="0"/>
    <m/>
    <n v="1"/>
    <s v="emitter"/>
    <n v="100"/>
    <x v="17"/>
    <x v="0"/>
    <x v="1"/>
  </r>
  <r>
    <n v="4007"/>
    <d v="2024-08-14T10:43:00"/>
    <d v="2024-07-13T00:00:00"/>
    <n v="435551"/>
    <s v="ARIZA-QA"/>
    <s v="איכות פרטני"/>
    <m/>
    <m/>
    <x v="1"/>
    <n v="0"/>
    <m/>
    <n v="1"/>
    <s v="emitter"/>
    <n v="100"/>
    <x v="17"/>
    <x v="0"/>
    <x v="0"/>
  </r>
  <r>
    <n v="4007"/>
    <d v="2024-08-14T10:43:00"/>
    <d v="2024-07-13T00:00:00"/>
    <n v="435552"/>
    <s v="ARIZA-QA"/>
    <s v="איכות פרטני"/>
    <m/>
    <m/>
    <x v="1"/>
    <n v="0"/>
    <m/>
    <n v="1"/>
    <s v="emitter"/>
    <n v="100"/>
    <x v="17"/>
    <x v="0"/>
    <x v="0"/>
  </r>
  <r>
    <n v="4007"/>
    <d v="2024-08-14T10:44:00"/>
    <d v="2024-07-13T00:00:00"/>
    <n v="435553"/>
    <s v="ARIZA-QA"/>
    <s v="איכות פרטני"/>
    <m/>
    <m/>
    <x v="1"/>
    <n v="0"/>
    <m/>
    <n v="1"/>
    <s v="emitter"/>
    <n v="100"/>
    <x v="14"/>
    <x v="2"/>
    <x v="0"/>
  </r>
  <r>
    <n v="4007"/>
    <d v="2024-08-14T10:44:00"/>
    <d v="2024-07-13T00:00:00"/>
    <n v="435554"/>
    <s v="ARIZA-QA"/>
    <s v="איכות פרטני"/>
    <m/>
    <m/>
    <x v="1"/>
    <n v="0"/>
    <m/>
    <n v="1"/>
    <s v="emitter"/>
    <n v="100"/>
    <x v="15"/>
    <x v="0"/>
    <x v="0"/>
  </r>
  <r>
    <n v="4007"/>
    <d v="2024-08-14T10:44:00"/>
    <d v="2024-07-13T00:00:00"/>
    <n v="435555"/>
    <s v="ARIZA-QA"/>
    <s v="איכות פרטני"/>
    <m/>
    <m/>
    <x v="1"/>
    <n v="0"/>
    <m/>
    <n v="1"/>
    <s v="emitter"/>
    <n v="100"/>
    <x v="17"/>
    <x v="0"/>
    <x v="1"/>
  </r>
  <r>
    <n v="4007"/>
    <d v="2024-08-14T10:45:00"/>
    <d v="2024-07-13T00:00:00"/>
    <n v="435556"/>
    <s v="ARIZA-QA"/>
    <s v="איכות פרטני"/>
    <m/>
    <m/>
    <x v="1"/>
    <n v="0"/>
    <m/>
    <n v="1"/>
    <s v="emitter"/>
    <n v="100"/>
    <x v="20"/>
    <x v="0"/>
    <x v="1"/>
  </r>
  <r>
    <n v="4007"/>
    <d v="2024-08-14T10:45:00"/>
    <d v="2024-07-13T00:00:00"/>
    <n v="435557"/>
    <s v="ARIZA-QA"/>
    <s v="איכות פרטני"/>
    <m/>
    <m/>
    <x v="1"/>
    <n v="0"/>
    <m/>
    <n v="1"/>
    <s v="emitter"/>
    <n v="100"/>
    <x v="15"/>
    <x v="0"/>
    <x v="0"/>
  </r>
  <r>
    <n v="4007"/>
    <d v="2024-08-14T10:45:00"/>
    <d v="2024-07-13T00:00:00"/>
    <n v="435558"/>
    <s v="ARIZA-QA"/>
    <s v="איכות פרטני"/>
    <m/>
    <m/>
    <x v="1"/>
    <n v="0"/>
    <m/>
    <n v="1"/>
    <s v="emitter"/>
    <n v="100"/>
    <x v="13"/>
    <x v="0"/>
    <x v="0"/>
  </r>
  <r>
    <n v="4007"/>
    <d v="2024-08-14T10:46:00"/>
    <d v="2024-07-13T00:00:00"/>
    <n v="435559"/>
    <s v="ARIZA-QA"/>
    <s v="איכות פרטני"/>
    <m/>
    <m/>
    <x v="1"/>
    <n v="0"/>
    <m/>
    <n v="1"/>
    <s v="emitter"/>
    <n v="100"/>
    <x v="16"/>
    <x v="0"/>
    <x v="1"/>
  </r>
  <r>
    <n v="4007"/>
    <d v="2024-08-14T10:46:00"/>
    <d v="2024-07-13T00:00:00"/>
    <n v="435560"/>
    <s v="ARIZA-QA"/>
    <s v="איכות פרטני"/>
    <m/>
    <m/>
    <x v="1"/>
    <n v="0"/>
    <m/>
    <n v="1"/>
    <s v="emitter"/>
    <n v="100"/>
    <x v="17"/>
    <x v="0"/>
    <x v="1"/>
  </r>
  <r>
    <n v="4007"/>
    <d v="2024-08-14T10:46:00"/>
    <d v="2024-07-13T00:00:00"/>
    <n v="435561"/>
    <s v="ARIZA-QA"/>
    <s v="איכות פרטני"/>
    <m/>
    <m/>
    <x v="1"/>
    <n v="0"/>
    <m/>
    <n v="1"/>
    <s v="emitter"/>
    <n v="100"/>
    <x v="14"/>
    <x v="0"/>
    <x v="0"/>
  </r>
  <r>
    <n v="4007"/>
    <d v="2024-08-14T10:47:00"/>
    <d v="2024-07-13T00:00:00"/>
    <n v="435562"/>
    <s v="ARIZA-QA"/>
    <s v="איכות פרטני"/>
    <m/>
    <m/>
    <x v="1"/>
    <n v="0"/>
    <m/>
    <n v="1"/>
    <s v="emitter"/>
    <n v="100"/>
    <x v="20"/>
    <x v="0"/>
    <x v="1"/>
  </r>
  <r>
    <n v="4010"/>
    <d v="2024-08-14T09:38:00"/>
    <d v="2024-07-13T00:00:00"/>
    <n v="435397"/>
    <s v="ARIZA-QA"/>
    <s v="איכות פרטני"/>
    <m/>
    <m/>
    <x v="2"/>
    <n v="0"/>
    <m/>
    <n v="1"/>
    <s v="emitter"/>
    <n v="100"/>
    <x v="10"/>
    <x v="0"/>
    <x v="0"/>
  </r>
  <r>
    <n v="4010"/>
    <d v="2024-08-14T09:39:00"/>
    <d v="2024-07-13T00:00:00"/>
    <n v="435398"/>
    <s v="ARIZA-QA"/>
    <s v="איכות פרטני"/>
    <m/>
    <m/>
    <x v="2"/>
    <n v="0"/>
    <m/>
    <n v="1"/>
    <s v="emitter"/>
    <n v="100"/>
    <x v="12"/>
    <x v="2"/>
    <x v="0"/>
  </r>
  <r>
    <n v="4010"/>
    <d v="2024-08-14T09:39:00"/>
    <d v="2024-07-13T00:00:00"/>
    <n v="435399"/>
    <s v="ARIZA-QA"/>
    <s v="איכות פרטני"/>
    <m/>
    <m/>
    <x v="2"/>
    <n v="0"/>
    <m/>
    <n v="1"/>
    <s v="emitter"/>
    <n v="100"/>
    <x v="5"/>
    <x v="0"/>
    <x v="0"/>
  </r>
  <r>
    <n v="4010"/>
    <d v="2024-08-14T09:40:00"/>
    <d v="2024-07-13T00:00:00"/>
    <n v="435400"/>
    <s v="ARIZA-QA"/>
    <s v="איכות פרטני"/>
    <m/>
    <m/>
    <x v="2"/>
    <n v="0"/>
    <m/>
    <n v="1"/>
    <s v="emitter"/>
    <n v="100"/>
    <x v="1"/>
    <x v="0"/>
    <x v="0"/>
  </r>
  <r>
    <n v="4010"/>
    <d v="2024-08-14T09:41:00"/>
    <d v="2024-07-13T00:00:00"/>
    <n v="435401"/>
    <s v="ARIZA-QA"/>
    <s v="איכות פרטני"/>
    <m/>
    <m/>
    <x v="2"/>
    <n v="0"/>
    <m/>
    <n v="1"/>
    <s v="emitter"/>
    <n v="100"/>
    <x v="5"/>
    <x v="0"/>
    <x v="0"/>
  </r>
  <r>
    <n v="4010"/>
    <d v="2024-08-14T09:41:00"/>
    <d v="2024-07-13T00:00:00"/>
    <n v="435402"/>
    <s v="ARIZA-QA"/>
    <s v="איכות פרטני"/>
    <m/>
    <m/>
    <x v="2"/>
    <n v="0"/>
    <m/>
    <n v="1"/>
    <s v="emitter"/>
    <n v="100"/>
    <x v="12"/>
    <x v="0"/>
    <x v="0"/>
  </r>
  <r>
    <n v="4010"/>
    <d v="2024-08-14T09:42:00"/>
    <d v="2024-07-13T00:00:00"/>
    <n v="435403"/>
    <s v="ARIZA-QA"/>
    <s v="איכות פרטני"/>
    <m/>
    <m/>
    <x v="2"/>
    <n v="0"/>
    <m/>
    <n v="1"/>
    <s v="emitter"/>
    <n v="100"/>
    <x v="7"/>
    <x v="2"/>
    <x v="0"/>
  </r>
  <r>
    <n v="4010"/>
    <d v="2024-08-14T09:42:00"/>
    <d v="2024-07-13T00:00:00"/>
    <n v="435404"/>
    <s v="ARIZA-QA"/>
    <s v="איכות פרטני"/>
    <m/>
    <m/>
    <x v="2"/>
    <n v="0"/>
    <m/>
    <n v="1"/>
    <s v="emitter"/>
    <n v="100"/>
    <x v="21"/>
    <x v="2"/>
    <x v="0"/>
  </r>
  <r>
    <n v="4010"/>
    <d v="2024-08-14T09:43:00"/>
    <d v="2024-07-13T00:00:00"/>
    <n v="435405"/>
    <s v="ARIZA-QA"/>
    <s v="איכות פרטני"/>
    <m/>
    <m/>
    <x v="2"/>
    <n v="0"/>
    <m/>
    <n v="1"/>
    <s v="emitter"/>
    <n v="100"/>
    <x v="0"/>
    <x v="0"/>
    <x v="1"/>
  </r>
  <r>
    <n v="4010"/>
    <d v="2024-08-14T09:43:00"/>
    <d v="2024-07-13T00:00:00"/>
    <n v="435406"/>
    <s v="ARIZA-QA"/>
    <s v="איכות פרטני"/>
    <m/>
    <m/>
    <x v="2"/>
    <n v="0"/>
    <m/>
    <n v="1"/>
    <s v="emitter"/>
    <n v="100"/>
    <x v="2"/>
    <x v="0"/>
    <x v="0"/>
  </r>
  <r>
    <n v="4010"/>
    <d v="2024-08-14T09:43:00"/>
    <d v="2024-07-13T00:00:00"/>
    <n v="435407"/>
    <s v="ARIZA-QA"/>
    <s v="איכות פרטני"/>
    <m/>
    <m/>
    <x v="2"/>
    <n v="0"/>
    <m/>
    <n v="1"/>
    <s v="emitter"/>
    <n v="100"/>
    <x v="6"/>
    <x v="0"/>
    <x v="0"/>
  </r>
  <r>
    <n v="4010"/>
    <d v="2024-08-14T09:44:00"/>
    <d v="2024-07-13T00:00:00"/>
    <n v="435408"/>
    <s v="ARIZA-QA"/>
    <s v="איכות פרטני"/>
    <m/>
    <m/>
    <x v="2"/>
    <n v="0"/>
    <m/>
    <n v="1"/>
    <s v="emitter"/>
    <n v="100"/>
    <x v="8"/>
    <x v="0"/>
    <x v="0"/>
  </r>
  <r>
    <n v="4010"/>
    <d v="2024-08-14T09:44:00"/>
    <d v="2024-07-13T00:00:00"/>
    <n v="435409"/>
    <s v="ARIZA-QA"/>
    <s v="איכות פרטני"/>
    <m/>
    <m/>
    <x v="2"/>
    <n v="0"/>
    <m/>
    <n v="1"/>
    <s v="emitter"/>
    <n v="100"/>
    <x v="1"/>
    <x v="0"/>
    <x v="0"/>
  </r>
  <r>
    <n v="4010"/>
    <d v="2024-08-14T09:45:00"/>
    <d v="2024-07-13T00:00:00"/>
    <n v="435410"/>
    <s v="ARIZA-QA"/>
    <s v="איכות פרטני"/>
    <m/>
    <m/>
    <x v="2"/>
    <n v="0"/>
    <m/>
    <n v="1"/>
    <s v="emitter"/>
    <n v="100"/>
    <x v="1"/>
    <x v="0"/>
    <x v="1"/>
  </r>
  <r>
    <n v="4010"/>
    <d v="2024-08-14T09:45:00"/>
    <d v="2024-07-13T00:00:00"/>
    <n v="435411"/>
    <s v="ARIZA-QA"/>
    <s v="איכות פרטני"/>
    <m/>
    <m/>
    <x v="2"/>
    <n v="0"/>
    <m/>
    <n v="1"/>
    <s v="emitter"/>
    <n v="100"/>
    <x v="21"/>
    <x v="0"/>
    <x v="0"/>
  </r>
  <r>
    <n v="4010"/>
    <d v="2024-08-14T09:45:00"/>
    <d v="2024-07-13T00:00:00"/>
    <n v="435412"/>
    <s v="ARIZA-QA"/>
    <s v="איכות פרטני"/>
    <m/>
    <m/>
    <x v="2"/>
    <n v="0"/>
    <m/>
    <n v="1"/>
    <s v="emitter"/>
    <n v="100"/>
    <x v="14"/>
    <x v="0"/>
    <x v="1"/>
  </r>
  <r>
    <n v="4010"/>
    <d v="2024-08-14T09:46:00"/>
    <d v="2024-07-13T00:00:00"/>
    <n v="435413"/>
    <s v="ARIZA-QA"/>
    <s v="איכות פרטני"/>
    <m/>
    <m/>
    <x v="2"/>
    <n v="0"/>
    <m/>
    <n v="1"/>
    <s v="emitter"/>
    <n v="100"/>
    <x v="16"/>
    <x v="0"/>
    <x v="0"/>
  </r>
  <r>
    <n v="4010"/>
    <d v="2024-08-14T09:46:00"/>
    <d v="2024-07-13T00:00:00"/>
    <n v="435414"/>
    <s v="ARIZA-QA"/>
    <s v="איכות פרטני"/>
    <m/>
    <m/>
    <x v="2"/>
    <n v="0"/>
    <m/>
    <n v="1"/>
    <s v="emitter"/>
    <n v="100"/>
    <x v="11"/>
    <x v="0"/>
    <x v="0"/>
  </r>
  <r>
    <n v="4010"/>
    <d v="2024-08-14T09:46:00"/>
    <d v="2024-07-13T00:00:00"/>
    <n v="435415"/>
    <s v="ARIZA-QA"/>
    <s v="איכות פרטני"/>
    <m/>
    <m/>
    <x v="2"/>
    <n v="0"/>
    <m/>
    <n v="1"/>
    <s v="emitter"/>
    <n v="100"/>
    <x v="21"/>
    <x v="0"/>
    <x v="0"/>
  </r>
  <r>
    <n v="4010"/>
    <d v="2024-08-14T09:47:00"/>
    <d v="2024-07-13T00:00:00"/>
    <n v="435416"/>
    <s v="ARIZA-QA"/>
    <s v="איכות פרטני"/>
    <m/>
    <m/>
    <x v="2"/>
    <n v="0"/>
    <m/>
    <n v="1"/>
    <s v="emitter"/>
    <n v="100"/>
    <x v="6"/>
    <x v="0"/>
    <x v="0"/>
  </r>
  <r>
    <n v="4010"/>
    <d v="2024-08-14T09:47:00"/>
    <d v="2024-07-13T00:00:00"/>
    <n v="435417"/>
    <s v="ARIZA-QA"/>
    <s v="איכות פרטני"/>
    <m/>
    <m/>
    <x v="2"/>
    <n v="0"/>
    <m/>
    <n v="1"/>
    <s v="emitter"/>
    <n v="100"/>
    <x v="0"/>
    <x v="0"/>
    <x v="1"/>
  </r>
  <r>
    <n v="4010"/>
    <d v="2024-08-14T09:47:00"/>
    <d v="2024-07-13T00:00:00"/>
    <n v="435418"/>
    <s v="ARIZA-QA"/>
    <s v="איכות פרטני"/>
    <m/>
    <m/>
    <x v="2"/>
    <n v="0"/>
    <m/>
    <n v="1"/>
    <s v="emitter"/>
    <n v="100"/>
    <x v="21"/>
    <x v="0"/>
    <x v="0"/>
  </r>
  <r>
    <n v="4010"/>
    <d v="2024-08-14T09:48:00"/>
    <d v="2024-07-13T00:00:00"/>
    <n v="435419"/>
    <s v="ARIZA-QA"/>
    <s v="איכות פרטני"/>
    <m/>
    <m/>
    <x v="2"/>
    <n v="0"/>
    <m/>
    <n v="0"/>
    <s v="emitter"/>
    <n v="100"/>
    <x v="22"/>
    <x v="3"/>
    <x v="2"/>
  </r>
  <r>
    <n v="4010"/>
    <d v="2024-08-14T09:49:00"/>
    <d v="2024-07-13T00:00:00"/>
    <n v="435420"/>
    <s v="ARIZA-QA"/>
    <s v="איכות פרטני"/>
    <m/>
    <m/>
    <x v="2"/>
    <n v="0"/>
    <m/>
    <n v="1"/>
    <s v="emitter"/>
    <n v="100"/>
    <x v="5"/>
    <x v="0"/>
    <x v="0"/>
  </r>
  <r>
    <n v="4010"/>
    <d v="2024-08-14T09:49:00"/>
    <d v="2024-07-13T00:00:00"/>
    <n v="435421"/>
    <s v="ARIZA-QA"/>
    <s v="איכות פרטני"/>
    <m/>
    <m/>
    <x v="2"/>
    <n v="0"/>
    <m/>
    <n v="1"/>
    <s v="emitter"/>
    <n v="100"/>
    <x v="19"/>
    <x v="0"/>
    <x v="0"/>
  </r>
  <r>
    <n v="4010"/>
    <d v="2024-08-14T09:50:00"/>
    <d v="2024-07-13T00:00:00"/>
    <n v="435422"/>
    <s v="ARIZA-QA"/>
    <s v="איכות פרטני"/>
    <m/>
    <m/>
    <x v="2"/>
    <n v="0"/>
    <m/>
    <n v="1"/>
    <s v="emitter"/>
    <n v="100"/>
    <x v="5"/>
    <x v="2"/>
    <x v="0"/>
  </r>
  <r>
    <n v="4010"/>
    <d v="2024-08-14T09:50:00"/>
    <d v="2024-07-13T00:00:00"/>
    <n v="435423"/>
    <s v="ARIZA-QA"/>
    <s v="איכות פרטני"/>
    <m/>
    <m/>
    <x v="2"/>
    <n v="0"/>
    <m/>
    <n v="1"/>
    <s v="emitter"/>
    <n v="100"/>
    <x v="19"/>
    <x v="0"/>
    <x v="0"/>
  </r>
  <r>
    <n v="4010"/>
    <d v="2024-08-14T09:51:00"/>
    <d v="2024-07-13T00:00:00"/>
    <n v="435424"/>
    <s v="ARIZA-QA"/>
    <s v="איכות פרטני"/>
    <m/>
    <m/>
    <x v="2"/>
    <n v="0"/>
    <m/>
    <n v="1"/>
    <s v="emitter"/>
    <n v="100"/>
    <x v="19"/>
    <x v="0"/>
    <x v="1"/>
  </r>
  <r>
    <n v="4010"/>
    <d v="2024-08-14T09:51:00"/>
    <d v="2024-07-13T00:00:00"/>
    <n v="435425"/>
    <s v="ARIZA-QA"/>
    <s v="איכות פרטני"/>
    <m/>
    <m/>
    <x v="2"/>
    <n v="0"/>
    <m/>
    <n v="1"/>
    <s v="emitter"/>
    <n v="100"/>
    <x v="6"/>
    <x v="0"/>
    <x v="0"/>
  </r>
  <r>
    <n v="4010"/>
    <d v="2024-08-14T09:51:00"/>
    <d v="2024-07-13T00:00:00"/>
    <n v="435426"/>
    <s v="ARIZA-QA"/>
    <s v="איכות פרטני"/>
    <m/>
    <m/>
    <x v="2"/>
    <n v="0"/>
    <m/>
    <n v="1"/>
    <s v="emitter"/>
    <n v="100"/>
    <x v="12"/>
    <x v="0"/>
    <x v="0"/>
  </r>
  <r>
    <n v="4010"/>
    <d v="2024-08-14T09:52:00"/>
    <d v="2024-07-13T00:00:00"/>
    <n v="435427"/>
    <s v="ARIZA-QA"/>
    <s v="איכות פרטני"/>
    <m/>
    <m/>
    <x v="2"/>
    <n v="0"/>
    <m/>
    <n v="1"/>
    <s v="emitter"/>
    <n v="100"/>
    <x v="13"/>
    <x v="0"/>
    <x v="1"/>
  </r>
  <r>
    <n v="4010"/>
    <d v="2024-08-14T09:52:00"/>
    <d v="2024-07-13T00:00:00"/>
    <n v="435428"/>
    <s v="ARIZA-QA"/>
    <s v="איכות פרטני"/>
    <m/>
    <m/>
    <x v="2"/>
    <n v="0"/>
    <m/>
    <n v="1"/>
    <s v="emitter"/>
    <n v="100"/>
    <x v="13"/>
    <x v="0"/>
    <x v="1"/>
  </r>
  <r>
    <n v="4010"/>
    <d v="2024-08-14T09:53:00"/>
    <d v="2024-07-13T00:00:00"/>
    <n v="435429"/>
    <s v="ARIZA-QA"/>
    <s v="איכות פרטני"/>
    <m/>
    <m/>
    <x v="2"/>
    <n v="0"/>
    <m/>
    <n v="1"/>
    <s v="emitter"/>
    <n v="100"/>
    <x v="16"/>
    <x v="0"/>
    <x v="1"/>
  </r>
  <r>
    <n v="4010"/>
    <d v="2024-08-14T09:53:00"/>
    <d v="2024-07-13T00:00:00"/>
    <n v="435430"/>
    <s v="ARIZA-QA"/>
    <s v="איכות פרטני"/>
    <m/>
    <m/>
    <x v="2"/>
    <n v="0"/>
    <m/>
    <n v="1"/>
    <s v="emitter"/>
    <n v="100"/>
    <x v="1"/>
    <x v="0"/>
    <x v="1"/>
  </r>
  <r>
    <n v="4010"/>
    <d v="2024-08-14T09:53:00"/>
    <d v="2024-07-13T00:00:00"/>
    <n v="435431"/>
    <s v="ARIZA-QA"/>
    <s v="איכות פרטני"/>
    <m/>
    <m/>
    <x v="2"/>
    <n v="0"/>
    <m/>
    <n v="1"/>
    <s v="emitter"/>
    <n v="100"/>
    <x v="11"/>
    <x v="0"/>
    <x v="0"/>
  </r>
  <r>
    <n v="4010"/>
    <d v="2024-08-14T09:53:00"/>
    <d v="2024-07-13T00:00:00"/>
    <n v="435432"/>
    <s v="ARIZA-QA"/>
    <s v="איכות פרטני"/>
    <m/>
    <m/>
    <x v="2"/>
    <n v="0"/>
    <m/>
    <n v="1"/>
    <s v="emitter"/>
    <n v="100"/>
    <x v="0"/>
    <x v="0"/>
    <x v="0"/>
  </r>
  <r>
    <n v="4010"/>
    <d v="2024-08-14T09:54:00"/>
    <d v="2024-07-13T00:00:00"/>
    <n v="435433"/>
    <s v="ARIZA-QA"/>
    <s v="איכות פרטני"/>
    <m/>
    <m/>
    <x v="2"/>
    <n v="0"/>
    <m/>
    <n v="1"/>
    <s v="emitter"/>
    <n v="100"/>
    <x v="13"/>
    <x v="0"/>
    <x v="0"/>
  </r>
  <r>
    <n v="4010"/>
    <d v="2024-08-14T09:54:00"/>
    <d v="2024-07-13T00:00:00"/>
    <n v="435434"/>
    <s v="ARIZA-QA"/>
    <s v="איכות פרטני"/>
    <m/>
    <m/>
    <x v="2"/>
    <n v="0"/>
    <m/>
    <n v="1"/>
    <s v="emitter"/>
    <n v="100"/>
    <x v="2"/>
    <x v="0"/>
    <x v="1"/>
  </r>
  <r>
    <n v="4010"/>
    <d v="2024-08-14T09:55:00"/>
    <d v="2024-07-13T00:00:00"/>
    <n v="435435"/>
    <s v="ARIZA-QA"/>
    <s v="איכות פרטני"/>
    <m/>
    <m/>
    <x v="2"/>
    <n v="0"/>
    <m/>
    <n v="1"/>
    <s v="emitter"/>
    <n v="100"/>
    <x v="6"/>
    <x v="0"/>
    <x v="0"/>
  </r>
  <r>
    <n v="4010"/>
    <d v="2024-08-14T09:55:00"/>
    <d v="2024-07-13T00:00:00"/>
    <n v="435436"/>
    <s v="ARIZA-QA"/>
    <s v="איכות פרטני"/>
    <m/>
    <m/>
    <x v="2"/>
    <n v="0"/>
    <m/>
    <n v="1"/>
    <s v="emitter"/>
    <n v="100"/>
    <x v="21"/>
    <x v="2"/>
    <x v="0"/>
  </r>
  <r>
    <n v="4010"/>
    <d v="2024-08-14T09:56:00"/>
    <d v="2024-07-13T00:00:00"/>
    <n v="435437"/>
    <s v="ARIZA-QA"/>
    <s v="איכות פרטני"/>
    <m/>
    <m/>
    <x v="2"/>
    <n v="0"/>
    <m/>
    <n v="1"/>
    <s v="emitter"/>
    <n v="100"/>
    <x v="6"/>
    <x v="0"/>
    <x v="0"/>
  </r>
  <r>
    <n v="4010"/>
    <d v="2024-08-14T09:56:00"/>
    <d v="2024-07-13T00:00:00"/>
    <n v="435438"/>
    <s v="ARIZA-QA"/>
    <s v="איכות פרטני"/>
    <m/>
    <m/>
    <x v="2"/>
    <n v="0"/>
    <m/>
    <n v="1"/>
    <s v="emitter"/>
    <n v="100"/>
    <x v="0"/>
    <x v="0"/>
    <x v="0"/>
  </r>
  <r>
    <n v="4010"/>
    <d v="2024-08-14T09:57:00"/>
    <d v="2024-07-13T00:00:00"/>
    <n v="435439"/>
    <s v="ARIZA-QA"/>
    <s v="איכות פרטני"/>
    <m/>
    <m/>
    <x v="2"/>
    <n v="0"/>
    <m/>
    <n v="1"/>
    <s v="emitter"/>
    <n v="100"/>
    <x v="11"/>
    <x v="0"/>
    <x v="0"/>
  </r>
  <r>
    <n v="4010"/>
    <d v="2024-08-14T09:57:00"/>
    <d v="2024-07-13T00:00:00"/>
    <n v="435440"/>
    <s v="ARIZA-QA"/>
    <s v="איכות פרטני"/>
    <m/>
    <m/>
    <x v="2"/>
    <n v="0"/>
    <m/>
    <n v="1"/>
    <s v="emitter"/>
    <n v="100"/>
    <x v="5"/>
    <x v="0"/>
    <x v="0"/>
  </r>
  <r>
    <n v="4010"/>
    <d v="2024-08-14T09:57:00"/>
    <d v="2024-07-13T00:00:00"/>
    <n v="435441"/>
    <s v="ARIZA-QA"/>
    <s v="איכות פרטני"/>
    <m/>
    <m/>
    <x v="2"/>
    <n v="0"/>
    <m/>
    <n v="1"/>
    <s v="emitter"/>
    <n v="100"/>
    <x v="9"/>
    <x v="0"/>
    <x v="3"/>
  </r>
  <r>
    <n v="4010"/>
    <d v="2024-08-14T09:58:00"/>
    <d v="2024-07-13T00:00:00"/>
    <n v="435442"/>
    <s v="ARIZA-QA"/>
    <s v="איכות פרטני"/>
    <m/>
    <m/>
    <x v="2"/>
    <n v="0"/>
    <m/>
    <n v="1"/>
    <s v="emitter"/>
    <n v="100"/>
    <x v="6"/>
    <x v="0"/>
    <x v="3"/>
  </r>
  <r>
    <n v="4010"/>
    <d v="2024-08-14T09:58:00"/>
    <d v="2024-07-13T00:00:00"/>
    <n v="435443"/>
    <s v="ARIZA-QA"/>
    <s v="איכות פרטני"/>
    <m/>
    <m/>
    <x v="2"/>
    <n v="0"/>
    <m/>
    <n v="1"/>
    <s v="emitter"/>
    <n v="100"/>
    <x v="13"/>
    <x v="0"/>
    <x v="0"/>
  </r>
  <r>
    <n v="4010"/>
    <d v="2024-08-14T09:59:00"/>
    <d v="2024-07-13T00:00:00"/>
    <n v="435444"/>
    <s v="ARIZA-QA"/>
    <s v="איכות פרטני"/>
    <m/>
    <m/>
    <x v="2"/>
    <n v="0"/>
    <m/>
    <n v="1"/>
    <s v="emitter"/>
    <n v="100"/>
    <x v="23"/>
    <x v="0"/>
    <x v="0"/>
  </r>
  <r>
    <n v="4010"/>
    <d v="2024-08-14T09:59:00"/>
    <d v="2024-07-13T00:00:00"/>
    <n v="435445"/>
    <s v="ARIZA-QA"/>
    <s v="איכות פרטני"/>
    <m/>
    <m/>
    <x v="2"/>
    <n v="0"/>
    <m/>
    <n v="1"/>
    <s v="emitter"/>
    <n v="100"/>
    <x v="5"/>
    <x v="0"/>
    <x v="0"/>
  </r>
  <r>
    <n v="4010"/>
    <d v="2024-08-14T09:59:00"/>
    <d v="2024-07-13T00:00:00"/>
    <n v="435446"/>
    <s v="ARIZA-QA"/>
    <s v="איכות פרטני"/>
    <m/>
    <m/>
    <x v="2"/>
    <n v="0"/>
    <m/>
    <n v="1"/>
    <s v="emitter"/>
    <n v="100"/>
    <x v="13"/>
    <x v="0"/>
    <x v="0"/>
  </r>
  <r>
    <n v="4010"/>
    <d v="2024-08-14T10:00:00"/>
    <d v="2024-07-13T00:00:00"/>
    <n v="435447"/>
    <s v="ARIZA-QA"/>
    <s v="איכות פרטני"/>
    <m/>
    <m/>
    <x v="2"/>
    <n v="0"/>
    <m/>
    <n v="1"/>
    <s v="emitter"/>
    <n v="100"/>
    <x v="1"/>
    <x v="2"/>
    <x v="0"/>
  </r>
  <r>
    <n v="4010"/>
    <d v="2024-08-14T10:00:00"/>
    <d v="2024-07-13T00:00:00"/>
    <n v="435448"/>
    <s v="ARIZA-QA"/>
    <s v="איכות פרטני"/>
    <m/>
    <m/>
    <x v="2"/>
    <n v="0"/>
    <m/>
    <n v="1"/>
    <s v="emitter"/>
    <n v="100"/>
    <x v="0"/>
    <x v="0"/>
    <x v="0"/>
  </r>
  <r>
    <n v="4010"/>
    <d v="2024-08-14T10:00:00"/>
    <d v="2024-07-13T00:00:00"/>
    <n v="435449"/>
    <s v="ARIZA-QA"/>
    <s v="איכות פרטני"/>
    <m/>
    <m/>
    <x v="2"/>
    <n v="0"/>
    <m/>
    <n v="1"/>
    <s v="emitter"/>
    <n v="100"/>
    <x v="2"/>
    <x v="0"/>
    <x v="1"/>
  </r>
  <r>
    <n v="4010"/>
    <d v="2024-08-14T10:01:00"/>
    <d v="2024-07-13T00:00:00"/>
    <n v="435450"/>
    <s v="ARIZA-QA"/>
    <s v="איכות פרטני"/>
    <m/>
    <m/>
    <x v="2"/>
    <n v="0"/>
    <m/>
    <n v="1"/>
    <s v="emitter"/>
    <n v="100"/>
    <x v="11"/>
    <x v="0"/>
    <x v="1"/>
  </r>
  <r>
    <n v="4010"/>
    <d v="2024-08-14T10:01:00"/>
    <d v="2024-07-13T00:00:00"/>
    <n v="435451"/>
    <s v="ARIZA-QA"/>
    <s v="איכות פרטני"/>
    <m/>
    <m/>
    <x v="2"/>
    <n v="0"/>
    <m/>
    <n v="1"/>
    <s v="emitter"/>
    <n v="100"/>
    <x v="11"/>
    <x v="0"/>
    <x v="0"/>
  </r>
  <r>
    <n v="4010"/>
    <d v="2024-08-14T10:02:00"/>
    <d v="2024-07-13T00:00:00"/>
    <n v="435452"/>
    <s v="ARIZA-QA"/>
    <s v="איכות פרטני"/>
    <m/>
    <m/>
    <x v="2"/>
    <n v="0"/>
    <m/>
    <n v="1"/>
    <s v="emitter"/>
    <n v="100"/>
    <x v="19"/>
    <x v="0"/>
    <x v="0"/>
  </r>
  <r>
    <n v="4010"/>
    <d v="2024-08-14T10:02:00"/>
    <d v="2024-07-13T00:00:00"/>
    <n v="435453"/>
    <s v="ARIZA-QA"/>
    <s v="איכות פרטני"/>
    <m/>
    <m/>
    <x v="2"/>
    <n v="0"/>
    <m/>
    <n v="1"/>
    <s v="emitter"/>
    <n v="100"/>
    <x v="21"/>
    <x v="0"/>
    <x v="0"/>
  </r>
  <r>
    <n v="4010"/>
    <d v="2024-08-14T10:02:00"/>
    <d v="2024-07-13T00:00:00"/>
    <n v="435454"/>
    <s v="ARIZA-QA"/>
    <s v="איכות פרטני"/>
    <m/>
    <m/>
    <x v="2"/>
    <n v="0"/>
    <m/>
    <n v="1"/>
    <s v="emitter"/>
    <n v="100"/>
    <x v="0"/>
    <x v="0"/>
    <x v="0"/>
  </r>
  <r>
    <n v="4010"/>
    <d v="2024-08-14T10:03:00"/>
    <d v="2024-07-13T00:00:00"/>
    <n v="435455"/>
    <s v="ARIZA-QA"/>
    <s v="איכות פרטני"/>
    <m/>
    <m/>
    <x v="2"/>
    <n v="0"/>
    <m/>
    <n v="1"/>
    <s v="emitter"/>
    <n v="100"/>
    <x v="6"/>
    <x v="0"/>
    <x v="0"/>
  </r>
  <r>
    <n v="4010"/>
    <d v="2024-08-14T10:03:00"/>
    <d v="2024-07-13T00:00:00"/>
    <n v="435456"/>
    <s v="ARIZA-QA"/>
    <s v="איכות פרטני"/>
    <m/>
    <m/>
    <x v="2"/>
    <n v="0"/>
    <m/>
    <n v="1"/>
    <s v="emitter"/>
    <n v="100"/>
    <x v="13"/>
    <x v="0"/>
    <x v="0"/>
  </r>
  <r>
    <n v="4010"/>
    <d v="2024-08-14T10:03:00"/>
    <d v="2024-07-13T00:00:00"/>
    <n v="435457"/>
    <s v="ARIZA-QA"/>
    <s v="איכות פרטני"/>
    <m/>
    <m/>
    <x v="2"/>
    <n v="0"/>
    <m/>
    <n v="1"/>
    <s v="emitter"/>
    <n v="100"/>
    <x v="8"/>
    <x v="0"/>
    <x v="0"/>
  </r>
  <r>
    <n v="4010"/>
    <d v="2024-08-14T10:04:00"/>
    <d v="2024-07-13T00:00:00"/>
    <n v="435458"/>
    <s v="ARIZA-QA"/>
    <s v="איכות פרטני"/>
    <m/>
    <m/>
    <x v="2"/>
    <n v="0"/>
    <m/>
    <n v="1"/>
    <s v="emitter"/>
    <n v="100"/>
    <x v="0"/>
    <x v="0"/>
    <x v="0"/>
  </r>
  <r>
    <n v="4010"/>
    <d v="2024-08-14T10:04:00"/>
    <d v="2024-07-13T00:00:00"/>
    <n v="435459"/>
    <s v="ARIZA-QA"/>
    <s v="איכות פרטני"/>
    <m/>
    <m/>
    <x v="2"/>
    <n v="0"/>
    <m/>
    <n v="1"/>
    <s v="emitter"/>
    <n v="100"/>
    <x v="0"/>
    <x v="0"/>
    <x v="0"/>
  </r>
  <r>
    <n v="4010"/>
    <d v="2024-08-14T10:04:00"/>
    <d v="2024-07-13T00:00:00"/>
    <n v="435460"/>
    <s v="ARIZA-QA"/>
    <s v="איכות פרטני"/>
    <m/>
    <m/>
    <x v="2"/>
    <n v="0"/>
    <m/>
    <n v="1"/>
    <s v="emitter"/>
    <n v="100"/>
    <x v="2"/>
    <x v="0"/>
    <x v="0"/>
  </r>
  <r>
    <n v="4010"/>
    <d v="2024-08-14T10:05:00"/>
    <d v="2024-07-13T00:00:00"/>
    <n v="435461"/>
    <s v="ARIZA-QA"/>
    <s v="איכות פרטני"/>
    <m/>
    <m/>
    <x v="2"/>
    <n v="0"/>
    <m/>
    <n v="1"/>
    <s v="emitter"/>
    <n v="100"/>
    <x v="13"/>
    <x v="0"/>
    <x v="1"/>
  </r>
  <r>
    <n v="4010"/>
    <d v="2024-08-14T10:05:00"/>
    <d v="2024-07-13T00:00:00"/>
    <n v="435462"/>
    <s v="ARIZA-QA"/>
    <s v="איכות פרטני"/>
    <m/>
    <m/>
    <x v="2"/>
    <n v="0"/>
    <m/>
    <n v="1"/>
    <s v="emitter"/>
    <n v="100"/>
    <x v="2"/>
    <x v="2"/>
    <x v="0"/>
  </r>
  <r>
    <n v="4010"/>
    <d v="2024-08-14T10:06:00"/>
    <d v="2024-07-13T00:00:00"/>
    <n v="435463"/>
    <s v="ARIZA-QA"/>
    <s v="איכות פרטני"/>
    <m/>
    <m/>
    <x v="2"/>
    <n v="0"/>
    <m/>
    <n v="1"/>
    <s v="emitter"/>
    <n v="100"/>
    <x v="13"/>
    <x v="0"/>
    <x v="1"/>
  </r>
  <r>
    <n v="4010"/>
    <d v="2024-08-14T10:06:00"/>
    <d v="2024-07-13T00:00:00"/>
    <n v="435464"/>
    <s v="ARIZA-QA"/>
    <s v="איכות פרטני"/>
    <m/>
    <m/>
    <x v="2"/>
    <n v="0"/>
    <m/>
    <n v="1"/>
    <s v="emitter"/>
    <n v="100"/>
    <x v="13"/>
    <x v="0"/>
    <x v="1"/>
  </r>
  <r>
    <n v="4010"/>
    <d v="2024-08-14T10:06:00"/>
    <d v="2024-07-13T00:00:00"/>
    <n v="435465"/>
    <s v="ARIZA-QA"/>
    <s v="איכות פרטני"/>
    <m/>
    <m/>
    <x v="2"/>
    <n v="0"/>
    <m/>
    <n v="1"/>
    <s v="emitter"/>
    <n v="100"/>
    <x v="2"/>
    <x v="0"/>
    <x v="1"/>
  </r>
  <r>
    <n v="4010"/>
    <d v="2024-08-14T10:07:00"/>
    <d v="2024-07-13T00:00:00"/>
    <n v="435466"/>
    <s v="ARIZA-QA"/>
    <s v="איכות פרטני"/>
    <m/>
    <m/>
    <x v="2"/>
    <n v="0"/>
    <m/>
    <n v="1"/>
    <s v="emitter"/>
    <n v="100"/>
    <x v="0"/>
    <x v="0"/>
    <x v="0"/>
  </r>
  <r>
    <n v="4010"/>
    <d v="2024-08-14T10:07:00"/>
    <d v="2024-07-13T00:00:00"/>
    <n v="435467"/>
    <s v="ARIZA-QA"/>
    <s v="איכות פרטני"/>
    <m/>
    <m/>
    <x v="2"/>
    <n v="0"/>
    <m/>
    <n v="1"/>
    <s v="emitter"/>
    <n v="100"/>
    <x v="0"/>
    <x v="0"/>
    <x v="0"/>
  </r>
  <r>
    <n v="4010"/>
    <d v="2024-08-14T10:07:00"/>
    <d v="2024-07-13T00:00:00"/>
    <n v="435468"/>
    <s v="ARIZA-QA"/>
    <s v="איכות פרטני"/>
    <m/>
    <m/>
    <x v="2"/>
    <n v="0"/>
    <m/>
    <n v="1"/>
    <s v="emitter"/>
    <n v="100"/>
    <x v="16"/>
    <x v="0"/>
    <x v="1"/>
  </r>
  <r>
    <n v="4010"/>
    <d v="2024-08-14T10:08:00"/>
    <d v="2024-07-13T00:00:00"/>
    <n v="435469"/>
    <s v="ARIZA-QA"/>
    <s v="איכות פרטני"/>
    <m/>
    <m/>
    <x v="2"/>
    <n v="0"/>
    <m/>
    <n v="1"/>
    <s v="emitter"/>
    <n v="100"/>
    <x v="13"/>
    <x v="0"/>
    <x v="1"/>
  </r>
  <r>
    <n v="4010"/>
    <d v="2024-08-14T10:08:00"/>
    <d v="2024-07-13T00:00:00"/>
    <n v="435470"/>
    <s v="ARIZA-QA"/>
    <s v="איכות פרטני"/>
    <m/>
    <m/>
    <x v="2"/>
    <n v="0"/>
    <m/>
    <n v="1"/>
    <s v="emitter"/>
    <n v="100"/>
    <x v="0"/>
    <x v="0"/>
    <x v="0"/>
  </r>
  <r>
    <n v="4010"/>
    <d v="2024-08-14T10:08:00"/>
    <d v="2024-07-13T00:00:00"/>
    <n v="435471"/>
    <s v="ARIZA-QA"/>
    <s v="איכות פרטני"/>
    <m/>
    <m/>
    <x v="2"/>
    <n v="0"/>
    <m/>
    <n v="1"/>
    <s v="emitter"/>
    <n v="100"/>
    <x v="1"/>
    <x v="0"/>
    <x v="0"/>
  </r>
  <r>
    <n v="4010"/>
    <d v="2024-08-14T10:09:00"/>
    <d v="2024-07-13T00:00:00"/>
    <n v="435472"/>
    <s v="ARIZA-QA"/>
    <s v="איכות פרטני"/>
    <m/>
    <m/>
    <x v="2"/>
    <n v="0"/>
    <m/>
    <n v="1"/>
    <s v="emitter"/>
    <n v="100"/>
    <x v="13"/>
    <x v="0"/>
    <x v="0"/>
  </r>
  <r>
    <n v="4010"/>
    <d v="2024-08-14T10:09:00"/>
    <d v="2024-07-13T00:00:00"/>
    <n v="435473"/>
    <s v="ARIZA-QA"/>
    <s v="איכות פרטני"/>
    <m/>
    <m/>
    <x v="2"/>
    <n v="0"/>
    <m/>
    <n v="1"/>
    <s v="emitter"/>
    <n v="100"/>
    <x v="13"/>
    <x v="0"/>
    <x v="1"/>
  </r>
  <r>
    <n v="4010"/>
    <d v="2024-08-14T10:09:00"/>
    <d v="2024-07-13T00:00:00"/>
    <n v="435474"/>
    <s v="ARIZA-QA"/>
    <s v="איכות פרטני"/>
    <m/>
    <m/>
    <x v="2"/>
    <n v="0"/>
    <m/>
    <n v="1"/>
    <s v="emitter"/>
    <n v="100"/>
    <x v="16"/>
    <x v="0"/>
    <x v="1"/>
  </r>
  <r>
    <n v="4010"/>
    <d v="2024-08-14T10:10:00"/>
    <d v="2024-07-13T00:00:00"/>
    <n v="435475"/>
    <s v="ARIZA-QA"/>
    <s v="איכות פרטני"/>
    <m/>
    <m/>
    <x v="2"/>
    <n v="0"/>
    <m/>
    <n v="1"/>
    <s v="emitter"/>
    <n v="100"/>
    <x v="16"/>
    <x v="0"/>
    <x v="0"/>
  </r>
  <r>
    <n v="4010"/>
    <d v="2024-08-14T10:10:00"/>
    <d v="2024-07-13T00:00:00"/>
    <n v="435476"/>
    <s v="ARIZA-QA"/>
    <s v="איכות פרטני"/>
    <m/>
    <m/>
    <x v="2"/>
    <n v="0"/>
    <m/>
    <n v="1"/>
    <s v="emitter"/>
    <n v="100"/>
    <x v="0"/>
    <x v="0"/>
    <x v="0"/>
  </r>
  <r>
    <n v="4010"/>
    <d v="2024-08-14T10:10:00"/>
    <d v="2024-07-13T00:00:00"/>
    <n v="435477"/>
    <s v="ARIZA-QA"/>
    <s v="איכות פרטני"/>
    <m/>
    <m/>
    <x v="2"/>
    <n v="0"/>
    <m/>
    <n v="1"/>
    <s v="emitter"/>
    <n v="100"/>
    <x v="20"/>
    <x v="0"/>
    <x v="1"/>
  </r>
  <r>
    <n v="4010"/>
    <d v="2024-08-14T10:11:00"/>
    <d v="2024-07-13T00:00:00"/>
    <n v="435478"/>
    <s v="ARIZA-QA"/>
    <s v="איכות פרטני"/>
    <m/>
    <m/>
    <x v="2"/>
    <n v="0"/>
    <m/>
    <n v="1"/>
    <s v="emitter"/>
    <n v="100"/>
    <x v="13"/>
    <x v="0"/>
    <x v="0"/>
  </r>
  <r>
    <n v="4010"/>
    <d v="2024-08-14T10:11:00"/>
    <d v="2024-07-13T00:00:00"/>
    <n v="435479"/>
    <s v="ARIZA-QA"/>
    <s v="איכות פרטני"/>
    <m/>
    <m/>
    <x v="2"/>
    <n v="0"/>
    <m/>
    <n v="1"/>
    <s v="emitter"/>
    <n v="100"/>
    <x v="19"/>
    <x v="2"/>
    <x v="0"/>
  </r>
  <r>
    <n v="4010"/>
    <d v="2024-08-14T10:11:00"/>
    <d v="2024-07-13T00:00:00"/>
    <n v="435480"/>
    <s v="ARIZA-QA"/>
    <s v="איכות פרטני"/>
    <m/>
    <m/>
    <x v="2"/>
    <n v="0"/>
    <m/>
    <n v="1"/>
    <s v="emitter"/>
    <n v="100"/>
    <x v="19"/>
    <x v="0"/>
    <x v="1"/>
  </r>
  <r>
    <n v="4010"/>
    <d v="2024-08-14T10:12:00"/>
    <d v="2024-07-13T00:00:00"/>
    <n v="435481"/>
    <s v="ARIZA-QA"/>
    <s v="איכות פרטני"/>
    <m/>
    <m/>
    <x v="2"/>
    <n v="0"/>
    <m/>
    <n v="1"/>
    <s v="emitter"/>
    <n v="100"/>
    <x v="15"/>
    <x v="0"/>
    <x v="1"/>
  </r>
  <r>
    <n v="4014"/>
    <d v="2024-08-14T08:21:00"/>
    <d v="2024-07-13T00:00:00"/>
    <n v="435313"/>
    <s v="ARIZA-QA"/>
    <s v="איכות פרטני"/>
    <m/>
    <m/>
    <x v="3"/>
    <n v="0"/>
    <m/>
    <n v="1"/>
    <s v="drip"/>
    <n v="100"/>
    <x v="24"/>
    <x v="0"/>
    <x v="0"/>
  </r>
  <r>
    <n v="4014"/>
    <d v="2024-08-14T08:22:00"/>
    <d v="2024-07-13T00:00:00"/>
    <n v="435314"/>
    <s v="ARIZA-QA"/>
    <s v="איכות פרטני"/>
    <m/>
    <m/>
    <x v="3"/>
    <n v="0"/>
    <m/>
    <n v="1"/>
    <s v="drip"/>
    <n v="100"/>
    <x v="6"/>
    <x v="0"/>
    <x v="0"/>
  </r>
  <r>
    <n v="4014"/>
    <d v="2024-08-14T08:22:00"/>
    <d v="2024-07-13T00:00:00"/>
    <n v="435315"/>
    <s v="ARIZA-QA"/>
    <s v="איכות פרטני"/>
    <m/>
    <m/>
    <x v="3"/>
    <n v="0"/>
    <m/>
    <n v="1"/>
    <s v="drip"/>
    <n v="100"/>
    <x v="21"/>
    <x v="2"/>
    <x v="0"/>
  </r>
  <r>
    <n v="4014"/>
    <d v="2024-08-14T08:23:00"/>
    <d v="2024-07-13T00:00:00"/>
    <n v="435316"/>
    <s v="ARIZA-QA"/>
    <s v="איכות פרטני"/>
    <m/>
    <m/>
    <x v="3"/>
    <n v="0"/>
    <m/>
    <n v="1"/>
    <s v="drip"/>
    <n v="100"/>
    <x v="6"/>
    <x v="0"/>
    <x v="1"/>
  </r>
  <r>
    <n v="4014"/>
    <d v="2024-08-14T08:23:00"/>
    <d v="2024-07-13T00:00:00"/>
    <n v="435317"/>
    <s v="ARIZA-QA"/>
    <s v="איכות פרטני"/>
    <m/>
    <m/>
    <x v="3"/>
    <n v="0"/>
    <m/>
    <n v="1"/>
    <s v="drip"/>
    <n v="100"/>
    <x v="5"/>
    <x v="0"/>
    <x v="0"/>
  </r>
  <r>
    <n v="4014"/>
    <d v="2024-08-14T08:23:00"/>
    <d v="2024-07-13T00:00:00"/>
    <n v="435318"/>
    <s v="ARIZA-QA"/>
    <s v="איכות פרטני"/>
    <m/>
    <m/>
    <x v="3"/>
    <n v="0"/>
    <m/>
    <n v="1"/>
    <s v="drip"/>
    <n v="100"/>
    <x v="2"/>
    <x v="0"/>
    <x v="0"/>
  </r>
  <r>
    <n v="4014"/>
    <d v="2024-08-14T08:24:00"/>
    <d v="2024-07-13T00:00:00"/>
    <n v="435319"/>
    <s v="ARIZA-QA"/>
    <s v="איכות פרטני"/>
    <m/>
    <m/>
    <x v="3"/>
    <n v="0"/>
    <m/>
    <n v="1"/>
    <s v="drip"/>
    <n v="100"/>
    <x v="2"/>
    <x v="0"/>
    <x v="0"/>
  </r>
  <r>
    <n v="4014"/>
    <d v="2024-08-14T08:24:00"/>
    <d v="2024-07-13T00:00:00"/>
    <n v="435320"/>
    <s v="ARIZA-QA"/>
    <s v="איכות פרטני"/>
    <m/>
    <m/>
    <x v="3"/>
    <n v="0"/>
    <m/>
    <n v="1"/>
    <s v="drip"/>
    <n v="100"/>
    <x v="0"/>
    <x v="0"/>
    <x v="1"/>
  </r>
  <r>
    <n v="4014"/>
    <d v="2024-08-14T08:24:00"/>
    <d v="2024-07-13T00:00:00"/>
    <n v="435321"/>
    <s v="ARIZA-QA"/>
    <s v="איכות פרטני"/>
    <m/>
    <m/>
    <x v="3"/>
    <n v="0"/>
    <m/>
    <n v="1"/>
    <s v="drip"/>
    <n v="100"/>
    <x v="6"/>
    <x v="0"/>
    <x v="0"/>
  </r>
  <r>
    <n v="4014"/>
    <d v="2024-08-14T08:25:00"/>
    <d v="2024-07-13T00:00:00"/>
    <n v="435322"/>
    <s v="ARIZA-QA"/>
    <s v="איכות פרטני"/>
    <m/>
    <m/>
    <x v="3"/>
    <n v="0"/>
    <m/>
    <n v="1"/>
    <s v="drip"/>
    <n v="100"/>
    <x v="6"/>
    <x v="2"/>
    <x v="0"/>
  </r>
  <r>
    <n v="4014"/>
    <d v="2024-08-14T08:25:00"/>
    <d v="2024-07-13T00:00:00"/>
    <n v="435323"/>
    <s v="ARIZA-QA"/>
    <s v="איכות פרטני"/>
    <m/>
    <m/>
    <x v="3"/>
    <n v="0"/>
    <m/>
    <n v="1"/>
    <s v="drip"/>
    <n v="100"/>
    <x v="19"/>
    <x v="2"/>
    <x v="0"/>
  </r>
  <r>
    <n v="4014"/>
    <d v="2024-08-14T08:26:00"/>
    <d v="2024-07-13T00:00:00"/>
    <n v="435324"/>
    <s v="ARIZA-QA"/>
    <s v="איכות פרטני"/>
    <m/>
    <m/>
    <x v="3"/>
    <n v="0"/>
    <m/>
    <n v="1"/>
    <s v="drip"/>
    <n v="100"/>
    <x v="14"/>
    <x v="0"/>
    <x v="0"/>
  </r>
  <r>
    <n v="4014"/>
    <d v="2024-08-14T08:27:00"/>
    <d v="2024-07-13T00:00:00"/>
    <n v="435325"/>
    <s v="ARIZA-QA"/>
    <s v="איכות פרטני"/>
    <m/>
    <m/>
    <x v="3"/>
    <n v="0"/>
    <m/>
    <n v="1"/>
    <s v="drip"/>
    <n v="100"/>
    <x v="13"/>
    <x v="0"/>
    <x v="0"/>
  </r>
  <r>
    <n v="4014"/>
    <d v="2024-08-14T08:27:00"/>
    <d v="2024-07-13T00:00:00"/>
    <n v="435326"/>
    <s v="ARIZA-QA"/>
    <s v="איכות פרטני"/>
    <m/>
    <m/>
    <x v="3"/>
    <n v="0"/>
    <m/>
    <n v="1"/>
    <s v="drip"/>
    <n v="100"/>
    <x v="2"/>
    <x v="0"/>
    <x v="0"/>
  </r>
  <r>
    <n v="4014"/>
    <d v="2024-08-14T08:27:00"/>
    <d v="2024-07-13T00:00:00"/>
    <n v="435327"/>
    <s v="ARIZA-QA"/>
    <s v="איכות פרטני"/>
    <m/>
    <m/>
    <x v="3"/>
    <n v="0"/>
    <m/>
    <n v="1"/>
    <s v="drip"/>
    <n v="100"/>
    <x v="6"/>
    <x v="0"/>
    <x v="0"/>
  </r>
  <r>
    <n v="4014"/>
    <d v="2024-08-14T08:28:00"/>
    <d v="2024-07-13T00:00:00"/>
    <n v="435328"/>
    <s v="ARIZA-QA"/>
    <s v="איכות פרטני"/>
    <m/>
    <m/>
    <x v="3"/>
    <n v="0"/>
    <m/>
    <n v="1"/>
    <s v="drip"/>
    <n v="100"/>
    <x v="16"/>
    <x v="0"/>
    <x v="1"/>
  </r>
  <r>
    <n v="4014"/>
    <d v="2024-08-14T08:28:00"/>
    <d v="2024-07-13T00:00:00"/>
    <n v="435329"/>
    <s v="ARIZA-QA"/>
    <s v="איכות פרטני"/>
    <m/>
    <m/>
    <x v="3"/>
    <n v="0"/>
    <m/>
    <n v="1"/>
    <s v="drip"/>
    <n v="100"/>
    <x v="17"/>
    <x v="0"/>
    <x v="1"/>
  </r>
  <r>
    <n v="4014"/>
    <d v="2024-08-14T08:29:00"/>
    <d v="2024-07-13T00:00:00"/>
    <n v="435330"/>
    <s v="ARIZA-QA"/>
    <s v="איכות פרטני"/>
    <m/>
    <m/>
    <x v="3"/>
    <n v="0"/>
    <m/>
    <n v="1"/>
    <s v="drip"/>
    <n v="100"/>
    <x v="25"/>
    <x v="0"/>
    <x v="4"/>
  </r>
  <r>
    <n v="4014"/>
    <d v="2024-08-14T08:29:00"/>
    <d v="2024-07-13T00:00:00"/>
    <n v="435331"/>
    <s v="ARIZA-QA"/>
    <s v="איכות פרטני"/>
    <m/>
    <m/>
    <x v="3"/>
    <n v="0"/>
    <m/>
    <n v="1"/>
    <s v="drip"/>
    <n v="100"/>
    <x v="14"/>
    <x v="0"/>
    <x v="1"/>
  </r>
  <r>
    <n v="4014"/>
    <d v="2024-08-14T08:29:00"/>
    <d v="2024-07-13T00:00:00"/>
    <n v="435332"/>
    <s v="ARIZA-QA"/>
    <s v="איכות פרטני"/>
    <m/>
    <m/>
    <x v="3"/>
    <n v="0"/>
    <m/>
    <n v="1"/>
    <s v="drip"/>
    <n v="100"/>
    <x v="0"/>
    <x v="0"/>
    <x v="0"/>
  </r>
  <r>
    <n v="4014"/>
    <d v="2024-08-14T08:30:00"/>
    <d v="2024-07-13T00:00:00"/>
    <n v="435333"/>
    <s v="ARIZA-QA"/>
    <s v="איכות פרטני"/>
    <m/>
    <m/>
    <x v="3"/>
    <n v="0"/>
    <m/>
    <n v="1"/>
    <s v="drip"/>
    <n v="100"/>
    <x v="5"/>
    <x v="0"/>
    <x v="0"/>
  </r>
  <r>
    <n v="4014"/>
    <d v="2024-08-14T08:30:00"/>
    <d v="2024-07-13T00:00:00"/>
    <n v="435334"/>
    <s v="ARIZA-QA"/>
    <s v="איכות פרטני"/>
    <m/>
    <m/>
    <x v="3"/>
    <n v="0"/>
    <m/>
    <n v="1"/>
    <s v="drip"/>
    <n v="100"/>
    <x v="1"/>
    <x v="0"/>
    <x v="1"/>
  </r>
  <r>
    <n v="4014"/>
    <d v="2024-08-14T08:30:00"/>
    <d v="2024-07-13T00:00:00"/>
    <n v="435335"/>
    <s v="ARIZA-QA"/>
    <s v="איכות פרטני"/>
    <m/>
    <m/>
    <x v="3"/>
    <n v="0"/>
    <m/>
    <n v="1"/>
    <s v="drip"/>
    <n v="100"/>
    <x v="5"/>
    <x v="0"/>
    <x v="0"/>
  </r>
  <r>
    <n v="4014"/>
    <d v="2024-08-14T08:31:00"/>
    <d v="2024-07-13T00:00:00"/>
    <n v="435336"/>
    <s v="ARIZA-QA"/>
    <s v="איכות פרטני"/>
    <m/>
    <m/>
    <x v="3"/>
    <n v="0"/>
    <m/>
    <n v="1"/>
    <s v="drip"/>
    <n v="100"/>
    <x v="1"/>
    <x v="0"/>
    <x v="0"/>
  </r>
  <r>
    <n v="4014"/>
    <d v="2024-08-14T08:34:00"/>
    <d v="2024-07-13T00:00:00"/>
    <n v="435337"/>
    <s v="ARIZA-QA"/>
    <s v="איכות פרטני"/>
    <m/>
    <m/>
    <x v="3"/>
    <n v="0"/>
    <m/>
    <n v="1"/>
    <s v="drip"/>
    <n v="100"/>
    <x v="14"/>
    <x v="2"/>
    <x v="0"/>
  </r>
  <r>
    <n v="4014"/>
    <d v="2024-08-14T08:34:00"/>
    <d v="2024-07-13T00:00:00"/>
    <n v="435338"/>
    <s v="ARIZA-QA"/>
    <s v="איכות פרטני"/>
    <m/>
    <m/>
    <x v="3"/>
    <n v="0"/>
    <m/>
    <n v="1"/>
    <s v="drip"/>
    <n v="100"/>
    <x v="17"/>
    <x v="0"/>
    <x v="1"/>
  </r>
  <r>
    <n v="4014"/>
    <d v="2024-08-14T08:34:00"/>
    <d v="2024-07-13T00:00:00"/>
    <n v="435339"/>
    <s v="ARIZA-QA"/>
    <s v="איכות פרטני"/>
    <m/>
    <m/>
    <x v="3"/>
    <n v="0"/>
    <m/>
    <n v="1"/>
    <s v="drip"/>
    <n v="100"/>
    <x v="0"/>
    <x v="0"/>
    <x v="0"/>
  </r>
  <r>
    <n v="4014"/>
    <d v="2024-08-14T08:35:00"/>
    <d v="2024-07-13T00:00:00"/>
    <n v="435340"/>
    <s v="ARIZA-QA"/>
    <s v="איכות פרטני"/>
    <m/>
    <m/>
    <x v="3"/>
    <n v="0"/>
    <m/>
    <n v="1"/>
    <s v="drip"/>
    <n v="100"/>
    <x v="21"/>
    <x v="0"/>
    <x v="0"/>
  </r>
  <r>
    <n v="4014"/>
    <d v="2024-08-14T08:35:00"/>
    <d v="2024-07-13T00:00:00"/>
    <n v="435341"/>
    <s v="ARIZA-QA"/>
    <s v="איכות פרטני"/>
    <m/>
    <m/>
    <x v="3"/>
    <n v="0"/>
    <m/>
    <n v="1"/>
    <s v="drip"/>
    <n v="100"/>
    <x v="11"/>
    <x v="0"/>
    <x v="0"/>
  </r>
  <r>
    <n v="4014"/>
    <d v="2024-08-14T08:35:00"/>
    <d v="2024-07-13T00:00:00"/>
    <n v="435342"/>
    <s v="ARIZA-QA"/>
    <s v="איכות פרטני"/>
    <m/>
    <m/>
    <x v="3"/>
    <n v="0"/>
    <m/>
    <n v="1"/>
    <s v="drip"/>
    <n v="100"/>
    <x v="0"/>
    <x v="0"/>
    <x v="0"/>
  </r>
  <r>
    <n v="4014"/>
    <d v="2024-08-14T08:36:00"/>
    <d v="2024-07-13T00:00:00"/>
    <n v="435343"/>
    <s v="ARIZA-QA"/>
    <s v="איכות פרטני"/>
    <m/>
    <m/>
    <x v="3"/>
    <n v="0"/>
    <m/>
    <n v="1"/>
    <s v="drip"/>
    <n v="100"/>
    <x v="21"/>
    <x v="0"/>
    <x v="0"/>
  </r>
  <r>
    <n v="4014"/>
    <d v="2024-08-14T08:36:00"/>
    <d v="2024-07-13T00:00:00"/>
    <n v="435344"/>
    <s v="ARIZA-QA"/>
    <s v="איכות פרטני"/>
    <m/>
    <m/>
    <x v="3"/>
    <n v="0"/>
    <m/>
    <n v="1"/>
    <s v="drip"/>
    <n v="100"/>
    <x v="19"/>
    <x v="4"/>
    <x v="0"/>
  </r>
  <r>
    <n v="4014"/>
    <d v="2024-08-14T08:36:00"/>
    <d v="2024-07-13T00:00:00"/>
    <n v="435345"/>
    <s v="ARIZA-QA"/>
    <s v="איכות פרטני"/>
    <m/>
    <m/>
    <x v="3"/>
    <n v="0"/>
    <m/>
    <n v="1"/>
    <s v="drip"/>
    <n v="100"/>
    <x v="19"/>
    <x v="0"/>
    <x v="0"/>
  </r>
  <r>
    <n v="4014"/>
    <d v="2024-08-14T08:37:00"/>
    <d v="2024-07-13T00:00:00"/>
    <n v="435346"/>
    <s v="ARIZA-QA"/>
    <s v="איכות פרטני"/>
    <m/>
    <m/>
    <x v="3"/>
    <n v="0"/>
    <m/>
    <n v="1"/>
    <s v="drip"/>
    <n v="100"/>
    <x v="2"/>
    <x v="0"/>
    <x v="0"/>
  </r>
  <r>
    <n v="4014"/>
    <d v="2024-08-14T08:37:00"/>
    <d v="2024-07-13T00:00:00"/>
    <n v="435347"/>
    <s v="ARIZA-QA"/>
    <s v="איכות פרטני"/>
    <m/>
    <m/>
    <x v="3"/>
    <n v="0"/>
    <m/>
    <n v="1"/>
    <s v="drip"/>
    <n v="100"/>
    <x v="13"/>
    <x v="0"/>
    <x v="1"/>
  </r>
  <r>
    <n v="4014"/>
    <d v="2024-08-14T08:37:00"/>
    <d v="2024-07-13T00:00:00"/>
    <n v="435348"/>
    <s v="ARIZA-QA"/>
    <s v="איכות פרטני"/>
    <m/>
    <m/>
    <x v="3"/>
    <n v="0"/>
    <m/>
    <n v="1"/>
    <s v="drip"/>
    <n v="100"/>
    <x v="14"/>
    <x v="0"/>
    <x v="1"/>
  </r>
  <r>
    <n v="4014"/>
    <d v="2024-08-14T08:38:00"/>
    <d v="2024-07-13T00:00:00"/>
    <n v="435349"/>
    <s v="ARIZA-QA"/>
    <s v="איכות פרטני"/>
    <m/>
    <m/>
    <x v="3"/>
    <n v="0"/>
    <m/>
    <n v="1"/>
    <s v="drip"/>
    <n v="100"/>
    <x v="13"/>
    <x v="0"/>
    <x v="0"/>
  </r>
  <r>
    <n v="4014"/>
    <d v="2024-08-14T08:38:00"/>
    <d v="2024-07-13T00:00:00"/>
    <n v="435350"/>
    <s v="ARIZA-QA"/>
    <s v="איכות פרטני"/>
    <m/>
    <m/>
    <x v="3"/>
    <n v="0"/>
    <m/>
    <n v="1"/>
    <s v="drip"/>
    <n v="100"/>
    <x v="13"/>
    <x v="0"/>
    <x v="1"/>
  </r>
  <r>
    <n v="4014"/>
    <d v="2024-08-14T08:38:00"/>
    <d v="2024-07-13T00:00:00"/>
    <n v="435351"/>
    <s v="ARIZA-QA"/>
    <s v="איכות פרטני"/>
    <m/>
    <m/>
    <x v="3"/>
    <n v="0"/>
    <m/>
    <n v="1"/>
    <s v="drip"/>
    <n v="100"/>
    <x v="16"/>
    <x v="0"/>
    <x v="1"/>
  </r>
  <r>
    <n v="4014"/>
    <d v="2024-08-14T08:39:00"/>
    <d v="2024-07-13T00:00:00"/>
    <n v="435352"/>
    <s v="ARIZA-QA"/>
    <s v="איכות פרטני"/>
    <m/>
    <m/>
    <x v="3"/>
    <n v="0"/>
    <m/>
    <n v="1"/>
    <s v="drip"/>
    <n v="100"/>
    <x v="19"/>
    <x v="0"/>
    <x v="0"/>
  </r>
  <r>
    <n v="4014"/>
    <d v="2024-08-14T08:39:00"/>
    <d v="2024-07-13T00:00:00"/>
    <n v="435353"/>
    <s v="ARIZA-QA"/>
    <s v="איכות פרטני"/>
    <m/>
    <m/>
    <x v="3"/>
    <n v="0"/>
    <m/>
    <n v="1"/>
    <s v="drip"/>
    <n v="100"/>
    <x v="7"/>
    <x v="0"/>
    <x v="0"/>
  </r>
  <r>
    <n v="4014"/>
    <d v="2024-08-14T08:39:00"/>
    <d v="2024-07-13T00:00:00"/>
    <n v="435354"/>
    <s v="ARIZA-QA"/>
    <s v="איכות פרטני"/>
    <m/>
    <m/>
    <x v="3"/>
    <n v="0"/>
    <m/>
    <n v="1"/>
    <s v="drip"/>
    <n v="100"/>
    <x v="13"/>
    <x v="0"/>
    <x v="1"/>
  </r>
  <r>
    <n v="4014"/>
    <d v="2024-08-14T08:40:00"/>
    <d v="2024-07-13T00:00:00"/>
    <n v="435355"/>
    <s v="ARIZA-QA"/>
    <s v="איכות פרטני"/>
    <m/>
    <m/>
    <x v="3"/>
    <n v="0"/>
    <m/>
    <n v="1"/>
    <s v="drip"/>
    <n v="100"/>
    <x v="21"/>
    <x v="0"/>
    <x v="0"/>
  </r>
  <r>
    <n v="4014"/>
    <d v="2024-08-14T08:40:00"/>
    <d v="2024-07-13T00:00:00"/>
    <n v="435356"/>
    <s v="ARIZA-QA"/>
    <s v="איכות פרטני"/>
    <m/>
    <m/>
    <x v="3"/>
    <n v="0"/>
    <m/>
    <n v="1"/>
    <s v="drip"/>
    <n v="100"/>
    <x v="11"/>
    <x v="0"/>
    <x v="0"/>
  </r>
  <r>
    <n v="4014"/>
    <d v="2024-08-14T08:40:00"/>
    <d v="2024-07-13T00:00:00"/>
    <n v="435357"/>
    <s v="ARIZA-QA"/>
    <s v="איכות פרטני"/>
    <m/>
    <m/>
    <x v="3"/>
    <n v="0"/>
    <m/>
    <n v="1"/>
    <s v="drip"/>
    <n v="100"/>
    <x v="0"/>
    <x v="0"/>
    <x v="0"/>
  </r>
  <r>
    <n v="4014"/>
    <d v="2024-08-14T08:41:00"/>
    <d v="2024-07-13T00:00:00"/>
    <n v="435358"/>
    <s v="ARIZA-QA"/>
    <s v="איכות פרטני"/>
    <m/>
    <m/>
    <x v="3"/>
    <n v="0"/>
    <m/>
    <n v="1"/>
    <s v="drip"/>
    <n v="100"/>
    <x v="6"/>
    <x v="0"/>
    <x v="0"/>
  </r>
  <r>
    <n v="4014"/>
    <d v="2024-08-14T08:41:00"/>
    <d v="2024-07-13T00:00:00"/>
    <n v="435359"/>
    <s v="ARIZA-QA"/>
    <s v="איכות פרטני"/>
    <m/>
    <m/>
    <x v="3"/>
    <n v="0"/>
    <m/>
    <n v="1"/>
    <s v="drip"/>
    <n v="100"/>
    <x v="13"/>
    <x v="2"/>
    <x v="0"/>
  </r>
  <r>
    <n v="4014"/>
    <d v="2024-08-14T08:41:00"/>
    <d v="2024-07-13T00:00:00"/>
    <n v="435360"/>
    <s v="ARIZA-QA"/>
    <s v="איכות פרטני"/>
    <m/>
    <m/>
    <x v="3"/>
    <n v="0"/>
    <m/>
    <n v="1"/>
    <s v="drip"/>
    <n v="100"/>
    <x v="16"/>
    <x v="0"/>
    <x v="1"/>
  </r>
  <r>
    <n v="4014"/>
    <d v="2024-08-14T08:42:00"/>
    <d v="2024-07-13T00:00:00"/>
    <n v="435361"/>
    <s v="ARIZA-QA"/>
    <s v="איכות פרטני"/>
    <m/>
    <m/>
    <x v="3"/>
    <n v="0"/>
    <m/>
    <n v="1"/>
    <s v="drip"/>
    <n v="100"/>
    <x v="13"/>
    <x v="0"/>
    <x v="1"/>
  </r>
  <r>
    <n v="4014"/>
    <d v="2024-08-14T08:42:00"/>
    <d v="2024-07-13T00:00:00"/>
    <n v="435362"/>
    <s v="ARIZA-QA"/>
    <s v="איכות פרטני"/>
    <m/>
    <m/>
    <x v="3"/>
    <n v="0"/>
    <m/>
    <n v="1"/>
    <s v="drip"/>
    <n v="100"/>
    <x v="17"/>
    <x v="0"/>
    <x v="1"/>
  </r>
  <r>
    <n v="4014"/>
    <d v="2024-08-14T08:43:00"/>
    <d v="2024-07-13T00:00:00"/>
    <n v="435363"/>
    <s v="ARIZA-QA"/>
    <s v="איכות פרטני"/>
    <m/>
    <m/>
    <x v="3"/>
    <n v="0"/>
    <m/>
    <n v="1"/>
    <s v="drip"/>
    <n v="100"/>
    <x v="13"/>
    <x v="0"/>
    <x v="1"/>
  </r>
  <r>
    <n v="4014"/>
    <d v="2024-08-14T08:43:00"/>
    <d v="2024-07-13T00:00:00"/>
    <n v="435364"/>
    <s v="ARIZA-QA"/>
    <s v="איכות פרטני"/>
    <m/>
    <m/>
    <x v="3"/>
    <n v="0"/>
    <m/>
    <n v="1"/>
    <s v="drip"/>
    <n v="100"/>
    <x v="13"/>
    <x v="0"/>
    <x v="1"/>
  </r>
  <r>
    <n v="4014"/>
    <d v="2024-08-14T08:43:00"/>
    <d v="2024-07-13T00:00:00"/>
    <n v="435365"/>
    <s v="ARIZA-QA"/>
    <s v="איכות פרטני"/>
    <m/>
    <m/>
    <x v="3"/>
    <n v="0"/>
    <m/>
    <n v="1"/>
    <s v="drip"/>
    <n v="100"/>
    <x v="16"/>
    <x v="0"/>
    <x v="0"/>
  </r>
  <r>
    <n v="4014"/>
    <d v="2024-08-14T08:43:00"/>
    <d v="2024-07-13T00:00:00"/>
    <n v="435366"/>
    <s v="ARIZA-QA"/>
    <s v="איכות פרטני"/>
    <m/>
    <m/>
    <x v="3"/>
    <n v="0"/>
    <m/>
    <n v="1"/>
    <s v="drip"/>
    <n v="100"/>
    <x v="14"/>
    <x v="0"/>
    <x v="0"/>
  </r>
  <r>
    <n v="4014"/>
    <d v="2024-08-14T08:44:00"/>
    <d v="2024-07-13T00:00:00"/>
    <n v="435367"/>
    <s v="ARIZA-QA"/>
    <s v="איכות פרטני"/>
    <m/>
    <m/>
    <x v="3"/>
    <n v="0"/>
    <m/>
    <n v="1"/>
    <s v="drip"/>
    <n v="100"/>
    <x v="17"/>
    <x v="0"/>
    <x v="0"/>
  </r>
  <r>
    <n v="4014"/>
    <d v="2024-08-14T08:44:00"/>
    <d v="2024-07-13T00:00:00"/>
    <n v="435368"/>
    <s v="ARIZA-QA"/>
    <s v="איכות פרטני"/>
    <m/>
    <m/>
    <x v="3"/>
    <n v="0"/>
    <m/>
    <n v="1"/>
    <s v="drip"/>
    <n v="100"/>
    <x v="2"/>
    <x v="0"/>
    <x v="0"/>
  </r>
  <r>
    <n v="4014"/>
    <d v="2024-08-14T08:44:00"/>
    <d v="2024-07-13T00:00:00"/>
    <n v="435369"/>
    <s v="ARIZA-QA"/>
    <s v="איכות פרטני"/>
    <m/>
    <m/>
    <x v="3"/>
    <n v="0"/>
    <m/>
    <n v="1"/>
    <s v="drip"/>
    <n v="100"/>
    <x v="13"/>
    <x v="0"/>
    <x v="0"/>
  </r>
  <r>
    <n v="4014"/>
    <d v="2024-08-14T08:45:00"/>
    <d v="2024-07-13T00:00:00"/>
    <n v="435370"/>
    <s v="ARIZA-QA"/>
    <s v="איכות פרטני"/>
    <m/>
    <m/>
    <x v="3"/>
    <n v="0"/>
    <m/>
    <n v="1"/>
    <s v="drip"/>
    <n v="100"/>
    <x v="18"/>
    <x v="0"/>
    <x v="0"/>
  </r>
  <r>
    <n v="4014"/>
    <d v="2024-08-14T08:45:00"/>
    <d v="2024-07-13T00:00:00"/>
    <n v="435371"/>
    <s v="ARIZA-QA"/>
    <s v="איכות פרטני"/>
    <m/>
    <m/>
    <x v="3"/>
    <n v="0"/>
    <m/>
    <n v="1"/>
    <s v="drip"/>
    <n v="100"/>
    <x v="14"/>
    <x v="2"/>
    <x v="0"/>
  </r>
  <r>
    <n v="4014"/>
    <d v="2024-08-14T08:45:00"/>
    <d v="2024-07-13T00:00:00"/>
    <n v="435372"/>
    <s v="ARIZA-QA"/>
    <s v="איכות פרטני"/>
    <m/>
    <m/>
    <x v="3"/>
    <n v="0"/>
    <m/>
    <n v="1"/>
    <s v="drip"/>
    <n v="100"/>
    <x v="21"/>
    <x v="0"/>
    <x v="0"/>
  </r>
  <r>
    <n v="4014"/>
    <d v="2024-08-14T08:46:00"/>
    <d v="2024-07-13T00:00:00"/>
    <n v="435373"/>
    <s v="ARIZA-QA"/>
    <s v="איכות פרטני"/>
    <m/>
    <m/>
    <x v="3"/>
    <n v="0"/>
    <m/>
    <n v="1"/>
    <s v="drip"/>
    <n v="100"/>
    <x v="6"/>
    <x v="0"/>
    <x v="1"/>
  </r>
  <r>
    <n v="4014"/>
    <d v="2024-08-14T08:46:00"/>
    <d v="2024-07-13T00:00:00"/>
    <n v="435374"/>
    <s v="ARIZA-QA"/>
    <s v="איכות פרטני"/>
    <m/>
    <m/>
    <x v="3"/>
    <n v="0"/>
    <m/>
    <n v="1"/>
    <s v="drip"/>
    <n v="100"/>
    <x v="19"/>
    <x v="0"/>
    <x v="0"/>
  </r>
  <r>
    <n v="4014"/>
    <d v="2024-08-14T08:46:00"/>
    <d v="2024-07-13T00:00:00"/>
    <n v="435375"/>
    <s v="ARIZA-QA"/>
    <s v="איכות פרטני"/>
    <m/>
    <m/>
    <x v="3"/>
    <n v="0"/>
    <m/>
    <n v="1"/>
    <s v="drip"/>
    <n v="100"/>
    <x v="21"/>
    <x v="0"/>
    <x v="0"/>
  </r>
  <r>
    <n v="4014"/>
    <d v="2024-08-14T08:47:00"/>
    <d v="2024-07-13T00:00:00"/>
    <n v="435376"/>
    <s v="ARIZA-QA"/>
    <s v="איכות פרטני"/>
    <m/>
    <m/>
    <x v="3"/>
    <n v="0"/>
    <m/>
    <n v="1"/>
    <s v="drip"/>
    <n v="100"/>
    <x v="16"/>
    <x v="0"/>
    <x v="1"/>
  </r>
  <r>
    <n v="4014"/>
    <d v="2024-08-14T08:47:00"/>
    <d v="2024-07-13T00:00:00"/>
    <n v="435377"/>
    <s v="ARIZA-QA"/>
    <s v="איכות פרטני"/>
    <m/>
    <m/>
    <x v="3"/>
    <n v="0"/>
    <m/>
    <n v="1"/>
    <s v="drip"/>
    <n v="100"/>
    <x v="14"/>
    <x v="0"/>
    <x v="1"/>
  </r>
  <r>
    <n v="4014"/>
    <d v="2024-08-14T08:47:00"/>
    <d v="2024-07-13T00:00:00"/>
    <n v="435378"/>
    <s v="ARIZA-QA"/>
    <s v="איכות פרטני"/>
    <m/>
    <m/>
    <x v="3"/>
    <n v="0"/>
    <m/>
    <n v="1"/>
    <s v="drip"/>
    <n v="100"/>
    <x v="18"/>
    <x v="2"/>
    <x v="1"/>
  </r>
  <r>
    <n v="4014"/>
    <d v="2024-08-14T08:48:00"/>
    <d v="2024-07-13T00:00:00"/>
    <n v="435379"/>
    <s v="ARIZA-QA"/>
    <s v="איכות פרטני"/>
    <m/>
    <m/>
    <x v="3"/>
    <n v="0"/>
    <m/>
    <n v="1"/>
    <s v="drip"/>
    <n v="100"/>
    <x v="17"/>
    <x v="0"/>
    <x v="1"/>
  </r>
  <r>
    <n v="4014"/>
    <d v="2024-08-14T08:48:00"/>
    <d v="2024-07-13T00:00:00"/>
    <n v="435380"/>
    <s v="ARIZA-QA"/>
    <s v="איכות פרטני"/>
    <m/>
    <m/>
    <x v="3"/>
    <n v="0"/>
    <m/>
    <n v="1"/>
    <s v="drip"/>
    <n v="100"/>
    <x v="26"/>
    <x v="0"/>
    <x v="1"/>
  </r>
  <r>
    <n v="4014"/>
    <d v="2024-08-14T08:48:00"/>
    <d v="2024-07-13T00:00:00"/>
    <n v="435381"/>
    <s v="ARIZA-QA"/>
    <s v="איכות פרטני"/>
    <m/>
    <m/>
    <x v="3"/>
    <n v="0"/>
    <m/>
    <n v="1"/>
    <s v="drip"/>
    <n v="100"/>
    <x v="15"/>
    <x v="0"/>
    <x v="1"/>
  </r>
  <r>
    <n v="4014"/>
    <d v="2024-08-14T08:49:00"/>
    <d v="2024-07-13T00:00:00"/>
    <n v="435382"/>
    <s v="ARIZA-QA"/>
    <s v="איכות פרטני"/>
    <m/>
    <m/>
    <x v="3"/>
    <n v="0"/>
    <m/>
    <n v="1"/>
    <s v="drip"/>
    <n v="100"/>
    <x v="15"/>
    <x v="0"/>
    <x v="1"/>
  </r>
  <r>
    <n v="4014"/>
    <d v="2024-08-14T08:49:00"/>
    <d v="2024-07-13T00:00:00"/>
    <n v="435383"/>
    <s v="ARIZA-QA"/>
    <s v="איכות פרטני"/>
    <m/>
    <m/>
    <x v="3"/>
    <n v="0"/>
    <m/>
    <n v="1"/>
    <s v="drip"/>
    <n v="100"/>
    <x v="19"/>
    <x v="0"/>
    <x v="0"/>
  </r>
  <r>
    <n v="4014"/>
    <d v="2024-08-14T08:49:00"/>
    <d v="2024-07-13T00:00:00"/>
    <n v="435384"/>
    <s v="ARIZA-QA"/>
    <s v="איכות פרטני"/>
    <m/>
    <m/>
    <x v="3"/>
    <n v="0"/>
    <m/>
    <n v="1"/>
    <s v="drip"/>
    <n v="100"/>
    <x v="17"/>
    <x v="0"/>
    <x v="1"/>
  </r>
  <r>
    <n v="4014"/>
    <d v="2024-08-14T08:50:00"/>
    <d v="2024-07-13T00:00:00"/>
    <n v="435385"/>
    <s v="ARIZA-QA"/>
    <s v="איכות פרטני"/>
    <m/>
    <m/>
    <x v="3"/>
    <n v="0"/>
    <m/>
    <n v="1"/>
    <s v="drip"/>
    <n v="100"/>
    <x v="16"/>
    <x v="0"/>
    <x v="1"/>
  </r>
  <r>
    <n v="4014"/>
    <d v="2024-08-14T08:50:00"/>
    <d v="2024-07-13T00:00:00"/>
    <n v="435386"/>
    <s v="ARIZA-QA"/>
    <s v="איכות פרטני"/>
    <m/>
    <m/>
    <x v="3"/>
    <n v="0"/>
    <m/>
    <n v="1"/>
    <s v="drip"/>
    <n v="100"/>
    <x v="14"/>
    <x v="0"/>
    <x v="1"/>
  </r>
  <r>
    <n v="4014"/>
    <d v="2024-08-14T08:50:00"/>
    <d v="2024-07-13T00:00:00"/>
    <n v="435387"/>
    <s v="ARIZA-QA"/>
    <s v="איכות פרטני"/>
    <m/>
    <m/>
    <x v="3"/>
    <n v="0"/>
    <m/>
    <n v="1"/>
    <s v="drip"/>
    <n v="100"/>
    <x v="16"/>
    <x v="0"/>
    <x v="1"/>
  </r>
  <r>
    <n v="4014"/>
    <d v="2024-08-14T08:51:00"/>
    <d v="2024-07-13T00:00:00"/>
    <n v="435388"/>
    <s v="ARIZA-QA"/>
    <s v="איכות פרטני"/>
    <m/>
    <m/>
    <x v="3"/>
    <n v="0"/>
    <m/>
    <n v="1"/>
    <s v="drip"/>
    <n v="100"/>
    <x v="20"/>
    <x v="0"/>
    <x v="1"/>
  </r>
  <r>
    <n v="4014"/>
    <d v="2024-08-14T08:51:00"/>
    <d v="2024-07-13T00:00:00"/>
    <n v="435389"/>
    <s v="ARIZA-QA"/>
    <s v="איכות פרטני"/>
    <m/>
    <m/>
    <x v="3"/>
    <n v="0"/>
    <m/>
    <n v="1"/>
    <s v="drip"/>
    <n v="100"/>
    <x v="20"/>
    <x v="0"/>
    <x v="1"/>
  </r>
  <r>
    <n v="4014"/>
    <d v="2024-08-14T08:51:00"/>
    <d v="2024-07-13T00:00:00"/>
    <n v="435390"/>
    <s v="ARIZA-QA"/>
    <s v="איכות פרטני"/>
    <m/>
    <m/>
    <x v="3"/>
    <n v="0"/>
    <m/>
    <n v="1"/>
    <s v="drip"/>
    <n v="100"/>
    <x v="20"/>
    <x v="0"/>
    <x v="0"/>
  </r>
  <r>
    <n v="4014"/>
    <d v="2024-08-14T08:52:00"/>
    <d v="2024-07-13T00:00:00"/>
    <n v="435391"/>
    <s v="ARIZA-QA"/>
    <s v="איכות פרטני"/>
    <m/>
    <m/>
    <x v="3"/>
    <n v="0"/>
    <m/>
    <n v="1"/>
    <s v="drip"/>
    <n v="100"/>
    <x v="15"/>
    <x v="0"/>
    <x v="1"/>
  </r>
  <r>
    <n v="4014"/>
    <d v="2024-08-14T08:52:00"/>
    <d v="2024-07-13T00:00:00"/>
    <n v="435392"/>
    <s v="ARIZA-QA"/>
    <s v="איכות פרטני"/>
    <m/>
    <m/>
    <x v="3"/>
    <n v="0"/>
    <m/>
    <n v="1"/>
    <s v="drip"/>
    <n v="100"/>
    <x v="20"/>
    <x v="0"/>
    <x v="1"/>
  </r>
  <r>
    <n v="4014"/>
    <d v="2024-08-14T08:52:00"/>
    <d v="2024-07-13T00:00:00"/>
    <n v="435393"/>
    <s v="ARIZA-QA"/>
    <s v="איכות פרטני"/>
    <m/>
    <m/>
    <x v="3"/>
    <n v="0"/>
    <m/>
    <n v="1"/>
    <s v="drip"/>
    <n v="100"/>
    <x v="20"/>
    <x v="0"/>
    <x v="0"/>
  </r>
  <r>
    <n v="4014"/>
    <d v="2024-08-14T08:53:00"/>
    <d v="2024-07-13T00:00:00"/>
    <n v="435394"/>
    <s v="ARIZA-QA"/>
    <s v="איכות פרטני"/>
    <m/>
    <m/>
    <x v="3"/>
    <n v="0"/>
    <m/>
    <n v="1"/>
    <s v="drip"/>
    <n v="100"/>
    <x v="15"/>
    <x v="0"/>
    <x v="0"/>
  </r>
  <r>
    <n v="4014"/>
    <d v="2024-08-14T08:53:00"/>
    <d v="2024-07-13T00:00:00"/>
    <n v="435395"/>
    <s v="ARIZA-QA"/>
    <s v="איכות פרטני"/>
    <m/>
    <m/>
    <x v="3"/>
    <n v="0"/>
    <m/>
    <n v="1"/>
    <s v="drip"/>
    <n v="100"/>
    <x v="26"/>
    <x v="0"/>
    <x v="1"/>
  </r>
  <r>
    <n v="4014"/>
    <d v="2024-08-14T08:53:00"/>
    <d v="2024-07-13T00:00:00"/>
    <n v="435396"/>
    <s v="ARIZA-QA"/>
    <s v="איכות פרטני"/>
    <m/>
    <m/>
    <x v="3"/>
    <n v="0"/>
    <m/>
    <n v="1"/>
    <s v="drip"/>
    <n v="100"/>
    <x v="14"/>
    <x v="0"/>
    <x v="1"/>
  </r>
  <r>
    <n v="4015"/>
    <d v="2024-08-14T11:36:00"/>
    <d v="2024-07-13T00:00:00"/>
    <n v="435671"/>
    <s v="ARIZA-QA"/>
    <s v="איכות פרטני"/>
    <m/>
    <m/>
    <x v="4"/>
    <n v="0"/>
    <m/>
    <n v="1"/>
    <s v="emitter"/>
    <n v="100"/>
    <x v="27"/>
    <x v="4"/>
    <x v="1"/>
  </r>
  <r>
    <n v="4015"/>
    <d v="2024-08-14T11:35:00"/>
    <d v="2024-07-13T00:00:00"/>
    <n v="435670"/>
    <s v="ARIZA-QA"/>
    <s v="איכות פרטני"/>
    <m/>
    <m/>
    <x v="4"/>
    <n v="0"/>
    <m/>
    <n v="1"/>
    <s v="emitter"/>
    <n v="100"/>
    <x v="28"/>
    <x v="0"/>
    <x v="1"/>
  </r>
  <r>
    <n v="4015"/>
    <d v="2024-08-14T11:35:00"/>
    <d v="2024-07-13T00:00:00"/>
    <n v="435669"/>
    <s v="ARIZA-QA"/>
    <s v="איכות פרטני"/>
    <m/>
    <m/>
    <x v="4"/>
    <n v="0"/>
    <m/>
    <n v="1"/>
    <s v="emitter"/>
    <n v="100"/>
    <x v="28"/>
    <x v="0"/>
    <x v="1"/>
  </r>
  <r>
    <n v="4015"/>
    <d v="2024-08-14T11:34:00"/>
    <d v="2024-07-13T00:00:00"/>
    <n v="435668"/>
    <s v="ARIZA-QA"/>
    <s v="איכות פרטני"/>
    <m/>
    <m/>
    <x v="4"/>
    <n v="0"/>
    <m/>
    <n v="1"/>
    <s v="emitter"/>
    <n v="100"/>
    <x v="29"/>
    <x v="0"/>
    <x v="1"/>
  </r>
  <r>
    <n v="4015"/>
    <d v="2024-08-14T11:34:00"/>
    <d v="2024-07-13T00:00:00"/>
    <n v="435667"/>
    <s v="ARIZA-QA"/>
    <s v="איכות פרטני"/>
    <m/>
    <m/>
    <x v="4"/>
    <n v="0"/>
    <m/>
    <n v="1"/>
    <s v="emitter"/>
    <n v="100"/>
    <x v="30"/>
    <x v="0"/>
    <x v="1"/>
  </r>
  <r>
    <n v="4015"/>
    <d v="2024-08-14T11:34:00"/>
    <d v="2024-07-13T00:00:00"/>
    <n v="435666"/>
    <s v="ARIZA-QA"/>
    <s v="איכות פרטני"/>
    <m/>
    <m/>
    <x v="4"/>
    <n v="0"/>
    <m/>
    <n v="1"/>
    <s v="emitter"/>
    <n v="100"/>
    <x v="30"/>
    <x v="0"/>
    <x v="1"/>
  </r>
  <r>
    <n v="4015"/>
    <d v="2024-08-14T11:33:00"/>
    <d v="2024-07-13T00:00:00"/>
    <n v="435665"/>
    <s v="ARIZA-QA"/>
    <s v="איכות פרטני"/>
    <m/>
    <m/>
    <x v="4"/>
    <n v="0"/>
    <m/>
    <n v="1"/>
    <s v="emitter"/>
    <n v="100"/>
    <x v="27"/>
    <x v="0"/>
    <x v="1"/>
  </r>
  <r>
    <n v="4015"/>
    <d v="2024-08-14T11:33:00"/>
    <d v="2024-07-13T00:00:00"/>
    <n v="435664"/>
    <s v="ARIZA-QA"/>
    <s v="איכות פרטני"/>
    <m/>
    <m/>
    <x v="4"/>
    <n v="0"/>
    <m/>
    <n v="1"/>
    <s v="emitter"/>
    <n v="100"/>
    <x v="27"/>
    <x v="0"/>
    <x v="0"/>
  </r>
  <r>
    <n v="4015"/>
    <d v="2024-08-14T11:33:00"/>
    <d v="2024-07-13T00:00:00"/>
    <n v="435663"/>
    <s v="ARIZA-QA"/>
    <s v="איכות פרטני"/>
    <m/>
    <m/>
    <x v="4"/>
    <n v="0"/>
    <m/>
    <n v="1"/>
    <s v="emitter"/>
    <n v="100"/>
    <x v="31"/>
    <x v="2"/>
    <x v="1"/>
  </r>
  <r>
    <n v="4015"/>
    <d v="2024-08-14T11:32:00"/>
    <d v="2024-07-13T00:00:00"/>
    <n v="435662"/>
    <s v="ARIZA-QA"/>
    <s v="איכות פרטני"/>
    <m/>
    <m/>
    <x v="4"/>
    <n v="0"/>
    <m/>
    <n v="1"/>
    <s v="emitter"/>
    <n v="100"/>
    <x v="32"/>
    <x v="0"/>
    <x v="1"/>
  </r>
  <r>
    <n v="4015"/>
    <d v="2024-08-14T11:32:00"/>
    <d v="2024-07-13T00:00:00"/>
    <n v="435661"/>
    <s v="ARIZA-QA"/>
    <s v="איכות פרטני"/>
    <m/>
    <m/>
    <x v="4"/>
    <n v="0"/>
    <m/>
    <n v="1"/>
    <s v="emitter"/>
    <n v="100"/>
    <x v="33"/>
    <x v="0"/>
    <x v="1"/>
  </r>
  <r>
    <n v="4015"/>
    <d v="2024-08-14T11:32:00"/>
    <d v="2024-07-13T00:00:00"/>
    <n v="435660"/>
    <s v="ARIZA-QA"/>
    <s v="איכות פרטני"/>
    <m/>
    <m/>
    <x v="4"/>
    <n v="0"/>
    <m/>
    <n v="1"/>
    <s v="emitter"/>
    <n v="100"/>
    <x v="34"/>
    <x v="0"/>
    <x v="1"/>
  </r>
  <r>
    <n v="4015"/>
    <d v="2024-08-14T11:31:00"/>
    <d v="2024-07-13T00:00:00"/>
    <n v="435659"/>
    <s v="ARIZA-QA"/>
    <s v="איכות פרטני"/>
    <m/>
    <m/>
    <x v="4"/>
    <n v="0"/>
    <m/>
    <n v="1"/>
    <s v="emitter"/>
    <n v="100"/>
    <x v="33"/>
    <x v="0"/>
    <x v="0"/>
  </r>
  <r>
    <n v="4015"/>
    <d v="2024-08-14T11:31:00"/>
    <d v="2024-07-13T00:00:00"/>
    <n v="435658"/>
    <s v="ARIZA-QA"/>
    <s v="איכות פרטני"/>
    <m/>
    <m/>
    <x v="4"/>
    <n v="0"/>
    <m/>
    <n v="1"/>
    <s v="emitter"/>
    <n v="100"/>
    <x v="35"/>
    <x v="0"/>
    <x v="1"/>
  </r>
  <r>
    <n v="4015"/>
    <d v="2024-08-14T11:31:00"/>
    <d v="2024-07-13T00:00:00"/>
    <n v="435657"/>
    <s v="ARIZA-QA"/>
    <s v="איכות פרטני"/>
    <m/>
    <m/>
    <x v="4"/>
    <n v="0"/>
    <m/>
    <n v="1"/>
    <s v="emitter"/>
    <n v="100"/>
    <x v="36"/>
    <x v="0"/>
    <x v="0"/>
  </r>
  <r>
    <n v="4015"/>
    <d v="2024-08-14T11:30:00"/>
    <d v="2024-07-13T00:00:00"/>
    <n v="435656"/>
    <s v="ARIZA-QA"/>
    <s v="איכות פרטני"/>
    <m/>
    <m/>
    <x v="4"/>
    <n v="0"/>
    <m/>
    <n v="1"/>
    <s v="emitter"/>
    <n v="100"/>
    <x v="37"/>
    <x v="0"/>
    <x v="1"/>
  </r>
  <r>
    <n v="4015"/>
    <d v="2024-08-14T11:30:00"/>
    <d v="2024-07-13T00:00:00"/>
    <n v="435655"/>
    <s v="ARIZA-QA"/>
    <s v="איכות פרטני"/>
    <m/>
    <m/>
    <x v="4"/>
    <n v="0"/>
    <m/>
    <n v="1"/>
    <s v="emitter"/>
    <n v="100"/>
    <x v="38"/>
    <x v="0"/>
    <x v="0"/>
  </r>
  <r>
    <n v="4015"/>
    <d v="2024-08-14T11:30:00"/>
    <d v="2024-07-13T00:00:00"/>
    <n v="435654"/>
    <s v="ARIZA-QA"/>
    <s v="איכות פרטני"/>
    <m/>
    <m/>
    <x v="4"/>
    <n v="0"/>
    <m/>
    <n v="1"/>
    <s v="emitter"/>
    <n v="100"/>
    <x v="39"/>
    <x v="0"/>
    <x v="0"/>
  </r>
  <r>
    <n v="4015"/>
    <d v="2024-08-14T11:30:00"/>
    <d v="2024-07-13T00:00:00"/>
    <n v="435653"/>
    <s v="ARIZA-QA"/>
    <s v="איכות פרטני"/>
    <m/>
    <m/>
    <x v="4"/>
    <n v="0"/>
    <m/>
    <n v="1"/>
    <s v="emitter"/>
    <n v="100"/>
    <x v="40"/>
    <x v="0"/>
    <x v="0"/>
  </r>
  <r>
    <n v="4015"/>
    <d v="2024-08-14T11:29:00"/>
    <d v="2024-07-13T00:00:00"/>
    <n v="435652"/>
    <s v="ARIZA-QA"/>
    <s v="איכות פרטני"/>
    <m/>
    <m/>
    <x v="4"/>
    <n v="0"/>
    <m/>
    <n v="1"/>
    <s v="emitter"/>
    <n v="100"/>
    <x v="41"/>
    <x v="0"/>
    <x v="1"/>
  </r>
  <r>
    <n v="4015"/>
    <d v="2024-08-14T11:29:00"/>
    <d v="2024-07-13T00:00:00"/>
    <n v="435651"/>
    <s v="ARIZA-QA"/>
    <s v="איכות פרטני"/>
    <m/>
    <m/>
    <x v="4"/>
    <n v="0"/>
    <m/>
    <n v="1"/>
    <s v="emitter"/>
    <n v="100"/>
    <x v="42"/>
    <x v="0"/>
    <x v="1"/>
  </r>
  <r>
    <n v="4015"/>
    <d v="2024-08-14T11:28:00"/>
    <d v="2024-07-13T00:00:00"/>
    <n v="435650"/>
    <s v="ARIZA-QA"/>
    <s v="איכות פרטני"/>
    <m/>
    <m/>
    <x v="4"/>
    <n v="0"/>
    <m/>
    <n v="1"/>
    <s v="emitter"/>
    <n v="100"/>
    <x v="43"/>
    <x v="0"/>
    <x v="1"/>
  </r>
  <r>
    <n v="4015"/>
    <d v="2024-08-14T11:28:00"/>
    <d v="2024-07-13T00:00:00"/>
    <n v="435649"/>
    <s v="ARIZA-QA"/>
    <s v="איכות פרטני"/>
    <m/>
    <m/>
    <x v="4"/>
    <n v="0"/>
    <m/>
    <n v="1"/>
    <s v="emitter"/>
    <n v="100"/>
    <x v="38"/>
    <x v="0"/>
    <x v="0"/>
  </r>
  <r>
    <n v="4015"/>
    <d v="2024-08-14T11:28:00"/>
    <d v="2024-07-13T00:00:00"/>
    <n v="435648"/>
    <s v="ARIZA-QA"/>
    <s v="איכות פרטני"/>
    <m/>
    <m/>
    <x v="4"/>
    <n v="0"/>
    <m/>
    <n v="1"/>
    <s v="emitter"/>
    <n v="100"/>
    <x v="44"/>
    <x v="4"/>
    <x v="0"/>
  </r>
  <r>
    <n v="4015"/>
    <d v="2024-08-14T11:27:00"/>
    <d v="2024-07-13T00:00:00"/>
    <n v="435647"/>
    <s v="ARIZA-QA"/>
    <s v="איכות פרטני"/>
    <m/>
    <m/>
    <x v="4"/>
    <n v="0"/>
    <m/>
    <n v="1"/>
    <s v="emitter"/>
    <n v="100"/>
    <x v="43"/>
    <x v="0"/>
    <x v="0"/>
  </r>
  <r>
    <n v="4015"/>
    <d v="2024-08-14T11:27:00"/>
    <d v="2024-07-13T00:00:00"/>
    <n v="435646"/>
    <s v="ARIZA-QA"/>
    <s v="איכות פרטני"/>
    <m/>
    <m/>
    <x v="4"/>
    <n v="0"/>
    <m/>
    <n v="1"/>
    <s v="emitter"/>
    <n v="100"/>
    <x v="45"/>
    <x v="2"/>
    <x v="0"/>
  </r>
  <r>
    <n v="4015"/>
    <d v="2024-08-14T11:27:00"/>
    <d v="2024-07-13T00:00:00"/>
    <n v="435645"/>
    <s v="ARIZA-QA"/>
    <s v="איכות פרטני"/>
    <m/>
    <m/>
    <x v="4"/>
    <n v="0"/>
    <m/>
    <n v="1"/>
    <s v="emitter"/>
    <n v="100"/>
    <x v="46"/>
    <x v="2"/>
    <x v="0"/>
  </r>
  <r>
    <n v="4015"/>
    <d v="2024-08-14T11:26:00"/>
    <d v="2024-07-13T00:00:00"/>
    <n v="435644"/>
    <s v="ARIZA-QA"/>
    <s v="איכות פרטני"/>
    <m/>
    <m/>
    <x v="4"/>
    <n v="0"/>
    <m/>
    <n v="1"/>
    <s v="emitter"/>
    <n v="100"/>
    <x v="43"/>
    <x v="0"/>
    <x v="1"/>
  </r>
  <r>
    <n v="4015"/>
    <d v="2024-08-14T11:26:00"/>
    <d v="2024-07-13T00:00:00"/>
    <n v="435643"/>
    <s v="ARIZA-QA"/>
    <s v="איכות פרטני"/>
    <m/>
    <m/>
    <x v="4"/>
    <n v="0"/>
    <m/>
    <n v="1"/>
    <s v="emitter"/>
    <n v="100"/>
    <x v="47"/>
    <x v="0"/>
    <x v="1"/>
  </r>
  <r>
    <n v="4015"/>
    <d v="2024-08-14T11:26:00"/>
    <d v="2024-07-13T00:00:00"/>
    <n v="435642"/>
    <s v="ARIZA-QA"/>
    <s v="איכות פרטני"/>
    <m/>
    <m/>
    <x v="4"/>
    <n v="0"/>
    <m/>
    <n v="1"/>
    <s v="emitter"/>
    <n v="100"/>
    <x v="47"/>
    <x v="0"/>
    <x v="0"/>
  </r>
  <r>
    <n v="4015"/>
    <d v="2024-08-14T11:25:00"/>
    <d v="2024-07-13T00:00:00"/>
    <n v="435641"/>
    <s v="ARIZA-QA"/>
    <s v="איכות פרטני"/>
    <m/>
    <m/>
    <x v="4"/>
    <n v="0"/>
    <m/>
    <n v="1"/>
    <s v="emitter"/>
    <n v="100"/>
    <x v="48"/>
    <x v="0"/>
    <x v="0"/>
  </r>
  <r>
    <n v="4015"/>
    <d v="2024-08-14T11:25:00"/>
    <d v="2024-07-13T00:00:00"/>
    <n v="435640"/>
    <s v="ARIZA-QA"/>
    <s v="איכות פרטני"/>
    <m/>
    <m/>
    <x v="4"/>
    <n v="0"/>
    <m/>
    <n v="1"/>
    <s v="emitter"/>
    <n v="100"/>
    <x v="49"/>
    <x v="2"/>
    <x v="0"/>
  </r>
  <r>
    <n v="4015"/>
    <d v="2024-08-14T11:25:00"/>
    <d v="2024-07-13T00:00:00"/>
    <n v="435639"/>
    <s v="ARIZA-QA"/>
    <s v="איכות פרטני"/>
    <m/>
    <m/>
    <x v="4"/>
    <n v="0"/>
    <m/>
    <n v="1"/>
    <s v="emitter"/>
    <n v="100"/>
    <x v="50"/>
    <x v="2"/>
    <x v="1"/>
  </r>
  <r>
    <n v="4015"/>
    <d v="2024-08-14T11:24:00"/>
    <d v="2024-07-13T00:00:00"/>
    <n v="435638"/>
    <s v="ARIZA-QA"/>
    <s v="איכות פרטני"/>
    <m/>
    <m/>
    <x v="4"/>
    <n v="0"/>
    <m/>
    <n v="1"/>
    <s v="emitter"/>
    <n v="100"/>
    <x v="51"/>
    <x v="0"/>
    <x v="1"/>
  </r>
  <r>
    <n v="4015"/>
    <d v="2024-08-14T11:24:00"/>
    <d v="2024-07-13T00:00:00"/>
    <n v="435637"/>
    <s v="ARIZA-QA"/>
    <s v="איכות פרטני"/>
    <m/>
    <m/>
    <x v="4"/>
    <n v="0"/>
    <m/>
    <n v="1"/>
    <s v="emitter"/>
    <n v="100"/>
    <x v="50"/>
    <x v="0"/>
    <x v="0"/>
  </r>
  <r>
    <n v="4015"/>
    <d v="2024-08-14T11:24:00"/>
    <d v="2024-07-13T00:00:00"/>
    <n v="435636"/>
    <s v="ARIZA-QA"/>
    <s v="איכות פרטני"/>
    <m/>
    <m/>
    <x v="4"/>
    <n v="0"/>
    <m/>
    <n v="1"/>
    <s v="emitter"/>
    <n v="100"/>
    <x v="52"/>
    <x v="0"/>
    <x v="0"/>
  </r>
  <r>
    <n v="4015"/>
    <d v="2024-08-14T11:23:00"/>
    <d v="2024-07-13T00:00:00"/>
    <n v="435635"/>
    <s v="ARIZA-QA"/>
    <s v="איכות פרטני"/>
    <m/>
    <m/>
    <x v="4"/>
    <n v="0"/>
    <m/>
    <n v="1"/>
    <s v="emitter"/>
    <n v="100"/>
    <x v="53"/>
    <x v="0"/>
    <x v="0"/>
  </r>
  <r>
    <n v="4015"/>
    <d v="2024-08-14T11:23:00"/>
    <d v="2024-07-13T00:00:00"/>
    <n v="435634"/>
    <s v="ARIZA-QA"/>
    <s v="איכות פרטני"/>
    <m/>
    <m/>
    <x v="4"/>
    <n v="0"/>
    <m/>
    <n v="1"/>
    <s v="emitter"/>
    <n v="100"/>
    <x v="54"/>
    <x v="0"/>
    <x v="1"/>
  </r>
  <r>
    <n v="4015"/>
    <d v="2024-08-14T11:22:00"/>
    <d v="2024-07-13T00:00:00"/>
    <n v="435633"/>
    <s v="ARIZA-QA"/>
    <s v="איכות פרטני"/>
    <m/>
    <m/>
    <x v="4"/>
    <n v="0"/>
    <m/>
    <n v="1"/>
    <s v="emitter"/>
    <n v="100"/>
    <x v="9"/>
    <x v="0"/>
    <x v="0"/>
  </r>
  <r>
    <n v="4015"/>
    <d v="2024-08-14T11:22:00"/>
    <d v="2024-07-13T00:00:00"/>
    <n v="435632"/>
    <s v="ARIZA-QA"/>
    <s v="איכות פרטני"/>
    <m/>
    <m/>
    <x v="4"/>
    <n v="0"/>
    <m/>
    <n v="1"/>
    <s v="emitter"/>
    <n v="100"/>
    <x v="55"/>
    <x v="0"/>
    <x v="0"/>
  </r>
  <r>
    <n v="4015"/>
    <d v="2024-08-14T11:22:00"/>
    <d v="2024-07-13T00:00:00"/>
    <n v="435631"/>
    <s v="ARIZA-QA"/>
    <s v="איכות פרטני"/>
    <m/>
    <m/>
    <x v="4"/>
    <n v="0"/>
    <m/>
    <n v="1"/>
    <s v="emitter"/>
    <n v="100"/>
    <x v="54"/>
    <x v="0"/>
    <x v="0"/>
  </r>
  <r>
    <n v="4015"/>
    <d v="2024-08-14T11:21:00"/>
    <d v="2024-07-13T00:00:00"/>
    <n v="435630"/>
    <s v="ARIZA-QA"/>
    <s v="איכות פרטני"/>
    <m/>
    <m/>
    <x v="4"/>
    <n v="0"/>
    <m/>
    <n v="1"/>
    <s v="emitter"/>
    <n v="100"/>
    <x v="56"/>
    <x v="0"/>
    <x v="0"/>
  </r>
  <r>
    <n v="4015"/>
    <d v="2024-08-14T11:21:00"/>
    <d v="2024-07-13T00:00:00"/>
    <n v="435629"/>
    <s v="ARIZA-QA"/>
    <s v="איכות פרטני"/>
    <m/>
    <m/>
    <x v="4"/>
    <n v="0"/>
    <m/>
    <n v="1"/>
    <s v="emitter"/>
    <n v="100"/>
    <x v="2"/>
    <x v="0"/>
    <x v="0"/>
  </r>
  <r>
    <n v="4015"/>
    <d v="2024-08-14T11:21:00"/>
    <d v="2024-07-13T00:00:00"/>
    <n v="435628"/>
    <s v="ARIZA-QA"/>
    <s v="איכות פרטני"/>
    <m/>
    <m/>
    <x v="4"/>
    <n v="0"/>
    <m/>
    <n v="1"/>
    <s v="emitter"/>
    <n v="100"/>
    <x v="13"/>
    <x v="2"/>
    <x v="0"/>
  </r>
  <r>
    <n v="4015"/>
    <d v="2024-08-14T11:20:00"/>
    <d v="2024-07-13T00:00:00"/>
    <n v="435627"/>
    <s v="ARIZA-QA"/>
    <s v="איכות פרטני"/>
    <m/>
    <m/>
    <x v="4"/>
    <n v="0"/>
    <m/>
    <n v="1"/>
    <s v="emitter"/>
    <n v="100"/>
    <x v="8"/>
    <x v="0"/>
    <x v="0"/>
  </r>
  <r>
    <n v="4015"/>
    <d v="2024-08-14T11:20:00"/>
    <d v="2024-07-13T00:00:00"/>
    <n v="435626"/>
    <s v="ARIZA-QA"/>
    <s v="איכות פרטני"/>
    <m/>
    <m/>
    <x v="4"/>
    <n v="0"/>
    <m/>
    <n v="1"/>
    <s v="emitter"/>
    <n v="100"/>
    <x v="7"/>
    <x v="0"/>
    <x v="1"/>
  </r>
  <r>
    <n v="4015"/>
    <d v="2024-08-14T11:19:00"/>
    <d v="2024-07-13T00:00:00"/>
    <n v="435625"/>
    <s v="ARIZA-QA"/>
    <s v="איכות פרטני"/>
    <m/>
    <m/>
    <x v="4"/>
    <n v="0"/>
    <m/>
    <n v="1"/>
    <s v="emitter"/>
    <n v="100"/>
    <x v="12"/>
    <x v="0"/>
    <x v="0"/>
  </r>
  <r>
    <n v="4015"/>
    <d v="2024-08-14T11:19:00"/>
    <d v="2024-07-13T00:00:00"/>
    <n v="435624"/>
    <s v="ARIZA-QA"/>
    <s v="איכות פרטני"/>
    <m/>
    <m/>
    <x v="4"/>
    <n v="0"/>
    <m/>
    <n v="1"/>
    <s v="emitter"/>
    <n v="100"/>
    <x v="11"/>
    <x v="0"/>
    <x v="1"/>
  </r>
  <r>
    <n v="4015"/>
    <d v="2024-08-14T11:19:00"/>
    <d v="2024-07-13T00:00:00"/>
    <n v="435623"/>
    <s v="ARIZA-QA"/>
    <s v="איכות פרטני"/>
    <m/>
    <m/>
    <x v="4"/>
    <n v="0"/>
    <m/>
    <n v="1"/>
    <s v="emitter"/>
    <n v="100"/>
    <x v="0"/>
    <x v="0"/>
    <x v="0"/>
  </r>
  <r>
    <n v="4015"/>
    <d v="2024-08-14T11:18:00"/>
    <d v="2024-07-13T00:00:00"/>
    <n v="435622"/>
    <s v="ARIZA-QA"/>
    <s v="איכות פרטני"/>
    <m/>
    <m/>
    <x v="4"/>
    <n v="0"/>
    <m/>
    <n v="1"/>
    <s v="emitter"/>
    <n v="100"/>
    <x v="16"/>
    <x v="2"/>
    <x v="4"/>
  </r>
  <r>
    <n v="4015"/>
    <d v="2024-08-14T11:18:00"/>
    <d v="2024-07-13T00:00:00"/>
    <n v="435621"/>
    <s v="ARIZA-QA"/>
    <s v="איכות פרטני"/>
    <m/>
    <m/>
    <x v="4"/>
    <n v="0"/>
    <m/>
    <n v="1"/>
    <s v="emitter"/>
    <n v="100"/>
    <x v="9"/>
    <x v="0"/>
    <x v="1"/>
  </r>
  <r>
    <n v="4015"/>
    <d v="2024-08-14T11:12:00"/>
    <d v="2024-07-13T00:00:00"/>
    <n v="435620"/>
    <s v="ARIZA-QA"/>
    <s v="איכות פרטני"/>
    <m/>
    <m/>
    <x v="4"/>
    <n v="0"/>
    <m/>
    <n v="1"/>
    <s v="emitter"/>
    <n v="100"/>
    <x v="2"/>
    <x v="0"/>
    <x v="1"/>
  </r>
  <r>
    <n v="4015"/>
    <d v="2024-08-14T11:12:00"/>
    <d v="2024-07-13T00:00:00"/>
    <n v="435619"/>
    <s v="ARIZA-QA"/>
    <s v="איכות פרטני"/>
    <m/>
    <m/>
    <x v="4"/>
    <n v="0"/>
    <m/>
    <n v="1"/>
    <s v="emitter"/>
    <n v="100"/>
    <x v="13"/>
    <x v="0"/>
    <x v="0"/>
  </r>
  <r>
    <n v="4015"/>
    <d v="2024-08-14T11:12:00"/>
    <d v="2024-07-13T00:00:00"/>
    <n v="435618"/>
    <s v="ARIZA-QA"/>
    <s v="איכות פרטני"/>
    <m/>
    <m/>
    <x v="4"/>
    <n v="0"/>
    <m/>
    <n v="1"/>
    <s v="emitter"/>
    <n v="100"/>
    <x v="6"/>
    <x v="0"/>
    <x v="0"/>
  </r>
  <r>
    <n v="4015"/>
    <d v="2024-08-14T11:11:00"/>
    <d v="2024-07-13T00:00:00"/>
    <n v="435617"/>
    <s v="ARIZA-QA"/>
    <s v="איכות פרטני"/>
    <m/>
    <m/>
    <x v="4"/>
    <n v="0"/>
    <m/>
    <n v="1"/>
    <s v="emitter"/>
    <n v="100"/>
    <x v="9"/>
    <x v="0"/>
    <x v="0"/>
  </r>
  <r>
    <n v="4015"/>
    <d v="2024-08-14T11:11:00"/>
    <d v="2024-07-13T00:00:00"/>
    <n v="435616"/>
    <s v="ARIZA-QA"/>
    <s v="איכות פרטני"/>
    <m/>
    <m/>
    <x v="4"/>
    <n v="0"/>
    <m/>
    <n v="1"/>
    <s v="emitter"/>
    <n v="100"/>
    <x v="12"/>
    <x v="0"/>
    <x v="0"/>
  </r>
  <r>
    <n v="4015"/>
    <d v="2024-08-14T11:11:00"/>
    <d v="2024-07-13T00:00:00"/>
    <n v="435615"/>
    <s v="ARIZA-QA"/>
    <s v="איכות פרטני"/>
    <m/>
    <m/>
    <x v="4"/>
    <n v="0"/>
    <m/>
    <n v="1"/>
    <s v="emitter"/>
    <n v="100"/>
    <x v="5"/>
    <x v="0"/>
    <x v="1"/>
  </r>
  <r>
    <n v="4015"/>
    <d v="2024-08-14T11:10:00"/>
    <d v="2024-07-13T00:00:00"/>
    <n v="435614"/>
    <s v="ARIZA-QA"/>
    <s v="איכות פרטני"/>
    <m/>
    <m/>
    <x v="4"/>
    <n v="0"/>
    <m/>
    <n v="1"/>
    <s v="emitter"/>
    <n v="100"/>
    <x v="5"/>
    <x v="0"/>
    <x v="1"/>
  </r>
  <r>
    <n v="4015"/>
    <d v="2024-08-14T11:10:00"/>
    <d v="2024-07-13T00:00:00"/>
    <n v="435613"/>
    <s v="ARIZA-QA"/>
    <s v="איכות פרטני"/>
    <m/>
    <m/>
    <x v="4"/>
    <n v="0"/>
    <m/>
    <n v="1"/>
    <s v="emitter"/>
    <n v="100"/>
    <x v="0"/>
    <x v="0"/>
    <x v="1"/>
  </r>
  <r>
    <n v="4015"/>
    <d v="2024-08-14T11:10:00"/>
    <d v="2024-07-13T00:00:00"/>
    <n v="435612"/>
    <s v="ARIZA-QA"/>
    <s v="איכות פרטני"/>
    <m/>
    <m/>
    <x v="4"/>
    <n v="0"/>
    <m/>
    <n v="1"/>
    <s v="emitter"/>
    <n v="100"/>
    <x v="16"/>
    <x v="2"/>
    <x v="0"/>
  </r>
  <r>
    <n v="4015"/>
    <d v="2024-08-14T11:09:00"/>
    <d v="2024-07-13T00:00:00"/>
    <n v="435611"/>
    <s v="ARIZA-QA"/>
    <s v="איכות פרטני"/>
    <m/>
    <m/>
    <x v="4"/>
    <n v="0"/>
    <m/>
    <n v="1"/>
    <s v="emitter"/>
    <n v="100"/>
    <x v="8"/>
    <x v="0"/>
    <x v="0"/>
  </r>
  <r>
    <n v="4015"/>
    <d v="2024-08-14T11:09:00"/>
    <d v="2024-07-13T00:00:00"/>
    <n v="435610"/>
    <s v="ARIZA-QA"/>
    <s v="איכות פרטני"/>
    <m/>
    <m/>
    <x v="4"/>
    <n v="0"/>
    <m/>
    <n v="1"/>
    <s v="emitter"/>
    <n v="100"/>
    <x v="5"/>
    <x v="0"/>
    <x v="0"/>
  </r>
  <r>
    <n v="4015"/>
    <d v="2024-08-14T11:09:00"/>
    <d v="2024-07-13T00:00:00"/>
    <n v="435609"/>
    <s v="ARIZA-QA"/>
    <s v="איכות פרטני"/>
    <m/>
    <m/>
    <x v="4"/>
    <n v="0"/>
    <m/>
    <n v="1"/>
    <s v="emitter"/>
    <n v="100"/>
    <x v="16"/>
    <x v="0"/>
    <x v="0"/>
  </r>
  <r>
    <n v="4015"/>
    <d v="2024-08-14T11:08:00"/>
    <d v="2024-07-13T00:00:00"/>
    <n v="435608"/>
    <s v="ARIZA-QA"/>
    <s v="איכות פרטני"/>
    <m/>
    <m/>
    <x v="4"/>
    <n v="0"/>
    <m/>
    <n v="1"/>
    <s v="emitter"/>
    <n v="100"/>
    <x v="11"/>
    <x v="0"/>
    <x v="1"/>
  </r>
  <r>
    <n v="4015"/>
    <d v="2024-08-14T11:08:00"/>
    <d v="2024-07-13T00:00:00"/>
    <n v="435607"/>
    <s v="ARIZA-QA"/>
    <s v="איכות פרטני"/>
    <m/>
    <m/>
    <x v="4"/>
    <n v="0"/>
    <m/>
    <n v="1"/>
    <s v="emitter"/>
    <n v="100"/>
    <x v="13"/>
    <x v="0"/>
    <x v="0"/>
  </r>
  <r>
    <n v="4015"/>
    <d v="2024-08-14T11:08:00"/>
    <d v="2024-07-13T00:00:00"/>
    <n v="435606"/>
    <s v="ARIZA-QA"/>
    <s v="איכות פרטני"/>
    <m/>
    <m/>
    <x v="4"/>
    <n v="0"/>
    <m/>
    <n v="1"/>
    <s v="emitter"/>
    <n v="100"/>
    <x v="21"/>
    <x v="0"/>
    <x v="1"/>
  </r>
  <r>
    <n v="4015"/>
    <d v="2024-08-14T11:07:00"/>
    <d v="2024-07-13T00:00:00"/>
    <n v="435605"/>
    <s v="ARIZA-QA"/>
    <s v="איכות פרטני"/>
    <m/>
    <m/>
    <x v="4"/>
    <n v="0"/>
    <m/>
    <n v="1"/>
    <s v="emitter"/>
    <n v="100"/>
    <x v="16"/>
    <x v="0"/>
    <x v="1"/>
  </r>
  <r>
    <n v="4015"/>
    <d v="2024-08-14T11:07:00"/>
    <d v="2024-07-13T00:00:00"/>
    <n v="435604"/>
    <s v="ARIZA-QA"/>
    <s v="איכות פרטני"/>
    <m/>
    <m/>
    <x v="4"/>
    <n v="0"/>
    <m/>
    <n v="1"/>
    <s v="emitter"/>
    <n v="100"/>
    <x v="6"/>
    <x v="2"/>
    <x v="0"/>
  </r>
  <r>
    <n v="4015"/>
    <d v="2024-08-14T11:07:00"/>
    <d v="2024-07-13T00:00:00"/>
    <n v="435603"/>
    <s v="ARIZA-QA"/>
    <s v="איכות פרטני"/>
    <m/>
    <m/>
    <x v="4"/>
    <n v="0"/>
    <m/>
    <n v="1"/>
    <s v="emitter"/>
    <n v="100"/>
    <x v="9"/>
    <x v="2"/>
    <x v="0"/>
  </r>
  <r>
    <n v="4015"/>
    <d v="2024-08-14T11:06:00"/>
    <d v="2024-07-13T00:00:00"/>
    <n v="435602"/>
    <s v="ARIZA-QA"/>
    <s v="איכות פרטני"/>
    <m/>
    <m/>
    <x v="4"/>
    <n v="0"/>
    <m/>
    <n v="1"/>
    <s v="emitter"/>
    <n v="100"/>
    <x v="24"/>
    <x v="0"/>
    <x v="0"/>
  </r>
  <r>
    <n v="4015"/>
    <d v="2024-08-14T11:06:00"/>
    <d v="2024-07-13T00:00:00"/>
    <n v="435601"/>
    <s v="ARIZA-QA"/>
    <s v="איכות פרטני"/>
    <m/>
    <m/>
    <x v="4"/>
    <n v="0"/>
    <m/>
    <n v="1"/>
    <s v="emitter"/>
    <n v="100"/>
    <x v="5"/>
    <x v="0"/>
    <x v="0"/>
  </r>
  <r>
    <n v="4015"/>
    <d v="2024-08-14T11:06:00"/>
    <d v="2024-07-13T00:00:00"/>
    <n v="435600"/>
    <s v="ARIZA-QA"/>
    <s v="איכות פרטני"/>
    <m/>
    <m/>
    <x v="4"/>
    <n v="0"/>
    <m/>
    <n v="1"/>
    <s v="emitter"/>
    <n v="100"/>
    <x v="7"/>
    <x v="0"/>
    <x v="0"/>
  </r>
  <r>
    <n v="4015"/>
    <d v="2024-08-14T11:05:00"/>
    <d v="2024-07-13T00:00:00"/>
    <n v="435599"/>
    <s v="ARIZA-QA"/>
    <s v="איכות פרטני"/>
    <m/>
    <m/>
    <x v="4"/>
    <n v="0"/>
    <m/>
    <n v="1"/>
    <s v="emitter"/>
    <n v="100"/>
    <x v="55"/>
    <x v="0"/>
    <x v="0"/>
  </r>
  <r>
    <n v="4015"/>
    <d v="2024-08-14T11:05:00"/>
    <d v="2024-07-13T00:00:00"/>
    <n v="435598"/>
    <s v="ARIZA-QA"/>
    <s v="איכות פרטני"/>
    <m/>
    <m/>
    <x v="4"/>
    <n v="0"/>
    <m/>
    <n v="1"/>
    <s v="emitter"/>
    <n v="100"/>
    <x v="7"/>
    <x v="0"/>
    <x v="0"/>
  </r>
  <r>
    <n v="4015"/>
    <d v="2024-08-14T11:05:00"/>
    <d v="2024-07-13T00:00:00"/>
    <n v="435597"/>
    <s v="ARIZA-QA"/>
    <s v="איכות פרטני"/>
    <m/>
    <m/>
    <x v="4"/>
    <n v="0"/>
    <m/>
    <n v="1"/>
    <s v="emitter"/>
    <n v="100"/>
    <x v="5"/>
    <x v="0"/>
    <x v="1"/>
  </r>
  <r>
    <n v="4015"/>
    <d v="2024-08-14T11:04:00"/>
    <d v="2024-07-13T00:00:00"/>
    <n v="435596"/>
    <s v="ARIZA-QA"/>
    <s v="איכות פרטני"/>
    <m/>
    <m/>
    <x v="4"/>
    <n v="0"/>
    <m/>
    <n v="1"/>
    <s v="emitter"/>
    <n v="100"/>
    <x v="6"/>
    <x v="0"/>
    <x v="0"/>
  </r>
  <r>
    <n v="4015"/>
    <d v="2024-08-14T11:04:00"/>
    <d v="2024-07-13T00:00:00"/>
    <n v="435595"/>
    <s v="ARIZA-QA"/>
    <s v="איכות פרטני"/>
    <m/>
    <m/>
    <x v="4"/>
    <n v="0"/>
    <m/>
    <n v="1"/>
    <s v="emitter"/>
    <n v="100"/>
    <x v="21"/>
    <x v="0"/>
    <x v="0"/>
  </r>
  <r>
    <n v="4015"/>
    <d v="2024-08-14T11:03:00"/>
    <d v="2024-07-13T00:00:00"/>
    <n v="435594"/>
    <s v="ARIZA-QA"/>
    <s v="איכות פרטני"/>
    <m/>
    <m/>
    <x v="4"/>
    <n v="0"/>
    <m/>
    <n v="1"/>
    <s v="emitter"/>
    <n v="100"/>
    <x v="21"/>
    <x v="0"/>
    <x v="0"/>
  </r>
  <r>
    <n v="4015"/>
    <d v="2024-08-14T11:03:00"/>
    <d v="2024-07-13T00:00:00"/>
    <n v="435593"/>
    <s v="ARIZA-QA"/>
    <s v="איכות פרטני"/>
    <m/>
    <m/>
    <x v="4"/>
    <n v="0"/>
    <m/>
    <n v="1"/>
    <s v="emitter"/>
    <n v="100"/>
    <x v="13"/>
    <x v="2"/>
    <x v="1"/>
  </r>
  <r>
    <n v="4015"/>
    <d v="2024-08-14T11:03:00"/>
    <d v="2024-07-13T00:00:00"/>
    <n v="435592"/>
    <s v="ARIZA-QA"/>
    <s v="איכות פרטני"/>
    <m/>
    <m/>
    <x v="4"/>
    <n v="0"/>
    <m/>
    <n v="1"/>
    <s v="emitter"/>
    <n v="100"/>
    <x v="19"/>
    <x v="0"/>
    <x v="1"/>
  </r>
  <r>
    <n v="4015"/>
    <d v="2024-08-14T11:02:00"/>
    <d v="2024-07-13T00:00:00"/>
    <n v="435591"/>
    <s v="ARIZA-QA"/>
    <s v="איכות פרטני"/>
    <m/>
    <m/>
    <x v="4"/>
    <n v="0"/>
    <m/>
    <n v="1"/>
    <s v="emitter"/>
    <n v="100"/>
    <x v="2"/>
    <x v="0"/>
    <x v="0"/>
  </r>
  <r>
    <n v="4015"/>
    <d v="2024-08-14T11:02:00"/>
    <d v="2024-07-13T00:00:00"/>
    <n v="435590"/>
    <s v="ARIZA-QA"/>
    <s v="איכות פרטני"/>
    <m/>
    <m/>
    <x v="4"/>
    <n v="0"/>
    <m/>
    <n v="1"/>
    <s v="emitter"/>
    <n v="100"/>
    <x v="21"/>
    <x v="0"/>
    <x v="0"/>
  </r>
  <r>
    <n v="4015"/>
    <d v="2024-08-14T11:02:00"/>
    <d v="2024-07-13T00:00:00"/>
    <n v="435589"/>
    <s v="ARIZA-QA"/>
    <s v="איכות פרטני"/>
    <m/>
    <m/>
    <x v="4"/>
    <n v="0"/>
    <m/>
    <n v="1"/>
    <s v="emitter"/>
    <n v="100"/>
    <x v="19"/>
    <x v="0"/>
    <x v="1"/>
  </r>
  <r>
    <n v="4015"/>
    <d v="2024-08-14T11:01:00"/>
    <d v="2024-07-13T00:00:00"/>
    <n v="435588"/>
    <s v="ARIZA-QA"/>
    <s v="איכות פרטני"/>
    <m/>
    <m/>
    <x v="4"/>
    <n v="0"/>
    <m/>
    <n v="1"/>
    <s v="emitter"/>
    <n v="100"/>
    <x v="13"/>
    <x v="0"/>
    <x v="1"/>
  </r>
  <r>
    <n v="4015"/>
    <d v="2024-08-14T11:01:00"/>
    <d v="2024-07-13T00:00:00"/>
    <n v="435587"/>
    <s v="ARIZA-QA"/>
    <s v="איכות פרטני"/>
    <m/>
    <m/>
    <x v="4"/>
    <n v="0"/>
    <m/>
    <n v="1"/>
    <s v="emitter"/>
    <n v="100"/>
    <x v="19"/>
    <x v="0"/>
    <x v="1"/>
  </r>
  <r>
    <n v="4015"/>
    <d v="2024-08-14T11:01:00"/>
    <d v="2024-07-13T00:00:00"/>
    <n v="435586"/>
    <s v="ARIZA-QA"/>
    <s v="איכות פרטני"/>
    <m/>
    <m/>
    <x v="4"/>
    <n v="0"/>
    <m/>
    <n v="1"/>
    <s v="emitter"/>
    <n v="100"/>
    <x v="16"/>
    <x v="0"/>
    <x v="1"/>
  </r>
  <r>
    <n v="4015"/>
    <d v="2024-08-14T11:00:00"/>
    <d v="2024-07-13T00:00:00"/>
    <n v="435585"/>
    <s v="ARIZA-QA"/>
    <s v="איכות פרטני"/>
    <m/>
    <m/>
    <x v="4"/>
    <n v="0"/>
    <m/>
    <n v="1"/>
    <s v="emitter"/>
    <n v="100"/>
    <x v="16"/>
    <x v="0"/>
    <x v="1"/>
  </r>
  <r>
    <n v="4015"/>
    <d v="2024-08-14T11:00:00"/>
    <d v="2024-07-13T00:00:00"/>
    <n v="435584"/>
    <s v="ARIZA-QA"/>
    <s v="איכות פרטני"/>
    <m/>
    <m/>
    <x v="4"/>
    <n v="0"/>
    <m/>
    <n v="1"/>
    <s v="emitter"/>
    <n v="100"/>
    <x v="16"/>
    <x v="0"/>
    <x v="1"/>
  </r>
  <r>
    <n v="4015"/>
    <d v="2024-08-14T11:00:00"/>
    <d v="2024-07-13T00:00:00"/>
    <n v="435583"/>
    <s v="ARIZA-QA"/>
    <s v="איכות פרטני"/>
    <m/>
    <m/>
    <x v="4"/>
    <n v="0"/>
    <m/>
    <n v="1"/>
    <s v="emitter"/>
    <n v="100"/>
    <x v="16"/>
    <x v="0"/>
    <x v="1"/>
  </r>
  <r>
    <n v="4015"/>
    <d v="2024-08-14T10:58:00"/>
    <d v="2024-07-13T00:00:00"/>
    <n v="435582"/>
    <s v="ARIZA-QA"/>
    <s v="איכות פרטני"/>
    <m/>
    <m/>
    <x v="4"/>
    <n v="0"/>
    <m/>
    <n v="1"/>
    <s v="emitter"/>
    <n v="100"/>
    <x v="19"/>
    <x v="0"/>
    <x v="1"/>
  </r>
  <r>
    <n v="4015"/>
    <d v="2024-08-14T10:57:00"/>
    <d v="2024-07-13T00:00:00"/>
    <n v="435581"/>
    <s v="ARIZA-QA"/>
    <s v="איכות פרטני"/>
    <m/>
    <m/>
    <x v="4"/>
    <n v="0"/>
    <m/>
    <n v="1"/>
    <s v="emitter"/>
    <n v="100"/>
    <x v="0"/>
    <x v="0"/>
    <x v="0"/>
  </r>
  <r>
    <n v="4015"/>
    <d v="2024-08-14T10:56:00"/>
    <d v="2024-07-13T00:00:00"/>
    <n v="435580"/>
    <s v="ARIZA-QA"/>
    <s v="איכות פרטני"/>
    <m/>
    <m/>
    <x v="4"/>
    <n v="0"/>
    <m/>
    <n v="1"/>
    <s v="emitter"/>
    <n v="100"/>
    <x v="19"/>
    <x v="0"/>
    <x v="0"/>
  </r>
  <r>
    <n v="4015"/>
    <d v="2024-08-14T10:56:00"/>
    <d v="2024-07-13T00:00:00"/>
    <n v="435579"/>
    <s v="ARIZA-QA"/>
    <s v="איכות פרטני"/>
    <m/>
    <m/>
    <x v="4"/>
    <n v="0"/>
    <m/>
    <n v="1"/>
    <s v="emitter"/>
    <n v="100"/>
    <x v="13"/>
    <x v="0"/>
    <x v="0"/>
  </r>
  <r>
    <n v="4015"/>
    <d v="2024-08-14T10:56:00"/>
    <d v="2024-07-13T00:00:00"/>
    <n v="435578"/>
    <s v="ARIZA-QA"/>
    <s v="איכות פרטני"/>
    <m/>
    <m/>
    <x v="4"/>
    <n v="0"/>
    <m/>
    <n v="1"/>
    <s v="emitter"/>
    <n v="100"/>
    <x v="14"/>
    <x v="0"/>
    <x v="0"/>
  </r>
  <r>
    <n v="4015"/>
    <d v="2024-08-14T10:55:00"/>
    <d v="2024-07-13T00:00:00"/>
    <n v="435577"/>
    <s v="ARIZA-QA"/>
    <s v="איכות פרטני"/>
    <m/>
    <m/>
    <x v="4"/>
    <n v="0"/>
    <m/>
    <n v="1"/>
    <s v="emitter"/>
    <n v="100"/>
    <x v="14"/>
    <x v="0"/>
    <x v="0"/>
  </r>
  <r>
    <n v="4015"/>
    <d v="2024-08-14T10:55:00"/>
    <d v="2024-07-13T00:00:00"/>
    <n v="435576"/>
    <s v="ARIZA-QA"/>
    <s v="איכות פרטני"/>
    <m/>
    <m/>
    <x v="4"/>
    <n v="0"/>
    <m/>
    <n v="1"/>
    <s v="emitter"/>
    <n v="100"/>
    <x v="14"/>
    <x v="0"/>
    <x v="0"/>
  </r>
  <r>
    <n v="4015"/>
    <d v="2024-08-14T10:55:00"/>
    <d v="2024-07-13T00:00:00"/>
    <n v="435575"/>
    <s v="ARIZA-QA"/>
    <s v="איכות פרטני"/>
    <m/>
    <m/>
    <x v="4"/>
    <n v="0"/>
    <m/>
    <n v="1"/>
    <s v="emitter"/>
    <n v="100"/>
    <x v="2"/>
    <x v="0"/>
    <x v="0"/>
  </r>
  <r>
    <n v="4015"/>
    <d v="2024-08-14T10:55:00"/>
    <d v="2024-07-13T00:00:00"/>
    <n v="435574"/>
    <s v="ARIZA-QA"/>
    <s v="איכות פרטני"/>
    <m/>
    <m/>
    <x v="4"/>
    <n v="0"/>
    <m/>
    <n v="1"/>
    <s v="emitter"/>
    <n v="100"/>
    <x v="21"/>
    <x v="0"/>
    <x v="0"/>
  </r>
  <r>
    <n v="4015"/>
    <d v="2024-08-14T10:54:00"/>
    <d v="2024-07-13T00:00:00"/>
    <n v="435573"/>
    <s v="ARIZA-QA"/>
    <s v="איכות פרטני"/>
    <m/>
    <m/>
    <x v="4"/>
    <n v="0"/>
    <m/>
    <n v="1"/>
    <s v="emitter"/>
    <n v="100"/>
    <x v="21"/>
    <x v="0"/>
    <x v="0"/>
  </r>
  <r>
    <n v="4015"/>
    <d v="2024-08-14T10:54:00"/>
    <d v="2024-07-13T00:00:00"/>
    <n v="435572"/>
    <s v="ARIZA-QA"/>
    <s v="איכות פרטני"/>
    <m/>
    <m/>
    <x v="4"/>
    <n v="0"/>
    <m/>
    <n v="1"/>
    <s v="emitter"/>
    <n v="100"/>
    <x v="6"/>
    <x v="0"/>
    <x v="0"/>
  </r>
  <r>
    <n v="4015"/>
    <d v="2024-08-14T10:54:00"/>
    <d v="2024-07-13T00:00:00"/>
    <n v="435571"/>
    <s v="ARIZA-QA"/>
    <s v="איכות פרטני"/>
    <m/>
    <m/>
    <x v="4"/>
    <n v="0"/>
    <m/>
    <n v="1"/>
    <s v="emitter"/>
    <n v="100"/>
    <x v="21"/>
    <x v="0"/>
    <x v="0"/>
  </r>
  <r>
    <n v="4015"/>
    <d v="2024-08-14T10:53:00"/>
    <d v="2024-07-13T00:00:00"/>
    <n v="435570"/>
    <s v="ARIZA-QA"/>
    <s v="איכות פרטני"/>
    <m/>
    <m/>
    <x v="4"/>
    <n v="0"/>
    <m/>
    <n v="1"/>
    <s v="emitter"/>
    <n v="100"/>
    <x v="6"/>
    <x v="0"/>
    <x v="0"/>
  </r>
  <r>
    <n v="4015"/>
    <d v="2024-08-14T10:53:00"/>
    <d v="2024-07-13T00:00:00"/>
    <n v="435569"/>
    <s v="ARIZA-QA"/>
    <s v="איכות פרטני"/>
    <m/>
    <m/>
    <x v="4"/>
    <n v="0"/>
    <m/>
    <n v="1"/>
    <s v="emitter"/>
    <n v="100"/>
    <x v="6"/>
    <x v="0"/>
    <x v="0"/>
  </r>
  <r>
    <n v="4015"/>
    <d v="2024-08-14T10:53:00"/>
    <d v="2024-07-13T00:00:00"/>
    <n v="435568"/>
    <s v="ARIZA-QA"/>
    <s v="איכות פרטני"/>
    <m/>
    <m/>
    <x v="4"/>
    <n v="0"/>
    <m/>
    <n v="1"/>
    <s v="emitter"/>
    <n v="100"/>
    <x v="9"/>
    <x v="0"/>
    <x v="0"/>
  </r>
  <r>
    <n v="4015"/>
    <d v="2024-08-14T10:53:00"/>
    <d v="2024-07-13T00:00:00"/>
    <n v="435567"/>
    <s v="ARIZA-QA"/>
    <s v="איכות פרטני"/>
    <m/>
    <m/>
    <x v="4"/>
    <n v="0"/>
    <m/>
    <n v="1"/>
    <s v="emitter"/>
    <n v="100"/>
    <x v="56"/>
    <x v="0"/>
    <x v="0"/>
  </r>
  <r>
    <n v="4015"/>
    <d v="2024-08-14T10:52:00"/>
    <d v="2024-07-13T00:00:00"/>
    <n v="435566"/>
    <s v="ARIZA-QA"/>
    <s v="איכות פרטני"/>
    <m/>
    <m/>
    <x v="4"/>
    <n v="0"/>
    <m/>
    <n v="1"/>
    <s v="emitter"/>
    <n v="100"/>
    <x v="16"/>
    <x v="0"/>
    <x v="1"/>
  </r>
  <r>
    <n v="4015"/>
    <d v="2024-08-14T10:52:00"/>
    <d v="2024-07-13T00:00:00"/>
    <n v="435565"/>
    <s v="ARIZA-QA"/>
    <s v="איכות פרטני"/>
    <m/>
    <m/>
    <x v="4"/>
    <n v="0"/>
    <m/>
    <n v="1"/>
    <s v="emitter"/>
    <n v="100"/>
    <x v="5"/>
    <x v="0"/>
    <x v="0"/>
  </r>
  <r>
    <n v="4015"/>
    <d v="2024-08-14T10:52:00"/>
    <d v="2024-07-13T00:00:00"/>
    <n v="435564"/>
    <s v="ARIZA-QA"/>
    <s v="איכות פרטני"/>
    <m/>
    <m/>
    <x v="4"/>
    <n v="0"/>
    <m/>
    <n v="1"/>
    <s v="emitter"/>
    <n v="100"/>
    <x v="0"/>
    <x v="0"/>
    <x v="0"/>
  </r>
  <r>
    <n v="4015"/>
    <d v="2024-08-14T10:51:00"/>
    <d v="2024-07-13T00:00:00"/>
    <n v="435563"/>
    <s v="ARIZA-QA"/>
    <s v="איכות פרטני"/>
    <m/>
    <m/>
    <x v="4"/>
    <n v="0"/>
    <m/>
    <n v="1"/>
    <s v="emitter"/>
    <n v="100"/>
    <x v="21"/>
    <x v="0"/>
    <x v="0"/>
  </r>
  <r>
    <n v="4002"/>
    <d v="2024-08-15T08:54:00"/>
    <d v="2024-08-13T00:00:00"/>
    <n v="436481"/>
    <s v="ARIZA-QA"/>
    <s v="איכות פרטני"/>
    <m/>
    <m/>
    <x v="5"/>
    <n v="0"/>
    <m/>
    <n v="1"/>
    <s v="drip"/>
    <n v="50"/>
    <x v="2"/>
    <x v="0"/>
    <x v="0"/>
  </r>
  <r>
    <n v="4002"/>
    <d v="2024-08-15T08:54:00"/>
    <d v="2024-08-13T00:00:00"/>
    <n v="436480"/>
    <s v="ARIZA-QA"/>
    <s v="איכות פרטני"/>
    <m/>
    <m/>
    <x v="5"/>
    <n v="0"/>
    <m/>
    <n v="1"/>
    <s v="drip"/>
    <n v="50"/>
    <x v="11"/>
    <x v="0"/>
    <x v="0"/>
  </r>
  <r>
    <n v="4002"/>
    <d v="2024-08-15T08:53:00"/>
    <d v="2024-08-13T00:00:00"/>
    <n v="436479"/>
    <s v="ARIZA-QA"/>
    <s v="איכות פרטני"/>
    <m/>
    <m/>
    <x v="5"/>
    <n v="0"/>
    <m/>
    <n v="1"/>
    <s v="drip"/>
    <n v="50"/>
    <x v="13"/>
    <x v="0"/>
    <x v="1"/>
  </r>
  <r>
    <n v="4002"/>
    <d v="2024-08-15T08:53:00"/>
    <d v="2024-08-13T00:00:00"/>
    <n v="436478"/>
    <s v="ARIZA-QA"/>
    <s v="איכות פרטני"/>
    <m/>
    <m/>
    <x v="5"/>
    <n v="0"/>
    <m/>
    <n v="1"/>
    <s v="drip"/>
    <n v="50"/>
    <x v="2"/>
    <x v="2"/>
    <x v="0"/>
  </r>
  <r>
    <n v="4002"/>
    <d v="2024-08-15T08:53:00"/>
    <d v="2024-08-13T00:00:00"/>
    <n v="436477"/>
    <s v="ARIZA-QA"/>
    <s v="איכות פרטני"/>
    <m/>
    <m/>
    <x v="5"/>
    <n v="0"/>
    <m/>
    <n v="1"/>
    <s v="drip"/>
    <n v="50"/>
    <x v="13"/>
    <x v="0"/>
    <x v="1"/>
  </r>
  <r>
    <n v="4002"/>
    <d v="2024-08-15T08:52:00"/>
    <d v="2024-08-13T00:00:00"/>
    <n v="436476"/>
    <s v="ARIZA-QA"/>
    <s v="איכות פרטני"/>
    <m/>
    <m/>
    <x v="5"/>
    <n v="0"/>
    <m/>
    <n v="1"/>
    <s v="drip"/>
    <n v="50"/>
    <x v="0"/>
    <x v="0"/>
    <x v="1"/>
  </r>
  <r>
    <n v="4002"/>
    <d v="2024-08-15T08:51:00"/>
    <d v="2024-08-13T00:00:00"/>
    <n v="436473"/>
    <s v="ARIZA-QA"/>
    <s v="איכות פרטני"/>
    <m/>
    <m/>
    <x v="5"/>
    <n v="0"/>
    <m/>
    <n v="1"/>
    <s v="drip"/>
    <n v="50"/>
    <x v="14"/>
    <x v="0"/>
    <x v="1"/>
  </r>
  <r>
    <n v="4002"/>
    <d v="2024-08-15T08:52:00"/>
    <d v="2024-08-13T00:00:00"/>
    <n v="436475"/>
    <s v="ARIZA-QA"/>
    <s v="איכות פרטני"/>
    <m/>
    <m/>
    <x v="5"/>
    <n v="0"/>
    <m/>
    <n v="1"/>
    <s v="drip"/>
    <n v="50"/>
    <x v="21"/>
    <x v="2"/>
    <x v="0"/>
  </r>
  <r>
    <n v="4002"/>
    <d v="2024-08-15T08:52:00"/>
    <d v="2024-08-13T00:00:00"/>
    <n v="436474"/>
    <s v="ARIZA-QA"/>
    <s v="איכות פרטני"/>
    <m/>
    <m/>
    <x v="5"/>
    <n v="0"/>
    <m/>
    <n v="1"/>
    <s v="drip"/>
    <n v="50"/>
    <x v="11"/>
    <x v="0"/>
    <x v="0"/>
  </r>
  <r>
    <n v="4002"/>
    <d v="2024-08-15T08:51:00"/>
    <d v="2024-08-13T00:00:00"/>
    <n v="436472"/>
    <s v="ARIZA-QA"/>
    <s v="איכות פרטני"/>
    <m/>
    <m/>
    <x v="5"/>
    <n v="0"/>
    <m/>
    <n v="1"/>
    <s v="drip"/>
    <n v="50"/>
    <x v="6"/>
    <x v="0"/>
    <x v="1"/>
  </r>
  <r>
    <n v="4002"/>
    <d v="2024-08-15T08:51:00"/>
    <d v="2024-08-13T00:00:00"/>
    <n v="436471"/>
    <s v="ARIZA-QA"/>
    <s v="איכות פרטני"/>
    <m/>
    <m/>
    <x v="5"/>
    <n v="0"/>
    <m/>
    <n v="1"/>
    <s v="drip"/>
    <n v="50"/>
    <x v="2"/>
    <x v="0"/>
    <x v="0"/>
  </r>
  <r>
    <n v="4002"/>
    <d v="2024-08-15T08:50:00"/>
    <d v="2024-08-13T00:00:00"/>
    <n v="436470"/>
    <s v="ARIZA-QA"/>
    <s v="איכות פרטני"/>
    <m/>
    <m/>
    <x v="5"/>
    <n v="0"/>
    <m/>
    <n v="1"/>
    <s v="drip"/>
    <n v="50"/>
    <x v="12"/>
    <x v="0"/>
    <x v="0"/>
  </r>
  <r>
    <n v="4005"/>
    <d v="2024-08-15T08:19:00"/>
    <d v="2024-08-13T00:00:00"/>
    <n v="436412"/>
    <s v="ARIZA-QA"/>
    <s v="איכות פרטני"/>
    <m/>
    <m/>
    <x v="6"/>
    <n v="0"/>
    <m/>
    <n v="1"/>
    <s v="drip"/>
    <n v="50"/>
    <x v="1"/>
    <x v="0"/>
    <x v="0"/>
  </r>
  <r>
    <n v="4005"/>
    <d v="2024-08-15T08:19:00"/>
    <d v="2024-08-13T00:00:00"/>
    <n v="436413"/>
    <s v="ARIZA-QA"/>
    <s v="איכות פרטני"/>
    <m/>
    <m/>
    <x v="6"/>
    <n v="0"/>
    <m/>
    <n v="1"/>
    <s v="drip"/>
    <n v="50"/>
    <x v="15"/>
    <x v="2"/>
    <x v="0"/>
  </r>
  <r>
    <n v="4005"/>
    <d v="2024-08-15T08:20:00"/>
    <d v="2024-08-13T00:00:00"/>
    <n v="436414"/>
    <s v="ARIZA-QA"/>
    <s v="איכות פרטני"/>
    <m/>
    <m/>
    <x v="6"/>
    <n v="0"/>
    <m/>
    <n v="1"/>
    <s v="drip"/>
    <n v="50"/>
    <x v="0"/>
    <x v="0"/>
    <x v="0"/>
  </r>
  <r>
    <n v="4005"/>
    <d v="2024-08-15T08:20:00"/>
    <d v="2024-08-13T00:00:00"/>
    <n v="436415"/>
    <s v="ARIZA-QA"/>
    <s v="איכות פרטני"/>
    <m/>
    <m/>
    <x v="6"/>
    <n v="0"/>
    <m/>
    <n v="1"/>
    <s v="drip"/>
    <n v="50"/>
    <x v="19"/>
    <x v="0"/>
    <x v="0"/>
  </r>
  <r>
    <n v="4005"/>
    <d v="2024-08-15T08:20:00"/>
    <d v="2024-08-13T00:00:00"/>
    <n v="436416"/>
    <s v="ARIZA-QA"/>
    <s v="איכות פרטני"/>
    <m/>
    <m/>
    <x v="6"/>
    <n v="0"/>
    <m/>
    <n v="1"/>
    <s v="drip"/>
    <n v="50"/>
    <x v="16"/>
    <x v="0"/>
    <x v="1"/>
  </r>
  <r>
    <n v="4005"/>
    <d v="2024-08-15T08:20:00"/>
    <d v="2024-08-13T00:00:00"/>
    <n v="436417"/>
    <s v="ARIZA-QA"/>
    <s v="איכות פרטני"/>
    <m/>
    <m/>
    <x v="6"/>
    <n v="0"/>
    <m/>
    <n v="1"/>
    <s v="drip"/>
    <n v="50"/>
    <x v="13"/>
    <x v="0"/>
    <x v="1"/>
  </r>
  <r>
    <n v="4005"/>
    <d v="2024-08-15T08:21:00"/>
    <d v="2024-08-13T00:00:00"/>
    <n v="436418"/>
    <s v="ARIZA-QA"/>
    <s v="איכות פרטני"/>
    <m/>
    <m/>
    <x v="6"/>
    <n v="0"/>
    <m/>
    <n v="1"/>
    <s v="drip"/>
    <n v="50"/>
    <x v="0"/>
    <x v="2"/>
    <x v="0"/>
  </r>
  <r>
    <n v="4005"/>
    <d v="2024-08-15T08:21:00"/>
    <d v="2024-08-13T00:00:00"/>
    <n v="436419"/>
    <s v="ARIZA-QA"/>
    <s v="איכות פרטני"/>
    <m/>
    <m/>
    <x v="6"/>
    <n v="0"/>
    <m/>
    <n v="1"/>
    <s v="drip"/>
    <n v="50"/>
    <x v="17"/>
    <x v="0"/>
    <x v="1"/>
  </r>
  <r>
    <n v="4005"/>
    <d v="2024-08-15T08:21:00"/>
    <d v="2024-08-13T00:00:00"/>
    <n v="436420"/>
    <s v="ARIZA-QA"/>
    <s v="איכות פרטני"/>
    <m/>
    <m/>
    <x v="6"/>
    <n v="0"/>
    <m/>
    <n v="1"/>
    <s v="drip"/>
    <n v="50"/>
    <x v="6"/>
    <x v="0"/>
    <x v="0"/>
  </r>
  <r>
    <n v="4005"/>
    <d v="2024-08-15T08:22:00"/>
    <d v="2024-08-13T00:00:00"/>
    <n v="436421"/>
    <s v="ARIZA-QA"/>
    <s v="איכות פרטני"/>
    <m/>
    <m/>
    <x v="6"/>
    <n v="0"/>
    <m/>
    <n v="1"/>
    <s v="drip"/>
    <n v="50"/>
    <x v="13"/>
    <x v="0"/>
    <x v="0"/>
  </r>
  <r>
    <n v="4005"/>
    <d v="2024-08-15T08:22:00"/>
    <d v="2024-08-13T00:00:00"/>
    <n v="436422"/>
    <s v="ARIZA-QA"/>
    <s v="איכות פרטני"/>
    <m/>
    <m/>
    <x v="6"/>
    <n v="0"/>
    <m/>
    <n v="1"/>
    <s v="drip"/>
    <n v="50"/>
    <x v="21"/>
    <x v="0"/>
    <x v="0"/>
  </r>
  <r>
    <n v="4005"/>
    <d v="2024-08-15T08:22:00"/>
    <d v="2024-08-13T00:00:00"/>
    <n v="436423"/>
    <s v="ARIZA-QA"/>
    <s v="איכות פרטני"/>
    <m/>
    <m/>
    <x v="6"/>
    <n v="0"/>
    <m/>
    <n v="1"/>
    <s v="drip"/>
    <n v="50"/>
    <x v="2"/>
    <x v="0"/>
    <x v="1"/>
  </r>
  <r>
    <n v="4005"/>
    <d v="2024-08-15T08:23:00"/>
    <d v="2024-08-13T00:00:00"/>
    <n v="436424"/>
    <s v="ARIZA-QA"/>
    <s v="איכות פרטני"/>
    <m/>
    <m/>
    <x v="6"/>
    <n v="0"/>
    <m/>
    <n v="1"/>
    <s v="drip"/>
    <n v="50"/>
    <x v="13"/>
    <x v="0"/>
    <x v="0"/>
  </r>
  <r>
    <n v="4005"/>
    <d v="2024-08-15T08:24:00"/>
    <d v="2024-08-13T00:00:00"/>
    <n v="436425"/>
    <s v="ARIZA-QA"/>
    <s v="איכות פרטני"/>
    <m/>
    <m/>
    <x v="6"/>
    <n v="0"/>
    <m/>
    <n v="1"/>
    <s v="drip"/>
    <n v="50"/>
    <x v="16"/>
    <x v="0"/>
    <x v="1"/>
  </r>
  <r>
    <n v="4005"/>
    <d v="2024-08-15T08:24:00"/>
    <d v="2024-08-13T00:00:00"/>
    <n v="436426"/>
    <s v="ARIZA-QA"/>
    <s v="איכות פרטני"/>
    <m/>
    <m/>
    <x v="6"/>
    <n v="0"/>
    <m/>
    <n v="1"/>
    <s v="drip"/>
    <n v="50"/>
    <x v="11"/>
    <x v="0"/>
    <x v="0"/>
  </r>
  <r>
    <n v="4005"/>
    <d v="2024-08-15T08:25:00"/>
    <d v="2024-08-13T00:00:00"/>
    <n v="436427"/>
    <s v="ARIZA-QA"/>
    <s v="איכות פרטני"/>
    <m/>
    <m/>
    <x v="6"/>
    <n v="0"/>
    <m/>
    <n v="1"/>
    <s v="drip"/>
    <n v="50"/>
    <x v="19"/>
    <x v="0"/>
    <x v="0"/>
  </r>
  <r>
    <n v="4005"/>
    <d v="2024-08-15T08:25:00"/>
    <d v="2024-08-13T00:00:00"/>
    <n v="436428"/>
    <s v="ARIZA-QA"/>
    <s v="איכות פרטני"/>
    <m/>
    <m/>
    <x v="6"/>
    <n v="0"/>
    <m/>
    <n v="1"/>
    <s v="drip"/>
    <n v="50"/>
    <x v="14"/>
    <x v="0"/>
    <x v="1"/>
  </r>
  <r>
    <n v="4005"/>
    <d v="2024-08-15T08:25:00"/>
    <d v="2024-08-13T00:00:00"/>
    <n v="436429"/>
    <s v="ARIZA-QA"/>
    <s v="איכות פרטני"/>
    <m/>
    <m/>
    <x v="6"/>
    <n v="0"/>
    <m/>
    <n v="1"/>
    <s v="drip"/>
    <n v="50"/>
    <x v="21"/>
    <x v="0"/>
    <x v="0"/>
  </r>
  <r>
    <n v="4005"/>
    <d v="2024-08-15T08:26:00"/>
    <d v="2024-08-13T00:00:00"/>
    <n v="436430"/>
    <s v="ARIZA-QA"/>
    <s v="איכות פרטני"/>
    <m/>
    <m/>
    <x v="6"/>
    <n v="0"/>
    <m/>
    <n v="1"/>
    <s v="drip"/>
    <n v="50"/>
    <x v="16"/>
    <x v="0"/>
    <x v="0"/>
  </r>
  <r>
    <n v="4005"/>
    <d v="2024-08-15T08:27:00"/>
    <d v="2024-08-13T00:00:00"/>
    <n v="436431"/>
    <s v="ARIZA-QA"/>
    <s v="איכות פרטני"/>
    <m/>
    <m/>
    <x v="6"/>
    <n v="0"/>
    <m/>
    <n v="1"/>
    <s v="drip"/>
    <n v="50"/>
    <x v="21"/>
    <x v="0"/>
    <x v="1"/>
  </r>
  <r>
    <n v="4005"/>
    <d v="2024-08-15T08:28:00"/>
    <d v="2024-08-13T00:00:00"/>
    <n v="436432"/>
    <s v="ARIZA-QA"/>
    <s v="איכות פרטני"/>
    <m/>
    <m/>
    <x v="6"/>
    <n v="0"/>
    <m/>
    <n v="1"/>
    <s v="drip"/>
    <n v="50"/>
    <x v="15"/>
    <x v="0"/>
    <x v="1"/>
  </r>
  <r>
    <n v="4005"/>
    <d v="2024-08-15T08:31:00"/>
    <d v="2024-08-13T00:00:00"/>
    <n v="436433"/>
    <s v="ARIZA-QA"/>
    <s v="איכות פרטני"/>
    <m/>
    <m/>
    <x v="6"/>
    <n v="0"/>
    <m/>
    <n v="1"/>
    <s v="drip"/>
    <n v="50"/>
    <x v="14"/>
    <x v="0"/>
    <x v="0"/>
  </r>
  <r>
    <n v="4005"/>
    <d v="2024-08-15T08:31:00"/>
    <d v="2024-08-13T00:00:00"/>
    <n v="436434"/>
    <s v="ARIZA-QA"/>
    <s v="איכות פרטני"/>
    <m/>
    <m/>
    <x v="6"/>
    <n v="0"/>
    <m/>
    <n v="1"/>
    <s v="drip"/>
    <n v="50"/>
    <x v="2"/>
    <x v="0"/>
    <x v="0"/>
  </r>
  <r>
    <n v="4005"/>
    <d v="2024-08-15T08:32:00"/>
    <d v="2024-08-13T00:00:00"/>
    <n v="436435"/>
    <s v="ARIZA-QA"/>
    <s v="איכות פרטני"/>
    <m/>
    <m/>
    <x v="6"/>
    <n v="0"/>
    <m/>
    <n v="1"/>
    <s v="drip"/>
    <n v="50"/>
    <x v="15"/>
    <x v="0"/>
    <x v="0"/>
  </r>
  <r>
    <n v="4005"/>
    <d v="2024-08-15T08:32:00"/>
    <d v="2024-08-13T00:00:00"/>
    <n v="436436"/>
    <s v="ARIZA-QA"/>
    <s v="איכות פרטני"/>
    <m/>
    <m/>
    <x v="6"/>
    <n v="0"/>
    <m/>
    <n v="1"/>
    <s v="drip"/>
    <n v="50"/>
    <x v="13"/>
    <x v="0"/>
    <x v="0"/>
  </r>
  <r>
    <n v="4005"/>
    <d v="2024-08-15T08:32:00"/>
    <d v="2024-08-13T00:00:00"/>
    <n v="436437"/>
    <s v="ARIZA-QA"/>
    <s v="איכות פרטני"/>
    <m/>
    <m/>
    <x v="6"/>
    <n v="0"/>
    <m/>
    <n v="1"/>
    <s v="drip"/>
    <n v="50"/>
    <x v="20"/>
    <x v="0"/>
    <x v="1"/>
  </r>
  <r>
    <n v="4005"/>
    <d v="2024-08-15T08:33:00"/>
    <d v="2024-08-13T00:00:00"/>
    <n v="436438"/>
    <s v="ARIZA-QA"/>
    <s v="איכות פרטני"/>
    <m/>
    <m/>
    <x v="6"/>
    <n v="0"/>
    <m/>
    <n v="1"/>
    <s v="drip"/>
    <n v="50"/>
    <x v="1"/>
    <x v="0"/>
    <x v="0"/>
  </r>
  <r>
    <n v="4005"/>
    <d v="2024-08-15T08:33:00"/>
    <d v="2024-08-13T00:00:00"/>
    <n v="436439"/>
    <s v="ARIZA-QA"/>
    <s v="איכות פרטני"/>
    <m/>
    <m/>
    <x v="6"/>
    <n v="0"/>
    <m/>
    <n v="1"/>
    <s v="drip"/>
    <n v="50"/>
    <x v="25"/>
    <x v="0"/>
    <x v="1"/>
  </r>
  <r>
    <n v="4005"/>
    <d v="2024-08-15T08:33:00"/>
    <d v="2024-08-13T00:00:00"/>
    <n v="436440"/>
    <s v="ARIZA-QA"/>
    <s v="איכות פרטני"/>
    <m/>
    <m/>
    <x v="6"/>
    <n v="0"/>
    <m/>
    <n v="1"/>
    <s v="drip"/>
    <n v="50"/>
    <x v="57"/>
    <x v="0"/>
    <x v="1"/>
  </r>
  <r>
    <n v="4005"/>
    <d v="2024-08-15T08:34:00"/>
    <d v="2024-08-13T00:00:00"/>
    <n v="436441"/>
    <s v="ARIZA-QA"/>
    <s v="איכות פרטני"/>
    <m/>
    <m/>
    <x v="6"/>
    <n v="0"/>
    <m/>
    <n v="1"/>
    <s v="drip"/>
    <n v="50"/>
    <x v="57"/>
    <x v="0"/>
    <x v="1"/>
  </r>
  <r>
    <n v="4005"/>
    <d v="2024-08-15T08:34:00"/>
    <d v="2024-08-13T00:00:00"/>
    <n v="436442"/>
    <s v="ARIZA-QA"/>
    <s v="איכות פרטני"/>
    <m/>
    <m/>
    <x v="6"/>
    <n v="0"/>
    <m/>
    <n v="1"/>
    <s v="drip"/>
    <n v="50"/>
    <x v="17"/>
    <x v="0"/>
    <x v="1"/>
  </r>
  <r>
    <n v="4005"/>
    <d v="2024-08-15T08:34:00"/>
    <d v="2024-08-13T00:00:00"/>
    <n v="436443"/>
    <s v="ARIZA-QA"/>
    <s v="איכות פרטני"/>
    <m/>
    <m/>
    <x v="6"/>
    <n v="0"/>
    <m/>
    <n v="1"/>
    <s v="drip"/>
    <n v="50"/>
    <x v="0"/>
    <x v="0"/>
    <x v="0"/>
  </r>
  <r>
    <n v="4005"/>
    <d v="2024-08-15T08:35:00"/>
    <d v="2024-08-13T00:00:00"/>
    <n v="436444"/>
    <s v="ARIZA-QA"/>
    <s v="איכות פרטני"/>
    <m/>
    <m/>
    <x v="6"/>
    <n v="0"/>
    <m/>
    <n v="1"/>
    <s v="drip"/>
    <n v="50"/>
    <x v="16"/>
    <x v="0"/>
    <x v="1"/>
  </r>
  <r>
    <n v="4005"/>
    <d v="2024-08-15T08:35:00"/>
    <d v="2024-08-13T00:00:00"/>
    <n v="436445"/>
    <s v="ARIZA-QA"/>
    <s v="איכות פרטני"/>
    <m/>
    <m/>
    <x v="6"/>
    <n v="0"/>
    <m/>
    <n v="1"/>
    <s v="drip"/>
    <n v="50"/>
    <x v="15"/>
    <x v="0"/>
    <x v="1"/>
  </r>
  <r>
    <n v="4005"/>
    <d v="2024-08-15T08:35:00"/>
    <d v="2024-08-13T00:00:00"/>
    <n v="436446"/>
    <s v="ARIZA-QA"/>
    <s v="איכות פרטני"/>
    <m/>
    <m/>
    <x v="6"/>
    <n v="0"/>
    <m/>
    <n v="1"/>
    <s v="drip"/>
    <n v="50"/>
    <x v="17"/>
    <x v="2"/>
    <x v="1"/>
  </r>
  <r>
    <n v="4005"/>
    <d v="2024-08-15T08:36:00"/>
    <d v="2024-08-13T00:00:00"/>
    <n v="436447"/>
    <s v="ARIZA-QA"/>
    <s v="איכות פרטני"/>
    <m/>
    <m/>
    <x v="6"/>
    <n v="0"/>
    <m/>
    <n v="1"/>
    <s v="drip"/>
    <n v="50"/>
    <x v="18"/>
    <x v="0"/>
    <x v="1"/>
  </r>
  <r>
    <n v="4005"/>
    <d v="2024-08-15T08:37:00"/>
    <d v="2024-08-13T00:00:00"/>
    <n v="436448"/>
    <s v="ARIZA-QA"/>
    <s v="איכות פרטני"/>
    <m/>
    <m/>
    <x v="6"/>
    <n v="0"/>
    <m/>
    <n v="1"/>
    <s v="drip"/>
    <n v="50"/>
    <x v="19"/>
    <x v="0"/>
    <x v="0"/>
  </r>
  <r>
    <n v="4005"/>
    <d v="2024-08-15T08:37:00"/>
    <d v="2024-08-13T00:00:00"/>
    <n v="436449"/>
    <s v="ARIZA-QA"/>
    <s v="איכות פרטני"/>
    <m/>
    <m/>
    <x v="6"/>
    <n v="0"/>
    <m/>
    <n v="1"/>
    <s v="drip"/>
    <n v="50"/>
    <x v="20"/>
    <x v="0"/>
    <x v="1"/>
  </r>
  <r>
    <n v="4005"/>
    <d v="2024-08-15T08:37:00"/>
    <d v="2024-08-13T00:00:00"/>
    <n v="436450"/>
    <s v="ARIZA-QA"/>
    <s v="איכות פרטני"/>
    <m/>
    <m/>
    <x v="6"/>
    <n v="0"/>
    <m/>
    <n v="1"/>
    <s v="drip"/>
    <n v="50"/>
    <x v="20"/>
    <x v="0"/>
    <x v="1"/>
  </r>
  <r>
    <n v="4005"/>
    <d v="2024-08-15T08:38:00"/>
    <d v="2024-08-13T00:00:00"/>
    <n v="436451"/>
    <s v="ARIZA-QA"/>
    <s v="איכות פרטני"/>
    <m/>
    <m/>
    <x v="6"/>
    <n v="0"/>
    <m/>
    <n v="1"/>
    <s v="drip"/>
    <n v="50"/>
    <x v="16"/>
    <x v="0"/>
    <x v="0"/>
  </r>
  <r>
    <n v="4005"/>
    <d v="2024-08-15T08:38:00"/>
    <d v="2024-08-13T00:00:00"/>
    <n v="436452"/>
    <s v="ARIZA-QA"/>
    <s v="איכות פרטני"/>
    <m/>
    <m/>
    <x v="6"/>
    <n v="0"/>
    <m/>
    <n v="1"/>
    <s v="drip"/>
    <n v="50"/>
    <x v="13"/>
    <x v="0"/>
    <x v="0"/>
  </r>
  <r>
    <n v="4005"/>
    <d v="2024-08-15T08:38:00"/>
    <d v="2024-08-13T00:00:00"/>
    <n v="436453"/>
    <s v="ARIZA-QA"/>
    <s v="איכות פרטני"/>
    <m/>
    <m/>
    <x v="6"/>
    <n v="0"/>
    <m/>
    <n v="1"/>
    <s v="drip"/>
    <n v="50"/>
    <x v="16"/>
    <x v="0"/>
    <x v="1"/>
  </r>
  <r>
    <n v="4005"/>
    <d v="2024-08-15T08:39:00"/>
    <d v="2024-08-13T00:00:00"/>
    <n v="436454"/>
    <s v="ARIZA-QA"/>
    <s v="איכות פרטני"/>
    <m/>
    <m/>
    <x v="6"/>
    <n v="0"/>
    <m/>
    <n v="1"/>
    <s v="drip"/>
    <n v="50"/>
    <x v="15"/>
    <x v="0"/>
    <x v="1"/>
  </r>
  <r>
    <n v="4005"/>
    <d v="2024-08-15T08:39:00"/>
    <d v="2024-08-13T00:00:00"/>
    <n v="436455"/>
    <s v="ARIZA-QA"/>
    <s v="איכות פרטני"/>
    <m/>
    <m/>
    <x v="6"/>
    <n v="0"/>
    <m/>
    <n v="1"/>
    <s v="drip"/>
    <n v="50"/>
    <x v="15"/>
    <x v="0"/>
    <x v="1"/>
  </r>
  <r>
    <n v="4005"/>
    <d v="2024-08-15T08:39:00"/>
    <d v="2024-08-13T00:00:00"/>
    <n v="436456"/>
    <s v="ARIZA-QA"/>
    <s v="איכות פרטני"/>
    <m/>
    <m/>
    <x v="6"/>
    <n v="0"/>
    <m/>
    <n v="1"/>
    <s v="drip"/>
    <n v="50"/>
    <x v="25"/>
    <x v="0"/>
    <x v="1"/>
  </r>
  <r>
    <n v="4005"/>
    <d v="2024-08-15T08:40:00"/>
    <d v="2024-08-13T00:00:00"/>
    <n v="436458"/>
    <s v="ARIZA-QA"/>
    <s v="איכות פרטני"/>
    <m/>
    <m/>
    <x v="6"/>
    <n v="0"/>
    <m/>
    <n v="1"/>
    <s v="drip"/>
    <n v="50"/>
    <x v="57"/>
    <x v="0"/>
    <x v="1"/>
  </r>
  <r>
    <n v="4005"/>
    <d v="2024-08-15T08:40:00"/>
    <d v="2024-08-13T00:00:00"/>
    <n v="436457"/>
    <s v="ARIZA-QA"/>
    <s v="איכות פרטני"/>
    <m/>
    <m/>
    <x v="6"/>
    <n v="0"/>
    <m/>
    <n v="1"/>
    <s v="drip"/>
    <n v="50"/>
    <x v="18"/>
    <x v="0"/>
    <x v="1"/>
  </r>
  <r>
    <n v="4005"/>
    <d v="2024-08-15T08:40:00"/>
    <d v="2024-08-13T00:00:00"/>
    <n v="436459"/>
    <s v="ARIZA-QA"/>
    <s v="איכות פרטני"/>
    <m/>
    <m/>
    <x v="6"/>
    <n v="0"/>
    <m/>
    <n v="1"/>
    <s v="drip"/>
    <n v="50"/>
    <x v="17"/>
    <x v="0"/>
    <x v="1"/>
  </r>
  <r>
    <n v="4005"/>
    <d v="2024-08-15T08:41:00"/>
    <d v="2024-08-13T00:00:00"/>
    <n v="436460"/>
    <s v="ARIZA-QA"/>
    <s v="איכות פרטני"/>
    <m/>
    <m/>
    <x v="6"/>
    <n v="0"/>
    <m/>
    <n v="1"/>
    <s v="drip"/>
    <n v="50"/>
    <x v="20"/>
    <x v="0"/>
    <x v="1"/>
  </r>
  <r>
    <n v="4005"/>
    <d v="2024-08-15T08:41:00"/>
    <d v="2024-08-13T00:00:00"/>
    <n v="436461"/>
    <s v="ARIZA-QA"/>
    <s v="איכות פרטני"/>
    <m/>
    <m/>
    <x v="6"/>
    <n v="0"/>
    <m/>
    <n v="1"/>
    <s v="drip"/>
    <n v="50"/>
    <x v="17"/>
    <x v="0"/>
    <x v="1"/>
  </r>
  <r>
    <n v="4005"/>
    <d v="2024-08-15T08:41:00"/>
    <d v="2024-08-13T00:00:00"/>
    <n v="436462"/>
    <s v="ARIZA-QA"/>
    <s v="איכות פרטני"/>
    <m/>
    <m/>
    <x v="6"/>
    <n v="0"/>
    <m/>
    <n v="1"/>
    <s v="drip"/>
    <n v="50"/>
    <x v="25"/>
    <x v="4"/>
    <x v="1"/>
  </r>
  <r>
    <n v="4005"/>
    <d v="2024-08-15T08:42:00"/>
    <d v="2024-08-13T00:00:00"/>
    <n v="436463"/>
    <s v="ARIZA-QA"/>
    <s v="איכות פרטני"/>
    <m/>
    <m/>
    <x v="6"/>
    <n v="0"/>
    <m/>
    <n v="1"/>
    <s v="drip"/>
    <n v="50"/>
    <x v="15"/>
    <x v="0"/>
    <x v="1"/>
  </r>
  <r>
    <n v="4005"/>
    <d v="2024-08-15T08:42:00"/>
    <d v="2024-08-13T00:00:00"/>
    <n v="436464"/>
    <s v="ARIZA-QA"/>
    <s v="איכות פרטני"/>
    <m/>
    <m/>
    <x v="6"/>
    <n v="0"/>
    <m/>
    <n v="1"/>
    <s v="drip"/>
    <n v="50"/>
    <x v="57"/>
    <x v="0"/>
    <x v="1"/>
  </r>
  <r>
    <n v="4005"/>
    <d v="2024-08-15T08:42:00"/>
    <d v="2024-08-13T00:00:00"/>
    <n v="436465"/>
    <s v="ARIZA-QA"/>
    <s v="איכות פרטני"/>
    <m/>
    <m/>
    <x v="6"/>
    <n v="0"/>
    <m/>
    <n v="1"/>
    <s v="drip"/>
    <n v="50"/>
    <x v="20"/>
    <x v="0"/>
    <x v="1"/>
  </r>
  <r>
    <n v="4005"/>
    <d v="2024-08-15T08:43:00"/>
    <d v="2024-08-13T00:00:00"/>
    <n v="436466"/>
    <s v="ARIZA-QA"/>
    <s v="איכות פרטני"/>
    <m/>
    <m/>
    <x v="6"/>
    <n v="0"/>
    <m/>
    <n v="1"/>
    <s v="drip"/>
    <n v="50"/>
    <x v="57"/>
    <x v="0"/>
    <x v="1"/>
  </r>
  <r>
    <n v="4005"/>
    <d v="2024-08-15T08:43:00"/>
    <d v="2024-08-13T00:00:00"/>
    <n v="436467"/>
    <s v="ARIZA-QA"/>
    <s v="איכות פרטני"/>
    <m/>
    <m/>
    <x v="6"/>
    <n v="0"/>
    <m/>
    <n v="1"/>
    <s v="drip"/>
    <n v="50"/>
    <x v="1"/>
    <x v="0"/>
    <x v="0"/>
  </r>
  <r>
    <n v="4005"/>
    <d v="2024-08-15T08:44:00"/>
    <d v="2024-08-13T00:00:00"/>
    <n v="436468"/>
    <s v="ARIZA-QA"/>
    <s v="איכות פרטני"/>
    <m/>
    <m/>
    <x v="6"/>
    <n v="0"/>
    <m/>
    <n v="1"/>
    <s v="drip"/>
    <n v="50"/>
    <x v="13"/>
    <x v="2"/>
    <x v="0"/>
  </r>
  <r>
    <n v="4005"/>
    <d v="2024-08-15T08:44:00"/>
    <d v="2024-08-13T00:00:00"/>
    <n v="436469"/>
    <s v="ARIZA-QA"/>
    <s v="איכות פרטני"/>
    <m/>
    <m/>
    <x v="6"/>
    <n v="0"/>
    <m/>
    <n v="1"/>
    <s v="drip"/>
    <n v="50"/>
    <x v="14"/>
    <x v="4"/>
    <x v="0"/>
  </r>
  <r>
    <n v="4005"/>
    <d v="2024-08-15T08:18:00"/>
    <d v="2024-08-13T00:00:00"/>
    <n v="436411"/>
    <s v="ARIZA-QA"/>
    <s v="איכות פרטני"/>
    <m/>
    <m/>
    <x v="6"/>
    <n v="0"/>
    <m/>
    <n v="1"/>
    <s v="drip"/>
    <n v="50"/>
    <x v="19"/>
    <x v="0"/>
    <x v="1"/>
  </r>
  <r>
    <n v="4005"/>
    <d v="2024-08-15T08:18:00"/>
    <d v="2024-08-13T00:00:00"/>
    <n v="436410"/>
    <s v="ARIZA-QA"/>
    <s v="איכות פרטני"/>
    <m/>
    <m/>
    <x v="6"/>
    <n v="0"/>
    <m/>
    <n v="1"/>
    <s v="drip"/>
    <n v="50"/>
    <x v="2"/>
    <x v="0"/>
    <x v="0"/>
  </r>
  <r>
    <n v="4005"/>
    <d v="2024-08-15T08:18:00"/>
    <d v="2024-08-13T00:00:00"/>
    <n v="436409"/>
    <s v="ARIZA-QA"/>
    <s v="איכות פרטני"/>
    <m/>
    <m/>
    <x v="6"/>
    <n v="0"/>
    <m/>
    <n v="1"/>
    <s v="drip"/>
    <n v="50"/>
    <x v="2"/>
    <x v="0"/>
    <x v="0"/>
  </r>
  <r>
    <n v="4005"/>
    <d v="2024-08-15T08:18:00"/>
    <d v="2024-08-13T00:00:00"/>
    <n v="436408"/>
    <s v="ARIZA-QA"/>
    <s v="איכות פרטני"/>
    <m/>
    <m/>
    <x v="6"/>
    <n v="0"/>
    <m/>
    <n v="1"/>
    <s v="drip"/>
    <n v="50"/>
    <x v="20"/>
    <x v="2"/>
    <x v="0"/>
  </r>
  <r>
    <n v="4005"/>
    <d v="2024-08-15T08:17:00"/>
    <d v="2024-08-13T00:00:00"/>
    <n v="436407"/>
    <s v="ARIZA-QA"/>
    <s v="איכות פרטני"/>
    <m/>
    <m/>
    <x v="6"/>
    <n v="0"/>
    <m/>
    <n v="1"/>
    <s v="drip"/>
    <n v="50"/>
    <x v="5"/>
    <x v="0"/>
    <x v="0"/>
  </r>
  <r>
    <n v="4005"/>
    <d v="2024-08-15T08:17:00"/>
    <d v="2024-08-13T00:00:00"/>
    <n v="436406"/>
    <s v="ARIZA-QA"/>
    <s v="איכות פרטני"/>
    <m/>
    <m/>
    <x v="6"/>
    <n v="0"/>
    <m/>
    <n v="1"/>
    <s v="drip"/>
    <n v="50"/>
    <x v="1"/>
    <x v="0"/>
    <x v="1"/>
  </r>
  <r>
    <n v="4005"/>
    <d v="2024-08-15T08:17:00"/>
    <d v="2024-08-13T00:00:00"/>
    <n v="436405"/>
    <s v="ARIZA-QA"/>
    <s v="איכות פרטני"/>
    <m/>
    <m/>
    <x v="6"/>
    <n v="0"/>
    <m/>
    <n v="1"/>
    <s v="drip"/>
    <n v="50"/>
    <x v="2"/>
    <x v="0"/>
    <x v="0"/>
  </r>
  <r>
    <n v="4005"/>
    <d v="2024-08-15T08:16:00"/>
    <d v="2024-08-13T00:00:00"/>
    <n v="436404"/>
    <s v="ARIZA-QA"/>
    <s v="איכות פרטני"/>
    <m/>
    <m/>
    <x v="6"/>
    <n v="0"/>
    <m/>
    <n v="1"/>
    <s v="drip"/>
    <n v="50"/>
    <x v="6"/>
    <x v="0"/>
    <x v="0"/>
  </r>
  <r>
    <n v="4005"/>
    <d v="2024-08-15T08:16:00"/>
    <d v="2024-08-13T00:00:00"/>
    <n v="436403"/>
    <s v="ARIZA-QA"/>
    <s v="איכות פרטני"/>
    <m/>
    <m/>
    <x v="6"/>
    <n v="0"/>
    <m/>
    <n v="1"/>
    <s v="drip"/>
    <n v="50"/>
    <x v="1"/>
    <x v="0"/>
    <x v="0"/>
  </r>
  <r>
    <n v="4005"/>
    <d v="2024-08-15T08:16:00"/>
    <d v="2024-08-13T00:00:00"/>
    <n v="436402"/>
    <s v="ARIZA-QA"/>
    <s v="איכות פרטני"/>
    <m/>
    <m/>
    <x v="6"/>
    <n v="0"/>
    <m/>
    <n v="1"/>
    <s v="drip"/>
    <n v="50"/>
    <x v="15"/>
    <x v="0"/>
    <x v="0"/>
  </r>
  <r>
    <n v="4005"/>
    <d v="2024-08-15T08:15:00"/>
    <d v="2024-08-13T00:00:00"/>
    <n v="436401"/>
    <s v="ARIZA-QA"/>
    <s v="איכות פרטני"/>
    <m/>
    <m/>
    <x v="6"/>
    <n v="0"/>
    <m/>
    <n v="1"/>
    <s v="drip"/>
    <n v="50"/>
    <x v="14"/>
    <x v="0"/>
    <x v="1"/>
  </r>
  <r>
    <n v="4005"/>
    <d v="2024-08-15T08:15:00"/>
    <d v="2024-08-13T00:00:00"/>
    <n v="436400"/>
    <s v="ARIZA-QA"/>
    <s v="איכות פרטני"/>
    <m/>
    <m/>
    <x v="6"/>
    <n v="0"/>
    <m/>
    <n v="1"/>
    <s v="drip"/>
    <n v="50"/>
    <x v="2"/>
    <x v="0"/>
    <x v="0"/>
  </r>
  <r>
    <n v="4005"/>
    <d v="2024-08-15T08:15:00"/>
    <d v="2024-08-13T00:00:00"/>
    <n v="436399"/>
    <s v="ARIZA-QA"/>
    <s v="איכות פרטני"/>
    <m/>
    <m/>
    <x v="6"/>
    <n v="0"/>
    <m/>
    <n v="1"/>
    <s v="drip"/>
    <n v="50"/>
    <x v="19"/>
    <x v="0"/>
    <x v="0"/>
  </r>
  <r>
    <n v="4005"/>
    <d v="2024-08-15T08:14:00"/>
    <d v="2024-08-13T00:00:00"/>
    <n v="436398"/>
    <s v="ARIZA-QA"/>
    <s v="איכות פרטני"/>
    <m/>
    <m/>
    <x v="6"/>
    <n v="0"/>
    <m/>
    <n v="1"/>
    <s v="drip"/>
    <n v="50"/>
    <x v="14"/>
    <x v="0"/>
    <x v="1"/>
  </r>
  <r>
    <n v="4005"/>
    <d v="2024-08-15T08:14:00"/>
    <d v="2024-08-13T00:00:00"/>
    <n v="436397"/>
    <s v="ARIZA-QA"/>
    <s v="איכות פרטני"/>
    <m/>
    <m/>
    <x v="6"/>
    <n v="0"/>
    <m/>
    <n v="1"/>
    <s v="drip"/>
    <n v="50"/>
    <x v="58"/>
    <x v="0"/>
    <x v="0"/>
  </r>
  <r>
    <n v="4005"/>
    <d v="2024-08-15T08:14:00"/>
    <d v="2024-08-13T00:00:00"/>
    <n v="436396"/>
    <s v="ARIZA-QA"/>
    <s v="איכות פרטני"/>
    <m/>
    <m/>
    <x v="6"/>
    <n v="0"/>
    <m/>
    <n v="1"/>
    <s v="drip"/>
    <n v="50"/>
    <x v="11"/>
    <x v="0"/>
    <x v="0"/>
  </r>
  <r>
    <n v="4005"/>
    <d v="2024-08-15T08:13:00"/>
    <d v="2024-08-13T00:00:00"/>
    <n v="436395"/>
    <s v="ARIZA-QA"/>
    <s v="איכות פרטני"/>
    <m/>
    <m/>
    <x v="6"/>
    <n v="0"/>
    <m/>
    <n v="1"/>
    <s v="drip"/>
    <n v="50"/>
    <x v="17"/>
    <x v="0"/>
    <x v="1"/>
  </r>
  <r>
    <n v="4005"/>
    <d v="2024-08-15T08:13:00"/>
    <d v="2024-08-13T00:00:00"/>
    <n v="436394"/>
    <s v="ARIZA-QA"/>
    <s v="איכות פרטני"/>
    <m/>
    <m/>
    <x v="6"/>
    <n v="0"/>
    <m/>
    <n v="1"/>
    <s v="drip"/>
    <n v="50"/>
    <x v="15"/>
    <x v="0"/>
    <x v="1"/>
  </r>
  <r>
    <n v="4005"/>
    <d v="2024-08-15T08:13:00"/>
    <d v="2024-08-13T00:00:00"/>
    <n v="436393"/>
    <s v="ARIZA-QA"/>
    <s v="איכות פרטני"/>
    <m/>
    <m/>
    <x v="6"/>
    <n v="0"/>
    <m/>
    <n v="1"/>
    <s v="drip"/>
    <n v="50"/>
    <x v="17"/>
    <x v="0"/>
    <x v="1"/>
  </r>
  <r>
    <n v="4005"/>
    <d v="2024-08-15T08:12:00"/>
    <d v="2024-08-13T00:00:00"/>
    <n v="436392"/>
    <s v="ARIZA-QA"/>
    <s v="איכות פרטני"/>
    <m/>
    <m/>
    <x v="6"/>
    <n v="0"/>
    <m/>
    <n v="1"/>
    <s v="drip"/>
    <n v="50"/>
    <x v="13"/>
    <x v="0"/>
    <x v="1"/>
  </r>
  <r>
    <n v="4005"/>
    <d v="2024-08-15T08:12:00"/>
    <d v="2024-08-13T00:00:00"/>
    <n v="436391"/>
    <s v="ARIZA-QA"/>
    <s v="איכות פרטני"/>
    <m/>
    <m/>
    <x v="6"/>
    <n v="0"/>
    <m/>
    <n v="1"/>
    <s v="drip"/>
    <n v="50"/>
    <x v="20"/>
    <x v="0"/>
    <x v="0"/>
  </r>
  <r>
    <n v="4005"/>
    <d v="2024-08-15T08:12:00"/>
    <d v="2024-08-13T00:00:00"/>
    <n v="436390"/>
    <s v="ARIZA-QA"/>
    <s v="איכות פרטני"/>
    <m/>
    <m/>
    <x v="6"/>
    <n v="0"/>
    <m/>
    <n v="1"/>
    <s v="drip"/>
    <n v="50"/>
    <x v="5"/>
    <x v="0"/>
    <x v="0"/>
  </r>
  <r>
    <n v="4005"/>
    <d v="2024-08-15T08:11:00"/>
    <d v="2024-08-13T00:00:00"/>
    <n v="436389"/>
    <s v="ARIZA-QA"/>
    <s v="איכות פרטני"/>
    <m/>
    <m/>
    <x v="6"/>
    <n v="0"/>
    <m/>
    <n v="1"/>
    <s v="drip"/>
    <n v="50"/>
    <x v="9"/>
    <x v="0"/>
    <x v="0"/>
  </r>
  <r>
    <n v="4005"/>
    <d v="2024-08-15T08:11:00"/>
    <d v="2024-08-13T00:00:00"/>
    <n v="436388"/>
    <s v="ARIZA-QA"/>
    <s v="איכות פרטני"/>
    <m/>
    <m/>
    <x v="6"/>
    <n v="0"/>
    <m/>
    <n v="1"/>
    <s v="drip"/>
    <n v="50"/>
    <x v="6"/>
    <x v="0"/>
    <x v="0"/>
  </r>
  <r>
    <n v="4005"/>
    <d v="2024-08-15T08:11:00"/>
    <d v="2024-08-13T00:00:00"/>
    <n v="436387"/>
    <s v="ARIZA-QA"/>
    <s v="איכות פרטני"/>
    <m/>
    <m/>
    <x v="6"/>
    <n v="0"/>
    <m/>
    <n v="1"/>
    <s v="drip"/>
    <n v="50"/>
    <x v="1"/>
    <x v="0"/>
    <x v="0"/>
  </r>
  <r>
    <n v="4005"/>
    <d v="2024-08-15T08:11:00"/>
    <d v="2024-08-13T00:00:00"/>
    <n v="436386"/>
    <s v="ARIZA-QA"/>
    <s v="איכות פרטני"/>
    <m/>
    <m/>
    <x v="6"/>
    <n v="0"/>
    <m/>
    <n v="1"/>
    <s v="drip"/>
    <n v="50"/>
    <x v="16"/>
    <x v="0"/>
    <x v="0"/>
  </r>
  <r>
    <n v="4005"/>
    <d v="2024-08-15T08:10:00"/>
    <d v="2024-08-13T00:00:00"/>
    <n v="436385"/>
    <s v="ARIZA-QA"/>
    <s v="איכות פרטני"/>
    <m/>
    <m/>
    <x v="6"/>
    <n v="0"/>
    <m/>
    <n v="1"/>
    <s v="drip"/>
    <n v="50"/>
    <x v="1"/>
    <x v="0"/>
    <x v="1"/>
  </r>
  <r>
    <n v="4005"/>
    <d v="2024-08-15T08:10:00"/>
    <d v="2024-08-13T00:00:00"/>
    <n v="436384"/>
    <s v="ARIZA-QA"/>
    <s v="איכות פרטני"/>
    <m/>
    <m/>
    <x v="6"/>
    <n v="0"/>
    <m/>
    <n v="1"/>
    <s v="drip"/>
    <n v="50"/>
    <x v="19"/>
    <x v="0"/>
    <x v="1"/>
  </r>
  <r>
    <n v="4005"/>
    <d v="2024-08-15T08:10:00"/>
    <d v="2024-08-13T00:00:00"/>
    <n v="436383"/>
    <s v="ARIZA-QA"/>
    <s v="איכות פרטני"/>
    <m/>
    <m/>
    <x v="6"/>
    <n v="0"/>
    <m/>
    <n v="1"/>
    <s v="drip"/>
    <n v="50"/>
    <x v="14"/>
    <x v="0"/>
    <x v="1"/>
  </r>
  <r>
    <n v="4005"/>
    <d v="2024-08-15T08:09:00"/>
    <d v="2024-08-13T00:00:00"/>
    <n v="436382"/>
    <s v="ARIZA-QA"/>
    <s v="איכות פרטני"/>
    <m/>
    <m/>
    <x v="6"/>
    <n v="0"/>
    <m/>
    <n v="1"/>
    <s v="drip"/>
    <n v="50"/>
    <x v="13"/>
    <x v="0"/>
    <x v="1"/>
  </r>
  <r>
    <n v="4005"/>
    <d v="2024-08-15T08:09:00"/>
    <d v="2024-08-13T00:00:00"/>
    <n v="436381"/>
    <s v="ARIZA-QA"/>
    <s v="איכות פרטני"/>
    <m/>
    <m/>
    <x v="6"/>
    <n v="0"/>
    <m/>
    <n v="1"/>
    <s v="drip"/>
    <n v="50"/>
    <x v="15"/>
    <x v="0"/>
    <x v="0"/>
  </r>
  <r>
    <n v="4005"/>
    <d v="2024-08-15T08:09:00"/>
    <d v="2024-08-13T00:00:00"/>
    <n v="436380"/>
    <s v="ARIZA-QA"/>
    <s v="איכות פרטני"/>
    <m/>
    <m/>
    <x v="6"/>
    <n v="0"/>
    <m/>
    <n v="1"/>
    <s v="drip"/>
    <n v="50"/>
    <x v="21"/>
    <x v="0"/>
    <x v="0"/>
  </r>
  <r>
    <n v="4005"/>
    <d v="2024-08-15T08:08:00"/>
    <d v="2024-08-13T00:00:00"/>
    <n v="436379"/>
    <s v="ARIZA-QA"/>
    <s v="איכות פרטני"/>
    <m/>
    <m/>
    <x v="6"/>
    <n v="0"/>
    <m/>
    <n v="1"/>
    <s v="drip"/>
    <n v="50"/>
    <x v="19"/>
    <x v="0"/>
    <x v="0"/>
  </r>
  <r>
    <n v="4005"/>
    <d v="2024-08-15T08:08:00"/>
    <d v="2024-08-13T00:00:00"/>
    <n v="436378"/>
    <s v="ARIZA-QA"/>
    <s v="איכות פרטני"/>
    <m/>
    <m/>
    <x v="6"/>
    <n v="0"/>
    <m/>
    <n v="1"/>
    <s v="drip"/>
    <n v="50"/>
    <x v="17"/>
    <x v="0"/>
    <x v="1"/>
  </r>
  <r>
    <n v="4005"/>
    <d v="2024-08-15T08:08:00"/>
    <d v="2024-08-13T00:00:00"/>
    <n v="436377"/>
    <s v="ARIZA-QA"/>
    <s v="איכות פרטני"/>
    <m/>
    <m/>
    <x v="6"/>
    <n v="0"/>
    <m/>
    <n v="1"/>
    <s v="drip"/>
    <n v="50"/>
    <x v="0"/>
    <x v="0"/>
    <x v="1"/>
  </r>
  <r>
    <n v="4005"/>
    <d v="2024-08-15T08:07:00"/>
    <d v="2024-08-13T00:00:00"/>
    <n v="436376"/>
    <s v="ARIZA-QA"/>
    <s v="איכות פרטני"/>
    <m/>
    <m/>
    <x v="6"/>
    <n v="0"/>
    <m/>
    <n v="1"/>
    <s v="drip"/>
    <n v="50"/>
    <x v="16"/>
    <x v="0"/>
    <x v="1"/>
  </r>
  <r>
    <n v="4005"/>
    <d v="2024-08-15T08:07:00"/>
    <d v="2024-08-13T00:00:00"/>
    <n v="436375"/>
    <s v="ARIZA-QA"/>
    <s v="איכות פרטני"/>
    <m/>
    <m/>
    <x v="6"/>
    <n v="0"/>
    <m/>
    <n v="1"/>
    <s v="drip"/>
    <n v="50"/>
    <x v="6"/>
    <x v="0"/>
    <x v="0"/>
  </r>
  <r>
    <n v="4005"/>
    <d v="2024-08-15T08:07:00"/>
    <d v="2024-08-13T00:00:00"/>
    <n v="436374"/>
    <s v="ARIZA-QA"/>
    <s v="איכות פרטני"/>
    <m/>
    <m/>
    <x v="6"/>
    <n v="0"/>
    <m/>
    <n v="1"/>
    <s v="drip"/>
    <n v="50"/>
    <x v="1"/>
    <x v="0"/>
    <x v="0"/>
  </r>
  <r>
    <n v="4005"/>
    <d v="2024-08-15T08:07:00"/>
    <d v="2024-08-13T00:00:00"/>
    <n v="436373"/>
    <s v="ARIZA-QA"/>
    <s v="איכות פרטני"/>
    <m/>
    <m/>
    <x v="6"/>
    <n v="0"/>
    <m/>
    <n v="1"/>
    <s v="drip"/>
    <n v="50"/>
    <x v="19"/>
    <x v="0"/>
    <x v="0"/>
  </r>
  <r>
    <n v="4005"/>
    <d v="2024-08-15T08:06:00"/>
    <d v="2024-08-13T00:00:00"/>
    <n v="436372"/>
    <s v="ARIZA-QA"/>
    <s v="איכות פרטני"/>
    <m/>
    <m/>
    <x v="6"/>
    <n v="0"/>
    <m/>
    <n v="1"/>
    <s v="drip"/>
    <n v="50"/>
    <x v="21"/>
    <x v="0"/>
    <x v="0"/>
  </r>
  <r>
    <n v="4005"/>
    <d v="2024-08-15T08:06:00"/>
    <d v="2024-08-13T00:00:00"/>
    <n v="436371"/>
    <s v="ARIZA-QA"/>
    <s v="איכות פרטני"/>
    <m/>
    <m/>
    <x v="6"/>
    <n v="0"/>
    <m/>
    <n v="1"/>
    <s v="drip"/>
    <n v="50"/>
    <x v="14"/>
    <x v="0"/>
    <x v="1"/>
  </r>
  <r>
    <n v="4005"/>
    <d v="2024-08-15T08:06:00"/>
    <d v="2024-08-13T00:00:00"/>
    <n v="436370"/>
    <s v="ARIZA-QA"/>
    <s v="איכות פרטני"/>
    <m/>
    <m/>
    <x v="6"/>
    <n v="0"/>
    <m/>
    <n v="1"/>
    <s v="drip"/>
    <n v="50"/>
    <x v="0"/>
    <x v="0"/>
    <x v="1"/>
  </r>
  <r>
    <n v="4005"/>
    <d v="2024-08-15T08:05:00"/>
    <d v="2024-08-13T00:00:00"/>
    <n v="436369"/>
    <s v="ARIZA-QA"/>
    <s v="איכות פרטני"/>
    <m/>
    <m/>
    <x v="6"/>
    <n v="0"/>
    <m/>
    <n v="1"/>
    <s v="drip"/>
    <n v="50"/>
    <x v="13"/>
    <x v="0"/>
    <x v="1"/>
  </r>
  <r>
    <n v="4005"/>
    <d v="2024-08-15T08:05:00"/>
    <d v="2024-08-13T00:00:00"/>
    <n v="436368"/>
    <s v="ARIZA-QA"/>
    <s v="איכות פרטני"/>
    <m/>
    <m/>
    <x v="6"/>
    <n v="0"/>
    <m/>
    <n v="1"/>
    <s v="drip"/>
    <n v="50"/>
    <x v="6"/>
    <x v="0"/>
    <x v="0"/>
  </r>
  <r>
    <n v="4005"/>
    <d v="2024-08-15T08:05:00"/>
    <d v="2024-08-13T00:00:00"/>
    <n v="436367"/>
    <s v="ARIZA-QA"/>
    <s v="איכות פרטני"/>
    <m/>
    <m/>
    <x v="6"/>
    <n v="0"/>
    <m/>
    <n v="1"/>
    <s v="drip"/>
    <n v="50"/>
    <x v="8"/>
    <x v="0"/>
    <x v="0"/>
  </r>
  <r>
    <n v="4005"/>
    <d v="2024-08-15T08:05:00"/>
    <d v="2024-08-13T00:00:00"/>
    <n v="436366"/>
    <s v="ARIZA-QA"/>
    <s v="איכות פרטני"/>
    <m/>
    <m/>
    <x v="6"/>
    <n v="0"/>
    <m/>
    <n v="1"/>
    <s v="drip"/>
    <n v="50"/>
    <x v="1"/>
    <x v="0"/>
    <x v="1"/>
  </r>
  <r>
    <n v="4005"/>
    <d v="2024-08-15T08:04:00"/>
    <d v="2024-08-13T00:00:00"/>
    <n v="436365"/>
    <s v="ARIZA-QA"/>
    <s v="איכות פרטני"/>
    <m/>
    <m/>
    <x v="6"/>
    <n v="0"/>
    <m/>
    <n v="1"/>
    <s v="drip"/>
    <n v="50"/>
    <x v="19"/>
    <x v="0"/>
    <x v="0"/>
  </r>
  <r>
    <n v="4005"/>
    <d v="2024-08-15T08:03:00"/>
    <d v="2024-08-13T00:00:00"/>
    <n v="436364"/>
    <s v="ARIZA-QA"/>
    <s v="איכות פרטני"/>
    <m/>
    <m/>
    <x v="6"/>
    <n v="0"/>
    <m/>
    <n v="1"/>
    <s v="drip"/>
    <n v="50"/>
    <x v="12"/>
    <x v="0"/>
    <x v="0"/>
  </r>
  <r>
    <n v="4005"/>
    <d v="2024-08-15T08:03:00"/>
    <d v="2024-08-13T00:00:00"/>
    <n v="436363"/>
    <s v="ARIZA-QA"/>
    <s v="איכות פרטני"/>
    <m/>
    <m/>
    <x v="6"/>
    <n v="0"/>
    <m/>
    <n v="1"/>
    <s v="drip"/>
    <n v="50"/>
    <x v="1"/>
    <x v="0"/>
    <x v="0"/>
  </r>
  <r>
    <n v="4005"/>
    <d v="2024-08-15T08:03:00"/>
    <d v="2024-08-13T00:00:00"/>
    <n v="436362"/>
    <s v="ARIZA-QA"/>
    <s v="איכות פרטני"/>
    <m/>
    <m/>
    <x v="6"/>
    <n v="0"/>
    <m/>
    <n v="1"/>
    <s v="drip"/>
    <n v="50"/>
    <x v="13"/>
    <x v="0"/>
    <x v="0"/>
  </r>
  <r>
    <n v="4005"/>
    <d v="2024-08-15T08:02:00"/>
    <d v="2024-08-13T00:00:00"/>
    <n v="436361"/>
    <s v="ARIZA-QA"/>
    <s v="איכות פרטני"/>
    <m/>
    <m/>
    <x v="6"/>
    <n v="0"/>
    <m/>
    <n v="1"/>
    <s v="drip"/>
    <n v="50"/>
    <x v="13"/>
    <x v="0"/>
    <x v="1"/>
  </r>
  <r>
    <n v="4005"/>
    <d v="2024-08-15T08:02:00"/>
    <d v="2024-08-13T00:00:00"/>
    <n v="436360"/>
    <s v="ARIZA-QA"/>
    <s v="איכות פרטני"/>
    <m/>
    <m/>
    <x v="6"/>
    <n v="0"/>
    <m/>
    <n v="1"/>
    <s v="drip"/>
    <n v="50"/>
    <x v="11"/>
    <x v="0"/>
    <x v="0"/>
  </r>
  <r>
    <n v="4011"/>
    <d v="2024-08-15T06:41:00"/>
    <d v="2024-08-13T00:00:00"/>
    <n v="436160"/>
    <s v="ARIZA-QA"/>
    <s v="איכות פרטני"/>
    <m/>
    <m/>
    <x v="7"/>
    <n v="0"/>
    <m/>
    <n v="1"/>
    <s v="drip"/>
    <n v="50"/>
    <x v="14"/>
    <x v="0"/>
    <x v="1"/>
  </r>
  <r>
    <n v="4011"/>
    <d v="2024-08-15T06:40:00"/>
    <d v="2024-08-13T00:00:00"/>
    <n v="436159"/>
    <s v="ARIZA-QA"/>
    <s v="איכות פרטני"/>
    <m/>
    <m/>
    <x v="7"/>
    <n v="0"/>
    <m/>
    <n v="1"/>
    <s v="drip"/>
    <n v="50"/>
    <x v="16"/>
    <x v="0"/>
    <x v="0"/>
  </r>
  <r>
    <n v="4011"/>
    <d v="2024-08-15T06:40:00"/>
    <d v="2024-08-13T00:00:00"/>
    <n v="436158"/>
    <s v="ARIZA-QA"/>
    <s v="איכות פרטני"/>
    <m/>
    <m/>
    <x v="7"/>
    <n v="0"/>
    <m/>
    <n v="1"/>
    <s v="drip"/>
    <n v="50"/>
    <x v="21"/>
    <x v="0"/>
    <x v="0"/>
  </r>
  <r>
    <n v="4011"/>
    <d v="2024-08-15T06:40:00"/>
    <d v="2024-08-13T00:00:00"/>
    <n v="436157"/>
    <s v="ARIZA-QA"/>
    <s v="איכות פרטני"/>
    <m/>
    <m/>
    <x v="7"/>
    <n v="0"/>
    <m/>
    <n v="1"/>
    <s v="drip"/>
    <n v="50"/>
    <x v="6"/>
    <x v="0"/>
    <x v="0"/>
  </r>
  <r>
    <n v="4011"/>
    <d v="2024-08-15T06:39:00"/>
    <d v="2024-08-13T00:00:00"/>
    <n v="436156"/>
    <s v="ARIZA-QA"/>
    <s v="איכות פרטני"/>
    <m/>
    <m/>
    <x v="7"/>
    <n v="0"/>
    <m/>
    <n v="1"/>
    <s v="drip"/>
    <n v="50"/>
    <x v="6"/>
    <x v="0"/>
    <x v="0"/>
  </r>
  <r>
    <n v="4011"/>
    <d v="2024-08-15T06:39:00"/>
    <d v="2024-08-13T00:00:00"/>
    <n v="436155"/>
    <s v="ARIZA-QA"/>
    <s v="איכות פרטני"/>
    <m/>
    <m/>
    <x v="7"/>
    <n v="0"/>
    <m/>
    <n v="1"/>
    <s v="drip"/>
    <n v="50"/>
    <x v="19"/>
    <x v="0"/>
    <x v="1"/>
  </r>
  <r>
    <n v="4011"/>
    <d v="2024-08-15T06:38:00"/>
    <d v="2024-08-13T00:00:00"/>
    <n v="436153"/>
    <s v="ARIZA-QA"/>
    <s v="איכות פרטני"/>
    <m/>
    <m/>
    <x v="7"/>
    <n v="0"/>
    <m/>
    <n v="1"/>
    <s v="drip"/>
    <n v="50"/>
    <x v="11"/>
    <x v="0"/>
    <x v="0"/>
  </r>
  <r>
    <n v="4011"/>
    <d v="2024-08-15T06:39:00"/>
    <d v="2024-08-13T00:00:00"/>
    <n v="436154"/>
    <s v="ARIZA-QA"/>
    <s v="איכות פרטני"/>
    <m/>
    <m/>
    <x v="7"/>
    <n v="0"/>
    <m/>
    <n v="1"/>
    <s v="drip"/>
    <n v="50"/>
    <x v="11"/>
    <x v="0"/>
    <x v="0"/>
  </r>
  <r>
    <n v="4011"/>
    <d v="2024-08-15T06:38:00"/>
    <d v="2024-08-13T00:00:00"/>
    <n v="436152"/>
    <s v="ARIZA-QA"/>
    <s v="איכות פרטני"/>
    <m/>
    <m/>
    <x v="7"/>
    <n v="0"/>
    <m/>
    <n v="1"/>
    <s v="drip"/>
    <n v="50"/>
    <x v="16"/>
    <x v="0"/>
    <x v="0"/>
  </r>
  <r>
    <n v="4011"/>
    <d v="2024-08-15T06:38:00"/>
    <d v="2024-08-13T00:00:00"/>
    <n v="436151"/>
    <s v="ARIZA-QA"/>
    <s v="איכות פרטני"/>
    <m/>
    <m/>
    <x v="7"/>
    <n v="0"/>
    <m/>
    <n v="1"/>
    <s v="drip"/>
    <n v="50"/>
    <x v="15"/>
    <x v="0"/>
    <x v="0"/>
  </r>
  <r>
    <n v="4011"/>
    <d v="2024-08-15T06:38:00"/>
    <d v="2024-08-13T00:00:00"/>
    <n v="436150"/>
    <s v="ARIZA-QA"/>
    <s v="איכות פרטני"/>
    <m/>
    <m/>
    <x v="7"/>
    <n v="0"/>
    <m/>
    <n v="1"/>
    <s v="drip"/>
    <n v="50"/>
    <x v="13"/>
    <x v="0"/>
    <x v="0"/>
  </r>
  <r>
    <n v="4011"/>
    <d v="2024-08-15T06:37:00"/>
    <d v="2024-08-13T00:00:00"/>
    <n v="436149"/>
    <s v="ARIZA-QA"/>
    <s v="איכות פרטני"/>
    <m/>
    <m/>
    <x v="7"/>
    <n v="0"/>
    <m/>
    <n v="1"/>
    <s v="drip"/>
    <n v="50"/>
    <x v="13"/>
    <x v="2"/>
    <x v="1"/>
  </r>
  <r>
    <n v="4011"/>
    <d v="2024-08-15T06:37:00"/>
    <d v="2024-08-13T00:00:00"/>
    <n v="436148"/>
    <s v="ARIZA-QA"/>
    <s v="איכות פרטני"/>
    <m/>
    <m/>
    <x v="7"/>
    <n v="0"/>
    <m/>
    <n v="1"/>
    <s v="drip"/>
    <n v="50"/>
    <x v="1"/>
    <x v="0"/>
    <x v="1"/>
  </r>
  <r>
    <n v="4011"/>
    <d v="2024-08-15T06:37:00"/>
    <d v="2024-08-13T00:00:00"/>
    <n v="436147"/>
    <s v="ARIZA-QA"/>
    <s v="איכות פרטני"/>
    <m/>
    <m/>
    <x v="7"/>
    <n v="0"/>
    <m/>
    <n v="1"/>
    <s v="drip"/>
    <n v="50"/>
    <x v="16"/>
    <x v="0"/>
    <x v="0"/>
  </r>
  <r>
    <n v="4011"/>
    <d v="2024-08-15T06:36:00"/>
    <d v="2024-08-13T00:00:00"/>
    <n v="436146"/>
    <s v="ARIZA-QA"/>
    <s v="איכות פרטני"/>
    <m/>
    <m/>
    <x v="7"/>
    <n v="0"/>
    <m/>
    <n v="1"/>
    <s v="drip"/>
    <n v="50"/>
    <x v="13"/>
    <x v="2"/>
    <x v="1"/>
  </r>
  <r>
    <n v="4011"/>
    <d v="2024-08-15T06:36:00"/>
    <d v="2024-08-13T00:00:00"/>
    <n v="436145"/>
    <s v="ARIZA-QA"/>
    <s v="איכות פרטני"/>
    <m/>
    <m/>
    <x v="7"/>
    <n v="0"/>
    <m/>
    <n v="1"/>
    <s v="drip"/>
    <n v="50"/>
    <x v="2"/>
    <x v="0"/>
    <x v="0"/>
  </r>
  <r>
    <n v="4011"/>
    <d v="2024-08-15T06:36:00"/>
    <d v="2024-08-13T00:00:00"/>
    <n v="436144"/>
    <s v="ARIZA-QA"/>
    <s v="איכות פרטני"/>
    <m/>
    <m/>
    <x v="7"/>
    <n v="0"/>
    <m/>
    <n v="1"/>
    <s v="drip"/>
    <n v="50"/>
    <x v="21"/>
    <x v="0"/>
    <x v="0"/>
  </r>
  <r>
    <n v="4011"/>
    <d v="2024-08-15T06:35:00"/>
    <d v="2024-08-13T00:00:00"/>
    <n v="436143"/>
    <s v="ARIZA-QA"/>
    <s v="איכות פרטני"/>
    <m/>
    <m/>
    <x v="7"/>
    <n v="0"/>
    <m/>
    <n v="1"/>
    <s v="drip"/>
    <n v="50"/>
    <x v="24"/>
    <x v="0"/>
    <x v="0"/>
  </r>
  <r>
    <n v="4011"/>
    <d v="2024-08-15T06:35:00"/>
    <d v="2024-08-13T00:00:00"/>
    <n v="436142"/>
    <s v="ARIZA-QA"/>
    <s v="איכות פרטני"/>
    <m/>
    <m/>
    <x v="7"/>
    <n v="0"/>
    <m/>
    <n v="1"/>
    <s v="drip"/>
    <n v="50"/>
    <x v="2"/>
    <x v="0"/>
    <x v="0"/>
  </r>
  <r>
    <n v="4011"/>
    <d v="2024-08-15T06:34:00"/>
    <d v="2024-08-13T00:00:00"/>
    <n v="436140"/>
    <s v="ARIZA-QA"/>
    <s v="איכות פרטני"/>
    <m/>
    <m/>
    <x v="7"/>
    <n v="0"/>
    <m/>
    <n v="1"/>
    <s v="drip"/>
    <n v="50"/>
    <x v="19"/>
    <x v="0"/>
    <x v="0"/>
  </r>
  <r>
    <n v="4011"/>
    <d v="2024-08-15T06:35:00"/>
    <d v="2024-08-13T00:00:00"/>
    <n v="436141"/>
    <s v="ARIZA-QA"/>
    <s v="איכות פרטני"/>
    <m/>
    <m/>
    <x v="7"/>
    <n v="0"/>
    <m/>
    <n v="1"/>
    <s v="drip"/>
    <n v="50"/>
    <x v="21"/>
    <x v="0"/>
    <x v="0"/>
  </r>
  <r>
    <n v="4011"/>
    <d v="2024-08-15T06:34:00"/>
    <d v="2024-08-13T00:00:00"/>
    <n v="436139"/>
    <s v="ARIZA-QA"/>
    <s v="איכות פרטני"/>
    <m/>
    <m/>
    <x v="7"/>
    <n v="0"/>
    <m/>
    <n v="1"/>
    <s v="drip"/>
    <n v="50"/>
    <x v="0"/>
    <x v="2"/>
    <x v="1"/>
  </r>
  <r>
    <n v="4011"/>
    <d v="2024-08-15T06:34:00"/>
    <d v="2024-08-13T00:00:00"/>
    <n v="436138"/>
    <s v="ARIZA-QA"/>
    <s v="איכות פרטני"/>
    <m/>
    <m/>
    <x v="7"/>
    <n v="0"/>
    <m/>
    <n v="1"/>
    <s v="drip"/>
    <n v="50"/>
    <x v="5"/>
    <x v="0"/>
    <x v="0"/>
  </r>
  <r>
    <n v="4011"/>
    <d v="2024-08-15T06:34:00"/>
    <d v="2024-08-13T00:00:00"/>
    <n v="436137"/>
    <s v="ARIZA-QA"/>
    <s v="איכות פרטני"/>
    <m/>
    <m/>
    <x v="7"/>
    <n v="0"/>
    <m/>
    <n v="1"/>
    <s v="drip"/>
    <n v="50"/>
    <x v="5"/>
    <x v="0"/>
    <x v="0"/>
  </r>
  <r>
    <n v="4011"/>
    <d v="2024-08-15T06:33:00"/>
    <d v="2024-08-13T00:00:00"/>
    <n v="436136"/>
    <s v="ARIZA-QA"/>
    <s v="איכות פרטני"/>
    <m/>
    <m/>
    <x v="7"/>
    <n v="0"/>
    <m/>
    <n v="1"/>
    <s v="drip"/>
    <n v="50"/>
    <x v="6"/>
    <x v="0"/>
    <x v="0"/>
  </r>
  <r>
    <n v="4011"/>
    <d v="2024-08-15T06:33:00"/>
    <d v="2024-08-13T00:00:00"/>
    <n v="436135"/>
    <s v="ARIZA-QA"/>
    <s v="איכות פרטני"/>
    <m/>
    <m/>
    <x v="7"/>
    <n v="0"/>
    <m/>
    <n v="1"/>
    <s v="drip"/>
    <n v="50"/>
    <x v="20"/>
    <x v="0"/>
    <x v="1"/>
  </r>
  <r>
    <n v="4011"/>
    <d v="2024-08-15T06:33:00"/>
    <d v="2024-08-13T00:00:00"/>
    <n v="436134"/>
    <s v="ARIZA-QA"/>
    <s v="איכות פרטני"/>
    <m/>
    <m/>
    <x v="7"/>
    <n v="0"/>
    <m/>
    <n v="1"/>
    <s v="drip"/>
    <n v="50"/>
    <x v="20"/>
    <x v="0"/>
    <x v="1"/>
  </r>
  <r>
    <n v="4011"/>
    <d v="2024-08-15T06:32:00"/>
    <d v="2024-08-13T00:00:00"/>
    <n v="436133"/>
    <s v="ARIZA-QA"/>
    <s v="איכות פרטני"/>
    <m/>
    <m/>
    <x v="7"/>
    <n v="0"/>
    <m/>
    <n v="1"/>
    <s v="drip"/>
    <n v="50"/>
    <x v="19"/>
    <x v="0"/>
    <x v="0"/>
  </r>
  <r>
    <n v="4011"/>
    <d v="2024-08-15T06:32:00"/>
    <d v="2024-08-13T00:00:00"/>
    <n v="436132"/>
    <s v="ARIZA-QA"/>
    <s v="איכות פרטני"/>
    <m/>
    <m/>
    <x v="7"/>
    <n v="0"/>
    <m/>
    <n v="1"/>
    <s v="drip"/>
    <n v="50"/>
    <x v="5"/>
    <x v="0"/>
    <x v="0"/>
  </r>
  <r>
    <n v="4011"/>
    <d v="2024-08-15T06:32:00"/>
    <d v="2024-08-13T00:00:00"/>
    <n v="436131"/>
    <s v="ARIZA-QA"/>
    <s v="איכות פרטני"/>
    <m/>
    <m/>
    <x v="7"/>
    <n v="0"/>
    <m/>
    <n v="1"/>
    <s v="drip"/>
    <n v="50"/>
    <x v="2"/>
    <x v="0"/>
    <x v="0"/>
  </r>
  <r>
    <n v="4011"/>
    <d v="2024-08-15T06:32:00"/>
    <d v="2024-08-13T00:00:00"/>
    <n v="436130"/>
    <s v="ARIZA-QA"/>
    <s v="איכות פרטני"/>
    <m/>
    <m/>
    <x v="7"/>
    <n v="0"/>
    <m/>
    <n v="1"/>
    <s v="drip"/>
    <n v="50"/>
    <x v="17"/>
    <x v="0"/>
    <x v="1"/>
  </r>
  <r>
    <n v="4011"/>
    <d v="2024-08-15T06:31:00"/>
    <d v="2024-08-13T00:00:00"/>
    <n v="436129"/>
    <s v="ARIZA-QA"/>
    <s v="איכות פרטני"/>
    <m/>
    <m/>
    <x v="7"/>
    <n v="0"/>
    <m/>
    <n v="1"/>
    <s v="drip"/>
    <n v="50"/>
    <x v="0"/>
    <x v="2"/>
    <x v="0"/>
  </r>
  <r>
    <n v="4011"/>
    <d v="2024-08-15T06:31:00"/>
    <d v="2024-08-13T00:00:00"/>
    <n v="436127"/>
    <s v="ARIZA-QA"/>
    <s v="איכות פרטני"/>
    <m/>
    <m/>
    <x v="7"/>
    <n v="0"/>
    <m/>
    <n v="1"/>
    <s v="drip"/>
    <n v="50"/>
    <x v="5"/>
    <x v="0"/>
    <x v="0"/>
  </r>
  <r>
    <n v="4011"/>
    <d v="2024-08-15T06:31:00"/>
    <d v="2024-08-13T00:00:00"/>
    <n v="436128"/>
    <s v="ARIZA-QA"/>
    <s v="איכות פרטני"/>
    <m/>
    <m/>
    <x v="7"/>
    <n v="0"/>
    <m/>
    <n v="1"/>
    <s v="drip"/>
    <n v="50"/>
    <x v="57"/>
    <x v="0"/>
    <x v="1"/>
  </r>
  <r>
    <n v="4011"/>
    <d v="2024-08-15T06:30:00"/>
    <d v="2024-08-13T00:00:00"/>
    <n v="436126"/>
    <s v="ARIZA-QA"/>
    <s v="איכות פרטני"/>
    <m/>
    <m/>
    <x v="7"/>
    <n v="0"/>
    <m/>
    <n v="1"/>
    <s v="drip"/>
    <n v="50"/>
    <x v="2"/>
    <x v="2"/>
    <x v="0"/>
  </r>
  <r>
    <n v="4011"/>
    <d v="2024-08-15T06:30:00"/>
    <d v="2024-08-13T00:00:00"/>
    <n v="436125"/>
    <s v="ARIZA-QA"/>
    <s v="איכות פרטני"/>
    <m/>
    <m/>
    <x v="7"/>
    <n v="0"/>
    <m/>
    <n v="1"/>
    <s v="drip"/>
    <n v="50"/>
    <x v="7"/>
    <x v="0"/>
    <x v="0"/>
  </r>
  <r>
    <n v="4011"/>
    <d v="2024-08-15T06:30:00"/>
    <d v="2024-08-13T00:00:00"/>
    <n v="436124"/>
    <s v="ARIZA-QA"/>
    <s v="איכות פרטני"/>
    <m/>
    <m/>
    <x v="7"/>
    <n v="0"/>
    <m/>
    <n v="1"/>
    <s v="drip"/>
    <n v="50"/>
    <x v="15"/>
    <x v="2"/>
    <x v="1"/>
  </r>
  <r>
    <n v="4011"/>
    <d v="2024-08-15T06:29:00"/>
    <d v="2024-08-13T00:00:00"/>
    <n v="436123"/>
    <s v="ARIZA-QA"/>
    <s v="איכות פרטני"/>
    <m/>
    <m/>
    <x v="7"/>
    <n v="0"/>
    <m/>
    <n v="1"/>
    <s v="drip"/>
    <n v="50"/>
    <x v="1"/>
    <x v="0"/>
    <x v="0"/>
  </r>
  <r>
    <n v="4011"/>
    <d v="2024-08-15T06:29:00"/>
    <d v="2024-08-13T00:00:00"/>
    <n v="436122"/>
    <s v="ARIZA-QA"/>
    <s v="איכות פרטני"/>
    <m/>
    <m/>
    <x v="7"/>
    <n v="0"/>
    <m/>
    <n v="1"/>
    <s v="drip"/>
    <n v="50"/>
    <x v="9"/>
    <x v="0"/>
    <x v="0"/>
  </r>
  <r>
    <n v="4011"/>
    <d v="2024-08-15T06:29:00"/>
    <d v="2024-08-13T00:00:00"/>
    <n v="436121"/>
    <s v="ARIZA-QA"/>
    <s v="איכות פרטני"/>
    <m/>
    <m/>
    <x v="7"/>
    <n v="0"/>
    <m/>
    <n v="1"/>
    <s v="drip"/>
    <n v="50"/>
    <x v="1"/>
    <x v="0"/>
    <x v="1"/>
  </r>
  <r>
    <n v="4011"/>
    <d v="2024-08-15T06:28:00"/>
    <d v="2024-08-13T00:00:00"/>
    <n v="436120"/>
    <s v="ARIZA-QA"/>
    <s v="איכות פרטני"/>
    <m/>
    <m/>
    <x v="7"/>
    <n v="0"/>
    <m/>
    <n v="1"/>
    <s v="drip"/>
    <n v="50"/>
    <x v="15"/>
    <x v="0"/>
    <x v="0"/>
  </r>
  <r>
    <n v="4011"/>
    <d v="2024-08-15T06:28:00"/>
    <d v="2024-08-13T00:00:00"/>
    <n v="436119"/>
    <s v="ARIZA-QA"/>
    <s v="איכות פרטני"/>
    <m/>
    <m/>
    <x v="7"/>
    <n v="0"/>
    <m/>
    <n v="1"/>
    <s v="drip"/>
    <n v="50"/>
    <x v="9"/>
    <x v="0"/>
    <x v="0"/>
  </r>
  <r>
    <n v="4011"/>
    <d v="2024-08-15T06:28:00"/>
    <d v="2024-08-13T00:00:00"/>
    <n v="436118"/>
    <s v="ARIZA-QA"/>
    <s v="איכות פרטני"/>
    <m/>
    <m/>
    <x v="7"/>
    <n v="0"/>
    <m/>
    <n v="1"/>
    <s v="drip"/>
    <n v="50"/>
    <x v="5"/>
    <x v="0"/>
    <x v="0"/>
  </r>
  <r>
    <n v="4011"/>
    <d v="2024-08-15T06:27:00"/>
    <d v="2024-08-13T00:00:00"/>
    <n v="436117"/>
    <s v="ARIZA-QA"/>
    <s v="איכות פרטני"/>
    <m/>
    <m/>
    <x v="7"/>
    <n v="0"/>
    <m/>
    <n v="1"/>
    <s v="drip"/>
    <n v="50"/>
    <x v="5"/>
    <x v="0"/>
    <x v="0"/>
  </r>
  <r>
    <n v="4011"/>
    <d v="2024-08-15T06:26:00"/>
    <d v="2024-08-13T00:00:00"/>
    <n v="436116"/>
    <s v="ARIZA-QA"/>
    <s v="איכות פרטני"/>
    <m/>
    <m/>
    <x v="7"/>
    <n v="0"/>
    <m/>
    <n v="1"/>
    <s v="drip"/>
    <n v="50"/>
    <x v="6"/>
    <x v="0"/>
    <x v="0"/>
  </r>
  <r>
    <n v="4011"/>
    <d v="2024-08-15T06:26:00"/>
    <d v="2024-08-13T00:00:00"/>
    <n v="436115"/>
    <s v="ARIZA-QA"/>
    <s v="איכות פרטני"/>
    <m/>
    <m/>
    <x v="7"/>
    <n v="0"/>
    <m/>
    <n v="1"/>
    <s v="drip"/>
    <n v="50"/>
    <x v="13"/>
    <x v="0"/>
    <x v="0"/>
  </r>
  <r>
    <n v="4011"/>
    <d v="2024-08-15T06:26:00"/>
    <d v="2024-08-13T00:00:00"/>
    <n v="436114"/>
    <s v="ARIZA-QA"/>
    <s v="איכות פרטני"/>
    <m/>
    <m/>
    <x v="7"/>
    <n v="0"/>
    <m/>
    <n v="1"/>
    <s v="drip"/>
    <n v="50"/>
    <x v="0"/>
    <x v="0"/>
    <x v="0"/>
  </r>
  <r>
    <n v="4011"/>
    <d v="2024-08-15T06:26:00"/>
    <d v="2024-08-13T00:00:00"/>
    <n v="436113"/>
    <s v="ARIZA-QA"/>
    <s v="איכות פרטני"/>
    <m/>
    <m/>
    <x v="7"/>
    <n v="0"/>
    <m/>
    <n v="1"/>
    <s v="drip"/>
    <n v="50"/>
    <x v="1"/>
    <x v="0"/>
    <x v="0"/>
  </r>
  <r>
    <n v="4011"/>
    <d v="2024-08-15T06:25:00"/>
    <d v="2024-08-13T00:00:00"/>
    <n v="436112"/>
    <s v="ARIZA-QA"/>
    <s v="איכות פרטני"/>
    <m/>
    <m/>
    <x v="7"/>
    <n v="0"/>
    <m/>
    <n v="1"/>
    <s v="drip"/>
    <n v="50"/>
    <x v="5"/>
    <x v="0"/>
    <x v="0"/>
  </r>
  <r>
    <n v="4011"/>
    <d v="2024-08-15T06:25:00"/>
    <d v="2024-08-13T00:00:00"/>
    <n v="436111"/>
    <s v="ARIZA-QA"/>
    <s v="איכות פרטני"/>
    <m/>
    <m/>
    <x v="7"/>
    <n v="0"/>
    <m/>
    <n v="1"/>
    <s v="drip"/>
    <n v="50"/>
    <x v="6"/>
    <x v="0"/>
    <x v="0"/>
  </r>
  <r>
    <n v="4011"/>
    <d v="2024-08-15T06:25:00"/>
    <d v="2024-08-13T00:00:00"/>
    <n v="436110"/>
    <s v="ARIZA-QA"/>
    <s v="איכות פרטני"/>
    <m/>
    <m/>
    <x v="7"/>
    <n v="0"/>
    <m/>
    <n v="1"/>
    <s v="drip"/>
    <n v="50"/>
    <x v="11"/>
    <x v="0"/>
    <x v="0"/>
  </r>
  <r>
    <n v="4011"/>
    <d v="2024-08-15T06:25:00"/>
    <d v="2024-08-13T00:00:00"/>
    <n v="436109"/>
    <s v="ARIZA-QA"/>
    <s v="איכות פרטני"/>
    <m/>
    <m/>
    <x v="7"/>
    <n v="0"/>
    <m/>
    <n v="1"/>
    <s v="drip"/>
    <n v="50"/>
    <x v="5"/>
    <x v="0"/>
    <x v="0"/>
  </r>
  <r>
    <n v="4011"/>
    <d v="2024-08-15T06:24:00"/>
    <d v="2024-08-13T00:00:00"/>
    <n v="436108"/>
    <s v="ARIZA-QA"/>
    <s v="איכות פרטני"/>
    <m/>
    <m/>
    <x v="7"/>
    <n v="0"/>
    <m/>
    <n v="1"/>
    <s v="drip"/>
    <n v="50"/>
    <x v="5"/>
    <x v="0"/>
    <x v="0"/>
  </r>
  <r>
    <n v="4011"/>
    <d v="2024-08-15T06:24:00"/>
    <d v="2024-08-13T00:00:00"/>
    <n v="436107"/>
    <s v="ARIZA-QA"/>
    <s v="איכות פרטני"/>
    <m/>
    <m/>
    <x v="7"/>
    <n v="0"/>
    <m/>
    <n v="1"/>
    <s v="drip"/>
    <n v="50"/>
    <x v="1"/>
    <x v="0"/>
    <x v="1"/>
  </r>
  <r>
    <n v="4011"/>
    <d v="2024-08-15T06:24:00"/>
    <d v="2024-08-13T00:00:00"/>
    <n v="436106"/>
    <s v="ARIZA-QA"/>
    <s v="איכות פרטני"/>
    <m/>
    <m/>
    <x v="7"/>
    <n v="0"/>
    <m/>
    <n v="1"/>
    <s v="drip"/>
    <n v="50"/>
    <x v="16"/>
    <x v="0"/>
    <x v="1"/>
  </r>
  <r>
    <n v="4011"/>
    <d v="2024-08-15T06:23:00"/>
    <d v="2024-08-13T00:00:00"/>
    <n v="436105"/>
    <s v="ARIZA-QA"/>
    <s v="איכות פרטני"/>
    <m/>
    <m/>
    <x v="7"/>
    <n v="0"/>
    <m/>
    <n v="1"/>
    <s v="drip"/>
    <n v="50"/>
    <x v="16"/>
    <x v="0"/>
    <x v="1"/>
  </r>
  <r>
    <n v="4011"/>
    <d v="2024-08-15T06:22:00"/>
    <d v="2024-08-13T00:00:00"/>
    <n v="436102"/>
    <s v="ARIZA-QA"/>
    <s v="איכות פרטני"/>
    <m/>
    <m/>
    <x v="7"/>
    <n v="0"/>
    <m/>
    <n v="1"/>
    <s v="drip"/>
    <n v="50"/>
    <x v="5"/>
    <x v="2"/>
    <x v="1"/>
  </r>
  <r>
    <n v="4011"/>
    <d v="2024-08-15T06:23:00"/>
    <d v="2024-08-13T00:00:00"/>
    <n v="436104"/>
    <s v="ARIZA-QA"/>
    <s v="איכות פרטני"/>
    <m/>
    <m/>
    <x v="7"/>
    <n v="0"/>
    <m/>
    <n v="1"/>
    <s v="drip"/>
    <n v="50"/>
    <x v="2"/>
    <x v="0"/>
    <x v="1"/>
  </r>
  <r>
    <n v="4011"/>
    <d v="2024-08-15T06:23:00"/>
    <d v="2024-08-13T00:00:00"/>
    <n v="436103"/>
    <s v="ARIZA-QA"/>
    <s v="איכות פרטני"/>
    <m/>
    <m/>
    <x v="7"/>
    <n v="0"/>
    <m/>
    <n v="1"/>
    <s v="drip"/>
    <n v="50"/>
    <x v="5"/>
    <x v="0"/>
    <x v="0"/>
  </r>
  <r>
    <n v="4011"/>
    <d v="2024-08-15T06:22:00"/>
    <d v="2024-08-13T00:00:00"/>
    <n v="436101"/>
    <s v="ARIZA-QA"/>
    <s v="איכות פרטני"/>
    <m/>
    <m/>
    <x v="7"/>
    <n v="0"/>
    <m/>
    <n v="1"/>
    <s v="drip"/>
    <n v="50"/>
    <x v="2"/>
    <x v="0"/>
    <x v="1"/>
  </r>
  <r>
    <n v="4011"/>
    <d v="2024-08-15T06:22:00"/>
    <d v="2024-08-13T00:00:00"/>
    <n v="436100"/>
    <s v="ARIZA-QA"/>
    <s v="איכות פרטני"/>
    <m/>
    <m/>
    <x v="7"/>
    <n v="0"/>
    <m/>
    <n v="1"/>
    <s v="drip"/>
    <n v="50"/>
    <x v="19"/>
    <x v="0"/>
    <x v="0"/>
  </r>
  <r>
    <n v="4011"/>
    <d v="2024-08-15T06:22:00"/>
    <d v="2024-08-13T00:00:00"/>
    <n v="436099"/>
    <s v="ARIZA-QA"/>
    <s v="איכות פרטני"/>
    <m/>
    <m/>
    <x v="7"/>
    <n v="0"/>
    <m/>
    <n v="1"/>
    <s v="drip"/>
    <n v="50"/>
    <x v="5"/>
    <x v="0"/>
    <x v="0"/>
  </r>
  <r>
    <n v="4011"/>
    <d v="2024-08-15T06:21:00"/>
    <d v="2024-08-13T00:00:00"/>
    <n v="436098"/>
    <s v="ARIZA-QA"/>
    <s v="איכות פרטני"/>
    <m/>
    <m/>
    <x v="7"/>
    <n v="0"/>
    <m/>
    <n v="1"/>
    <s v="drip"/>
    <n v="50"/>
    <x v="2"/>
    <x v="0"/>
    <x v="0"/>
  </r>
  <r>
    <n v="4011"/>
    <d v="2024-08-15T06:21:00"/>
    <d v="2024-08-13T00:00:00"/>
    <n v="436097"/>
    <s v="ARIZA-QA"/>
    <s v="איכות פרטני"/>
    <m/>
    <m/>
    <x v="7"/>
    <n v="0"/>
    <m/>
    <n v="1"/>
    <s v="drip"/>
    <n v="50"/>
    <x v="13"/>
    <x v="0"/>
    <x v="1"/>
  </r>
  <r>
    <n v="4011"/>
    <d v="2024-08-15T06:20:00"/>
    <d v="2024-08-13T00:00:00"/>
    <n v="436095"/>
    <s v="ARIZA-QA"/>
    <s v="איכות פרטני"/>
    <m/>
    <m/>
    <x v="7"/>
    <n v="0"/>
    <m/>
    <n v="1"/>
    <s v="drip"/>
    <n v="50"/>
    <x v="11"/>
    <x v="0"/>
    <x v="0"/>
  </r>
  <r>
    <n v="4011"/>
    <d v="2024-08-15T06:21:00"/>
    <d v="2024-08-13T00:00:00"/>
    <n v="436096"/>
    <s v="ARIZA-QA"/>
    <s v="איכות פרטני"/>
    <m/>
    <m/>
    <x v="7"/>
    <n v="0"/>
    <m/>
    <n v="1"/>
    <s v="drip"/>
    <n v="50"/>
    <x v="21"/>
    <x v="0"/>
    <x v="0"/>
  </r>
  <r>
    <n v="4011"/>
    <d v="2024-08-15T06:20:00"/>
    <d v="2024-08-13T00:00:00"/>
    <n v="436094"/>
    <s v="ARIZA-QA"/>
    <s v="איכות פרטני"/>
    <m/>
    <m/>
    <x v="7"/>
    <n v="0"/>
    <m/>
    <n v="1"/>
    <s v="drip"/>
    <n v="50"/>
    <x v="19"/>
    <x v="0"/>
    <x v="0"/>
  </r>
  <r>
    <n v="4011"/>
    <d v="2024-08-15T06:20:00"/>
    <d v="2024-08-13T00:00:00"/>
    <n v="436093"/>
    <s v="ARIZA-QA"/>
    <s v="איכות פרטני"/>
    <m/>
    <m/>
    <x v="7"/>
    <n v="0"/>
    <m/>
    <n v="1"/>
    <s v="drip"/>
    <n v="50"/>
    <x v="11"/>
    <x v="0"/>
    <x v="0"/>
  </r>
  <r>
    <n v="4011"/>
    <d v="2024-08-15T06:19:00"/>
    <d v="2024-08-13T00:00:00"/>
    <n v="436092"/>
    <s v="ARIZA-QA"/>
    <s v="איכות פרטני"/>
    <m/>
    <m/>
    <x v="7"/>
    <n v="0"/>
    <m/>
    <n v="1"/>
    <s v="drip"/>
    <n v="50"/>
    <x v="6"/>
    <x v="0"/>
    <x v="0"/>
  </r>
  <r>
    <n v="4011"/>
    <d v="2024-08-15T06:19:00"/>
    <d v="2024-08-13T00:00:00"/>
    <n v="436091"/>
    <s v="ARIZA-QA"/>
    <s v="איכות פרטני"/>
    <m/>
    <m/>
    <x v="7"/>
    <n v="0"/>
    <m/>
    <n v="1"/>
    <s v="drip"/>
    <n v="50"/>
    <x v="12"/>
    <x v="0"/>
    <x v="0"/>
  </r>
  <r>
    <n v="4011"/>
    <d v="2024-08-15T06:19:00"/>
    <d v="2024-08-13T00:00:00"/>
    <n v="436090"/>
    <s v="ARIZA-QA"/>
    <s v="איכות פרטני"/>
    <m/>
    <m/>
    <x v="7"/>
    <n v="0"/>
    <m/>
    <n v="1"/>
    <s v="drip"/>
    <n v="50"/>
    <x v="2"/>
    <x v="0"/>
    <x v="1"/>
  </r>
  <r>
    <n v="4011"/>
    <d v="2024-08-15T06:19:00"/>
    <d v="2024-08-13T00:00:00"/>
    <n v="436089"/>
    <s v="ARIZA-QA"/>
    <s v="איכות פרטני"/>
    <m/>
    <m/>
    <x v="7"/>
    <n v="0"/>
    <m/>
    <n v="1"/>
    <s v="drip"/>
    <n v="50"/>
    <x v="0"/>
    <x v="0"/>
    <x v="0"/>
  </r>
  <r>
    <n v="4011"/>
    <d v="2024-08-15T06:41:00"/>
    <d v="2024-08-13T00:00:00"/>
    <n v="436161"/>
    <s v="ARIZA-QA"/>
    <s v="איכות פרטני"/>
    <m/>
    <m/>
    <x v="7"/>
    <n v="0"/>
    <m/>
    <n v="1"/>
    <s v="drip"/>
    <n v="50"/>
    <x v="2"/>
    <x v="0"/>
    <x v="0"/>
  </r>
  <r>
    <n v="4011"/>
    <d v="2024-08-15T06:41:00"/>
    <d v="2024-08-13T00:00:00"/>
    <n v="436162"/>
    <s v="ARIZA-QA"/>
    <s v="איכות פרטני"/>
    <m/>
    <m/>
    <x v="7"/>
    <n v="0"/>
    <m/>
    <n v="1"/>
    <s v="drip"/>
    <n v="50"/>
    <x v="1"/>
    <x v="0"/>
    <x v="0"/>
  </r>
  <r>
    <n v="4011"/>
    <d v="2024-08-15T06:45:00"/>
    <d v="2024-08-13T00:00:00"/>
    <n v="436164"/>
    <s v="ARIZA-QA"/>
    <s v="איכות פרטני"/>
    <m/>
    <m/>
    <x v="7"/>
    <n v="0"/>
    <m/>
    <n v="1"/>
    <s v="drip"/>
    <n v="50"/>
    <x v="11"/>
    <x v="0"/>
    <x v="0"/>
  </r>
  <r>
    <n v="4011"/>
    <d v="2024-08-15T06:45:00"/>
    <d v="2024-08-13T00:00:00"/>
    <n v="436165"/>
    <s v="ARIZA-QA"/>
    <s v="איכות פרטני"/>
    <m/>
    <m/>
    <x v="7"/>
    <n v="0"/>
    <m/>
    <n v="1"/>
    <s v="drip"/>
    <n v="50"/>
    <x v="21"/>
    <x v="0"/>
    <x v="1"/>
  </r>
  <r>
    <n v="4011"/>
    <d v="2024-08-15T06:46:00"/>
    <d v="2024-08-13T00:00:00"/>
    <n v="436167"/>
    <s v="ARIZA-QA"/>
    <s v="איכות פרטני"/>
    <m/>
    <m/>
    <x v="7"/>
    <n v="0"/>
    <m/>
    <n v="1"/>
    <s v="drip"/>
    <n v="50"/>
    <x v="21"/>
    <x v="0"/>
    <x v="1"/>
  </r>
  <r>
    <n v="4011"/>
    <d v="2024-08-15T06:46:00"/>
    <d v="2024-08-13T00:00:00"/>
    <n v="436166"/>
    <s v="ARIZA-QA"/>
    <s v="איכות פרטני"/>
    <m/>
    <m/>
    <x v="7"/>
    <n v="0"/>
    <m/>
    <n v="1"/>
    <s v="drip"/>
    <n v="50"/>
    <x v="13"/>
    <x v="0"/>
    <x v="0"/>
  </r>
  <r>
    <n v="4011"/>
    <d v="2024-08-15T06:46:00"/>
    <d v="2024-08-13T00:00:00"/>
    <n v="436168"/>
    <s v="ARIZA-QA"/>
    <s v="איכות פרטני"/>
    <m/>
    <m/>
    <x v="7"/>
    <n v="0"/>
    <m/>
    <n v="1"/>
    <s v="drip"/>
    <n v="50"/>
    <x v="19"/>
    <x v="0"/>
    <x v="1"/>
  </r>
  <r>
    <n v="4011"/>
    <d v="2024-08-15T06:47:00"/>
    <d v="2024-08-13T00:00:00"/>
    <n v="436169"/>
    <s v="ARIZA-QA"/>
    <s v="איכות פרטני"/>
    <m/>
    <m/>
    <x v="7"/>
    <n v="0"/>
    <m/>
    <n v="1"/>
    <s v="drip"/>
    <n v="50"/>
    <x v="14"/>
    <x v="0"/>
    <x v="1"/>
  </r>
  <r>
    <n v="4011"/>
    <d v="2024-08-15T06:47:00"/>
    <d v="2024-08-13T00:00:00"/>
    <n v="436170"/>
    <s v="ARIZA-QA"/>
    <s v="איכות פרטני"/>
    <m/>
    <m/>
    <x v="7"/>
    <n v="0"/>
    <m/>
    <n v="1"/>
    <s v="drip"/>
    <n v="50"/>
    <x v="1"/>
    <x v="0"/>
    <x v="1"/>
  </r>
  <r>
    <n v="4011"/>
    <d v="2024-08-15T06:47:00"/>
    <d v="2024-08-13T00:00:00"/>
    <n v="436171"/>
    <s v="ARIZA-QA"/>
    <s v="איכות פרטני"/>
    <m/>
    <m/>
    <x v="7"/>
    <n v="0"/>
    <m/>
    <n v="1"/>
    <s v="drip"/>
    <n v="50"/>
    <x v="25"/>
    <x v="0"/>
    <x v="1"/>
  </r>
  <r>
    <n v="4011"/>
    <d v="2024-08-15T06:48:00"/>
    <d v="2024-08-13T00:00:00"/>
    <n v="436172"/>
    <s v="ARIZA-QA"/>
    <s v="איכות פרטני"/>
    <m/>
    <m/>
    <x v="7"/>
    <n v="0"/>
    <m/>
    <n v="1"/>
    <s v="drip"/>
    <n v="50"/>
    <x v="0"/>
    <x v="0"/>
    <x v="0"/>
  </r>
  <r>
    <n v="4011"/>
    <d v="2024-08-15T06:49:00"/>
    <d v="2024-08-13T00:00:00"/>
    <n v="436173"/>
    <s v="ARIZA-QA"/>
    <s v="איכות פרטני"/>
    <m/>
    <m/>
    <x v="7"/>
    <n v="0"/>
    <m/>
    <n v="1"/>
    <s v="drip"/>
    <n v="50"/>
    <x v="2"/>
    <x v="0"/>
    <x v="0"/>
  </r>
  <r>
    <n v="4011"/>
    <d v="2024-08-15T06:49:00"/>
    <d v="2024-08-13T00:00:00"/>
    <n v="436174"/>
    <s v="ARIZA-QA"/>
    <s v="איכות פרטני"/>
    <m/>
    <m/>
    <x v="7"/>
    <n v="0"/>
    <m/>
    <n v="1"/>
    <s v="drip"/>
    <n v="50"/>
    <x v="2"/>
    <x v="2"/>
    <x v="0"/>
  </r>
  <r>
    <n v="4011"/>
    <d v="2024-08-15T06:50:00"/>
    <d v="2024-08-13T00:00:00"/>
    <n v="436175"/>
    <s v="ARIZA-QA"/>
    <s v="איכות פרטני"/>
    <m/>
    <m/>
    <x v="7"/>
    <n v="0"/>
    <m/>
    <n v="1"/>
    <s v="drip"/>
    <n v="50"/>
    <x v="19"/>
    <x v="2"/>
    <x v="0"/>
  </r>
  <r>
    <n v="4011"/>
    <d v="2024-08-15T06:50:00"/>
    <d v="2024-08-13T00:00:00"/>
    <n v="436176"/>
    <s v="ARIZA-QA"/>
    <s v="איכות פרטני"/>
    <m/>
    <m/>
    <x v="7"/>
    <n v="0"/>
    <m/>
    <n v="1"/>
    <s v="drip"/>
    <n v="50"/>
    <x v="6"/>
    <x v="2"/>
    <x v="0"/>
  </r>
  <r>
    <n v="4011"/>
    <d v="2024-08-15T06:50:00"/>
    <d v="2024-08-13T00:00:00"/>
    <n v="436177"/>
    <s v="ARIZA-QA"/>
    <s v="איכות פרטני"/>
    <m/>
    <m/>
    <x v="7"/>
    <n v="0"/>
    <m/>
    <n v="1"/>
    <s v="drip"/>
    <n v="50"/>
    <x v="11"/>
    <x v="0"/>
    <x v="0"/>
  </r>
  <r>
    <n v="4011"/>
    <d v="2024-08-15T06:50:00"/>
    <d v="2024-08-13T00:00:00"/>
    <n v="436178"/>
    <s v="ARIZA-QA"/>
    <s v="איכות פרטני"/>
    <m/>
    <m/>
    <x v="7"/>
    <n v="0"/>
    <m/>
    <n v="1"/>
    <s v="drip"/>
    <n v="50"/>
    <x v="1"/>
    <x v="0"/>
    <x v="1"/>
  </r>
  <r>
    <n v="4011"/>
    <d v="2024-08-15T06:51:00"/>
    <d v="2024-08-13T00:00:00"/>
    <n v="436179"/>
    <s v="ARIZA-QA"/>
    <s v="איכות פרטני"/>
    <m/>
    <m/>
    <x v="7"/>
    <n v="0"/>
    <m/>
    <n v="1"/>
    <s v="drip"/>
    <n v="50"/>
    <x v="8"/>
    <x v="0"/>
    <x v="0"/>
  </r>
  <r>
    <n v="4011"/>
    <d v="2024-08-15T06:51:00"/>
    <d v="2024-08-13T00:00:00"/>
    <n v="436180"/>
    <s v="ARIZA-QA"/>
    <s v="איכות פרטני"/>
    <m/>
    <m/>
    <x v="7"/>
    <n v="0"/>
    <m/>
    <n v="1"/>
    <s v="drip"/>
    <n v="50"/>
    <x v="16"/>
    <x v="0"/>
    <x v="0"/>
  </r>
  <r>
    <n v="4011"/>
    <d v="2024-08-15T06:51:00"/>
    <d v="2024-08-13T00:00:00"/>
    <n v="436181"/>
    <s v="ARIZA-QA"/>
    <s v="איכות פרטני"/>
    <m/>
    <m/>
    <x v="7"/>
    <n v="0"/>
    <m/>
    <n v="1"/>
    <s v="drip"/>
    <n v="50"/>
    <x v="2"/>
    <x v="0"/>
    <x v="0"/>
  </r>
  <r>
    <n v="4011"/>
    <d v="2024-08-15T06:52:00"/>
    <d v="2024-08-13T00:00:00"/>
    <n v="436182"/>
    <s v="ARIZA-QA"/>
    <s v="איכות פרטני"/>
    <m/>
    <m/>
    <x v="7"/>
    <n v="0"/>
    <m/>
    <n v="1"/>
    <s v="drip"/>
    <n v="50"/>
    <x v="21"/>
    <x v="0"/>
    <x v="0"/>
  </r>
  <r>
    <n v="4011"/>
    <d v="2024-08-15T06:52:00"/>
    <d v="2024-08-13T00:00:00"/>
    <n v="436183"/>
    <s v="ARIZA-QA"/>
    <s v="איכות פרטני"/>
    <m/>
    <m/>
    <x v="7"/>
    <n v="0"/>
    <m/>
    <n v="1"/>
    <s v="drip"/>
    <n v="50"/>
    <x v="2"/>
    <x v="0"/>
    <x v="0"/>
  </r>
  <r>
    <n v="4011"/>
    <d v="2024-08-15T06:52:00"/>
    <d v="2024-08-13T00:00:00"/>
    <n v="436184"/>
    <s v="ARIZA-QA"/>
    <s v="איכות פרטני"/>
    <m/>
    <m/>
    <x v="7"/>
    <n v="0"/>
    <m/>
    <n v="1"/>
    <s v="drip"/>
    <n v="50"/>
    <x v="11"/>
    <x v="0"/>
    <x v="0"/>
  </r>
  <r>
    <n v="4011"/>
    <d v="2024-08-15T06:53:00"/>
    <d v="2024-08-13T00:00:00"/>
    <n v="436185"/>
    <s v="ARIZA-QA"/>
    <s v="איכות פרטני"/>
    <m/>
    <m/>
    <x v="7"/>
    <n v="0"/>
    <m/>
    <n v="1"/>
    <s v="drip"/>
    <n v="50"/>
    <x v="0"/>
    <x v="0"/>
    <x v="0"/>
  </r>
  <r>
    <n v="4011"/>
    <d v="2024-08-15T06:53:00"/>
    <d v="2024-08-13T00:00:00"/>
    <n v="436186"/>
    <s v="ARIZA-QA"/>
    <s v="איכות פרטני"/>
    <m/>
    <m/>
    <x v="7"/>
    <n v="0"/>
    <m/>
    <n v="1"/>
    <s v="drip"/>
    <n v="50"/>
    <x v="6"/>
    <x v="0"/>
    <x v="0"/>
  </r>
  <r>
    <n v="4011"/>
    <d v="2024-08-15T06:53:00"/>
    <d v="2024-08-13T00:00:00"/>
    <n v="436187"/>
    <s v="ARIZA-QA"/>
    <s v="איכות פרטני"/>
    <m/>
    <m/>
    <x v="7"/>
    <n v="0"/>
    <m/>
    <n v="1"/>
    <s v="drip"/>
    <n v="50"/>
    <x v="21"/>
    <x v="0"/>
    <x v="0"/>
  </r>
  <r>
    <n v="4011"/>
    <d v="2024-08-15T06:54:00"/>
    <d v="2024-08-13T00:00:00"/>
    <n v="436188"/>
    <s v="ARIZA-QA"/>
    <s v="איכות פרטני"/>
    <m/>
    <m/>
    <x v="7"/>
    <n v="0"/>
    <m/>
    <n v="1"/>
    <s v="drip"/>
    <n v="50"/>
    <x v="15"/>
    <x v="0"/>
    <x v="1"/>
  </r>
  <r>
    <n v="4011"/>
    <d v="2024-08-15T06:54:00"/>
    <d v="2024-08-13T00:00:00"/>
    <n v="436189"/>
    <s v="ARIZA-QA"/>
    <s v="איכות פרטני"/>
    <m/>
    <m/>
    <x v="7"/>
    <n v="0"/>
    <m/>
    <n v="1"/>
    <s v="drip"/>
    <n v="50"/>
    <x v="25"/>
    <x v="0"/>
    <x v="1"/>
  </r>
  <r>
    <n v="4011"/>
    <d v="2024-08-15T06:54:00"/>
    <d v="2024-08-13T00:00:00"/>
    <n v="436190"/>
    <s v="ARIZA-QA"/>
    <s v="איכות פרטני"/>
    <m/>
    <m/>
    <x v="7"/>
    <n v="0"/>
    <m/>
    <n v="1"/>
    <s v="drip"/>
    <n v="50"/>
    <x v="19"/>
    <x v="0"/>
    <x v="0"/>
  </r>
  <r>
    <n v="4011"/>
    <d v="2024-08-15T06:55:00"/>
    <d v="2024-08-13T00:00:00"/>
    <n v="436191"/>
    <s v="ARIZA-QA"/>
    <s v="איכות פרטני"/>
    <m/>
    <m/>
    <x v="7"/>
    <n v="0"/>
    <m/>
    <n v="1"/>
    <s v="drip"/>
    <n v="50"/>
    <x v="2"/>
    <x v="0"/>
    <x v="0"/>
  </r>
  <r>
    <n v="4011"/>
    <d v="2024-08-15T06:55:00"/>
    <d v="2024-08-13T00:00:00"/>
    <n v="436192"/>
    <s v="ARIZA-QA"/>
    <s v="איכות פרטני"/>
    <m/>
    <m/>
    <x v="7"/>
    <n v="0"/>
    <m/>
    <n v="1"/>
    <s v="drip"/>
    <n v="50"/>
    <x v="16"/>
    <x v="0"/>
    <x v="0"/>
  </r>
  <r>
    <n v="4011"/>
    <d v="2024-08-15T06:55:00"/>
    <d v="2024-08-13T00:00:00"/>
    <n v="436193"/>
    <s v="ARIZA-QA"/>
    <s v="איכות פרטני"/>
    <m/>
    <m/>
    <x v="7"/>
    <n v="0"/>
    <m/>
    <n v="1"/>
    <s v="drip"/>
    <n v="50"/>
    <x v="0"/>
    <x v="0"/>
    <x v="0"/>
  </r>
  <r>
    <n v="4011"/>
    <d v="2024-08-15T06:56:00"/>
    <d v="2024-08-13T00:00:00"/>
    <n v="436194"/>
    <s v="ARIZA-QA"/>
    <s v="איכות פרטני"/>
    <m/>
    <m/>
    <x v="7"/>
    <n v="0"/>
    <m/>
    <n v="1"/>
    <s v="drip"/>
    <n v="50"/>
    <x v="13"/>
    <x v="0"/>
    <x v="0"/>
  </r>
  <r>
    <n v="4011"/>
    <d v="2024-08-15T06:56:00"/>
    <d v="2024-08-13T00:00:00"/>
    <n v="436195"/>
    <s v="ARIZA-QA"/>
    <s v="איכות פרטני"/>
    <m/>
    <m/>
    <x v="7"/>
    <n v="0"/>
    <m/>
    <n v="1"/>
    <s v="drip"/>
    <n v="50"/>
    <x v="1"/>
    <x v="0"/>
    <x v="0"/>
  </r>
  <r>
    <n v="4011"/>
    <d v="2024-08-15T06:56:00"/>
    <d v="2024-08-13T00:00:00"/>
    <n v="436196"/>
    <s v="ARIZA-QA"/>
    <s v="איכות פרטני"/>
    <m/>
    <m/>
    <x v="7"/>
    <n v="0"/>
    <m/>
    <n v="1"/>
    <s v="drip"/>
    <n v="50"/>
    <x v="21"/>
    <x v="0"/>
    <x v="0"/>
  </r>
  <r>
    <n v="4011"/>
    <d v="2024-08-15T06:57:00"/>
    <d v="2024-08-13T00:00:00"/>
    <n v="436197"/>
    <s v="ARIZA-QA"/>
    <s v="איכות פרטני"/>
    <m/>
    <m/>
    <x v="7"/>
    <n v="0"/>
    <m/>
    <n v="1"/>
    <s v="drip"/>
    <n v="50"/>
    <x v="16"/>
    <x v="0"/>
    <x v="1"/>
  </r>
  <r>
    <n v="4011"/>
    <d v="2024-08-15T06:57:00"/>
    <d v="2024-08-13T00:00:00"/>
    <n v="436198"/>
    <s v="ARIZA-QA"/>
    <s v="איכות פרטני"/>
    <m/>
    <m/>
    <x v="7"/>
    <n v="0"/>
    <m/>
    <n v="1"/>
    <s v="drip"/>
    <n v="50"/>
    <x v="16"/>
    <x v="0"/>
    <x v="1"/>
  </r>
  <r>
    <n v="4011"/>
    <d v="2024-08-15T06:57:00"/>
    <d v="2024-08-13T00:00:00"/>
    <n v="436199"/>
    <s v="ARIZA-QA"/>
    <s v="איכות פרטני"/>
    <m/>
    <m/>
    <x v="7"/>
    <n v="0"/>
    <m/>
    <n v="1"/>
    <s v="drip"/>
    <n v="50"/>
    <x v="14"/>
    <x v="2"/>
    <x v="1"/>
  </r>
  <r>
    <n v="4011"/>
    <d v="2024-08-15T06:57:00"/>
    <d v="2024-08-13T00:00:00"/>
    <n v="436200"/>
    <s v="ARIZA-QA"/>
    <s v="איכות פרטני"/>
    <m/>
    <m/>
    <x v="7"/>
    <n v="0"/>
    <m/>
    <n v="1"/>
    <s v="drip"/>
    <n v="50"/>
    <x v="2"/>
    <x v="0"/>
    <x v="1"/>
  </r>
  <r>
    <n v="4011"/>
    <d v="2024-08-15T06:58:00"/>
    <d v="2024-08-13T00:00:00"/>
    <n v="436201"/>
    <s v="ARIZA-QA"/>
    <s v="איכות פרטני"/>
    <m/>
    <m/>
    <x v="7"/>
    <n v="0"/>
    <m/>
    <n v="1"/>
    <s v="drip"/>
    <n v="50"/>
    <x v="21"/>
    <x v="0"/>
    <x v="0"/>
  </r>
  <r>
    <n v="4011"/>
    <d v="2024-08-15T06:58:00"/>
    <d v="2024-08-13T00:00:00"/>
    <n v="436202"/>
    <s v="ARIZA-QA"/>
    <s v="איכות פרטני"/>
    <m/>
    <m/>
    <x v="7"/>
    <n v="0"/>
    <m/>
    <n v="1"/>
    <s v="drip"/>
    <n v="50"/>
    <x v="15"/>
    <x v="0"/>
    <x v="0"/>
  </r>
  <r>
    <n v="4011"/>
    <d v="2024-08-15T06:58:00"/>
    <d v="2024-08-13T00:00:00"/>
    <n v="436203"/>
    <s v="ARIZA-QA"/>
    <s v="איכות פרטני"/>
    <m/>
    <m/>
    <x v="7"/>
    <n v="0"/>
    <m/>
    <n v="1"/>
    <s v="drip"/>
    <n v="50"/>
    <x v="21"/>
    <x v="0"/>
    <x v="0"/>
  </r>
  <r>
    <n v="4011"/>
    <d v="2024-08-15T06:59:00"/>
    <d v="2024-08-13T00:00:00"/>
    <n v="436204"/>
    <s v="ARIZA-QA"/>
    <s v="איכות פרטני"/>
    <m/>
    <m/>
    <x v="7"/>
    <n v="0"/>
    <m/>
    <n v="1"/>
    <s v="drip"/>
    <n v="50"/>
    <x v="6"/>
    <x v="0"/>
    <x v="0"/>
  </r>
  <r>
    <n v="4011"/>
    <d v="2024-08-15T06:59:00"/>
    <d v="2024-08-13T00:00:00"/>
    <n v="436205"/>
    <s v="ARIZA-QA"/>
    <s v="איכות פרטני"/>
    <m/>
    <m/>
    <x v="7"/>
    <n v="0"/>
    <m/>
    <n v="1"/>
    <s v="drip"/>
    <n v="50"/>
    <x v="15"/>
    <x v="2"/>
    <x v="1"/>
  </r>
  <r>
    <n v="4011"/>
    <d v="2024-08-15T06:59:00"/>
    <d v="2024-08-13T00:00:00"/>
    <n v="436206"/>
    <s v="ARIZA-QA"/>
    <s v="איכות פרטני"/>
    <m/>
    <m/>
    <x v="7"/>
    <n v="0"/>
    <m/>
    <n v="1"/>
    <s v="drip"/>
    <n v="50"/>
    <x v="11"/>
    <x v="0"/>
    <x v="0"/>
  </r>
  <r>
    <n v="4011"/>
    <d v="2024-08-15T07:00:00"/>
    <d v="2024-08-13T00:00:00"/>
    <n v="436207"/>
    <s v="ARIZA-QA"/>
    <s v="איכות פרטני"/>
    <m/>
    <m/>
    <x v="7"/>
    <n v="0"/>
    <m/>
    <n v="1"/>
    <s v="drip"/>
    <n v="50"/>
    <x v="6"/>
    <x v="0"/>
    <x v="0"/>
  </r>
  <r>
    <n v="4011"/>
    <d v="2024-08-15T07:00:00"/>
    <d v="2024-08-13T00:00:00"/>
    <n v="436208"/>
    <s v="ARIZA-QA"/>
    <s v="איכות פרטני"/>
    <m/>
    <m/>
    <x v="7"/>
    <n v="0"/>
    <m/>
    <n v="1"/>
    <s v="drip"/>
    <n v="50"/>
    <x v="16"/>
    <x v="0"/>
    <x v="1"/>
  </r>
  <r>
    <n v="4011"/>
    <d v="2024-08-15T07:00:00"/>
    <d v="2024-08-13T00:00:00"/>
    <n v="436209"/>
    <s v="ARIZA-QA"/>
    <s v="איכות פרטני"/>
    <m/>
    <m/>
    <x v="7"/>
    <n v="0"/>
    <m/>
    <n v="1"/>
    <s v="drip"/>
    <n v="50"/>
    <x v="13"/>
    <x v="0"/>
    <x v="0"/>
  </r>
  <r>
    <n v="4011"/>
    <d v="2024-08-15T07:01:00"/>
    <d v="2024-08-13T00:00:00"/>
    <n v="436210"/>
    <s v="ARIZA-QA"/>
    <s v="איכות פרטני"/>
    <m/>
    <m/>
    <x v="7"/>
    <n v="0"/>
    <m/>
    <n v="1"/>
    <s v="drip"/>
    <n v="50"/>
    <x v="14"/>
    <x v="0"/>
    <x v="1"/>
  </r>
  <r>
    <n v="4011"/>
    <d v="2024-08-15T07:01:00"/>
    <d v="2024-08-13T00:00:00"/>
    <n v="436211"/>
    <s v="ARIZA-QA"/>
    <s v="איכות פרטני"/>
    <m/>
    <m/>
    <x v="7"/>
    <n v="0"/>
    <m/>
    <n v="1"/>
    <s v="drip"/>
    <n v="50"/>
    <x v="1"/>
    <x v="0"/>
    <x v="0"/>
  </r>
  <r>
    <n v="4011"/>
    <d v="2024-08-15T07:02:00"/>
    <d v="2024-08-13T00:00:00"/>
    <n v="436213"/>
    <s v="ARIZA-QA"/>
    <s v="איכות פרטני"/>
    <m/>
    <m/>
    <x v="7"/>
    <n v="0"/>
    <m/>
    <n v="1"/>
    <s v="drip"/>
    <n v="50"/>
    <x v="11"/>
    <x v="0"/>
    <x v="0"/>
  </r>
  <r>
    <n v="4011"/>
    <d v="2024-08-15T07:01:00"/>
    <d v="2024-08-13T00:00:00"/>
    <n v="436212"/>
    <s v="ARIZA-QA"/>
    <s v="איכות פרטני"/>
    <m/>
    <m/>
    <x v="7"/>
    <n v="0"/>
    <m/>
    <n v="1"/>
    <s v="drip"/>
    <n v="50"/>
    <x v="14"/>
    <x v="0"/>
    <x v="0"/>
  </r>
  <r>
    <n v="4011"/>
    <d v="2024-08-15T07:03:00"/>
    <d v="2024-08-13T00:00:00"/>
    <n v="436214"/>
    <s v="ARIZA-QA"/>
    <s v="איכות פרטני"/>
    <m/>
    <m/>
    <x v="7"/>
    <n v="0"/>
    <m/>
    <n v="1"/>
    <s v="drip"/>
    <n v="50"/>
    <x v="16"/>
    <x v="0"/>
    <x v="1"/>
  </r>
  <r>
    <n v="4011"/>
    <d v="2024-08-15T07:03:00"/>
    <d v="2024-08-13T00:00:00"/>
    <n v="436215"/>
    <s v="ARIZA-QA"/>
    <s v="איכות פרטני"/>
    <m/>
    <m/>
    <x v="7"/>
    <n v="0"/>
    <m/>
    <n v="1"/>
    <s v="drip"/>
    <n v="50"/>
    <x v="5"/>
    <x v="0"/>
    <x v="0"/>
  </r>
  <r>
    <n v="4011"/>
    <d v="2024-08-15T07:03:00"/>
    <d v="2024-08-13T00:00:00"/>
    <n v="436216"/>
    <s v="ARIZA-QA"/>
    <s v="איכות פרטני"/>
    <m/>
    <m/>
    <x v="7"/>
    <n v="0"/>
    <m/>
    <n v="1"/>
    <s v="drip"/>
    <n v="50"/>
    <x v="6"/>
    <x v="2"/>
    <x v="0"/>
  </r>
  <r>
    <n v="4011"/>
    <d v="2024-08-15T07:04:00"/>
    <d v="2024-08-13T00:00:00"/>
    <n v="436217"/>
    <s v="ARIZA-QA"/>
    <s v="איכות פרטני"/>
    <m/>
    <m/>
    <x v="7"/>
    <n v="0"/>
    <m/>
    <n v="1"/>
    <s v="drip"/>
    <n v="50"/>
    <x v="12"/>
    <x v="0"/>
    <x v="0"/>
  </r>
  <r>
    <n v="4011"/>
    <d v="2024-08-15T07:04:00"/>
    <d v="2024-08-13T00:00:00"/>
    <n v="436218"/>
    <s v="ARIZA-QA"/>
    <s v="איכות פרטני"/>
    <m/>
    <m/>
    <x v="7"/>
    <n v="0"/>
    <m/>
    <n v="1"/>
    <s v="drip"/>
    <n v="50"/>
    <x v="10"/>
    <x v="0"/>
    <x v="0"/>
  </r>
  <r>
    <n v="4011"/>
    <d v="2024-08-15T07:05:00"/>
    <d v="2024-08-13T00:00:00"/>
    <n v="436219"/>
    <s v="ARIZA-QA"/>
    <s v="איכות פרטני"/>
    <m/>
    <m/>
    <x v="7"/>
    <n v="0"/>
    <m/>
    <n v="1"/>
    <s v="drip"/>
    <n v="50"/>
    <x v="16"/>
    <x v="0"/>
    <x v="0"/>
  </r>
  <r>
    <n v="4011"/>
    <d v="2024-08-15T07:05:00"/>
    <d v="2024-08-13T00:00:00"/>
    <n v="436220"/>
    <s v="ARIZA-QA"/>
    <s v="איכות פרטני"/>
    <m/>
    <m/>
    <x v="7"/>
    <n v="0"/>
    <m/>
    <n v="1"/>
    <s v="drip"/>
    <n v="50"/>
    <x v="2"/>
    <x v="0"/>
    <x v="0"/>
  </r>
  <r>
    <n v="4011"/>
    <d v="2024-08-15T07:05:00"/>
    <d v="2024-08-13T00:00:00"/>
    <n v="436221"/>
    <s v="ARIZA-QA"/>
    <s v="איכות פרטני"/>
    <m/>
    <m/>
    <x v="7"/>
    <n v="0"/>
    <m/>
    <n v="1"/>
    <s v="drip"/>
    <n v="50"/>
    <x v="12"/>
    <x v="0"/>
    <x v="0"/>
  </r>
  <r>
    <n v="4011"/>
    <d v="2024-08-15T07:06:00"/>
    <d v="2024-08-13T00:00:00"/>
    <n v="436222"/>
    <s v="ARIZA-QA"/>
    <s v="איכות פרטני"/>
    <m/>
    <m/>
    <x v="7"/>
    <n v="0"/>
    <m/>
    <n v="1"/>
    <s v="drip"/>
    <n v="50"/>
    <x v="0"/>
    <x v="0"/>
    <x v="0"/>
  </r>
  <r>
    <n v="4011"/>
    <d v="2024-08-15T07:06:00"/>
    <d v="2024-08-13T00:00:00"/>
    <n v="436223"/>
    <s v="ARIZA-QA"/>
    <s v="איכות פרטני"/>
    <m/>
    <m/>
    <x v="7"/>
    <n v="0"/>
    <m/>
    <n v="1"/>
    <s v="drip"/>
    <n v="50"/>
    <x v="14"/>
    <x v="0"/>
    <x v="1"/>
  </r>
  <r>
    <n v="4011"/>
    <d v="2024-08-15T07:06:00"/>
    <d v="2024-08-13T00:00:00"/>
    <n v="436224"/>
    <s v="ARIZA-QA"/>
    <s v="איכות פרטני"/>
    <m/>
    <m/>
    <x v="7"/>
    <n v="0"/>
    <m/>
    <n v="1"/>
    <s v="drip"/>
    <n v="50"/>
    <x v="19"/>
    <x v="0"/>
    <x v="1"/>
  </r>
  <r>
    <n v="4011"/>
    <d v="2024-08-15T07:07:00"/>
    <d v="2024-08-13T00:00:00"/>
    <n v="436226"/>
    <s v="ARIZA-QA"/>
    <s v="איכות פרטני"/>
    <m/>
    <m/>
    <x v="7"/>
    <n v="0"/>
    <m/>
    <n v="1"/>
    <s v="drip"/>
    <n v="50"/>
    <x v="2"/>
    <x v="0"/>
    <x v="1"/>
  </r>
  <r>
    <n v="4011"/>
    <d v="2024-08-15T07:07:00"/>
    <d v="2024-08-13T00:00:00"/>
    <n v="436225"/>
    <s v="ARIZA-QA"/>
    <s v="איכות פרטני"/>
    <m/>
    <m/>
    <x v="7"/>
    <n v="0"/>
    <m/>
    <n v="1"/>
    <s v="drip"/>
    <n v="50"/>
    <x v="14"/>
    <x v="0"/>
    <x v="1"/>
  </r>
  <r>
    <n v="4011"/>
    <d v="2024-08-15T07:07:00"/>
    <d v="2024-08-13T00:00:00"/>
    <n v="436227"/>
    <s v="ARIZA-QA"/>
    <s v="איכות פרטני"/>
    <m/>
    <m/>
    <x v="7"/>
    <n v="0"/>
    <m/>
    <n v="1"/>
    <s v="drip"/>
    <n v="50"/>
    <x v="2"/>
    <x v="0"/>
    <x v="1"/>
  </r>
  <r>
    <n v="4011"/>
    <d v="2024-08-15T07:08:00"/>
    <d v="2024-08-13T00:00:00"/>
    <n v="436228"/>
    <s v="ARIZA-QA"/>
    <s v="איכות פרטני"/>
    <m/>
    <m/>
    <x v="7"/>
    <n v="0"/>
    <m/>
    <n v="1"/>
    <s v="drip"/>
    <n v="50"/>
    <x v="5"/>
    <x v="0"/>
    <x v="0"/>
  </r>
  <r>
    <n v="4011"/>
    <d v="2024-08-15T07:08:00"/>
    <d v="2024-08-13T00:00:00"/>
    <n v="436229"/>
    <s v="ARIZA-QA"/>
    <s v="איכות פרטני"/>
    <m/>
    <m/>
    <x v="7"/>
    <n v="0"/>
    <m/>
    <n v="1"/>
    <s v="drip"/>
    <n v="50"/>
    <x v="2"/>
    <x v="0"/>
    <x v="1"/>
  </r>
  <r>
    <n v="4011"/>
    <d v="2024-08-15T07:08:00"/>
    <d v="2024-08-13T00:00:00"/>
    <n v="436230"/>
    <s v="ARIZA-QA"/>
    <s v="איכות פרטני"/>
    <m/>
    <m/>
    <x v="7"/>
    <n v="0"/>
    <m/>
    <n v="1"/>
    <s v="drip"/>
    <n v="50"/>
    <x v="17"/>
    <x v="0"/>
    <x v="1"/>
  </r>
  <r>
    <n v="4011"/>
    <d v="2024-08-15T07:09:00"/>
    <d v="2024-08-13T00:00:00"/>
    <n v="436231"/>
    <s v="ARIZA-QA"/>
    <s v="איכות פרטני"/>
    <m/>
    <m/>
    <x v="7"/>
    <n v="0"/>
    <m/>
    <n v="1"/>
    <s v="drip"/>
    <n v="50"/>
    <x v="14"/>
    <x v="0"/>
    <x v="1"/>
  </r>
  <r>
    <n v="4011"/>
    <d v="2024-08-15T07:09:00"/>
    <d v="2024-08-13T00:00:00"/>
    <n v="436232"/>
    <s v="ARIZA-QA"/>
    <s v="איכות פרטני"/>
    <m/>
    <m/>
    <x v="7"/>
    <n v="0"/>
    <m/>
    <n v="1"/>
    <s v="drip"/>
    <n v="50"/>
    <x v="16"/>
    <x v="0"/>
    <x v="1"/>
  </r>
  <r>
    <n v="4011"/>
    <d v="2024-08-15T07:09:00"/>
    <d v="2024-08-13T00:00:00"/>
    <n v="436233"/>
    <s v="ARIZA-QA"/>
    <s v="איכות פרטני"/>
    <m/>
    <m/>
    <x v="7"/>
    <n v="0"/>
    <m/>
    <n v="1"/>
    <s v="drip"/>
    <n v="50"/>
    <x v="2"/>
    <x v="0"/>
    <x v="0"/>
  </r>
  <r>
    <n v="4011"/>
    <d v="2024-08-15T07:10:00"/>
    <d v="2024-08-13T00:00:00"/>
    <n v="436234"/>
    <s v="ARIZA-QA"/>
    <s v="איכות פרטני"/>
    <m/>
    <m/>
    <x v="7"/>
    <n v="0"/>
    <m/>
    <n v="1"/>
    <s v="drip"/>
    <n v="50"/>
    <x v="16"/>
    <x v="0"/>
    <x v="0"/>
  </r>
  <r>
    <n v="4011"/>
    <d v="2024-08-15T07:10:00"/>
    <d v="2024-08-13T00:00:00"/>
    <n v="436235"/>
    <s v="ARIZA-QA"/>
    <s v="איכות פרטני"/>
    <m/>
    <m/>
    <x v="7"/>
    <n v="0"/>
    <m/>
    <n v="1"/>
    <s v="drip"/>
    <n v="50"/>
    <x v="16"/>
    <x v="0"/>
    <x v="0"/>
  </r>
  <r>
    <n v="4011"/>
    <d v="2024-08-15T07:10:00"/>
    <d v="2024-08-13T00:00:00"/>
    <n v="436236"/>
    <s v="ARIZA-QA"/>
    <s v="איכות פרטני"/>
    <m/>
    <m/>
    <x v="7"/>
    <n v="0"/>
    <m/>
    <n v="1"/>
    <s v="drip"/>
    <n v="50"/>
    <x v="0"/>
    <x v="0"/>
    <x v="0"/>
  </r>
  <r>
    <n v="4011"/>
    <d v="2024-08-15T07:11:00"/>
    <d v="2024-08-13T00:00:00"/>
    <n v="436237"/>
    <s v="ARIZA-QA"/>
    <s v="איכות פרטני"/>
    <m/>
    <m/>
    <x v="7"/>
    <n v="0"/>
    <m/>
    <n v="1"/>
    <s v="drip"/>
    <n v="50"/>
    <x v="2"/>
    <x v="2"/>
    <x v="0"/>
  </r>
  <r>
    <n v="4011"/>
    <d v="2024-08-15T07:11:00"/>
    <d v="2024-08-13T00:00:00"/>
    <n v="436238"/>
    <s v="ARIZA-QA"/>
    <s v="איכות פרטני"/>
    <m/>
    <m/>
    <x v="7"/>
    <n v="0"/>
    <m/>
    <n v="1"/>
    <s v="drip"/>
    <n v="50"/>
    <x v="2"/>
    <x v="0"/>
    <x v="0"/>
  </r>
  <r>
    <n v="4011"/>
    <d v="2024-08-15T07:11:00"/>
    <d v="2024-08-13T00:00:00"/>
    <n v="436239"/>
    <s v="ARIZA-QA"/>
    <s v="איכות פרטני"/>
    <m/>
    <m/>
    <x v="7"/>
    <n v="0"/>
    <m/>
    <n v="1"/>
    <s v="drip"/>
    <n v="50"/>
    <x v="1"/>
    <x v="0"/>
    <x v="0"/>
  </r>
  <r>
    <n v="4011"/>
    <d v="2024-08-15T07:12:00"/>
    <d v="2024-08-13T00:00:00"/>
    <n v="436240"/>
    <s v="ARIZA-QA"/>
    <s v="איכות פרטני"/>
    <m/>
    <m/>
    <x v="7"/>
    <n v="0"/>
    <m/>
    <n v="1"/>
    <s v="drip"/>
    <n v="50"/>
    <x v="19"/>
    <x v="0"/>
    <x v="0"/>
  </r>
  <r>
    <n v="4011"/>
    <d v="2024-08-15T07:12:00"/>
    <d v="2024-08-13T00:00:00"/>
    <n v="436241"/>
    <s v="ARIZA-QA"/>
    <s v="איכות פרטני"/>
    <m/>
    <m/>
    <x v="7"/>
    <n v="0"/>
    <m/>
    <n v="1"/>
    <s v="drip"/>
    <n v="50"/>
    <x v="0"/>
    <x v="0"/>
    <x v="0"/>
  </r>
  <r>
    <n v="4011"/>
    <d v="2024-08-15T07:12:00"/>
    <d v="2024-08-13T00:00:00"/>
    <n v="436242"/>
    <s v="ARIZA-QA"/>
    <s v="איכות פרטני"/>
    <m/>
    <m/>
    <x v="7"/>
    <n v="0"/>
    <m/>
    <n v="1"/>
    <s v="drip"/>
    <n v="50"/>
    <x v="13"/>
    <x v="0"/>
    <x v="0"/>
  </r>
  <r>
    <n v="4011"/>
    <d v="2024-08-15T07:13:00"/>
    <d v="2024-08-13T00:00:00"/>
    <n v="436243"/>
    <s v="ARIZA-QA"/>
    <s v="איכות פרטני"/>
    <m/>
    <m/>
    <x v="7"/>
    <n v="0"/>
    <m/>
    <n v="1"/>
    <s v="drip"/>
    <n v="50"/>
    <x v="17"/>
    <x v="0"/>
    <x v="1"/>
  </r>
  <r>
    <n v="4011"/>
    <d v="2024-08-15T07:13:00"/>
    <d v="2024-08-13T00:00:00"/>
    <n v="436244"/>
    <s v="ARIZA-QA"/>
    <s v="איכות פרטני"/>
    <m/>
    <m/>
    <x v="7"/>
    <n v="0"/>
    <m/>
    <n v="1"/>
    <s v="drip"/>
    <n v="50"/>
    <x v="1"/>
    <x v="0"/>
    <x v="0"/>
  </r>
  <r>
    <n v="4011"/>
    <d v="2024-08-15T07:13:00"/>
    <d v="2024-08-13T00:00:00"/>
    <n v="436245"/>
    <s v="ARIZA-QA"/>
    <s v="איכות פרטני"/>
    <m/>
    <m/>
    <x v="7"/>
    <n v="0"/>
    <m/>
    <n v="1"/>
    <s v="drip"/>
    <n v="50"/>
    <x v="5"/>
    <x v="0"/>
    <x v="0"/>
  </r>
  <r>
    <n v="4011"/>
    <d v="2024-08-15T07:14:00"/>
    <d v="2024-08-13T00:00:00"/>
    <n v="436246"/>
    <s v="ARIZA-QA"/>
    <s v="איכות פרטני"/>
    <m/>
    <m/>
    <x v="7"/>
    <n v="0"/>
    <m/>
    <n v="1"/>
    <s v="drip"/>
    <n v="50"/>
    <x v="15"/>
    <x v="2"/>
    <x v="1"/>
  </r>
  <r>
    <n v="4011"/>
    <d v="2024-08-15T07:14:00"/>
    <d v="2024-08-13T00:00:00"/>
    <n v="436247"/>
    <s v="ARIZA-QA"/>
    <s v="איכות פרטני"/>
    <m/>
    <m/>
    <x v="7"/>
    <n v="0"/>
    <m/>
    <n v="1"/>
    <s v="drip"/>
    <n v="50"/>
    <x v="13"/>
    <x v="0"/>
    <x v="1"/>
  </r>
  <r>
    <n v="4012"/>
    <d v="2024-08-15T07:19:00"/>
    <d v="2024-08-13T00:00:00"/>
    <n v="436248"/>
    <s v="ARIZA-QA"/>
    <s v="איכות פרטני"/>
    <m/>
    <m/>
    <x v="8"/>
    <n v="0"/>
    <m/>
    <n v="1"/>
    <s v="emitter"/>
    <n v="50"/>
    <x v="15"/>
    <x v="0"/>
    <x v="1"/>
  </r>
  <r>
    <n v="4012"/>
    <d v="2024-08-15T07:19:00"/>
    <d v="2024-08-13T00:00:00"/>
    <n v="436249"/>
    <s v="ARIZA-QA"/>
    <s v="איכות פרטני"/>
    <m/>
    <m/>
    <x v="8"/>
    <n v="0"/>
    <m/>
    <n v="1"/>
    <s v="emitter"/>
    <n v="50"/>
    <x v="20"/>
    <x v="0"/>
    <x v="1"/>
  </r>
  <r>
    <n v="4012"/>
    <d v="2024-08-15T07:19:00"/>
    <d v="2024-08-13T00:00:00"/>
    <n v="436250"/>
    <s v="ARIZA-QA"/>
    <s v="איכות פרטני"/>
    <m/>
    <m/>
    <x v="8"/>
    <n v="0"/>
    <m/>
    <n v="1"/>
    <s v="emitter"/>
    <n v="50"/>
    <x v="1"/>
    <x v="0"/>
    <x v="0"/>
  </r>
  <r>
    <n v="4012"/>
    <d v="2024-08-15T07:20:00"/>
    <d v="2024-08-13T00:00:00"/>
    <n v="436251"/>
    <s v="ARIZA-QA"/>
    <s v="איכות פרטני"/>
    <m/>
    <m/>
    <x v="8"/>
    <n v="0"/>
    <m/>
    <n v="1"/>
    <s v="emitter"/>
    <n v="50"/>
    <x v="11"/>
    <x v="0"/>
    <x v="1"/>
  </r>
  <r>
    <n v="4012"/>
    <d v="2024-08-15T07:20:00"/>
    <d v="2024-08-13T00:00:00"/>
    <n v="436252"/>
    <s v="ARIZA-QA"/>
    <s v="איכות פרטני"/>
    <m/>
    <m/>
    <x v="8"/>
    <n v="0"/>
    <m/>
    <n v="1"/>
    <s v="emitter"/>
    <n v="50"/>
    <x v="1"/>
    <x v="0"/>
    <x v="1"/>
  </r>
  <r>
    <n v="4012"/>
    <d v="2024-08-15T07:21:00"/>
    <d v="2024-08-13T00:00:00"/>
    <n v="436253"/>
    <s v="ARIZA-QA"/>
    <s v="איכות פרטני"/>
    <m/>
    <m/>
    <x v="8"/>
    <n v="0"/>
    <m/>
    <n v="1"/>
    <s v="emitter"/>
    <n v="50"/>
    <x v="11"/>
    <x v="0"/>
    <x v="3"/>
  </r>
  <r>
    <n v="4012"/>
    <d v="2024-08-15T07:21:00"/>
    <d v="2024-08-13T00:00:00"/>
    <n v="436254"/>
    <s v="ARIZA-QA"/>
    <s v="איכות פרטני"/>
    <m/>
    <m/>
    <x v="8"/>
    <n v="0"/>
    <m/>
    <n v="1"/>
    <s v="emitter"/>
    <n v="50"/>
    <x v="11"/>
    <x v="0"/>
    <x v="0"/>
  </r>
  <r>
    <n v="4012"/>
    <d v="2024-08-15T07:21:00"/>
    <d v="2024-08-13T00:00:00"/>
    <n v="436255"/>
    <s v="ARIZA-QA"/>
    <s v="איכות פרטני"/>
    <m/>
    <m/>
    <x v="8"/>
    <n v="0"/>
    <m/>
    <n v="1"/>
    <s v="emitter"/>
    <n v="50"/>
    <x v="13"/>
    <x v="0"/>
    <x v="1"/>
  </r>
  <r>
    <n v="4012"/>
    <d v="2024-08-15T07:22:00"/>
    <d v="2024-08-13T00:00:00"/>
    <n v="436256"/>
    <s v="ARIZA-QA"/>
    <s v="איכות פרטני"/>
    <m/>
    <m/>
    <x v="8"/>
    <n v="0"/>
    <m/>
    <n v="1"/>
    <s v="emitter"/>
    <n v="50"/>
    <x v="11"/>
    <x v="0"/>
    <x v="0"/>
  </r>
  <r>
    <n v="4012"/>
    <d v="2024-08-15T07:22:00"/>
    <d v="2024-08-13T00:00:00"/>
    <n v="436257"/>
    <s v="ARIZA-QA"/>
    <s v="איכות פרטני"/>
    <m/>
    <m/>
    <x v="8"/>
    <n v="0"/>
    <m/>
    <n v="1"/>
    <s v="emitter"/>
    <n v="50"/>
    <x v="6"/>
    <x v="0"/>
    <x v="0"/>
  </r>
  <r>
    <n v="4012"/>
    <d v="2024-08-15T07:22:00"/>
    <d v="2024-08-13T00:00:00"/>
    <n v="436258"/>
    <s v="ARIZA-QA"/>
    <s v="איכות פרטני"/>
    <m/>
    <m/>
    <x v="8"/>
    <n v="0"/>
    <m/>
    <n v="1"/>
    <s v="emitter"/>
    <n v="50"/>
    <x v="11"/>
    <x v="0"/>
    <x v="0"/>
  </r>
  <r>
    <n v="4012"/>
    <d v="2024-08-15T07:23:00"/>
    <d v="2024-08-13T00:00:00"/>
    <n v="436259"/>
    <s v="ARIZA-QA"/>
    <s v="איכות פרטני"/>
    <m/>
    <m/>
    <x v="8"/>
    <n v="0"/>
    <m/>
    <n v="1"/>
    <s v="emitter"/>
    <n v="50"/>
    <x v="2"/>
    <x v="0"/>
    <x v="1"/>
  </r>
  <r>
    <n v="4012"/>
    <d v="2024-08-15T07:23:00"/>
    <d v="2024-08-13T00:00:00"/>
    <n v="436260"/>
    <s v="ARIZA-QA"/>
    <s v="איכות פרטני"/>
    <m/>
    <m/>
    <x v="8"/>
    <n v="0"/>
    <m/>
    <n v="1"/>
    <s v="emitter"/>
    <n v="50"/>
    <x v="5"/>
    <x v="0"/>
    <x v="0"/>
  </r>
  <r>
    <n v="4012"/>
    <d v="2024-08-15T07:23:00"/>
    <d v="2024-08-13T00:00:00"/>
    <n v="436261"/>
    <s v="ARIZA-QA"/>
    <s v="איכות פרטני"/>
    <m/>
    <m/>
    <x v="8"/>
    <n v="0"/>
    <m/>
    <n v="1"/>
    <s v="emitter"/>
    <n v="50"/>
    <x v="8"/>
    <x v="0"/>
    <x v="0"/>
  </r>
  <r>
    <n v="4012"/>
    <d v="2024-08-15T07:24:00"/>
    <d v="2024-08-13T00:00:00"/>
    <n v="436262"/>
    <s v="ARIZA-QA"/>
    <s v="איכות פרטני"/>
    <m/>
    <m/>
    <x v="8"/>
    <n v="0"/>
    <m/>
    <n v="1"/>
    <s v="emitter"/>
    <n v="50"/>
    <x v="12"/>
    <x v="0"/>
    <x v="0"/>
  </r>
  <r>
    <n v="4012"/>
    <d v="2024-08-15T07:25:00"/>
    <d v="2024-08-13T00:00:00"/>
    <n v="436263"/>
    <s v="ARIZA-QA"/>
    <s v="איכות פרטני"/>
    <m/>
    <m/>
    <x v="8"/>
    <n v="0"/>
    <m/>
    <n v="1"/>
    <s v="emitter"/>
    <n v="50"/>
    <x v="0"/>
    <x v="0"/>
    <x v="1"/>
  </r>
  <r>
    <n v="4012"/>
    <d v="2024-08-15T07:25:00"/>
    <d v="2024-08-13T00:00:00"/>
    <n v="436264"/>
    <s v="ARIZA-QA"/>
    <s v="איכות פרטני"/>
    <m/>
    <m/>
    <x v="8"/>
    <n v="0"/>
    <m/>
    <n v="1"/>
    <s v="emitter"/>
    <n v="50"/>
    <x v="19"/>
    <x v="0"/>
    <x v="1"/>
  </r>
  <r>
    <n v="4012"/>
    <d v="2024-08-15T07:26:00"/>
    <d v="2024-08-13T00:00:00"/>
    <n v="436265"/>
    <s v="ARIZA-QA"/>
    <s v="איכות פרטני"/>
    <m/>
    <m/>
    <x v="8"/>
    <n v="0"/>
    <m/>
    <n v="1"/>
    <s v="emitter"/>
    <n v="50"/>
    <x v="6"/>
    <x v="2"/>
    <x v="0"/>
  </r>
  <r>
    <n v="4012"/>
    <d v="2024-08-15T07:26:00"/>
    <d v="2024-08-13T00:00:00"/>
    <n v="436266"/>
    <s v="ARIZA-QA"/>
    <s v="איכות פרטני"/>
    <m/>
    <m/>
    <x v="8"/>
    <n v="0"/>
    <m/>
    <n v="1"/>
    <s v="emitter"/>
    <n v="50"/>
    <x v="9"/>
    <x v="0"/>
    <x v="0"/>
  </r>
  <r>
    <n v="4012"/>
    <d v="2024-08-15T07:26:00"/>
    <d v="2024-08-13T00:00:00"/>
    <n v="436267"/>
    <s v="ARIZA-QA"/>
    <s v="איכות פרטני"/>
    <m/>
    <m/>
    <x v="8"/>
    <n v="0"/>
    <m/>
    <n v="1"/>
    <s v="emitter"/>
    <n v="50"/>
    <x v="21"/>
    <x v="0"/>
    <x v="0"/>
  </r>
  <r>
    <n v="4012"/>
    <d v="2024-08-15T07:27:00"/>
    <d v="2024-08-13T00:00:00"/>
    <n v="436268"/>
    <s v="ARIZA-QA"/>
    <s v="איכות פרטני"/>
    <m/>
    <m/>
    <x v="8"/>
    <n v="0"/>
    <m/>
    <n v="1"/>
    <s v="emitter"/>
    <n v="50"/>
    <x v="2"/>
    <x v="0"/>
    <x v="0"/>
  </r>
  <r>
    <n v="4012"/>
    <d v="2024-08-15T07:27:00"/>
    <d v="2024-08-13T00:00:00"/>
    <n v="436269"/>
    <s v="ARIZA-QA"/>
    <s v="איכות פרטני"/>
    <m/>
    <m/>
    <x v="8"/>
    <n v="0"/>
    <m/>
    <n v="1"/>
    <s v="emitter"/>
    <n v="50"/>
    <x v="8"/>
    <x v="0"/>
    <x v="0"/>
  </r>
  <r>
    <n v="4012"/>
    <d v="2024-08-15T07:27:00"/>
    <d v="2024-08-13T00:00:00"/>
    <n v="436270"/>
    <s v="ARIZA-QA"/>
    <s v="איכות פרטני"/>
    <m/>
    <m/>
    <x v="8"/>
    <n v="0"/>
    <m/>
    <n v="1"/>
    <s v="emitter"/>
    <n v="50"/>
    <x v="1"/>
    <x v="2"/>
    <x v="0"/>
  </r>
  <r>
    <n v="4012"/>
    <d v="2024-08-15T07:28:00"/>
    <d v="2024-08-13T00:00:00"/>
    <n v="436271"/>
    <s v="ARIZA-QA"/>
    <s v="איכות פרטני"/>
    <m/>
    <m/>
    <x v="8"/>
    <n v="0"/>
    <m/>
    <n v="1"/>
    <s v="emitter"/>
    <n v="50"/>
    <x v="8"/>
    <x v="0"/>
    <x v="0"/>
  </r>
  <r>
    <n v="4012"/>
    <d v="2024-08-15T07:28:00"/>
    <d v="2024-08-13T00:00:00"/>
    <n v="436272"/>
    <s v="ARIZA-QA"/>
    <s v="איכות פרטני"/>
    <m/>
    <m/>
    <x v="8"/>
    <n v="0"/>
    <m/>
    <n v="1"/>
    <s v="emitter"/>
    <n v="50"/>
    <x v="8"/>
    <x v="0"/>
    <x v="0"/>
  </r>
  <r>
    <n v="4012"/>
    <d v="2024-08-15T07:28:00"/>
    <d v="2024-08-13T00:00:00"/>
    <n v="436273"/>
    <s v="ARIZA-QA"/>
    <s v="איכות פרטני"/>
    <m/>
    <m/>
    <x v="8"/>
    <n v="0"/>
    <m/>
    <n v="1"/>
    <s v="emitter"/>
    <n v="50"/>
    <x v="2"/>
    <x v="0"/>
    <x v="1"/>
  </r>
  <r>
    <n v="4012"/>
    <d v="2024-08-15T07:29:00"/>
    <d v="2024-08-13T00:00:00"/>
    <n v="436274"/>
    <s v="ARIZA-QA"/>
    <s v="איכות פרטני"/>
    <m/>
    <m/>
    <x v="8"/>
    <n v="0"/>
    <m/>
    <n v="1"/>
    <s v="emitter"/>
    <n v="50"/>
    <x v="2"/>
    <x v="0"/>
    <x v="0"/>
  </r>
  <r>
    <n v="4012"/>
    <d v="2024-08-15T07:29:00"/>
    <d v="2024-08-13T00:00:00"/>
    <n v="436275"/>
    <s v="ARIZA-QA"/>
    <s v="איכות פרטני"/>
    <m/>
    <m/>
    <x v="8"/>
    <n v="0"/>
    <m/>
    <n v="1"/>
    <s v="emitter"/>
    <n v="50"/>
    <x v="12"/>
    <x v="0"/>
    <x v="0"/>
  </r>
  <r>
    <n v="4012"/>
    <d v="2024-08-15T07:29:00"/>
    <d v="2024-08-13T00:00:00"/>
    <n v="436276"/>
    <s v="ARIZA-QA"/>
    <s v="איכות פרטני"/>
    <m/>
    <m/>
    <x v="8"/>
    <n v="0"/>
    <m/>
    <n v="1"/>
    <s v="emitter"/>
    <n v="50"/>
    <x v="6"/>
    <x v="0"/>
    <x v="0"/>
  </r>
  <r>
    <n v="4012"/>
    <d v="2024-08-15T07:30:00"/>
    <d v="2024-08-13T00:00:00"/>
    <n v="436277"/>
    <s v="ARIZA-QA"/>
    <s v="איכות פרטני"/>
    <m/>
    <m/>
    <x v="8"/>
    <n v="0"/>
    <m/>
    <n v="1"/>
    <s v="emitter"/>
    <n v="50"/>
    <x v="5"/>
    <x v="0"/>
    <x v="0"/>
  </r>
  <r>
    <n v="4012"/>
    <d v="2024-08-15T07:30:00"/>
    <d v="2024-08-13T00:00:00"/>
    <n v="436278"/>
    <s v="ARIZA-QA"/>
    <s v="איכות פרטני"/>
    <m/>
    <m/>
    <x v="8"/>
    <n v="0"/>
    <m/>
    <n v="1"/>
    <s v="emitter"/>
    <n v="50"/>
    <x v="19"/>
    <x v="0"/>
    <x v="1"/>
  </r>
  <r>
    <n v="4012"/>
    <d v="2024-08-15T07:30:00"/>
    <d v="2024-08-13T00:00:00"/>
    <n v="436279"/>
    <s v="ARIZA-QA"/>
    <s v="איכות פרטני"/>
    <m/>
    <m/>
    <x v="8"/>
    <n v="0"/>
    <m/>
    <n v="1"/>
    <s v="emitter"/>
    <n v="50"/>
    <x v="13"/>
    <x v="0"/>
    <x v="1"/>
  </r>
  <r>
    <n v="4012"/>
    <d v="2024-08-15T07:31:00"/>
    <d v="2024-08-13T00:00:00"/>
    <n v="436280"/>
    <s v="ARIZA-QA"/>
    <s v="איכות פרטני"/>
    <m/>
    <m/>
    <x v="8"/>
    <n v="0"/>
    <m/>
    <n v="1"/>
    <s v="emitter"/>
    <n v="50"/>
    <x v="19"/>
    <x v="0"/>
    <x v="0"/>
  </r>
  <r>
    <n v="4012"/>
    <d v="2024-08-15T07:31:00"/>
    <d v="2024-08-13T00:00:00"/>
    <n v="436281"/>
    <s v="ARIZA-QA"/>
    <s v="איכות פרטני"/>
    <m/>
    <m/>
    <x v="8"/>
    <n v="0"/>
    <m/>
    <n v="1"/>
    <s v="emitter"/>
    <n v="50"/>
    <x v="13"/>
    <x v="0"/>
    <x v="0"/>
  </r>
  <r>
    <n v="4012"/>
    <d v="2024-08-15T07:31:00"/>
    <d v="2024-08-13T00:00:00"/>
    <n v="436282"/>
    <s v="ARIZA-QA"/>
    <s v="איכות פרטני"/>
    <m/>
    <m/>
    <x v="8"/>
    <n v="0"/>
    <m/>
    <n v="1"/>
    <s v="emitter"/>
    <n v="50"/>
    <x v="6"/>
    <x v="0"/>
    <x v="0"/>
  </r>
  <r>
    <n v="4012"/>
    <d v="2024-08-15T07:32:00"/>
    <d v="2024-08-13T00:00:00"/>
    <n v="436283"/>
    <s v="ARIZA-QA"/>
    <s v="איכות פרטני"/>
    <m/>
    <m/>
    <x v="8"/>
    <n v="0"/>
    <m/>
    <n v="1"/>
    <s v="emitter"/>
    <n v="50"/>
    <x v="21"/>
    <x v="0"/>
    <x v="0"/>
  </r>
  <r>
    <n v="4012"/>
    <d v="2024-08-15T07:32:00"/>
    <d v="2024-08-13T00:00:00"/>
    <n v="436284"/>
    <s v="ARIZA-QA"/>
    <s v="איכות פרטני"/>
    <m/>
    <m/>
    <x v="8"/>
    <n v="0"/>
    <m/>
    <n v="1"/>
    <s v="emitter"/>
    <n v="50"/>
    <x v="19"/>
    <x v="0"/>
    <x v="1"/>
  </r>
  <r>
    <n v="4012"/>
    <d v="2024-08-15T07:33:00"/>
    <d v="2024-08-13T00:00:00"/>
    <n v="436285"/>
    <s v="ARIZA-QA"/>
    <s v="איכות פרטני"/>
    <m/>
    <m/>
    <x v="8"/>
    <n v="0"/>
    <m/>
    <n v="1"/>
    <s v="emitter"/>
    <n v="50"/>
    <x v="6"/>
    <x v="0"/>
    <x v="0"/>
  </r>
  <r>
    <n v="4012"/>
    <d v="2024-08-15T07:33:00"/>
    <d v="2024-08-13T00:00:00"/>
    <n v="436286"/>
    <s v="ARIZA-QA"/>
    <s v="איכות פרטני"/>
    <m/>
    <m/>
    <x v="8"/>
    <n v="0"/>
    <m/>
    <n v="1"/>
    <s v="emitter"/>
    <n v="50"/>
    <x v="6"/>
    <x v="2"/>
    <x v="0"/>
  </r>
  <r>
    <n v="4012"/>
    <d v="2024-08-15T07:33:00"/>
    <d v="2024-08-13T00:00:00"/>
    <n v="436287"/>
    <s v="ARIZA-QA"/>
    <s v="איכות פרטני"/>
    <m/>
    <m/>
    <x v="8"/>
    <n v="0"/>
    <m/>
    <n v="1"/>
    <s v="emitter"/>
    <n v="50"/>
    <x v="0"/>
    <x v="0"/>
    <x v="0"/>
  </r>
  <r>
    <n v="4012"/>
    <d v="2024-08-15T07:34:00"/>
    <d v="2024-08-13T00:00:00"/>
    <n v="436288"/>
    <s v="ARIZA-QA"/>
    <s v="איכות פרטני"/>
    <m/>
    <m/>
    <x v="8"/>
    <n v="0"/>
    <m/>
    <n v="1"/>
    <s v="emitter"/>
    <n v="50"/>
    <x v="16"/>
    <x v="0"/>
    <x v="0"/>
  </r>
  <r>
    <n v="4012"/>
    <d v="2024-08-15T07:34:00"/>
    <d v="2024-08-13T00:00:00"/>
    <n v="436289"/>
    <s v="ARIZA-QA"/>
    <s v="איכות פרטני"/>
    <m/>
    <m/>
    <x v="8"/>
    <n v="0"/>
    <m/>
    <n v="1"/>
    <s v="emitter"/>
    <n v="50"/>
    <x v="6"/>
    <x v="2"/>
    <x v="0"/>
  </r>
  <r>
    <n v="4012"/>
    <d v="2024-08-15T07:34:00"/>
    <d v="2024-08-13T00:00:00"/>
    <n v="436290"/>
    <s v="ARIZA-QA"/>
    <s v="איכות פרטני"/>
    <m/>
    <m/>
    <x v="8"/>
    <n v="0"/>
    <m/>
    <n v="1"/>
    <s v="emitter"/>
    <n v="50"/>
    <x v="13"/>
    <x v="0"/>
    <x v="1"/>
  </r>
  <r>
    <n v="4012"/>
    <d v="2024-08-15T07:35:00"/>
    <d v="2024-08-13T00:00:00"/>
    <n v="436291"/>
    <s v="ARIZA-QA"/>
    <s v="איכות פרטני"/>
    <m/>
    <m/>
    <x v="8"/>
    <n v="0"/>
    <m/>
    <n v="1"/>
    <s v="emitter"/>
    <n v="50"/>
    <x v="16"/>
    <x v="0"/>
    <x v="1"/>
  </r>
  <r>
    <n v="4012"/>
    <d v="2024-08-15T07:35:00"/>
    <d v="2024-08-13T00:00:00"/>
    <n v="436292"/>
    <s v="ARIZA-QA"/>
    <s v="איכות פרטני"/>
    <m/>
    <m/>
    <x v="8"/>
    <n v="0"/>
    <m/>
    <n v="1"/>
    <s v="emitter"/>
    <n v="50"/>
    <x v="1"/>
    <x v="0"/>
    <x v="0"/>
  </r>
  <r>
    <n v="4012"/>
    <d v="2024-08-15T07:36:00"/>
    <d v="2024-08-13T00:00:00"/>
    <n v="436293"/>
    <s v="ARIZA-QA"/>
    <s v="איכות פרטני"/>
    <m/>
    <m/>
    <x v="8"/>
    <n v="0"/>
    <m/>
    <n v="1"/>
    <s v="emitter"/>
    <n v="50"/>
    <x v="19"/>
    <x v="0"/>
    <x v="0"/>
  </r>
  <r>
    <n v="4012"/>
    <d v="2024-08-15T07:36:00"/>
    <d v="2024-08-13T00:00:00"/>
    <n v="436294"/>
    <s v="ARIZA-QA"/>
    <s v="איכות פרטני"/>
    <m/>
    <m/>
    <x v="8"/>
    <n v="0"/>
    <m/>
    <n v="1"/>
    <s v="emitter"/>
    <n v="50"/>
    <x v="19"/>
    <x v="0"/>
    <x v="0"/>
  </r>
  <r>
    <n v="4012"/>
    <d v="2024-08-15T07:36:00"/>
    <d v="2024-08-13T00:00:00"/>
    <n v="436295"/>
    <s v="ARIZA-QA"/>
    <s v="איכות פרטני"/>
    <m/>
    <m/>
    <x v="8"/>
    <n v="0"/>
    <m/>
    <n v="1"/>
    <s v="emitter"/>
    <n v="50"/>
    <x v="19"/>
    <x v="0"/>
    <x v="1"/>
  </r>
  <r>
    <n v="4012"/>
    <d v="2024-08-15T07:37:00"/>
    <d v="2024-08-13T00:00:00"/>
    <n v="436296"/>
    <s v="ARIZA-QA"/>
    <s v="איכות פרטני"/>
    <m/>
    <m/>
    <x v="8"/>
    <n v="0"/>
    <m/>
    <n v="1"/>
    <s v="emitter"/>
    <n v="50"/>
    <x v="19"/>
    <x v="0"/>
    <x v="0"/>
  </r>
  <r>
    <n v="4012"/>
    <d v="2024-08-15T07:37:00"/>
    <d v="2024-08-13T00:00:00"/>
    <n v="436297"/>
    <s v="ARIZA-QA"/>
    <s v="איכות פרטני"/>
    <m/>
    <m/>
    <x v="8"/>
    <n v="0"/>
    <m/>
    <n v="1"/>
    <s v="emitter"/>
    <n v="50"/>
    <x v="13"/>
    <x v="0"/>
    <x v="0"/>
  </r>
  <r>
    <n v="4012"/>
    <d v="2024-08-15T07:37:00"/>
    <d v="2024-08-13T00:00:00"/>
    <n v="436298"/>
    <s v="ARIZA-QA"/>
    <s v="איכות פרטני"/>
    <m/>
    <m/>
    <x v="8"/>
    <n v="0"/>
    <m/>
    <n v="1"/>
    <s v="emitter"/>
    <n v="50"/>
    <x v="15"/>
    <x v="0"/>
    <x v="1"/>
  </r>
  <r>
    <n v="4012"/>
    <d v="2024-08-15T07:38:00"/>
    <d v="2024-08-13T00:00:00"/>
    <n v="436299"/>
    <s v="ARIZA-QA"/>
    <s v="איכות פרטני"/>
    <m/>
    <m/>
    <x v="8"/>
    <n v="0"/>
    <m/>
    <n v="1"/>
    <s v="emitter"/>
    <n v="50"/>
    <x v="19"/>
    <x v="0"/>
    <x v="1"/>
  </r>
  <r>
    <n v="4012"/>
    <d v="2024-08-15T07:38:00"/>
    <d v="2024-08-13T00:00:00"/>
    <n v="436300"/>
    <s v="ARIZA-QA"/>
    <s v="איכות פרטני"/>
    <m/>
    <m/>
    <x v="8"/>
    <n v="0"/>
    <m/>
    <n v="1"/>
    <s v="emitter"/>
    <n v="50"/>
    <x v="13"/>
    <x v="0"/>
    <x v="0"/>
  </r>
  <r>
    <n v="4012"/>
    <d v="2024-08-15T07:38:00"/>
    <d v="2024-08-13T00:00:00"/>
    <n v="436301"/>
    <s v="ARIZA-QA"/>
    <s v="איכות פרטני"/>
    <m/>
    <m/>
    <x v="8"/>
    <n v="0"/>
    <m/>
    <n v="1"/>
    <s v="emitter"/>
    <n v="50"/>
    <x v="15"/>
    <x v="0"/>
    <x v="0"/>
  </r>
  <r>
    <n v="4012"/>
    <d v="2024-08-15T07:39:00"/>
    <d v="2024-08-13T00:00:00"/>
    <n v="436302"/>
    <s v="ARIZA-QA"/>
    <s v="איכות פרטני"/>
    <m/>
    <m/>
    <x v="8"/>
    <n v="0"/>
    <m/>
    <n v="1"/>
    <s v="emitter"/>
    <n v="50"/>
    <x v="0"/>
    <x v="2"/>
    <x v="0"/>
  </r>
  <r>
    <n v="4012"/>
    <d v="2024-08-15T07:39:00"/>
    <d v="2024-08-13T00:00:00"/>
    <n v="436303"/>
    <s v="ARIZA-QA"/>
    <s v="איכות פרטני"/>
    <m/>
    <m/>
    <x v="8"/>
    <n v="0"/>
    <m/>
    <n v="1"/>
    <s v="emitter"/>
    <n v="50"/>
    <x v="19"/>
    <x v="0"/>
    <x v="1"/>
  </r>
  <r>
    <n v="4012"/>
    <d v="2024-08-15T07:39:00"/>
    <d v="2024-08-13T00:00:00"/>
    <n v="436304"/>
    <s v="ARIZA-QA"/>
    <s v="איכות פרטני"/>
    <m/>
    <m/>
    <x v="8"/>
    <n v="0"/>
    <m/>
    <n v="1"/>
    <s v="emitter"/>
    <n v="50"/>
    <x v="16"/>
    <x v="0"/>
    <x v="0"/>
  </r>
  <r>
    <n v="4012"/>
    <d v="2024-08-15T07:40:00"/>
    <d v="2024-08-13T00:00:00"/>
    <n v="436305"/>
    <s v="ARIZA-QA"/>
    <s v="איכות פרטני"/>
    <m/>
    <m/>
    <x v="8"/>
    <n v="0"/>
    <m/>
    <n v="1"/>
    <s v="emitter"/>
    <n v="50"/>
    <x v="1"/>
    <x v="0"/>
    <x v="1"/>
  </r>
  <r>
    <n v="4012"/>
    <d v="2024-08-15T07:40:00"/>
    <d v="2024-08-13T00:00:00"/>
    <n v="436306"/>
    <s v="ARIZA-QA"/>
    <s v="איכות פרטני"/>
    <m/>
    <m/>
    <x v="8"/>
    <n v="0"/>
    <m/>
    <n v="1"/>
    <s v="emitter"/>
    <n v="50"/>
    <x v="16"/>
    <x v="0"/>
    <x v="1"/>
  </r>
  <r>
    <n v="4012"/>
    <d v="2024-08-15T07:40:00"/>
    <d v="2024-08-13T00:00:00"/>
    <n v="436307"/>
    <s v="ARIZA-QA"/>
    <s v="איכות פרטני"/>
    <m/>
    <m/>
    <x v="8"/>
    <n v="0"/>
    <m/>
    <n v="1"/>
    <s v="emitter"/>
    <n v="50"/>
    <x v="11"/>
    <x v="0"/>
    <x v="0"/>
  </r>
  <r>
    <n v="4012"/>
    <d v="2024-08-15T07:41:00"/>
    <d v="2024-08-13T00:00:00"/>
    <n v="436308"/>
    <s v="ARIZA-QA"/>
    <s v="איכות פרטני"/>
    <m/>
    <m/>
    <x v="8"/>
    <n v="0"/>
    <m/>
    <n v="1"/>
    <s v="emitter"/>
    <n v="50"/>
    <x v="7"/>
    <x v="0"/>
    <x v="0"/>
  </r>
  <r>
    <n v="4012"/>
    <d v="2024-08-15T07:41:00"/>
    <d v="2024-08-13T00:00:00"/>
    <n v="436309"/>
    <s v="ARIZA-QA"/>
    <s v="איכות פרטני"/>
    <m/>
    <m/>
    <x v="8"/>
    <n v="0"/>
    <m/>
    <n v="1"/>
    <s v="emitter"/>
    <n v="50"/>
    <x v="8"/>
    <x v="0"/>
    <x v="0"/>
  </r>
  <r>
    <n v="4012"/>
    <d v="2024-08-15T07:41:00"/>
    <d v="2024-08-13T00:00:00"/>
    <n v="436310"/>
    <s v="ARIZA-QA"/>
    <s v="איכות פרטני"/>
    <m/>
    <m/>
    <x v="8"/>
    <n v="0"/>
    <m/>
    <n v="1"/>
    <s v="emitter"/>
    <n v="50"/>
    <x v="5"/>
    <x v="0"/>
    <x v="0"/>
  </r>
  <r>
    <n v="4012"/>
    <d v="2024-08-15T07:42:00"/>
    <d v="2024-08-13T00:00:00"/>
    <n v="436311"/>
    <s v="ARIZA-QA"/>
    <s v="איכות פרטני"/>
    <m/>
    <m/>
    <x v="8"/>
    <n v="0"/>
    <m/>
    <n v="1"/>
    <s v="emitter"/>
    <n v="50"/>
    <x v="14"/>
    <x v="0"/>
    <x v="1"/>
  </r>
  <r>
    <n v="4012"/>
    <d v="2024-08-15T07:42:00"/>
    <d v="2024-08-13T00:00:00"/>
    <n v="436312"/>
    <s v="ARIZA-QA"/>
    <s v="איכות פרטני"/>
    <m/>
    <m/>
    <x v="8"/>
    <n v="0"/>
    <m/>
    <n v="1"/>
    <s v="emitter"/>
    <n v="50"/>
    <x v="13"/>
    <x v="0"/>
    <x v="1"/>
  </r>
  <r>
    <n v="4012"/>
    <d v="2024-08-15T07:42:00"/>
    <d v="2024-08-13T00:00:00"/>
    <n v="436313"/>
    <s v="ARIZA-QA"/>
    <s v="איכות פרטני"/>
    <m/>
    <m/>
    <x v="8"/>
    <n v="0"/>
    <m/>
    <n v="1"/>
    <s v="emitter"/>
    <n v="50"/>
    <x v="11"/>
    <x v="0"/>
    <x v="0"/>
  </r>
  <r>
    <n v="4012"/>
    <d v="2024-08-15T07:42:00"/>
    <d v="2024-08-13T00:00:00"/>
    <n v="436314"/>
    <s v="ARIZA-QA"/>
    <s v="איכות פרטני"/>
    <m/>
    <m/>
    <x v="8"/>
    <n v="0"/>
    <m/>
    <n v="1"/>
    <s v="emitter"/>
    <n v="50"/>
    <x v="19"/>
    <x v="0"/>
    <x v="0"/>
  </r>
  <r>
    <n v="4012"/>
    <d v="2024-08-15T07:43:00"/>
    <d v="2024-08-13T00:00:00"/>
    <n v="436315"/>
    <s v="ARIZA-QA"/>
    <s v="איכות פרטני"/>
    <m/>
    <m/>
    <x v="8"/>
    <n v="0"/>
    <m/>
    <n v="1"/>
    <s v="emitter"/>
    <n v="50"/>
    <x v="6"/>
    <x v="0"/>
    <x v="0"/>
  </r>
  <r>
    <n v="4012"/>
    <d v="2024-08-15T07:43:00"/>
    <d v="2024-08-13T00:00:00"/>
    <n v="436316"/>
    <s v="ARIZA-QA"/>
    <s v="איכות פרטני"/>
    <m/>
    <m/>
    <x v="8"/>
    <n v="0"/>
    <m/>
    <n v="1"/>
    <s v="emitter"/>
    <n v="50"/>
    <x v="5"/>
    <x v="0"/>
    <x v="0"/>
  </r>
  <r>
    <n v="4012"/>
    <d v="2024-08-15T07:43:00"/>
    <d v="2024-08-13T00:00:00"/>
    <n v="436317"/>
    <s v="ARIZA-QA"/>
    <s v="איכות פרטני"/>
    <m/>
    <m/>
    <x v="8"/>
    <n v="0"/>
    <m/>
    <n v="1"/>
    <s v="emitter"/>
    <n v="50"/>
    <x v="2"/>
    <x v="0"/>
    <x v="0"/>
  </r>
  <r>
    <n v="4012"/>
    <d v="2024-08-15T07:44:00"/>
    <d v="2024-08-13T00:00:00"/>
    <n v="436318"/>
    <s v="ARIZA-QA"/>
    <s v="איכות פרטני"/>
    <m/>
    <m/>
    <x v="8"/>
    <n v="0"/>
    <m/>
    <n v="1"/>
    <s v="emitter"/>
    <n v="50"/>
    <x v="1"/>
    <x v="0"/>
    <x v="0"/>
  </r>
  <r>
    <n v="4012"/>
    <d v="2024-08-15T07:44:00"/>
    <d v="2024-08-13T00:00:00"/>
    <n v="436319"/>
    <s v="ARIZA-QA"/>
    <s v="איכות פרטני"/>
    <m/>
    <m/>
    <x v="8"/>
    <n v="0"/>
    <m/>
    <n v="1"/>
    <s v="emitter"/>
    <n v="50"/>
    <x v="19"/>
    <x v="0"/>
    <x v="0"/>
  </r>
  <r>
    <n v="4012"/>
    <d v="2024-08-15T07:44:00"/>
    <d v="2024-08-13T00:00:00"/>
    <n v="436320"/>
    <s v="ARIZA-QA"/>
    <s v="איכות פרטני"/>
    <m/>
    <m/>
    <x v="8"/>
    <n v="0"/>
    <m/>
    <n v="1"/>
    <s v="emitter"/>
    <n v="50"/>
    <x v="0"/>
    <x v="0"/>
    <x v="0"/>
  </r>
  <r>
    <n v="4012"/>
    <d v="2024-08-15T07:45:00"/>
    <d v="2024-08-13T00:00:00"/>
    <n v="436321"/>
    <s v="ARIZA-QA"/>
    <s v="איכות פרטני"/>
    <m/>
    <m/>
    <x v="8"/>
    <n v="0"/>
    <m/>
    <n v="1"/>
    <s v="emitter"/>
    <n v="50"/>
    <x v="19"/>
    <x v="0"/>
    <x v="1"/>
  </r>
  <r>
    <n v="4012"/>
    <d v="2024-08-15T07:45:00"/>
    <d v="2024-08-13T00:00:00"/>
    <n v="436322"/>
    <s v="ARIZA-QA"/>
    <s v="איכות פרטני"/>
    <m/>
    <m/>
    <x v="8"/>
    <n v="0"/>
    <m/>
    <n v="1"/>
    <s v="emitter"/>
    <n v="50"/>
    <x v="15"/>
    <x v="0"/>
    <x v="0"/>
  </r>
  <r>
    <n v="4012"/>
    <d v="2024-08-15T07:46:00"/>
    <d v="2024-08-13T00:00:00"/>
    <n v="436323"/>
    <s v="ARIZA-QA"/>
    <s v="איכות פרטני"/>
    <m/>
    <m/>
    <x v="8"/>
    <n v="0"/>
    <m/>
    <n v="1"/>
    <s v="emitter"/>
    <n v="50"/>
    <x v="16"/>
    <x v="0"/>
    <x v="1"/>
  </r>
  <r>
    <n v="4012"/>
    <d v="2024-08-15T07:46:00"/>
    <d v="2024-08-13T00:00:00"/>
    <n v="436324"/>
    <s v="ARIZA-QA"/>
    <s v="איכות פרטני"/>
    <m/>
    <m/>
    <x v="8"/>
    <n v="0"/>
    <m/>
    <n v="1"/>
    <s v="emitter"/>
    <n v="50"/>
    <x v="20"/>
    <x v="0"/>
    <x v="1"/>
  </r>
  <r>
    <n v="4012"/>
    <d v="2024-08-15T07:46:00"/>
    <d v="2024-08-13T00:00:00"/>
    <n v="436325"/>
    <s v="ARIZA-QA"/>
    <s v="איכות פרטני"/>
    <m/>
    <m/>
    <x v="8"/>
    <n v="0"/>
    <m/>
    <n v="1"/>
    <s v="emitter"/>
    <n v="50"/>
    <x v="2"/>
    <x v="0"/>
    <x v="0"/>
  </r>
  <r>
    <n v="4012"/>
    <d v="2024-08-15T07:46:00"/>
    <d v="2024-08-13T00:00:00"/>
    <n v="436326"/>
    <s v="ARIZA-QA"/>
    <s v="איכות פרטני"/>
    <m/>
    <m/>
    <x v="8"/>
    <n v="0"/>
    <m/>
    <n v="1"/>
    <s v="emitter"/>
    <n v="50"/>
    <x v="13"/>
    <x v="0"/>
    <x v="0"/>
  </r>
  <r>
    <n v="4012"/>
    <d v="2024-08-15T07:47:00"/>
    <d v="2024-08-13T00:00:00"/>
    <n v="436327"/>
    <s v="ARIZA-QA"/>
    <s v="איכות פרטני"/>
    <m/>
    <m/>
    <x v="8"/>
    <n v="0"/>
    <m/>
    <n v="1"/>
    <s v="emitter"/>
    <n v="50"/>
    <x v="15"/>
    <x v="0"/>
    <x v="1"/>
  </r>
  <r>
    <n v="4012"/>
    <d v="2024-08-15T07:47:00"/>
    <d v="2024-08-13T00:00:00"/>
    <n v="436328"/>
    <s v="ARIZA-QA"/>
    <s v="איכות פרטני"/>
    <m/>
    <m/>
    <x v="8"/>
    <n v="0"/>
    <m/>
    <n v="1"/>
    <s v="emitter"/>
    <n v="50"/>
    <x v="14"/>
    <x v="0"/>
    <x v="1"/>
  </r>
  <r>
    <n v="4012"/>
    <d v="2024-08-15T07:47:00"/>
    <d v="2024-08-13T00:00:00"/>
    <n v="436329"/>
    <s v="ARIZA-QA"/>
    <s v="איכות פרטני"/>
    <m/>
    <m/>
    <x v="8"/>
    <n v="0"/>
    <m/>
    <n v="1"/>
    <s v="emitter"/>
    <n v="50"/>
    <x v="16"/>
    <x v="0"/>
    <x v="0"/>
  </r>
  <r>
    <n v="4012"/>
    <d v="2024-08-15T07:48:00"/>
    <d v="2024-08-13T00:00:00"/>
    <n v="436330"/>
    <s v="ARIZA-QA"/>
    <s v="איכות פרטני"/>
    <m/>
    <m/>
    <x v="8"/>
    <n v="0"/>
    <m/>
    <n v="1"/>
    <s v="emitter"/>
    <n v="50"/>
    <x v="0"/>
    <x v="0"/>
    <x v="0"/>
  </r>
  <r>
    <n v="4012"/>
    <d v="2024-08-15T07:48:00"/>
    <d v="2024-08-13T00:00:00"/>
    <n v="436331"/>
    <s v="ARIZA-QA"/>
    <s v="איכות פרטני"/>
    <m/>
    <m/>
    <x v="8"/>
    <n v="0"/>
    <m/>
    <n v="1"/>
    <s v="emitter"/>
    <n v="50"/>
    <x v="13"/>
    <x v="0"/>
    <x v="0"/>
  </r>
  <r>
    <n v="4012"/>
    <d v="2024-08-15T07:48:00"/>
    <d v="2024-08-13T00:00:00"/>
    <n v="436332"/>
    <s v="ARIZA-QA"/>
    <s v="איכות פרטני"/>
    <m/>
    <m/>
    <x v="8"/>
    <n v="0"/>
    <m/>
    <n v="1"/>
    <s v="emitter"/>
    <n v="50"/>
    <x v="59"/>
    <x v="0"/>
    <x v="0"/>
  </r>
  <r>
    <n v="4012"/>
    <d v="2024-08-15T07:49:00"/>
    <d v="2024-08-13T00:00:00"/>
    <n v="436333"/>
    <s v="ARIZA-QA"/>
    <s v="איכות פרטני"/>
    <m/>
    <m/>
    <x v="8"/>
    <n v="0"/>
    <m/>
    <n v="1"/>
    <s v="emitter"/>
    <n v="50"/>
    <x v="14"/>
    <x v="0"/>
    <x v="0"/>
  </r>
  <r>
    <n v="4012"/>
    <d v="2024-08-15T07:49:00"/>
    <d v="2024-08-13T00:00:00"/>
    <n v="436335"/>
    <s v="ARIZA-QA"/>
    <s v="איכות פרטני"/>
    <m/>
    <m/>
    <x v="8"/>
    <n v="0"/>
    <m/>
    <n v="1"/>
    <s v="emitter"/>
    <n v="50"/>
    <x v="14"/>
    <x v="0"/>
    <x v="1"/>
  </r>
  <r>
    <n v="4012"/>
    <d v="2024-08-15T07:50:00"/>
    <d v="2024-08-13T00:00:00"/>
    <n v="436336"/>
    <s v="ARIZA-QA"/>
    <s v="איכות פרטני"/>
    <m/>
    <m/>
    <x v="8"/>
    <n v="0"/>
    <m/>
    <n v="1"/>
    <s v="emitter"/>
    <n v="50"/>
    <x v="15"/>
    <x v="0"/>
    <x v="1"/>
  </r>
  <r>
    <n v="4012"/>
    <d v="2024-08-15T07:50:00"/>
    <d v="2024-08-13T00:00:00"/>
    <n v="436337"/>
    <s v="ARIZA-QA"/>
    <s v="איכות פרטני"/>
    <m/>
    <m/>
    <x v="8"/>
    <n v="0"/>
    <m/>
    <n v="1"/>
    <s v="emitter"/>
    <n v="50"/>
    <x v="16"/>
    <x v="0"/>
    <x v="0"/>
  </r>
  <r>
    <n v="4012"/>
    <d v="2024-08-15T07:51:00"/>
    <d v="2024-08-13T00:00:00"/>
    <n v="436338"/>
    <s v="ARIZA-QA"/>
    <s v="איכות פרטני"/>
    <m/>
    <m/>
    <x v="8"/>
    <n v="0"/>
    <m/>
    <n v="1"/>
    <s v="emitter"/>
    <n v="50"/>
    <x v="18"/>
    <x v="0"/>
    <x v="0"/>
  </r>
  <r>
    <n v="4012"/>
    <d v="2024-08-15T07:51:00"/>
    <d v="2024-08-13T00:00:00"/>
    <n v="436339"/>
    <s v="ARIZA-QA"/>
    <s v="איכות פרטני"/>
    <m/>
    <m/>
    <x v="8"/>
    <n v="0"/>
    <m/>
    <n v="1"/>
    <s v="emitter"/>
    <n v="50"/>
    <x v="16"/>
    <x v="0"/>
    <x v="0"/>
  </r>
  <r>
    <n v="4012"/>
    <d v="2024-08-15T07:51:00"/>
    <d v="2024-08-13T00:00:00"/>
    <n v="436340"/>
    <s v="ARIZA-QA"/>
    <s v="איכות פרטני"/>
    <m/>
    <m/>
    <x v="8"/>
    <n v="0"/>
    <m/>
    <n v="1"/>
    <s v="emitter"/>
    <n v="50"/>
    <x v="21"/>
    <x v="0"/>
    <x v="0"/>
  </r>
  <r>
    <n v="4012"/>
    <d v="2024-08-15T07:52:00"/>
    <d v="2024-08-13T00:00:00"/>
    <n v="436341"/>
    <s v="ARIZA-QA"/>
    <s v="איכות פרטני"/>
    <m/>
    <m/>
    <x v="8"/>
    <n v="0"/>
    <m/>
    <n v="1"/>
    <s v="emitter"/>
    <n v="50"/>
    <x v="8"/>
    <x v="0"/>
    <x v="0"/>
  </r>
  <r>
    <n v="4012"/>
    <d v="2024-08-15T07:52:00"/>
    <d v="2024-08-13T00:00:00"/>
    <n v="436342"/>
    <s v="ARIZA-QA"/>
    <s v="איכות פרטני"/>
    <m/>
    <m/>
    <x v="8"/>
    <n v="0"/>
    <m/>
    <n v="1"/>
    <s v="emitter"/>
    <n v="50"/>
    <x v="14"/>
    <x v="0"/>
    <x v="1"/>
  </r>
  <r>
    <n v="4012"/>
    <d v="2024-08-15T07:52:00"/>
    <d v="2024-08-13T00:00:00"/>
    <n v="436343"/>
    <s v="ARIZA-QA"/>
    <s v="איכות פרטני"/>
    <m/>
    <m/>
    <x v="8"/>
    <n v="0"/>
    <m/>
    <n v="1"/>
    <s v="emitter"/>
    <n v="50"/>
    <x v="1"/>
    <x v="0"/>
    <x v="0"/>
  </r>
  <r>
    <n v="4012"/>
    <d v="2024-08-15T07:52:00"/>
    <d v="2024-08-13T00:00:00"/>
    <n v="436344"/>
    <s v="ARIZA-QA"/>
    <s v="איכות פרטני"/>
    <m/>
    <m/>
    <x v="8"/>
    <n v="0"/>
    <m/>
    <n v="1"/>
    <s v="emitter"/>
    <n v="50"/>
    <x v="1"/>
    <x v="0"/>
    <x v="1"/>
  </r>
  <r>
    <n v="4012"/>
    <d v="2024-08-15T07:53:00"/>
    <d v="2024-08-13T00:00:00"/>
    <n v="436345"/>
    <s v="ARIZA-QA"/>
    <s v="איכות פרטני"/>
    <m/>
    <m/>
    <x v="8"/>
    <n v="0"/>
    <m/>
    <n v="1"/>
    <s v="emitter"/>
    <n v="50"/>
    <x v="14"/>
    <x v="0"/>
    <x v="1"/>
  </r>
  <r>
    <n v="4012"/>
    <d v="2024-08-15T07:53:00"/>
    <d v="2024-08-13T00:00:00"/>
    <n v="436346"/>
    <s v="ARIZA-QA"/>
    <s v="איכות פרטני"/>
    <m/>
    <m/>
    <x v="8"/>
    <n v="0"/>
    <m/>
    <n v="1"/>
    <s v="emitter"/>
    <n v="50"/>
    <x v="16"/>
    <x v="0"/>
    <x v="1"/>
  </r>
  <r>
    <n v="4012"/>
    <d v="2024-08-15T07:54:00"/>
    <d v="2024-08-13T00:00:00"/>
    <n v="436347"/>
    <s v="ARIZA-QA"/>
    <s v="איכות פרטני"/>
    <m/>
    <m/>
    <x v="8"/>
    <n v="0"/>
    <m/>
    <n v="1"/>
    <s v="emitter"/>
    <n v="50"/>
    <x v="16"/>
    <x v="0"/>
    <x v="0"/>
  </r>
  <r>
    <n v="4012"/>
    <d v="2024-08-15T07:54:00"/>
    <d v="2024-08-13T00:00:00"/>
    <n v="436348"/>
    <s v="ARIZA-QA"/>
    <s v="איכות פרטני"/>
    <m/>
    <m/>
    <x v="8"/>
    <n v="0"/>
    <m/>
    <n v="1"/>
    <s v="emitter"/>
    <n v="50"/>
    <x v="13"/>
    <x v="0"/>
    <x v="0"/>
  </r>
  <r>
    <n v="4012"/>
    <d v="2024-08-15T07:54:00"/>
    <d v="2024-08-13T00:00:00"/>
    <n v="436349"/>
    <s v="ARIZA-QA"/>
    <s v="איכות פרטני"/>
    <m/>
    <m/>
    <x v="8"/>
    <n v="0"/>
    <m/>
    <n v="1"/>
    <s v="emitter"/>
    <n v="50"/>
    <x v="0"/>
    <x v="0"/>
    <x v="0"/>
  </r>
  <r>
    <n v="4012"/>
    <d v="2024-08-15T07:55:00"/>
    <d v="2024-08-13T00:00:00"/>
    <n v="436350"/>
    <s v="ARIZA-QA"/>
    <s v="איכות פרטני"/>
    <m/>
    <m/>
    <x v="8"/>
    <n v="0"/>
    <m/>
    <n v="1"/>
    <s v="emitter"/>
    <n v="50"/>
    <x v="19"/>
    <x v="0"/>
    <x v="1"/>
  </r>
  <r>
    <n v="4012"/>
    <d v="2024-08-15T07:55:00"/>
    <d v="2024-08-13T00:00:00"/>
    <n v="436351"/>
    <s v="ARIZA-QA"/>
    <s v="איכות פרטני"/>
    <m/>
    <m/>
    <x v="8"/>
    <n v="0"/>
    <m/>
    <n v="1"/>
    <s v="emitter"/>
    <n v="50"/>
    <x v="1"/>
    <x v="0"/>
    <x v="0"/>
  </r>
  <r>
    <n v="4012"/>
    <d v="2024-08-15T07:55:00"/>
    <d v="2024-08-13T00:00:00"/>
    <n v="436352"/>
    <s v="ARIZA-QA"/>
    <s v="איכות פרטני"/>
    <m/>
    <m/>
    <x v="8"/>
    <n v="0"/>
    <m/>
    <n v="1"/>
    <s v="emitter"/>
    <n v="50"/>
    <x v="13"/>
    <x v="0"/>
    <x v="1"/>
  </r>
  <r>
    <n v="4012"/>
    <d v="2024-08-15T07:55:00"/>
    <d v="2024-08-13T00:00:00"/>
    <n v="436353"/>
    <s v="ARIZA-QA"/>
    <s v="איכות פרטני"/>
    <m/>
    <m/>
    <x v="8"/>
    <n v="0"/>
    <m/>
    <n v="1"/>
    <s v="emitter"/>
    <n v="50"/>
    <x v="13"/>
    <x v="0"/>
    <x v="1"/>
  </r>
  <r>
    <n v="4012"/>
    <d v="2024-08-15T07:56:00"/>
    <d v="2024-08-13T00:00:00"/>
    <n v="436354"/>
    <s v="ARIZA-QA"/>
    <s v="איכות פרטני"/>
    <m/>
    <m/>
    <x v="8"/>
    <n v="0"/>
    <m/>
    <n v="1"/>
    <s v="emitter"/>
    <n v="50"/>
    <x v="19"/>
    <x v="0"/>
    <x v="1"/>
  </r>
  <r>
    <n v="4012"/>
    <d v="2024-08-15T07:56:00"/>
    <d v="2024-08-13T00:00:00"/>
    <n v="436355"/>
    <s v="ARIZA-QA"/>
    <s v="איכות פרטני"/>
    <m/>
    <m/>
    <x v="8"/>
    <n v="0"/>
    <m/>
    <n v="1"/>
    <s v="emitter"/>
    <n v="50"/>
    <x v="13"/>
    <x v="2"/>
    <x v="0"/>
  </r>
  <r>
    <n v="4012"/>
    <d v="2024-08-15T07:56:00"/>
    <d v="2024-08-13T00:00:00"/>
    <n v="436356"/>
    <s v="ARIZA-QA"/>
    <s v="איכות פרטני"/>
    <m/>
    <m/>
    <x v="8"/>
    <n v="0"/>
    <m/>
    <n v="1"/>
    <s v="emitter"/>
    <n v="50"/>
    <x v="0"/>
    <x v="2"/>
    <x v="0"/>
  </r>
  <r>
    <n v="4012"/>
    <d v="2024-08-15T07:57:00"/>
    <d v="2024-08-13T00:00:00"/>
    <n v="436357"/>
    <s v="ARIZA-QA"/>
    <s v="איכות פרטני"/>
    <m/>
    <m/>
    <x v="8"/>
    <n v="0"/>
    <m/>
    <n v="1"/>
    <s v="emitter"/>
    <n v="50"/>
    <x v="15"/>
    <x v="0"/>
    <x v="1"/>
  </r>
  <r>
    <n v="4013"/>
    <d v="2024-08-15T06:45:00"/>
    <d v="2024-08-13T00:00:00"/>
    <n v="436163"/>
    <s v="ARIZA-QA"/>
    <s v="איכות פרטני"/>
    <m/>
    <m/>
    <x v="9"/>
    <n v="0"/>
    <m/>
    <n v="1"/>
    <s v="emitter"/>
    <n v="50"/>
    <x v="21"/>
    <x v="0"/>
    <x v="0"/>
  </r>
  <r>
    <n v="4002"/>
    <d v="2024-08-15T10:04:00"/>
    <d v="2024-08-13T00:00:00"/>
    <n v="436563"/>
    <s v="ARIZA-QA"/>
    <s v="איכות פרטני"/>
    <m/>
    <m/>
    <x v="5"/>
    <n v="0"/>
    <m/>
    <n v="1"/>
    <s v="drip"/>
    <n v="50"/>
    <x v="20"/>
    <x v="0"/>
    <x v="0"/>
  </r>
  <r>
    <n v="4002"/>
    <d v="2024-08-15T10:04:00"/>
    <d v="2024-08-13T00:00:00"/>
    <n v="436562"/>
    <s v="ARIZA-QA"/>
    <s v="איכות פרטני"/>
    <m/>
    <m/>
    <x v="5"/>
    <n v="0"/>
    <m/>
    <n v="1"/>
    <s v="drip"/>
    <n v="50"/>
    <x v="16"/>
    <x v="0"/>
    <x v="0"/>
  </r>
  <r>
    <n v="4002"/>
    <d v="2024-08-15T10:03:00"/>
    <d v="2024-08-13T00:00:00"/>
    <n v="436561"/>
    <s v="ARIZA-QA"/>
    <s v="איכות פרטני"/>
    <m/>
    <m/>
    <x v="5"/>
    <n v="0"/>
    <m/>
    <n v="1"/>
    <s v="drip"/>
    <n v="50"/>
    <x v="17"/>
    <x v="0"/>
    <x v="1"/>
  </r>
  <r>
    <n v="4002"/>
    <d v="2024-08-15T10:02:00"/>
    <d v="2024-08-13T00:00:00"/>
    <n v="436560"/>
    <s v="ARIZA-QA"/>
    <s v="איכות פרטני"/>
    <m/>
    <m/>
    <x v="5"/>
    <n v="0"/>
    <m/>
    <n v="1"/>
    <s v="drip"/>
    <n v="50"/>
    <x v="0"/>
    <x v="0"/>
    <x v="0"/>
  </r>
  <r>
    <n v="4002"/>
    <d v="2024-08-15T10:02:00"/>
    <d v="2024-08-13T00:00:00"/>
    <n v="436559"/>
    <s v="ARIZA-QA"/>
    <s v="איכות פרטני"/>
    <m/>
    <m/>
    <x v="5"/>
    <n v="0"/>
    <m/>
    <n v="1"/>
    <s v="drip"/>
    <n v="50"/>
    <x v="14"/>
    <x v="0"/>
    <x v="1"/>
  </r>
  <r>
    <n v="4002"/>
    <d v="2024-08-15T10:01:00"/>
    <d v="2024-08-13T00:00:00"/>
    <n v="436558"/>
    <s v="ARIZA-QA"/>
    <s v="איכות פרטני"/>
    <m/>
    <m/>
    <x v="5"/>
    <n v="0"/>
    <m/>
    <n v="1"/>
    <s v="drip"/>
    <n v="50"/>
    <x v="20"/>
    <x v="0"/>
    <x v="1"/>
  </r>
  <r>
    <n v="4002"/>
    <d v="2024-08-15T10:01:00"/>
    <d v="2024-08-13T00:00:00"/>
    <n v="436557"/>
    <s v="ARIZA-QA"/>
    <s v="איכות פרטני"/>
    <m/>
    <m/>
    <x v="5"/>
    <n v="0"/>
    <m/>
    <n v="1"/>
    <s v="drip"/>
    <n v="50"/>
    <x v="57"/>
    <x v="0"/>
    <x v="1"/>
  </r>
  <r>
    <n v="4002"/>
    <d v="2024-08-15T10:00:00"/>
    <d v="2024-08-13T00:00:00"/>
    <n v="436556"/>
    <s v="ARIZA-QA"/>
    <s v="איכות פרטני"/>
    <m/>
    <m/>
    <x v="5"/>
    <n v="0"/>
    <m/>
    <n v="1"/>
    <s v="drip"/>
    <n v="50"/>
    <x v="14"/>
    <x v="0"/>
    <x v="1"/>
  </r>
  <r>
    <n v="4002"/>
    <d v="2024-08-15T10:00:00"/>
    <d v="2024-08-13T00:00:00"/>
    <n v="436555"/>
    <s v="ARIZA-QA"/>
    <s v="איכות פרטני"/>
    <m/>
    <m/>
    <x v="5"/>
    <n v="0"/>
    <m/>
    <n v="1"/>
    <s v="drip"/>
    <n v="50"/>
    <x v="17"/>
    <x v="0"/>
    <x v="1"/>
  </r>
  <r>
    <n v="4002"/>
    <d v="2024-08-15T10:00:00"/>
    <d v="2024-08-13T00:00:00"/>
    <n v="436554"/>
    <s v="ARIZA-QA"/>
    <s v="איכות פרטני"/>
    <m/>
    <m/>
    <x v="5"/>
    <n v="0"/>
    <m/>
    <n v="1"/>
    <s v="drip"/>
    <n v="50"/>
    <x v="17"/>
    <x v="0"/>
    <x v="1"/>
  </r>
  <r>
    <n v="4002"/>
    <d v="2024-08-15T10:00:00"/>
    <d v="2024-08-13T00:00:00"/>
    <n v="436553"/>
    <s v="ARIZA-QA"/>
    <s v="איכות פרטני"/>
    <m/>
    <m/>
    <x v="5"/>
    <n v="0"/>
    <m/>
    <n v="1"/>
    <s v="drip"/>
    <n v="50"/>
    <x v="25"/>
    <x v="0"/>
    <x v="1"/>
  </r>
  <r>
    <n v="4002"/>
    <d v="2024-08-15T09:59:00"/>
    <d v="2024-08-13T00:00:00"/>
    <n v="436552"/>
    <s v="ARIZA-QA"/>
    <s v="איכות פרטני"/>
    <m/>
    <m/>
    <x v="5"/>
    <n v="0"/>
    <m/>
    <n v="1"/>
    <s v="drip"/>
    <n v="50"/>
    <x v="17"/>
    <x v="2"/>
    <x v="0"/>
  </r>
  <r>
    <n v="4002"/>
    <d v="2024-08-15T09:59:00"/>
    <d v="2024-08-13T00:00:00"/>
    <n v="436551"/>
    <s v="ARIZA-QA"/>
    <s v="איכות פרטני"/>
    <m/>
    <m/>
    <x v="5"/>
    <n v="0"/>
    <m/>
    <n v="1"/>
    <s v="drip"/>
    <n v="50"/>
    <x v="20"/>
    <x v="0"/>
    <x v="1"/>
  </r>
  <r>
    <n v="4002"/>
    <d v="2024-08-15T09:59:00"/>
    <d v="2024-08-13T00:00:00"/>
    <n v="436550"/>
    <s v="ARIZA-QA"/>
    <s v="איכות פרטני"/>
    <m/>
    <m/>
    <x v="5"/>
    <n v="0"/>
    <m/>
    <n v="1"/>
    <s v="drip"/>
    <n v="50"/>
    <x v="16"/>
    <x v="0"/>
    <x v="1"/>
  </r>
  <r>
    <n v="4002"/>
    <d v="2024-08-15T09:58:00"/>
    <d v="2024-08-13T00:00:00"/>
    <n v="436549"/>
    <s v="ARIZA-QA"/>
    <s v="איכות פרטני"/>
    <m/>
    <m/>
    <x v="5"/>
    <n v="0"/>
    <m/>
    <n v="1"/>
    <s v="drip"/>
    <n v="50"/>
    <x v="13"/>
    <x v="0"/>
    <x v="1"/>
  </r>
  <r>
    <n v="4002"/>
    <d v="2024-08-15T09:58:00"/>
    <d v="2024-08-13T00:00:00"/>
    <n v="436548"/>
    <s v="ARIZA-QA"/>
    <s v="איכות פרטני"/>
    <m/>
    <m/>
    <x v="5"/>
    <n v="0"/>
    <m/>
    <n v="1"/>
    <s v="drip"/>
    <n v="50"/>
    <x v="14"/>
    <x v="0"/>
    <x v="0"/>
  </r>
  <r>
    <n v="4002"/>
    <d v="2024-08-15T09:58:00"/>
    <d v="2024-08-13T00:00:00"/>
    <n v="436547"/>
    <s v="ARIZA-QA"/>
    <s v="איכות פרטני"/>
    <m/>
    <m/>
    <x v="5"/>
    <n v="0"/>
    <m/>
    <n v="1"/>
    <s v="drip"/>
    <n v="50"/>
    <x v="14"/>
    <x v="0"/>
    <x v="1"/>
  </r>
  <r>
    <n v="4002"/>
    <d v="2024-08-15T09:57:00"/>
    <d v="2024-08-13T00:00:00"/>
    <n v="436546"/>
    <s v="ARIZA-QA"/>
    <s v="איכות פרטני"/>
    <m/>
    <m/>
    <x v="5"/>
    <n v="0"/>
    <m/>
    <n v="1"/>
    <s v="drip"/>
    <n v="50"/>
    <x v="19"/>
    <x v="0"/>
    <x v="0"/>
  </r>
  <r>
    <n v="4002"/>
    <d v="2024-08-15T09:57:00"/>
    <d v="2024-08-13T00:00:00"/>
    <n v="436545"/>
    <s v="ARIZA-QA"/>
    <s v="איכות פרטני"/>
    <m/>
    <m/>
    <x v="5"/>
    <n v="0"/>
    <m/>
    <n v="1"/>
    <s v="drip"/>
    <n v="50"/>
    <x v="1"/>
    <x v="2"/>
    <x v="0"/>
  </r>
  <r>
    <n v="4002"/>
    <d v="2024-08-15T09:57:00"/>
    <d v="2024-08-13T00:00:00"/>
    <n v="436544"/>
    <s v="ARIZA-QA"/>
    <s v="איכות פרטני"/>
    <m/>
    <m/>
    <x v="5"/>
    <n v="0"/>
    <m/>
    <n v="1"/>
    <s v="drip"/>
    <n v="50"/>
    <x v="1"/>
    <x v="0"/>
    <x v="0"/>
  </r>
  <r>
    <n v="4002"/>
    <d v="2024-08-15T09:56:00"/>
    <d v="2024-08-13T00:00:00"/>
    <n v="436543"/>
    <s v="ARIZA-QA"/>
    <s v="איכות פרטני"/>
    <m/>
    <m/>
    <x v="5"/>
    <n v="0"/>
    <m/>
    <n v="1"/>
    <s v="drip"/>
    <n v="50"/>
    <x v="2"/>
    <x v="0"/>
    <x v="0"/>
  </r>
  <r>
    <n v="4002"/>
    <d v="2024-08-15T09:56:00"/>
    <d v="2024-08-13T00:00:00"/>
    <n v="436542"/>
    <s v="ARIZA-QA"/>
    <s v="איכות פרטני"/>
    <m/>
    <m/>
    <x v="5"/>
    <n v="0"/>
    <m/>
    <n v="1"/>
    <s v="drip"/>
    <n v="50"/>
    <x v="1"/>
    <x v="2"/>
    <x v="0"/>
  </r>
  <r>
    <n v="4002"/>
    <d v="2024-08-15T09:56:00"/>
    <d v="2024-08-13T00:00:00"/>
    <n v="436541"/>
    <s v="ARIZA-QA"/>
    <s v="איכות פרטני"/>
    <m/>
    <m/>
    <x v="5"/>
    <n v="0"/>
    <m/>
    <n v="1"/>
    <s v="drip"/>
    <n v="50"/>
    <x v="16"/>
    <x v="0"/>
    <x v="1"/>
  </r>
  <r>
    <n v="4002"/>
    <d v="2024-08-15T09:55:00"/>
    <d v="2024-08-13T00:00:00"/>
    <n v="436540"/>
    <s v="ARIZA-QA"/>
    <s v="איכות פרטני"/>
    <m/>
    <m/>
    <x v="5"/>
    <n v="0"/>
    <m/>
    <n v="1"/>
    <s v="drip"/>
    <n v="50"/>
    <x v="15"/>
    <x v="0"/>
    <x v="0"/>
  </r>
  <r>
    <n v="4002"/>
    <d v="2024-08-15T09:55:00"/>
    <d v="2024-08-13T00:00:00"/>
    <n v="436539"/>
    <s v="ARIZA-QA"/>
    <s v="איכות פרטני"/>
    <m/>
    <m/>
    <x v="5"/>
    <n v="0"/>
    <m/>
    <n v="1"/>
    <s v="drip"/>
    <n v="50"/>
    <x v="57"/>
    <x v="0"/>
    <x v="1"/>
  </r>
  <r>
    <n v="4002"/>
    <d v="2024-08-15T09:55:00"/>
    <d v="2024-08-13T00:00:00"/>
    <n v="436538"/>
    <s v="ARIZA-QA"/>
    <s v="איכות פרטני"/>
    <m/>
    <m/>
    <x v="5"/>
    <n v="0"/>
    <m/>
    <n v="1"/>
    <s v="drip"/>
    <n v="50"/>
    <x v="20"/>
    <x v="0"/>
    <x v="1"/>
  </r>
  <r>
    <n v="4002"/>
    <d v="2024-08-15T09:54:00"/>
    <d v="2024-08-13T00:00:00"/>
    <n v="436537"/>
    <s v="ARIZA-QA"/>
    <s v="איכות פרטני"/>
    <m/>
    <m/>
    <x v="5"/>
    <n v="0"/>
    <m/>
    <n v="1"/>
    <s v="drip"/>
    <n v="50"/>
    <x v="57"/>
    <x v="0"/>
    <x v="1"/>
  </r>
  <r>
    <n v="4002"/>
    <d v="2024-08-15T09:54:00"/>
    <d v="2024-08-13T00:00:00"/>
    <n v="436536"/>
    <s v="ARIZA-QA"/>
    <s v="איכות פרטני"/>
    <m/>
    <m/>
    <x v="5"/>
    <n v="0"/>
    <m/>
    <n v="1"/>
    <s v="drip"/>
    <n v="50"/>
    <x v="14"/>
    <x v="0"/>
    <x v="1"/>
  </r>
  <r>
    <n v="4002"/>
    <d v="2024-08-15T09:54:00"/>
    <d v="2024-08-13T00:00:00"/>
    <n v="436535"/>
    <s v="ARIZA-QA"/>
    <s v="איכות פרטני"/>
    <m/>
    <m/>
    <x v="5"/>
    <n v="0"/>
    <m/>
    <n v="1"/>
    <s v="drip"/>
    <n v="50"/>
    <x v="20"/>
    <x v="2"/>
    <x v="0"/>
  </r>
  <r>
    <n v="4002"/>
    <d v="2024-08-15T09:53:00"/>
    <d v="2024-08-13T00:00:00"/>
    <n v="436534"/>
    <s v="ARIZA-QA"/>
    <s v="איכות פרטני"/>
    <m/>
    <m/>
    <x v="5"/>
    <n v="0"/>
    <m/>
    <n v="1"/>
    <s v="drip"/>
    <n v="50"/>
    <x v="14"/>
    <x v="0"/>
    <x v="1"/>
  </r>
  <r>
    <n v="4002"/>
    <d v="2024-08-15T09:52:00"/>
    <d v="2024-08-13T00:00:00"/>
    <n v="436533"/>
    <s v="ARIZA-QA"/>
    <s v="איכות פרטני"/>
    <m/>
    <m/>
    <x v="5"/>
    <n v="0"/>
    <m/>
    <n v="1"/>
    <s v="drip"/>
    <n v="50"/>
    <x v="1"/>
    <x v="0"/>
    <x v="0"/>
  </r>
  <r>
    <n v="4002"/>
    <d v="2024-08-15T09:52:00"/>
    <d v="2024-08-13T00:00:00"/>
    <n v="436532"/>
    <s v="ARIZA-QA"/>
    <s v="איכות פרטני"/>
    <m/>
    <m/>
    <x v="5"/>
    <n v="0"/>
    <m/>
    <n v="1"/>
    <s v="drip"/>
    <n v="50"/>
    <x v="14"/>
    <x v="0"/>
    <x v="1"/>
  </r>
  <r>
    <n v="4002"/>
    <d v="2024-08-15T09:51:00"/>
    <d v="2024-08-13T00:00:00"/>
    <n v="436531"/>
    <s v="ARIZA-QA"/>
    <s v="איכות פרטני"/>
    <m/>
    <m/>
    <x v="5"/>
    <n v="0"/>
    <m/>
    <n v="1"/>
    <s v="drip"/>
    <n v="50"/>
    <x v="13"/>
    <x v="0"/>
    <x v="0"/>
  </r>
  <r>
    <n v="4002"/>
    <d v="2024-08-15T09:51:00"/>
    <d v="2024-08-13T00:00:00"/>
    <n v="436530"/>
    <s v="ARIZA-QA"/>
    <s v="איכות פרטני"/>
    <m/>
    <m/>
    <x v="5"/>
    <n v="0"/>
    <m/>
    <n v="1"/>
    <s v="drip"/>
    <n v="50"/>
    <x v="15"/>
    <x v="0"/>
    <x v="0"/>
  </r>
  <r>
    <n v="4002"/>
    <d v="2024-08-15T09:51:00"/>
    <d v="2024-08-13T00:00:00"/>
    <n v="436529"/>
    <s v="ARIZA-QA"/>
    <s v="איכות פרטני"/>
    <m/>
    <m/>
    <x v="5"/>
    <n v="0"/>
    <m/>
    <n v="1"/>
    <s v="drip"/>
    <n v="50"/>
    <x v="17"/>
    <x v="0"/>
    <x v="1"/>
  </r>
  <r>
    <n v="4002"/>
    <d v="2024-08-15T09:51:00"/>
    <d v="2024-08-13T00:00:00"/>
    <n v="436528"/>
    <s v="ARIZA-QA"/>
    <s v="איכות פרטני"/>
    <m/>
    <m/>
    <x v="5"/>
    <n v="0"/>
    <m/>
    <n v="1"/>
    <s v="drip"/>
    <n v="50"/>
    <x v="13"/>
    <x v="0"/>
    <x v="0"/>
  </r>
  <r>
    <n v="4002"/>
    <d v="2024-08-15T09:50:00"/>
    <d v="2024-08-13T00:00:00"/>
    <n v="436527"/>
    <s v="ARIZA-QA"/>
    <s v="איכות פרטני"/>
    <m/>
    <m/>
    <x v="5"/>
    <n v="0"/>
    <m/>
    <n v="1"/>
    <s v="drip"/>
    <n v="50"/>
    <x v="0"/>
    <x v="0"/>
    <x v="0"/>
  </r>
  <r>
    <n v="4002"/>
    <d v="2024-08-15T09:50:00"/>
    <d v="2024-08-13T00:00:00"/>
    <n v="436526"/>
    <s v="ARIZA-QA"/>
    <s v="איכות פרטני"/>
    <m/>
    <m/>
    <x v="5"/>
    <n v="0"/>
    <m/>
    <n v="1"/>
    <s v="drip"/>
    <n v="50"/>
    <x v="13"/>
    <x v="0"/>
    <x v="0"/>
  </r>
  <r>
    <n v="4002"/>
    <d v="2024-08-15T09:49:00"/>
    <d v="2024-08-13T00:00:00"/>
    <n v="436525"/>
    <s v="ARIZA-QA"/>
    <s v="איכות פרטני"/>
    <m/>
    <m/>
    <x v="5"/>
    <n v="0"/>
    <m/>
    <n v="1"/>
    <s v="drip"/>
    <n v="50"/>
    <x v="19"/>
    <x v="0"/>
    <x v="0"/>
  </r>
  <r>
    <n v="4002"/>
    <d v="2024-08-15T09:49:00"/>
    <d v="2024-08-13T00:00:00"/>
    <n v="436524"/>
    <s v="ARIZA-QA"/>
    <s v="איכות פרטני"/>
    <m/>
    <m/>
    <x v="5"/>
    <n v="0"/>
    <m/>
    <n v="1"/>
    <s v="drip"/>
    <n v="50"/>
    <x v="13"/>
    <x v="0"/>
    <x v="0"/>
  </r>
  <r>
    <n v="4002"/>
    <d v="2024-08-15T09:49:00"/>
    <d v="2024-08-13T00:00:00"/>
    <n v="436523"/>
    <s v="ARIZA-QA"/>
    <s v="איכות פרטני"/>
    <m/>
    <m/>
    <x v="5"/>
    <n v="0"/>
    <m/>
    <n v="1"/>
    <s v="drip"/>
    <n v="50"/>
    <x v="17"/>
    <x v="0"/>
    <x v="1"/>
  </r>
  <r>
    <n v="4002"/>
    <d v="2024-08-15T09:48:00"/>
    <d v="2024-08-13T00:00:00"/>
    <n v="436522"/>
    <s v="ARIZA-QA"/>
    <s v="איכות פרטני"/>
    <m/>
    <m/>
    <x v="5"/>
    <n v="0"/>
    <m/>
    <n v="1"/>
    <s v="drip"/>
    <n v="50"/>
    <x v="16"/>
    <x v="0"/>
    <x v="0"/>
  </r>
  <r>
    <n v="4002"/>
    <d v="2024-08-15T09:47:00"/>
    <d v="2024-08-13T00:00:00"/>
    <n v="436521"/>
    <s v="ARIZA-QA"/>
    <s v="איכות פרטני"/>
    <m/>
    <m/>
    <x v="5"/>
    <n v="0"/>
    <m/>
    <n v="1"/>
    <s v="drip"/>
    <n v="50"/>
    <x v="16"/>
    <x v="0"/>
    <x v="1"/>
  </r>
  <r>
    <n v="4002"/>
    <d v="2024-08-15T09:47:00"/>
    <d v="2024-08-13T00:00:00"/>
    <n v="436520"/>
    <s v="ARIZA-QA"/>
    <s v="איכות פרטני"/>
    <m/>
    <m/>
    <x v="5"/>
    <n v="0"/>
    <m/>
    <n v="1"/>
    <s v="drip"/>
    <n v="50"/>
    <x v="19"/>
    <x v="0"/>
    <x v="0"/>
  </r>
  <r>
    <n v="4002"/>
    <d v="2024-08-15T09:47:00"/>
    <d v="2024-08-13T00:00:00"/>
    <n v="436519"/>
    <s v="ARIZA-QA"/>
    <s v="איכות פרטני"/>
    <m/>
    <m/>
    <x v="5"/>
    <n v="0"/>
    <m/>
    <n v="1"/>
    <s v="drip"/>
    <n v="50"/>
    <x v="13"/>
    <x v="0"/>
    <x v="1"/>
  </r>
  <r>
    <n v="4002"/>
    <d v="2024-08-15T09:46:00"/>
    <d v="2024-08-13T00:00:00"/>
    <n v="436518"/>
    <s v="ARIZA-QA"/>
    <s v="איכות פרטני"/>
    <m/>
    <m/>
    <x v="5"/>
    <n v="0"/>
    <m/>
    <n v="1"/>
    <s v="drip"/>
    <n v="50"/>
    <x v="15"/>
    <x v="0"/>
    <x v="1"/>
  </r>
  <r>
    <n v="4002"/>
    <d v="2024-08-15T09:46:00"/>
    <d v="2024-08-13T00:00:00"/>
    <n v="436517"/>
    <s v="ARIZA-QA"/>
    <s v="איכות פרטני"/>
    <m/>
    <m/>
    <x v="5"/>
    <n v="0"/>
    <m/>
    <n v="1"/>
    <s v="drip"/>
    <n v="50"/>
    <x v="13"/>
    <x v="0"/>
    <x v="0"/>
  </r>
  <r>
    <n v="4002"/>
    <d v="2024-08-15T09:46:00"/>
    <d v="2024-08-13T00:00:00"/>
    <n v="436515"/>
    <s v="ARIZA-QA"/>
    <s v="איכות פרטני"/>
    <m/>
    <m/>
    <x v="5"/>
    <n v="0"/>
    <m/>
    <n v="1"/>
    <s v="drip"/>
    <n v="50"/>
    <x v="19"/>
    <x v="0"/>
    <x v="0"/>
  </r>
  <r>
    <n v="4002"/>
    <d v="2024-08-15T09:46:00"/>
    <d v="2024-08-13T00:00:00"/>
    <n v="436516"/>
    <s v="ARIZA-QA"/>
    <s v="איכות פרטני"/>
    <m/>
    <m/>
    <x v="5"/>
    <n v="0"/>
    <m/>
    <n v="1"/>
    <s v="drip"/>
    <n v="50"/>
    <x v="15"/>
    <x v="0"/>
    <x v="0"/>
  </r>
  <r>
    <n v="4002"/>
    <d v="2024-08-15T09:45:00"/>
    <d v="2024-08-13T00:00:00"/>
    <n v="436514"/>
    <s v="ARIZA-QA"/>
    <s v="איכות פרטני"/>
    <m/>
    <m/>
    <x v="5"/>
    <n v="0"/>
    <m/>
    <n v="1"/>
    <s v="drip"/>
    <n v="50"/>
    <x v="15"/>
    <x v="0"/>
    <x v="1"/>
  </r>
  <r>
    <n v="4002"/>
    <d v="2024-08-15T09:45:00"/>
    <d v="2024-08-13T00:00:00"/>
    <n v="436513"/>
    <s v="ARIZA-QA"/>
    <s v="איכות פרטני"/>
    <m/>
    <m/>
    <x v="5"/>
    <n v="0"/>
    <m/>
    <n v="1"/>
    <s v="drip"/>
    <n v="50"/>
    <x v="0"/>
    <x v="2"/>
    <x v="0"/>
  </r>
  <r>
    <n v="4002"/>
    <d v="2024-08-15T09:45:00"/>
    <d v="2024-08-13T00:00:00"/>
    <n v="436512"/>
    <s v="ARIZA-QA"/>
    <s v="איכות פרטני"/>
    <m/>
    <m/>
    <x v="5"/>
    <n v="0"/>
    <m/>
    <n v="1"/>
    <s v="drip"/>
    <n v="50"/>
    <x v="1"/>
    <x v="2"/>
    <x v="0"/>
  </r>
  <r>
    <n v="4002"/>
    <d v="2024-08-15T09:44:00"/>
    <d v="2024-08-13T00:00:00"/>
    <n v="436511"/>
    <s v="ARIZA-QA"/>
    <s v="איכות פרטני"/>
    <m/>
    <m/>
    <x v="5"/>
    <n v="0"/>
    <m/>
    <n v="1"/>
    <s v="drip"/>
    <n v="50"/>
    <x v="2"/>
    <x v="0"/>
    <x v="0"/>
  </r>
  <r>
    <n v="4002"/>
    <d v="2024-08-15T09:44:00"/>
    <d v="2024-08-13T00:00:00"/>
    <n v="436510"/>
    <s v="ARIZA-QA"/>
    <s v="איכות פרטני"/>
    <m/>
    <m/>
    <x v="5"/>
    <n v="0"/>
    <m/>
    <n v="1"/>
    <s v="drip"/>
    <n v="50"/>
    <x v="19"/>
    <x v="0"/>
    <x v="0"/>
  </r>
  <r>
    <n v="4002"/>
    <d v="2024-08-15T09:44:00"/>
    <d v="2024-08-13T00:00:00"/>
    <n v="436509"/>
    <s v="ARIZA-QA"/>
    <s v="איכות פרטני"/>
    <m/>
    <m/>
    <x v="5"/>
    <n v="0"/>
    <m/>
    <n v="1"/>
    <s v="drip"/>
    <n v="50"/>
    <x v="14"/>
    <x v="0"/>
    <x v="1"/>
  </r>
  <r>
    <n v="4002"/>
    <d v="2024-08-15T09:43:00"/>
    <d v="2024-08-13T00:00:00"/>
    <n v="436508"/>
    <s v="ARIZA-QA"/>
    <s v="איכות פרטני"/>
    <m/>
    <m/>
    <x v="5"/>
    <n v="0"/>
    <m/>
    <n v="1"/>
    <s v="drip"/>
    <n v="50"/>
    <x v="1"/>
    <x v="0"/>
    <x v="0"/>
  </r>
  <r>
    <n v="4002"/>
    <d v="2024-08-15T09:43:00"/>
    <d v="2024-08-13T00:00:00"/>
    <n v="436507"/>
    <s v="ARIZA-QA"/>
    <s v="איכות פרטני"/>
    <m/>
    <m/>
    <x v="5"/>
    <n v="0"/>
    <m/>
    <n v="1"/>
    <s v="drip"/>
    <n v="50"/>
    <x v="1"/>
    <x v="0"/>
    <x v="0"/>
  </r>
  <r>
    <n v="4002"/>
    <d v="2024-08-15T09:43:00"/>
    <d v="2024-08-13T00:00:00"/>
    <n v="436506"/>
    <s v="ARIZA-QA"/>
    <s v="איכות פרטני"/>
    <m/>
    <m/>
    <x v="5"/>
    <n v="0"/>
    <m/>
    <n v="1"/>
    <s v="drip"/>
    <n v="50"/>
    <x v="13"/>
    <x v="0"/>
    <x v="1"/>
  </r>
  <r>
    <n v="4002"/>
    <d v="2024-08-15T09:42:00"/>
    <d v="2024-08-13T00:00:00"/>
    <n v="436505"/>
    <s v="ARIZA-QA"/>
    <s v="איכות פרטני"/>
    <m/>
    <m/>
    <x v="5"/>
    <n v="0"/>
    <m/>
    <n v="1"/>
    <s v="drip"/>
    <n v="50"/>
    <x v="19"/>
    <x v="0"/>
    <x v="0"/>
  </r>
  <r>
    <n v="4002"/>
    <d v="2024-08-15T09:42:00"/>
    <d v="2024-08-13T00:00:00"/>
    <n v="436504"/>
    <s v="ARIZA-QA"/>
    <s v="איכות פרטני"/>
    <m/>
    <m/>
    <x v="5"/>
    <n v="0"/>
    <m/>
    <n v="1"/>
    <s v="drip"/>
    <n v="50"/>
    <x v="21"/>
    <x v="2"/>
    <x v="0"/>
  </r>
  <r>
    <n v="4002"/>
    <d v="2024-08-15T09:41:00"/>
    <d v="2024-08-13T00:00:00"/>
    <n v="436502"/>
    <s v="ARIZA-QA"/>
    <s v="איכות פרטני"/>
    <m/>
    <m/>
    <x v="5"/>
    <n v="0"/>
    <m/>
    <n v="1"/>
    <s v="drip"/>
    <n v="50"/>
    <x v="16"/>
    <x v="0"/>
    <x v="0"/>
  </r>
  <r>
    <n v="4002"/>
    <d v="2024-08-15T09:41:00"/>
    <d v="2024-08-13T00:00:00"/>
    <n v="436503"/>
    <s v="ARIZA-QA"/>
    <s v="איכות פרטני"/>
    <m/>
    <m/>
    <x v="5"/>
    <n v="0"/>
    <m/>
    <n v="1"/>
    <s v="drip"/>
    <n v="50"/>
    <x v="1"/>
    <x v="0"/>
    <x v="0"/>
  </r>
  <r>
    <n v="4002"/>
    <d v="2024-08-15T09:41:00"/>
    <d v="2024-08-13T00:00:00"/>
    <n v="436501"/>
    <s v="ARIZA-QA"/>
    <s v="איכות פרטני"/>
    <m/>
    <m/>
    <x v="5"/>
    <n v="0"/>
    <m/>
    <n v="1"/>
    <s v="drip"/>
    <n v="50"/>
    <x v="20"/>
    <x v="0"/>
    <x v="1"/>
  </r>
  <r>
    <n v="4002"/>
    <d v="2024-08-15T09:41:00"/>
    <d v="2024-08-13T00:00:00"/>
    <n v="436500"/>
    <s v="ARIZA-QA"/>
    <s v="איכות פרטני"/>
    <m/>
    <m/>
    <x v="5"/>
    <n v="0"/>
    <m/>
    <n v="1"/>
    <s v="drip"/>
    <n v="50"/>
    <x v="17"/>
    <x v="0"/>
    <x v="1"/>
  </r>
  <r>
    <n v="4002"/>
    <d v="2024-08-15T09:40:00"/>
    <d v="2024-08-13T00:00:00"/>
    <n v="436499"/>
    <s v="ARIZA-QA"/>
    <s v="איכות פרטני"/>
    <m/>
    <m/>
    <x v="5"/>
    <n v="0"/>
    <m/>
    <n v="1"/>
    <s v="drip"/>
    <n v="50"/>
    <x v="14"/>
    <x v="0"/>
    <x v="0"/>
  </r>
  <r>
    <n v="4002"/>
    <d v="2024-08-15T09:39:00"/>
    <d v="2024-08-13T00:00:00"/>
    <n v="436498"/>
    <s v="ARIZA-QA"/>
    <s v="איכות פרטני"/>
    <m/>
    <m/>
    <x v="5"/>
    <n v="0"/>
    <m/>
    <n v="1"/>
    <s v="drip"/>
    <n v="50"/>
    <x v="14"/>
    <x v="0"/>
    <x v="1"/>
  </r>
  <r>
    <n v="4002"/>
    <d v="2024-08-15T09:39:00"/>
    <d v="2024-08-13T00:00:00"/>
    <n v="436497"/>
    <s v="ARIZA-QA"/>
    <s v="איכות פרטני"/>
    <m/>
    <m/>
    <x v="5"/>
    <n v="0"/>
    <m/>
    <n v="1"/>
    <s v="drip"/>
    <n v="50"/>
    <x v="16"/>
    <x v="0"/>
    <x v="1"/>
  </r>
  <r>
    <n v="4002"/>
    <d v="2024-08-15T09:39:00"/>
    <d v="2024-08-13T00:00:00"/>
    <n v="436496"/>
    <s v="ARIZA-QA"/>
    <s v="איכות פרטני"/>
    <m/>
    <m/>
    <x v="5"/>
    <n v="0"/>
    <m/>
    <n v="1"/>
    <s v="drip"/>
    <n v="50"/>
    <x v="12"/>
    <x v="0"/>
    <x v="0"/>
  </r>
  <r>
    <n v="4002"/>
    <d v="2024-08-15T09:38:00"/>
    <d v="2024-08-13T00:00:00"/>
    <n v="436495"/>
    <s v="ARIZA-QA"/>
    <s v="איכות פרטני"/>
    <m/>
    <m/>
    <x v="5"/>
    <n v="0"/>
    <m/>
    <n v="1"/>
    <s v="drip"/>
    <n v="50"/>
    <x v="2"/>
    <x v="0"/>
    <x v="0"/>
  </r>
  <r>
    <n v="4002"/>
    <d v="2024-08-15T09:38:00"/>
    <d v="2024-08-13T00:00:00"/>
    <n v="436494"/>
    <s v="ARIZA-QA"/>
    <s v="איכות פרטני"/>
    <m/>
    <m/>
    <x v="5"/>
    <n v="0"/>
    <m/>
    <n v="1"/>
    <s v="drip"/>
    <n v="50"/>
    <x v="21"/>
    <x v="2"/>
    <x v="0"/>
  </r>
  <r>
    <n v="4002"/>
    <d v="2024-08-15T09:38:00"/>
    <d v="2024-08-13T00:00:00"/>
    <n v="436493"/>
    <s v="ARIZA-QA"/>
    <s v="איכות פרטני"/>
    <m/>
    <m/>
    <x v="5"/>
    <n v="0"/>
    <m/>
    <n v="1"/>
    <s v="drip"/>
    <n v="50"/>
    <x v="16"/>
    <x v="0"/>
    <x v="0"/>
  </r>
  <r>
    <n v="4002"/>
    <d v="2024-08-15T09:37:00"/>
    <d v="2024-08-13T00:00:00"/>
    <n v="436492"/>
    <s v="ARIZA-QA"/>
    <s v="איכות פרטני"/>
    <m/>
    <m/>
    <x v="5"/>
    <n v="0"/>
    <m/>
    <n v="1"/>
    <s v="drip"/>
    <n v="50"/>
    <x v="16"/>
    <x v="0"/>
    <x v="1"/>
  </r>
  <r>
    <n v="4002"/>
    <d v="2024-08-15T09:37:00"/>
    <d v="2024-08-13T00:00:00"/>
    <n v="436491"/>
    <s v="ARIZA-QA"/>
    <s v="איכות פרטני"/>
    <m/>
    <m/>
    <x v="5"/>
    <n v="0"/>
    <m/>
    <n v="1"/>
    <s v="drip"/>
    <n v="50"/>
    <x v="13"/>
    <x v="0"/>
    <x v="0"/>
  </r>
  <r>
    <n v="4002"/>
    <d v="2024-08-15T09:37:00"/>
    <d v="2024-08-13T00:00:00"/>
    <n v="436490"/>
    <s v="ARIZA-QA"/>
    <s v="איכות פרטני"/>
    <m/>
    <m/>
    <x v="5"/>
    <n v="0"/>
    <m/>
    <n v="1"/>
    <s v="drip"/>
    <n v="50"/>
    <x v="15"/>
    <x v="0"/>
    <x v="0"/>
  </r>
  <r>
    <n v="4002"/>
    <d v="2024-08-15T09:37:00"/>
    <d v="2024-08-13T00:00:00"/>
    <n v="436489"/>
    <s v="ARIZA-QA"/>
    <s v="איכות פרטני"/>
    <m/>
    <m/>
    <x v="5"/>
    <n v="0"/>
    <m/>
    <n v="1"/>
    <s v="drip"/>
    <n v="50"/>
    <x v="0"/>
    <x v="0"/>
    <x v="0"/>
  </r>
  <r>
    <n v="4002"/>
    <d v="2024-08-15T09:36:00"/>
    <d v="2024-08-13T00:00:00"/>
    <n v="436488"/>
    <s v="ARIZA-QA"/>
    <s v="איכות פרטני"/>
    <m/>
    <m/>
    <x v="5"/>
    <n v="0"/>
    <m/>
    <n v="1"/>
    <s v="drip"/>
    <n v="50"/>
    <x v="25"/>
    <x v="0"/>
    <x v="0"/>
  </r>
  <r>
    <n v="4002"/>
    <d v="2024-08-15T09:36:00"/>
    <d v="2024-08-13T00:00:00"/>
    <n v="436487"/>
    <s v="ARIZA-QA"/>
    <s v="איכות פרטני"/>
    <m/>
    <m/>
    <x v="5"/>
    <n v="0"/>
    <m/>
    <n v="1"/>
    <s v="drip"/>
    <n v="50"/>
    <x v="16"/>
    <x v="0"/>
    <x v="0"/>
  </r>
  <r>
    <n v="4002"/>
    <d v="2024-08-15T09:36:00"/>
    <d v="2024-08-13T00:00:00"/>
    <n v="436486"/>
    <s v="ARIZA-QA"/>
    <s v="איכות פרטני"/>
    <m/>
    <m/>
    <x v="5"/>
    <n v="0"/>
    <m/>
    <n v="1"/>
    <s v="drip"/>
    <n v="50"/>
    <x v="15"/>
    <x v="0"/>
    <x v="0"/>
  </r>
  <r>
    <n v="4006"/>
    <d v="2024-08-15T10:41:00"/>
    <d v="2024-08-13T00:00:00"/>
    <n v="436640"/>
    <s v="ARIZA-QA"/>
    <s v="איכות פרטני"/>
    <m/>
    <m/>
    <x v="10"/>
    <n v="0"/>
    <m/>
    <n v="1"/>
    <s v="emitter"/>
    <n v="100"/>
    <x v="16"/>
    <x v="0"/>
    <x v="1"/>
  </r>
  <r>
    <n v="4006"/>
    <d v="2024-08-15T10:41:00"/>
    <d v="2024-08-13T00:00:00"/>
    <n v="436641"/>
    <s v="ARIZA-QA"/>
    <s v="איכות פרטני"/>
    <m/>
    <m/>
    <x v="10"/>
    <n v="0"/>
    <m/>
    <n v="1"/>
    <s v="emitter"/>
    <n v="100"/>
    <x v="16"/>
    <x v="0"/>
    <x v="1"/>
  </r>
  <r>
    <n v="4006"/>
    <d v="2024-08-15T10:41:00"/>
    <d v="2024-08-13T00:00:00"/>
    <n v="436642"/>
    <s v="ARIZA-QA"/>
    <s v="איכות פרטני"/>
    <m/>
    <m/>
    <x v="10"/>
    <n v="0"/>
    <m/>
    <n v="1"/>
    <s v="emitter"/>
    <n v="100"/>
    <x v="2"/>
    <x v="0"/>
    <x v="0"/>
  </r>
  <r>
    <n v="4006"/>
    <d v="2024-08-15T10:42:00"/>
    <d v="2024-08-13T00:00:00"/>
    <n v="436643"/>
    <s v="ARIZA-QA"/>
    <s v="איכות פרטני"/>
    <m/>
    <m/>
    <x v="10"/>
    <n v="0"/>
    <m/>
    <n v="1"/>
    <s v="emitter"/>
    <n v="100"/>
    <x v="16"/>
    <x v="0"/>
    <x v="1"/>
  </r>
  <r>
    <n v="4006"/>
    <d v="2024-08-15T10:42:00"/>
    <d v="2024-08-13T00:00:00"/>
    <n v="436644"/>
    <s v="ARIZA-QA"/>
    <s v="איכות פרטני"/>
    <m/>
    <m/>
    <x v="10"/>
    <n v="0"/>
    <m/>
    <n v="1"/>
    <s v="emitter"/>
    <n v="100"/>
    <x v="1"/>
    <x v="0"/>
    <x v="1"/>
  </r>
  <r>
    <n v="4006"/>
    <d v="2024-08-15T10:42:00"/>
    <d v="2024-08-13T00:00:00"/>
    <n v="436645"/>
    <s v="ARIZA-QA"/>
    <s v="איכות פרטני"/>
    <m/>
    <m/>
    <x v="10"/>
    <n v="0"/>
    <m/>
    <n v="1"/>
    <s v="emitter"/>
    <n v="100"/>
    <x v="15"/>
    <x v="0"/>
    <x v="1"/>
  </r>
  <r>
    <n v="4006"/>
    <d v="2024-08-15T10:43:00"/>
    <d v="2024-08-13T00:00:00"/>
    <n v="436646"/>
    <s v="ARIZA-QA"/>
    <s v="איכות פרטני"/>
    <m/>
    <m/>
    <x v="10"/>
    <n v="0"/>
    <m/>
    <n v="1"/>
    <s v="emitter"/>
    <n v="100"/>
    <x v="5"/>
    <x v="0"/>
    <x v="0"/>
  </r>
  <r>
    <n v="4006"/>
    <d v="2024-08-15T10:43:00"/>
    <d v="2024-08-13T00:00:00"/>
    <n v="436647"/>
    <s v="ARIZA-QA"/>
    <s v="איכות פרטני"/>
    <m/>
    <m/>
    <x v="10"/>
    <n v="0"/>
    <m/>
    <n v="1"/>
    <s v="emitter"/>
    <n v="100"/>
    <x v="17"/>
    <x v="0"/>
    <x v="1"/>
  </r>
  <r>
    <n v="4006"/>
    <d v="2024-08-15T10:43:00"/>
    <d v="2024-08-13T00:00:00"/>
    <n v="436648"/>
    <s v="ARIZA-QA"/>
    <s v="איכות פרטני"/>
    <m/>
    <m/>
    <x v="10"/>
    <n v="0"/>
    <m/>
    <n v="1"/>
    <s v="emitter"/>
    <n v="100"/>
    <x v="20"/>
    <x v="0"/>
    <x v="1"/>
  </r>
  <r>
    <n v="4006"/>
    <d v="2024-08-15T10:44:00"/>
    <d v="2024-08-13T00:00:00"/>
    <n v="436649"/>
    <s v="ARIZA-QA"/>
    <s v="איכות פרטני"/>
    <m/>
    <m/>
    <x v="10"/>
    <n v="0"/>
    <m/>
    <n v="1"/>
    <s v="emitter"/>
    <n v="100"/>
    <x v="13"/>
    <x v="0"/>
    <x v="1"/>
  </r>
  <r>
    <n v="4006"/>
    <d v="2024-08-15T10:44:00"/>
    <d v="2024-08-13T00:00:00"/>
    <n v="436650"/>
    <s v="ARIZA-QA"/>
    <s v="איכות פרטני"/>
    <m/>
    <m/>
    <x v="10"/>
    <n v="0"/>
    <m/>
    <n v="1"/>
    <s v="emitter"/>
    <n v="100"/>
    <x v="14"/>
    <x v="0"/>
    <x v="1"/>
  </r>
  <r>
    <n v="4006"/>
    <d v="2024-08-15T10:44:00"/>
    <d v="2024-08-13T00:00:00"/>
    <n v="436651"/>
    <s v="ARIZA-QA"/>
    <s v="איכות פרטני"/>
    <m/>
    <m/>
    <x v="10"/>
    <n v="0"/>
    <m/>
    <n v="1"/>
    <s v="emitter"/>
    <n v="100"/>
    <x v="13"/>
    <x v="0"/>
    <x v="1"/>
  </r>
  <r>
    <n v="4006"/>
    <d v="2024-08-15T10:45:00"/>
    <d v="2024-08-13T00:00:00"/>
    <n v="436652"/>
    <s v="ARIZA-QA"/>
    <s v="איכות פרטני"/>
    <m/>
    <m/>
    <x v="10"/>
    <n v="0"/>
    <m/>
    <n v="1"/>
    <s v="emitter"/>
    <n v="100"/>
    <x v="15"/>
    <x v="0"/>
    <x v="1"/>
  </r>
  <r>
    <n v="4006"/>
    <d v="2024-08-15T10:45:00"/>
    <d v="2024-08-13T00:00:00"/>
    <n v="436653"/>
    <s v="ARIZA-QA"/>
    <s v="איכות פרטני"/>
    <m/>
    <m/>
    <x v="10"/>
    <n v="0"/>
    <m/>
    <n v="1"/>
    <s v="emitter"/>
    <n v="100"/>
    <x v="15"/>
    <x v="0"/>
    <x v="1"/>
  </r>
  <r>
    <n v="4006"/>
    <d v="2024-08-15T10:45:00"/>
    <d v="2024-08-13T00:00:00"/>
    <n v="436654"/>
    <s v="ARIZA-QA"/>
    <s v="איכות פרטני"/>
    <m/>
    <m/>
    <x v="10"/>
    <n v="0"/>
    <m/>
    <n v="1"/>
    <s v="emitter"/>
    <n v="100"/>
    <x v="13"/>
    <x v="0"/>
    <x v="0"/>
  </r>
  <r>
    <n v="4006"/>
    <d v="2024-08-15T10:46:00"/>
    <d v="2024-08-13T00:00:00"/>
    <n v="436655"/>
    <s v="ARIZA-QA"/>
    <s v="איכות פרטני"/>
    <m/>
    <m/>
    <x v="10"/>
    <n v="0"/>
    <m/>
    <n v="1"/>
    <s v="emitter"/>
    <n v="100"/>
    <x v="20"/>
    <x v="0"/>
    <x v="1"/>
  </r>
  <r>
    <n v="4006"/>
    <d v="2024-08-15T10:46:00"/>
    <d v="2024-08-13T00:00:00"/>
    <n v="436656"/>
    <s v="ARIZA-QA"/>
    <s v="איכות פרטני"/>
    <m/>
    <m/>
    <x v="10"/>
    <n v="0"/>
    <m/>
    <n v="1"/>
    <s v="emitter"/>
    <n v="100"/>
    <x v="2"/>
    <x v="0"/>
    <x v="0"/>
  </r>
  <r>
    <n v="4006"/>
    <d v="2024-08-15T10:46:00"/>
    <d v="2024-08-13T00:00:00"/>
    <n v="436657"/>
    <s v="ARIZA-QA"/>
    <s v="איכות פרטני"/>
    <m/>
    <m/>
    <x v="10"/>
    <n v="0"/>
    <m/>
    <n v="1"/>
    <s v="emitter"/>
    <n v="100"/>
    <x v="13"/>
    <x v="0"/>
    <x v="0"/>
  </r>
  <r>
    <n v="4006"/>
    <d v="2024-08-15T10:46:00"/>
    <d v="2024-08-13T00:00:00"/>
    <n v="436658"/>
    <s v="ARIZA-QA"/>
    <s v="איכות פרטני"/>
    <m/>
    <m/>
    <x v="10"/>
    <n v="0"/>
    <m/>
    <n v="1"/>
    <s v="emitter"/>
    <n v="100"/>
    <x v="1"/>
    <x v="0"/>
    <x v="0"/>
  </r>
  <r>
    <n v="4006"/>
    <d v="2024-08-15T10:47:00"/>
    <d v="2024-08-13T00:00:00"/>
    <n v="436659"/>
    <s v="ARIZA-QA"/>
    <s v="איכות פרטני"/>
    <m/>
    <m/>
    <x v="10"/>
    <n v="0"/>
    <m/>
    <n v="1"/>
    <s v="emitter"/>
    <n v="100"/>
    <x v="1"/>
    <x v="0"/>
    <x v="0"/>
  </r>
  <r>
    <n v="4006"/>
    <d v="2024-08-15T10:47:00"/>
    <d v="2024-08-13T00:00:00"/>
    <n v="436660"/>
    <s v="ARIZA-QA"/>
    <s v="איכות פרטני"/>
    <m/>
    <m/>
    <x v="10"/>
    <n v="0"/>
    <m/>
    <n v="1"/>
    <s v="emitter"/>
    <n v="100"/>
    <x v="15"/>
    <x v="0"/>
    <x v="0"/>
  </r>
  <r>
    <n v="4006"/>
    <d v="2024-08-15T10:47:00"/>
    <d v="2024-08-13T00:00:00"/>
    <n v="436661"/>
    <s v="ARIZA-QA"/>
    <s v="איכות פרטני"/>
    <m/>
    <m/>
    <x v="10"/>
    <n v="0"/>
    <m/>
    <n v="1"/>
    <s v="emitter"/>
    <n v="100"/>
    <x v="1"/>
    <x v="0"/>
    <x v="0"/>
  </r>
  <r>
    <n v="4006"/>
    <d v="2024-08-15T10:48:00"/>
    <d v="2024-08-13T00:00:00"/>
    <n v="436662"/>
    <s v="ARIZA-QA"/>
    <s v="איכות פרטני"/>
    <m/>
    <m/>
    <x v="10"/>
    <n v="0"/>
    <m/>
    <n v="1"/>
    <s v="emitter"/>
    <n v="100"/>
    <x v="16"/>
    <x v="0"/>
    <x v="0"/>
  </r>
  <r>
    <n v="4006"/>
    <d v="2024-08-15T10:48:00"/>
    <d v="2024-08-13T00:00:00"/>
    <n v="436663"/>
    <s v="ARIZA-QA"/>
    <s v="איכות פרטני"/>
    <m/>
    <m/>
    <x v="10"/>
    <n v="0"/>
    <m/>
    <n v="1"/>
    <s v="emitter"/>
    <n v="100"/>
    <x v="20"/>
    <x v="0"/>
    <x v="1"/>
  </r>
  <r>
    <n v="4006"/>
    <d v="2024-08-15T10:48:00"/>
    <d v="2024-08-13T00:00:00"/>
    <n v="436664"/>
    <s v="ARIZA-QA"/>
    <s v="איכות פרטני"/>
    <m/>
    <m/>
    <x v="10"/>
    <n v="0"/>
    <m/>
    <n v="1"/>
    <s v="emitter"/>
    <n v="100"/>
    <x v="11"/>
    <x v="0"/>
    <x v="0"/>
  </r>
  <r>
    <n v="4006"/>
    <d v="2024-08-15T10:49:00"/>
    <d v="2024-08-13T00:00:00"/>
    <n v="436665"/>
    <s v="ARIZA-QA"/>
    <s v="איכות פרטני"/>
    <m/>
    <m/>
    <x v="10"/>
    <n v="0"/>
    <m/>
    <n v="1"/>
    <s v="emitter"/>
    <n v="100"/>
    <x v="1"/>
    <x v="0"/>
    <x v="0"/>
  </r>
  <r>
    <n v="4006"/>
    <d v="2024-08-15T10:49:00"/>
    <d v="2024-08-13T00:00:00"/>
    <n v="436666"/>
    <s v="ARIZA-QA"/>
    <s v="איכות פרטני"/>
    <m/>
    <m/>
    <x v="10"/>
    <n v="0"/>
    <m/>
    <n v="1"/>
    <s v="emitter"/>
    <n v="100"/>
    <x v="25"/>
    <x v="0"/>
    <x v="1"/>
  </r>
  <r>
    <n v="4006"/>
    <d v="2024-08-15T10:49:00"/>
    <d v="2024-08-13T00:00:00"/>
    <n v="436667"/>
    <s v="ARIZA-QA"/>
    <s v="איכות פרטני"/>
    <m/>
    <m/>
    <x v="10"/>
    <n v="0"/>
    <m/>
    <n v="1"/>
    <s v="emitter"/>
    <n v="100"/>
    <x v="13"/>
    <x v="0"/>
    <x v="0"/>
  </r>
  <r>
    <n v="4006"/>
    <d v="2024-08-15T10:50:00"/>
    <d v="2024-08-13T00:00:00"/>
    <n v="436668"/>
    <s v="ARIZA-QA"/>
    <s v="איכות פרטני"/>
    <m/>
    <m/>
    <x v="10"/>
    <n v="0"/>
    <m/>
    <n v="1"/>
    <s v="emitter"/>
    <n v="100"/>
    <x v="14"/>
    <x v="0"/>
    <x v="1"/>
  </r>
  <r>
    <n v="4006"/>
    <d v="2024-08-15T10:50:00"/>
    <d v="2024-08-13T00:00:00"/>
    <n v="436669"/>
    <s v="ARIZA-QA"/>
    <s v="איכות פרטני"/>
    <m/>
    <m/>
    <x v="10"/>
    <n v="0"/>
    <m/>
    <n v="1"/>
    <s v="emitter"/>
    <n v="100"/>
    <x v="2"/>
    <x v="0"/>
    <x v="0"/>
  </r>
  <r>
    <n v="4006"/>
    <d v="2024-08-15T10:50:00"/>
    <d v="2024-08-13T00:00:00"/>
    <n v="436670"/>
    <s v="ARIZA-QA"/>
    <s v="איכות פרטני"/>
    <m/>
    <m/>
    <x v="10"/>
    <n v="0"/>
    <m/>
    <n v="1"/>
    <s v="emitter"/>
    <n v="100"/>
    <x v="14"/>
    <x v="0"/>
    <x v="0"/>
  </r>
  <r>
    <n v="4006"/>
    <d v="2024-08-15T10:51:00"/>
    <d v="2024-08-13T00:00:00"/>
    <n v="436671"/>
    <s v="ARIZA-QA"/>
    <s v="איכות פרטני"/>
    <m/>
    <m/>
    <x v="10"/>
    <n v="0"/>
    <m/>
    <n v="1"/>
    <s v="emitter"/>
    <n v="100"/>
    <x v="16"/>
    <x v="0"/>
    <x v="1"/>
  </r>
  <r>
    <n v="4006"/>
    <d v="2024-08-15T10:51:00"/>
    <d v="2024-08-13T00:00:00"/>
    <n v="436672"/>
    <s v="ARIZA-QA"/>
    <s v="איכות פרטני"/>
    <m/>
    <m/>
    <x v="10"/>
    <n v="0"/>
    <m/>
    <n v="1"/>
    <s v="emitter"/>
    <n v="100"/>
    <x v="2"/>
    <x v="0"/>
    <x v="0"/>
  </r>
  <r>
    <n v="4006"/>
    <d v="2024-08-15T10:51:00"/>
    <d v="2024-08-13T00:00:00"/>
    <n v="436673"/>
    <s v="ARIZA-QA"/>
    <s v="איכות פרטני"/>
    <m/>
    <m/>
    <x v="10"/>
    <n v="0"/>
    <m/>
    <n v="1"/>
    <s v="emitter"/>
    <n v="100"/>
    <x v="13"/>
    <x v="0"/>
    <x v="0"/>
  </r>
  <r>
    <n v="4006"/>
    <d v="2024-08-15T10:52:00"/>
    <d v="2024-08-13T00:00:00"/>
    <n v="436674"/>
    <s v="ARIZA-QA"/>
    <s v="איכות פרטני"/>
    <m/>
    <m/>
    <x v="10"/>
    <n v="0"/>
    <m/>
    <n v="1"/>
    <s v="emitter"/>
    <n v="100"/>
    <x v="13"/>
    <x v="0"/>
    <x v="1"/>
  </r>
  <r>
    <n v="4006"/>
    <d v="2024-08-15T10:52:00"/>
    <d v="2024-08-13T00:00:00"/>
    <n v="436675"/>
    <s v="ARIZA-QA"/>
    <s v="איכות פרטני"/>
    <m/>
    <m/>
    <x v="10"/>
    <n v="0"/>
    <m/>
    <n v="1"/>
    <s v="emitter"/>
    <n v="100"/>
    <x v="13"/>
    <x v="0"/>
    <x v="1"/>
  </r>
  <r>
    <n v="4006"/>
    <d v="2024-08-15T10:52:00"/>
    <d v="2024-08-13T00:00:00"/>
    <n v="436676"/>
    <s v="ARIZA-QA"/>
    <s v="איכות פרטני"/>
    <m/>
    <m/>
    <x v="10"/>
    <n v="0"/>
    <m/>
    <n v="1"/>
    <s v="emitter"/>
    <n v="100"/>
    <x v="17"/>
    <x v="0"/>
    <x v="1"/>
  </r>
  <r>
    <n v="4006"/>
    <d v="2024-08-15T10:53:00"/>
    <d v="2024-08-13T00:00:00"/>
    <n v="436677"/>
    <s v="ARIZA-QA"/>
    <s v="איכות פרטני"/>
    <m/>
    <m/>
    <x v="10"/>
    <n v="0"/>
    <m/>
    <n v="1"/>
    <s v="emitter"/>
    <n v="100"/>
    <x v="20"/>
    <x v="0"/>
    <x v="0"/>
  </r>
  <r>
    <n v="4006"/>
    <d v="2024-08-15T10:53:00"/>
    <d v="2024-08-13T00:00:00"/>
    <n v="436678"/>
    <s v="ARIZA-QA"/>
    <s v="איכות פרטני"/>
    <m/>
    <m/>
    <x v="10"/>
    <n v="0"/>
    <m/>
    <n v="1"/>
    <s v="emitter"/>
    <n v="100"/>
    <x v="19"/>
    <x v="0"/>
    <x v="0"/>
  </r>
  <r>
    <n v="4006"/>
    <d v="2024-08-15T10:53:00"/>
    <d v="2024-08-13T00:00:00"/>
    <n v="436679"/>
    <s v="ARIZA-QA"/>
    <s v="איכות פרטני"/>
    <m/>
    <m/>
    <x v="10"/>
    <n v="0"/>
    <m/>
    <n v="1"/>
    <s v="emitter"/>
    <n v="100"/>
    <x v="14"/>
    <x v="0"/>
    <x v="1"/>
  </r>
  <r>
    <n v="4006"/>
    <d v="2024-08-15T10:54:00"/>
    <d v="2024-08-13T00:00:00"/>
    <n v="436680"/>
    <s v="ARIZA-QA"/>
    <s v="איכות פרטני"/>
    <m/>
    <m/>
    <x v="10"/>
    <n v="0"/>
    <m/>
    <n v="1"/>
    <s v="emitter"/>
    <n v="100"/>
    <x v="25"/>
    <x v="0"/>
    <x v="1"/>
  </r>
  <r>
    <n v="4006"/>
    <d v="2024-08-15T10:54:00"/>
    <d v="2024-08-13T00:00:00"/>
    <n v="436681"/>
    <s v="ARIZA-QA"/>
    <s v="איכות פרטני"/>
    <m/>
    <m/>
    <x v="10"/>
    <n v="0"/>
    <m/>
    <n v="1"/>
    <s v="emitter"/>
    <n v="100"/>
    <x v="16"/>
    <x v="0"/>
    <x v="1"/>
  </r>
  <r>
    <n v="4006"/>
    <d v="2024-08-15T10:54:00"/>
    <d v="2024-08-13T00:00:00"/>
    <n v="436682"/>
    <s v="ARIZA-QA"/>
    <s v="איכות פרטני"/>
    <m/>
    <m/>
    <x v="10"/>
    <n v="0"/>
    <m/>
    <n v="1"/>
    <s v="emitter"/>
    <n v="100"/>
    <x v="15"/>
    <x v="0"/>
    <x v="0"/>
  </r>
  <r>
    <n v="4006"/>
    <d v="2024-08-15T10:55:00"/>
    <d v="2024-08-13T00:00:00"/>
    <n v="436683"/>
    <s v="ARIZA-QA"/>
    <s v="איכות פרטני"/>
    <m/>
    <m/>
    <x v="10"/>
    <n v="0"/>
    <m/>
    <n v="1"/>
    <s v="emitter"/>
    <n v="100"/>
    <x v="20"/>
    <x v="0"/>
    <x v="1"/>
  </r>
  <r>
    <n v="4006"/>
    <d v="2024-08-15T10:55:00"/>
    <d v="2024-08-13T00:00:00"/>
    <n v="436684"/>
    <s v="ARIZA-QA"/>
    <s v="איכות פרטני"/>
    <m/>
    <m/>
    <x v="10"/>
    <n v="0"/>
    <m/>
    <n v="1"/>
    <s v="emitter"/>
    <n v="100"/>
    <x v="17"/>
    <x v="0"/>
    <x v="1"/>
  </r>
  <r>
    <n v="4006"/>
    <d v="2024-08-15T10:55:00"/>
    <d v="2024-08-13T00:00:00"/>
    <n v="436685"/>
    <s v="ARIZA-QA"/>
    <s v="איכות פרטני"/>
    <m/>
    <m/>
    <x v="10"/>
    <n v="0"/>
    <m/>
    <n v="1"/>
    <s v="emitter"/>
    <n v="100"/>
    <x v="57"/>
    <x v="0"/>
    <x v="1"/>
  </r>
  <r>
    <n v="4006"/>
    <d v="2024-08-15T10:55:00"/>
    <d v="2024-08-13T00:00:00"/>
    <n v="436686"/>
    <s v="ARIZA-QA"/>
    <s v="איכות פרטני"/>
    <m/>
    <m/>
    <x v="10"/>
    <n v="0"/>
    <m/>
    <n v="1"/>
    <s v="emitter"/>
    <n v="100"/>
    <x v="18"/>
    <x v="2"/>
    <x v="1"/>
  </r>
  <r>
    <n v="4006"/>
    <d v="2024-08-15T10:56:00"/>
    <d v="2024-08-13T00:00:00"/>
    <n v="436687"/>
    <s v="ARIZA-QA"/>
    <s v="איכות פרטני"/>
    <m/>
    <m/>
    <x v="10"/>
    <n v="0"/>
    <m/>
    <n v="1"/>
    <s v="emitter"/>
    <n v="100"/>
    <x v="14"/>
    <x v="0"/>
    <x v="1"/>
  </r>
  <r>
    <n v="4006"/>
    <d v="2024-08-15T10:56:00"/>
    <d v="2024-08-13T00:00:00"/>
    <n v="436688"/>
    <s v="ARIZA-QA"/>
    <s v="איכות פרטני"/>
    <m/>
    <m/>
    <x v="10"/>
    <n v="0"/>
    <m/>
    <n v="1"/>
    <s v="emitter"/>
    <n v="100"/>
    <x v="14"/>
    <x v="0"/>
    <x v="0"/>
  </r>
  <r>
    <n v="4006"/>
    <d v="2024-08-15T10:56:00"/>
    <d v="2024-08-13T00:00:00"/>
    <n v="436689"/>
    <s v="ARIZA-QA"/>
    <s v="איכות פרטני"/>
    <m/>
    <m/>
    <x v="10"/>
    <n v="0"/>
    <m/>
    <n v="1"/>
    <s v="emitter"/>
    <n v="100"/>
    <x v="14"/>
    <x v="0"/>
    <x v="1"/>
  </r>
  <r>
    <n v="4006"/>
    <d v="2024-08-15T10:57:00"/>
    <d v="2024-08-13T00:00:00"/>
    <n v="436690"/>
    <s v="ARIZA-QA"/>
    <s v="איכות פרטני"/>
    <m/>
    <m/>
    <x v="10"/>
    <n v="0"/>
    <m/>
    <n v="1"/>
    <s v="emitter"/>
    <n v="100"/>
    <x v="17"/>
    <x v="0"/>
    <x v="0"/>
  </r>
  <r>
    <n v="4006"/>
    <d v="2024-08-15T10:57:00"/>
    <d v="2024-08-13T00:00:00"/>
    <n v="436691"/>
    <s v="ARIZA-QA"/>
    <s v="איכות פרטני"/>
    <m/>
    <m/>
    <x v="10"/>
    <n v="0"/>
    <m/>
    <n v="1"/>
    <s v="emitter"/>
    <n v="100"/>
    <x v="57"/>
    <x v="0"/>
    <x v="1"/>
  </r>
  <r>
    <n v="4006"/>
    <d v="2024-08-15T10:57:00"/>
    <d v="2024-08-13T00:00:00"/>
    <n v="436692"/>
    <s v="ARIZA-QA"/>
    <s v="איכות פרטני"/>
    <m/>
    <m/>
    <x v="10"/>
    <n v="0"/>
    <m/>
    <n v="1"/>
    <s v="emitter"/>
    <n v="100"/>
    <x v="17"/>
    <x v="0"/>
    <x v="0"/>
  </r>
  <r>
    <n v="4006"/>
    <d v="2024-08-15T10:58:00"/>
    <d v="2024-08-13T00:00:00"/>
    <n v="436693"/>
    <s v="ARIZA-QA"/>
    <s v="איכות פרטני"/>
    <m/>
    <m/>
    <x v="10"/>
    <n v="0"/>
    <m/>
    <n v="1"/>
    <s v="emitter"/>
    <n v="100"/>
    <x v="57"/>
    <x v="0"/>
    <x v="0"/>
  </r>
  <r>
    <n v="4006"/>
    <d v="2024-08-15T10:58:00"/>
    <d v="2024-08-13T00:00:00"/>
    <n v="436694"/>
    <s v="ARIZA-QA"/>
    <s v="איכות פרטני"/>
    <m/>
    <m/>
    <x v="10"/>
    <n v="0"/>
    <m/>
    <n v="1"/>
    <s v="emitter"/>
    <n v="100"/>
    <x v="17"/>
    <x v="0"/>
    <x v="1"/>
  </r>
  <r>
    <n v="4006"/>
    <d v="2024-08-15T10:59:00"/>
    <d v="2024-08-13T00:00:00"/>
    <n v="436695"/>
    <s v="ARIZA-QA"/>
    <s v="איכות פרטני"/>
    <m/>
    <m/>
    <x v="10"/>
    <n v="0"/>
    <m/>
    <n v="1"/>
    <s v="emitter"/>
    <n v="100"/>
    <x v="17"/>
    <x v="0"/>
    <x v="1"/>
  </r>
  <r>
    <n v="4006"/>
    <d v="2024-08-15T10:59:00"/>
    <d v="2024-08-13T00:00:00"/>
    <n v="436696"/>
    <s v="ARIZA-QA"/>
    <s v="איכות פרטני"/>
    <m/>
    <m/>
    <x v="10"/>
    <n v="0"/>
    <m/>
    <n v="1"/>
    <s v="emitter"/>
    <n v="100"/>
    <x v="14"/>
    <x v="0"/>
    <x v="0"/>
  </r>
  <r>
    <n v="4006"/>
    <d v="2024-08-15T10:59:00"/>
    <d v="2024-08-13T00:00:00"/>
    <n v="436697"/>
    <s v="ARIZA-QA"/>
    <s v="איכות פרטני"/>
    <m/>
    <m/>
    <x v="10"/>
    <n v="0"/>
    <m/>
    <n v="1"/>
    <s v="emitter"/>
    <n v="100"/>
    <x v="15"/>
    <x v="0"/>
    <x v="0"/>
  </r>
  <r>
    <n v="4006"/>
    <d v="2024-08-15T11:00:00"/>
    <d v="2024-08-13T00:00:00"/>
    <n v="436698"/>
    <s v="ARIZA-QA"/>
    <s v="איכות פרטני"/>
    <m/>
    <m/>
    <x v="10"/>
    <n v="0"/>
    <m/>
    <n v="1"/>
    <s v="emitter"/>
    <n v="100"/>
    <x v="16"/>
    <x v="0"/>
    <x v="1"/>
  </r>
  <r>
    <n v="4006"/>
    <d v="2024-08-15T11:00:00"/>
    <d v="2024-08-13T00:00:00"/>
    <n v="436699"/>
    <s v="ARIZA-QA"/>
    <s v="איכות פרטני"/>
    <m/>
    <m/>
    <x v="10"/>
    <n v="0"/>
    <m/>
    <n v="1"/>
    <s v="emitter"/>
    <n v="100"/>
    <x v="25"/>
    <x v="0"/>
    <x v="1"/>
  </r>
  <r>
    <n v="4006"/>
    <d v="2024-08-15T11:00:00"/>
    <d v="2024-08-13T00:00:00"/>
    <n v="436700"/>
    <s v="ARIZA-QA"/>
    <s v="איכות פרטני"/>
    <m/>
    <m/>
    <x v="10"/>
    <n v="0"/>
    <m/>
    <n v="1"/>
    <s v="emitter"/>
    <n v="100"/>
    <x v="25"/>
    <x v="0"/>
    <x v="1"/>
  </r>
  <r>
    <n v="4006"/>
    <d v="2024-08-15T11:00:00"/>
    <d v="2024-08-13T00:00:00"/>
    <n v="436701"/>
    <s v="ARIZA-QA"/>
    <s v="איכות פרטני"/>
    <m/>
    <m/>
    <x v="10"/>
    <n v="0"/>
    <m/>
    <n v="1"/>
    <s v="emitter"/>
    <n v="100"/>
    <x v="17"/>
    <x v="0"/>
    <x v="1"/>
  </r>
  <r>
    <n v="4006"/>
    <d v="2024-08-15T11:01:00"/>
    <d v="2024-08-13T00:00:00"/>
    <n v="436702"/>
    <s v="ARIZA-QA"/>
    <s v="איכות פרטני"/>
    <m/>
    <m/>
    <x v="10"/>
    <n v="0"/>
    <m/>
    <n v="1"/>
    <s v="emitter"/>
    <n v="100"/>
    <x v="0"/>
    <x v="2"/>
    <x v="0"/>
  </r>
  <r>
    <n v="4006"/>
    <d v="2024-08-15T11:01:00"/>
    <d v="2024-08-13T00:00:00"/>
    <n v="436703"/>
    <s v="ARIZA-QA"/>
    <s v="איכות פרטני"/>
    <m/>
    <m/>
    <x v="10"/>
    <n v="0"/>
    <m/>
    <n v="1"/>
    <s v="emitter"/>
    <n v="100"/>
    <x v="16"/>
    <x v="0"/>
    <x v="0"/>
  </r>
  <r>
    <n v="4006"/>
    <d v="2024-08-15T11:01:00"/>
    <d v="2024-08-13T00:00:00"/>
    <n v="436704"/>
    <s v="ARIZA-QA"/>
    <s v="איכות פרטני"/>
    <m/>
    <m/>
    <x v="10"/>
    <n v="0"/>
    <m/>
    <n v="1"/>
    <s v="emitter"/>
    <n v="100"/>
    <x v="15"/>
    <x v="0"/>
    <x v="0"/>
  </r>
  <r>
    <n v="4006"/>
    <d v="2024-08-15T11:02:00"/>
    <d v="2024-08-13T00:00:00"/>
    <n v="436705"/>
    <s v="ARIZA-QA"/>
    <s v="איכות פרטני"/>
    <m/>
    <m/>
    <x v="10"/>
    <n v="0"/>
    <m/>
    <n v="1"/>
    <s v="emitter"/>
    <n v="100"/>
    <x v="16"/>
    <x v="0"/>
    <x v="1"/>
  </r>
  <r>
    <n v="4006"/>
    <d v="2024-08-15T11:02:00"/>
    <d v="2024-08-13T00:00:00"/>
    <n v="436706"/>
    <s v="ARIZA-QA"/>
    <s v="איכות פרטני"/>
    <m/>
    <m/>
    <x v="10"/>
    <n v="0"/>
    <m/>
    <n v="1"/>
    <s v="emitter"/>
    <n v="100"/>
    <x v="16"/>
    <x v="0"/>
    <x v="1"/>
  </r>
  <r>
    <n v="4006"/>
    <d v="2024-08-15T11:02:00"/>
    <d v="2024-08-13T00:00:00"/>
    <n v="436707"/>
    <s v="ARIZA-QA"/>
    <s v="איכות פרטני"/>
    <m/>
    <m/>
    <x v="10"/>
    <n v="0"/>
    <m/>
    <n v="1"/>
    <s v="emitter"/>
    <n v="100"/>
    <x v="20"/>
    <x v="0"/>
    <x v="1"/>
  </r>
  <r>
    <n v="4006"/>
    <d v="2024-08-15T11:03:00"/>
    <d v="2024-08-13T00:00:00"/>
    <n v="436708"/>
    <s v="ARIZA-QA"/>
    <s v="איכות פרטני"/>
    <m/>
    <m/>
    <x v="10"/>
    <n v="0"/>
    <m/>
    <n v="1"/>
    <s v="emitter"/>
    <n v="100"/>
    <x v="25"/>
    <x v="0"/>
    <x v="1"/>
  </r>
  <r>
    <n v="4006"/>
    <d v="2024-08-15T11:03:00"/>
    <d v="2024-08-13T00:00:00"/>
    <n v="436709"/>
    <s v="ARIZA-QA"/>
    <s v="איכות פרטני"/>
    <m/>
    <m/>
    <x v="10"/>
    <n v="0"/>
    <m/>
    <n v="1"/>
    <s v="emitter"/>
    <n v="100"/>
    <x v="14"/>
    <x v="0"/>
    <x v="1"/>
  </r>
  <r>
    <n v="4006"/>
    <d v="2024-08-15T11:03:00"/>
    <d v="2024-08-13T00:00:00"/>
    <n v="436710"/>
    <s v="ARIZA-QA"/>
    <s v="איכות פרטני"/>
    <m/>
    <m/>
    <x v="10"/>
    <n v="0"/>
    <m/>
    <n v="1"/>
    <s v="emitter"/>
    <n v="100"/>
    <x v="14"/>
    <x v="0"/>
    <x v="1"/>
  </r>
  <r>
    <n v="4006"/>
    <d v="2024-08-15T11:04:00"/>
    <d v="2024-08-13T00:00:00"/>
    <n v="436711"/>
    <s v="ARIZA-QA"/>
    <s v="איכות פרטני"/>
    <m/>
    <m/>
    <x v="10"/>
    <n v="0"/>
    <m/>
    <n v="1"/>
    <s v="emitter"/>
    <n v="100"/>
    <x v="16"/>
    <x v="0"/>
    <x v="1"/>
  </r>
  <r>
    <n v="4006"/>
    <d v="2024-08-15T11:04:00"/>
    <d v="2024-08-13T00:00:00"/>
    <n v="436712"/>
    <s v="ARIZA-QA"/>
    <s v="איכות פרטני"/>
    <m/>
    <m/>
    <x v="10"/>
    <n v="0"/>
    <m/>
    <n v="1"/>
    <s v="emitter"/>
    <n v="100"/>
    <x v="20"/>
    <x v="0"/>
    <x v="1"/>
  </r>
  <r>
    <n v="4006"/>
    <d v="2024-08-15T11:04:00"/>
    <d v="2024-08-13T00:00:00"/>
    <n v="436713"/>
    <s v="ARIZA-QA"/>
    <s v="איכות פרטני"/>
    <m/>
    <m/>
    <x v="10"/>
    <n v="0"/>
    <m/>
    <n v="1"/>
    <s v="emitter"/>
    <n v="100"/>
    <x v="15"/>
    <x v="0"/>
    <x v="1"/>
  </r>
  <r>
    <n v="4006"/>
    <d v="2024-08-15T11:05:00"/>
    <d v="2024-08-13T00:00:00"/>
    <n v="436714"/>
    <s v="ARIZA-QA"/>
    <s v="איכות פרטני"/>
    <m/>
    <m/>
    <x v="10"/>
    <n v="0"/>
    <m/>
    <n v="1"/>
    <s v="emitter"/>
    <n v="100"/>
    <x v="13"/>
    <x v="0"/>
    <x v="1"/>
  </r>
  <r>
    <n v="4006"/>
    <d v="2024-08-15T11:05:00"/>
    <d v="2024-08-13T00:00:00"/>
    <n v="436715"/>
    <s v="ARIZA-QA"/>
    <s v="איכות פרטני"/>
    <m/>
    <m/>
    <x v="10"/>
    <n v="0"/>
    <m/>
    <n v="1"/>
    <s v="emitter"/>
    <n v="100"/>
    <x v="16"/>
    <x v="0"/>
    <x v="1"/>
  </r>
  <r>
    <n v="4006"/>
    <d v="2024-08-15T11:05:00"/>
    <d v="2024-08-13T00:00:00"/>
    <n v="436716"/>
    <s v="ARIZA-QA"/>
    <s v="איכות פרטני"/>
    <m/>
    <m/>
    <x v="10"/>
    <n v="0"/>
    <m/>
    <n v="1"/>
    <s v="emitter"/>
    <n v="100"/>
    <x v="25"/>
    <x v="0"/>
    <x v="1"/>
  </r>
  <r>
    <n v="4006"/>
    <d v="2024-08-15T11:06:00"/>
    <d v="2024-08-13T00:00:00"/>
    <n v="436717"/>
    <s v="ARIZA-QA"/>
    <s v="איכות פרטני"/>
    <m/>
    <m/>
    <x v="10"/>
    <n v="0"/>
    <m/>
    <n v="1"/>
    <s v="emitter"/>
    <n v="100"/>
    <x v="25"/>
    <x v="0"/>
    <x v="1"/>
  </r>
  <r>
    <n v="4006"/>
    <d v="2024-08-15T11:06:00"/>
    <d v="2024-08-13T00:00:00"/>
    <n v="436718"/>
    <s v="ARIZA-QA"/>
    <s v="איכות פרטני"/>
    <m/>
    <m/>
    <x v="10"/>
    <n v="0"/>
    <m/>
    <n v="1"/>
    <s v="emitter"/>
    <n v="100"/>
    <x v="19"/>
    <x v="0"/>
    <x v="0"/>
  </r>
  <r>
    <n v="4006"/>
    <d v="2024-08-15T11:06:00"/>
    <d v="2024-08-13T00:00:00"/>
    <n v="436719"/>
    <s v="ARIZA-QA"/>
    <s v="איכות פרטני"/>
    <m/>
    <m/>
    <x v="10"/>
    <n v="0"/>
    <m/>
    <n v="1"/>
    <s v="emitter"/>
    <n v="100"/>
    <x v="16"/>
    <x v="0"/>
    <x v="0"/>
  </r>
  <r>
    <n v="4006"/>
    <d v="2024-08-15T11:07:00"/>
    <d v="2024-08-13T00:00:00"/>
    <n v="436720"/>
    <s v="ARIZA-QA"/>
    <s v="איכות פרטני"/>
    <m/>
    <m/>
    <x v="10"/>
    <n v="0"/>
    <m/>
    <n v="1"/>
    <s v="emitter"/>
    <n v="100"/>
    <x v="1"/>
    <x v="0"/>
    <x v="0"/>
  </r>
  <r>
    <n v="4006"/>
    <d v="2024-08-15T11:07:00"/>
    <d v="2024-08-13T00:00:00"/>
    <n v="436721"/>
    <s v="ARIZA-QA"/>
    <s v="איכות פרטני"/>
    <m/>
    <m/>
    <x v="10"/>
    <n v="0"/>
    <m/>
    <n v="1"/>
    <s v="emitter"/>
    <n v="100"/>
    <x v="16"/>
    <x v="0"/>
    <x v="0"/>
  </r>
  <r>
    <n v="4006"/>
    <d v="2024-08-15T11:07:00"/>
    <d v="2024-08-13T00:00:00"/>
    <n v="436722"/>
    <s v="ARIZA-QA"/>
    <s v="איכות פרטני"/>
    <m/>
    <m/>
    <x v="10"/>
    <n v="0"/>
    <m/>
    <n v="1"/>
    <s v="emitter"/>
    <n v="100"/>
    <x v="57"/>
    <x v="0"/>
    <x v="1"/>
  </r>
  <r>
    <n v="4006"/>
    <d v="2024-08-15T11:08:00"/>
    <d v="2024-08-13T00:00:00"/>
    <n v="436723"/>
    <s v="ARIZA-QA"/>
    <s v="איכות פרטני"/>
    <m/>
    <m/>
    <x v="10"/>
    <n v="0"/>
    <m/>
    <n v="1"/>
    <s v="emitter"/>
    <n v="100"/>
    <x v="17"/>
    <x v="0"/>
    <x v="1"/>
  </r>
  <r>
    <n v="4006"/>
    <d v="2024-08-15T11:08:00"/>
    <d v="2024-08-13T00:00:00"/>
    <n v="436724"/>
    <s v="ARIZA-QA"/>
    <s v="איכות פרטני"/>
    <m/>
    <m/>
    <x v="10"/>
    <n v="0"/>
    <m/>
    <n v="1"/>
    <s v="emitter"/>
    <n v="100"/>
    <x v="1"/>
    <x v="0"/>
    <x v="0"/>
  </r>
  <r>
    <n v="4006"/>
    <d v="2024-08-15T11:08:00"/>
    <d v="2024-08-13T00:00:00"/>
    <n v="436725"/>
    <s v="ARIZA-QA"/>
    <s v="איכות פרטני"/>
    <m/>
    <m/>
    <x v="10"/>
    <n v="0"/>
    <m/>
    <n v="1"/>
    <s v="emitter"/>
    <n v="100"/>
    <x v="25"/>
    <x v="0"/>
    <x v="1"/>
  </r>
  <r>
    <n v="4006"/>
    <d v="2024-08-15T11:09:00"/>
    <d v="2024-08-13T00:00:00"/>
    <n v="436726"/>
    <s v="ARIZA-QA"/>
    <s v="איכות פרטני"/>
    <m/>
    <m/>
    <x v="10"/>
    <n v="0"/>
    <m/>
    <n v="1"/>
    <s v="emitter"/>
    <n v="100"/>
    <x v="17"/>
    <x v="0"/>
    <x v="0"/>
  </r>
  <r>
    <n v="4006"/>
    <d v="2024-08-15T11:09:00"/>
    <d v="2024-08-13T00:00:00"/>
    <n v="436727"/>
    <s v="ARIZA-QA"/>
    <s v="איכות פרטני"/>
    <m/>
    <m/>
    <x v="10"/>
    <n v="0"/>
    <m/>
    <n v="1"/>
    <s v="emitter"/>
    <n v="100"/>
    <x v="16"/>
    <x v="0"/>
    <x v="1"/>
  </r>
  <r>
    <n v="4006"/>
    <d v="2024-08-15T11:09:00"/>
    <d v="2024-08-13T00:00:00"/>
    <n v="436728"/>
    <s v="ARIZA-QA"/>
    <s v="איכות פרטני"/>
    <m/>
    <m/>
    <x v="10"/>
    <n v="0"/>
    <m/>
    <n v="1"/>
    <s v="emitter"/>
    <n v="100"/>
    <x v="14"/>
    <x v="0"/>
    <x v="1"/>
  </r>
  <r>
    <n v="4006"/>
    <d v="2024-08-15T11:10:00"/>
    <d v="2024-08-13T00:00:00"/>
    <n v="436729"/>
    <s v="ARIZA-QA"/>
    <s v="איכות פרטני"/>
    <m/>
    <m/>
    <x v="10"/>
    <n v="0"/>
    <m/>
    <n v="1"/>
    <s v="emitter"/>
    <n v="100"/>
    <x v="17"/>
    <x v="0"/>
    <x v="0"/>
  </r>
  <r>
    <n v="4008"/>
    <d v="2024-08-15T10:11:00"/>
    <d v="2024-08-13T00:00:00"/>
    <n v="436564"/>
    <s v="ARIZA-QA"/>
    <s v="איכות פרטני"/>
    <m/>
    <m/>
    <x v="11"/>
    <n v="0"/>
    <m/>
    <n v="1"/>
    <s v="drip"/>
    <n v="100"/>
    <x v="19"/>
    <x v="0"/>
    <x v="1"/>
  </r>
  <r>
    <n v="4008"/>
    <d v="2024-08-15T10:12:00"/>
    <d v="2024-08-13T00:00:00"/>
    <n v="436565"/>
    <s v="ARIZA-QA"/>
    <s v="איכות פרטני"/>
    <m/>
    <m/>
    <x v="11"/>
    <n v="0"/>
    <m/>
    <n v="1"/>
    <s v="drip"/>
    <n v="100"/>
    <x v="5"/>
    <x v="0"/>
    <x v="0"/>
  </r>
  <r>
    <n v="4008"/>
    <d v="2024-08-15T10:12:00"/>
    <d v="2024-08-13T00:00:00"/>
    <n v="436566"/>
    <s v="ARIZA-QA"/>
    <s v="איכות פרטני"/>
    <m/>
    <m/>
    <x v="11"/>
    <n v="0"/>
    <m/>
    <n v="1"/>
    <s v="drip"/>
    <n v="100"/>
    <x v="16"/>
    <x v="0"/>
    <x v="0"/>
  </r>
  <r>
    <n v="4008"/>
    <d v="2024-08-15T10:12:00"/>
    <d v="2024-08-13T00:00:00"/>
    <n v="436567"/>
    <s v="ARIZA-QA"/>
    <s v="איכות פרטני"/>
    <m/>
    <m/>
    <x v="11"/>
    <n v="0"/>
    <m/>
    <n v="1"/>
    <s v="drip"/>
    <n v="100"/>
    <x v="6"/>
    <x v="0"/>
    <x v="0"/>
  </r>
  <r>
    <n v="4008"/>
    <d v="2024-08-15T10:13:00"/>
    <d v="2024-08-13T00:00:00"/>
    <n v="436568"/>
    <s v="ARIZA-QA"/>
    <s v="איכות פרטני"/>
    <m/>
    <m/>
    <x v="11"/>
    <n v="0"/>
    <m/>
    <n v="1"/>
    <s v="drip"/>
    <n v="100"/>
    <x v="2"/>
    <x v="0"/>
    <x v="1"/>
  </r>
  <r>
    <n v="4008"/>
    <d v="2024-08-15T10:13:00"/>
    <d v="2024-08-13T00:00:00"/>
    <n v="436569"/>
    <s v="ARIZA-QA"/>
    <s v="איכות פרטני"/>
    <m/>
    <m/>
    <x v="11"/>
    <n v="0"/>
    <m/>
    <n v="1"/>
    <s v="drip"/>
    <n v="100"/>
    <x v="2"/>
    <x v="0"/>
    <x v="0"/>
  </r>
  <r>
    <n v="4008"/>
    <d v="2024-08-15T10:13:00"/>
    <d v="2024-08-13T00:00:00"/>
    <n v="436570"/>
    <s v="ARIZA-QA"/>
    <s v="איכות פרטני"/>
    <m/>
    <m/>
    <x v="11"/>
    <n v="0"/>
    <m/>
    <n v="1"/>
    <s v="drip"/>
    <n v="100"/>
    <x v="21"/>
    <x v="0"/>
    <x v="0"/>
  </r>
  <r>
    <n v="4008"/>
    <d v="2024-08-15T10:14:00"/>
    <d v="2024-08-13T00:00:00"/>
    <n v="436571"/>
    <s v="ARIZA-QA"/>
    <s v="איכות פרטני"/>
    <m/>
    <m/>
    <x v="11"/>
    <n v="0"/>
    <m/>
    <n v="1"/>
    <s v="drip"/>
    <n v="100"/>
    <x v="16"/>
    <x v="0"/>
    <x v="0"/>
  </r>
  <r>
    <n v="4008"/>
    <d v="2024-08-15T10:14:00"/>
    <d v="2024-08-13T00:00:00"/>
    <n v="436572"/>
    <s v="ARIZA-QA"/>
    <s v="איכות פרטני"/>
    <m/>
    <m/>
    <x v="11"/>
    <n v="0"/>
    <m/>
    <n v="1"/>
    <s v="drip"/>
    <n v="100"/>
    <x v="2"/>
    <x v="0"/>
    <x v="0"/>
  </r>
  <r>
    <n v="4008"/>
    <d v="2024-08-15T10:14:00"/>
    <d v="2024-08-13T00:00:00"/>
    <n v="436573"/>
    <s v="ARIZA-QA"/>
    <s v="איכות פרטני"/>
    <m/>
    <m/>
    <x v="11"/>
    <n v="0"/>
    <m/>
    <n v="1"/>
    <s v="drip"/>
    <n v="100"/>
    <x v="0"/>
    <x v="0"/>
    <x v="0"/>
  </r>
  <r>
    <n v="4008"/>
    <d v="2024-08-15T10:16:00"/>
    <d v="2024-08-13T00:00:00"/>
    <n v="436574"/>
    <s v="ARIZA-QA"/>
    <s v="איכות פרטני"/>
    <m/>
    <m/>
    <x v="11"/>
    <n v="0"/>
    <m/>
    <n v="1"/>
    <s v="drip"/>
    <n v="100"/>
    <x v="21"/>
    <x v="0"/>
    <x v="0"/>
  </r>
  <r>
    <n v="4008"/>
    <d v="2024-08-15T10:17:00"/>
    <d v="2024-08-13T00:00:00"/>
    <n v="436575"/>
    <s v="ARIZA-QA"/>
    <s v="איכות פרטני"/>
    <m/>
    <m/>
    <x v="11"/>
    <n v="0"/>
    <m/>
    <n v="1"/>
    <s v="drip"/>
    <n v="100"/>
    <x v="1"/>
    <x v="0"/>
    <x v="1"/>
  </r>
  <r>
    <n v="4008"/>
    <d v="2024-08-15T10:17:00"/>
    <d v="2024-08-13T00:00:00"/>
    <n v="436576"/>
    <s v="ARIZA-QA"/>
    <s v="איכות פרטני"/>
    <m/>
    <m/>
    <x v="11"/>
    <n v="0"/>
    <m/>
    <n v="1"/>
    <s v="drip"/>
    <n v="100"/>
    <x v="21"/>
    <x v="0"/>
    <x v="0"/>
  </r>
  <r>
    <n v="4008"/>
    <d v="2024-08-15T10:17:00"/>
    <d v="2024-08-13T00:00:00"/>
    <n v="436577"/>
    <s v="ARIZA-QA"/>
    <s v="איכות פרטני"/>
    <m/>
    <m/>
    <x v="11"/>
    <n v="0"/>
    <m/>
    <n v="1"/>
    <s v="drip"/>
    <n v="100"/>
    <x v="6"/>
    <x v="0"/>
    <x v="0"/>
  </r>
  <r>
    <n v="4008"/>
    <d v="2024-08-15T10:18:00"/>
    <d v="2024-08-13T00:00:00"/>
    <n v="436578"/>
    <s v="ARIZA-QA"/>
    <s v="איכות פרטני"/>
    <m/>
    <m/>
    <x v="11"/>
    <n v="0"/>
    <m/>
    <n v="1"/>
    <s v="drip"/>
    <n v="100"/>
    <x v="19"/>
    <x v="2"/>
    <x v="1"/>
  </r>
  <r>
    <n v="4008"/>
    <d v="2024-08-15T10:18:00"/>
    <d v="2024-08-13T00:00:00"/>
    <n v="436579"/>
    <s v="ARIZA-QA"/>
    <s v="איכות פרטני"/>
    <m/>
    <m/>
    <x v="11"/>
    <n v="0"/>
    <m/>
    <n v="1"/>
    <s v="drip"/>
    <n v="100"/>
    <x v="19"/>
    <x v="2"/>
    <x v="1"/>
  </r>
  <r>
    <n v="4008"/>
    <d v="2024-08-15T10:18:00"/>
    <d v="2024-08-13T00:00:00"/>
    <n v="436580"/>
    <s v="ARIZA-QA"/>
    <s v="איכות פרטני"/>
    <m/>
    <m/>
    <x v="11"/>
    <n v="0"/>
    <m/>
    <n v="1"/>
    <s v="drip"/>
    <n v="100"/>
    <x v="14"/>
    <x v="0"/>
    <x v="0"/>
  </r>
  <r>
    <n v="4008"/>
    <d v="2024-08-15T10:19:00"/>
    <d v="2024-08-13T00:00:00"/>
    <n v="436581"/>
    <s v="ARIZA-QA"/>
    <s v="איכות פרטני"/>
    <m/>
    <m/>
    <x v="11"/>
    <n v="0"/>
    <m/>
    <n v="1"/>
    <s v="drip"/>
    <n v="100"/>
    <x v="21"/>
    <x v="0"/>
    <x v="0"/>
  </r>
  <r>
    <n v="4008"/>
    <d v="2024-08-15T10:19:00"/>
    <d v="2024-08-13T00:00:00"/>
    <n v="436582"/>
    <s v="ARIZA-QA"/>
    <s v="איכות פרטני"/>
    <m/>
    <m/>
    <x v="11"/>
    <n v="0"/>
    <m/>
    <n v="1"/>
    <s v="drip"/>
    <n v="100"/>
    <x v="2"/>
    <x v="0"/>
    <x v="0"/>
  </r>
  <r>
    <n v="4008"/>
    <d v="2024-08-15T10:19:00"/>
    <d v="2024-08-13T00:00:00"/>
    <n v="436583"/>
    <s v="ARIZA-QA"/>
    <s v="איכות פרטני"/>
    <m/>
    <m/>
    <x v="11"/>
    <n v="0"/>
    <m/>
    <n v="1"/>
    <s v="drip"/>
    <n v="100"/>
    <x v="2"/>
    <x v="0"/>
    <x v="0"/>
  </r>
  <r>
    <n v="4008"/>
    <d v="2024-08-15T10:20:00"/>
    <d v="2024-08-13T00:00:00"/>
    <n v="436584"/>
    <s v="ARIZA-QA"/>
    <s v="איכות פרטני"/>
    <m/>
    <m/>
    <x v="11"/>
    <n v="0"/>
    <m/>
    <n v="1"/>
    <s v="drip"/>
    <n v="100"/>
    <x v="0"/>
    <x v="0"/>
    <x v="0"/>
  </r>
  <r>
    <n v="4008"/>
    <d v="2024-08-15T10:20:00"/>
    <d v="2024-08-13T00:00:00"/>
    <n v="436585"/>
    <s v="ARIZA-QA"/>
    <s v="איכות פרטני"/>
    <m/>
    <m/>
    <x v="11"/>
    <n v="0"/>
    <m/>
    <n v="1"/>
    <s v="drip"/>
    <n v="100"/>
    <x v="16"/>
    <x v="0"/>
    <x v="1"/>
  </r>
  <r>
    <n v="4008"/>
    <d v="2024-08-15T10:21:00"/>
    <d v="2024-08-13T00:00:00"/>
    <n v="436586"/>
    <s v="ARIZA-QA"/>
    <s v="איכות פרטני"/>
    <m/>
    <m/>
    <x v="11"/>
    <n v="0"/>
    <m/>
    <n v="1"/>
    <s v="drip"/>
    <n v="100"/>
    <x v="15"/>
    <x v="0"/>
    <x v="1"/>
  </r>
  <r>
    <n v="4008"/>
    <d v="2024-08-15T10:21:00"/>
    <d v="2024-08-13T00:00:00"/>
    <n v="436587"/>
    <s v="ARIZA-QA"/>
    <s v="איכות פרטני"/>
    <m/>
    <m/>
    <x v="11"/>
    <n v="0"/>
    <m/>
    <n v="1"/>
    <s v="drip"/>
    <n v="100"/>
    <x v="0"/>
    <x v="0"/>
    <x v="1"/>
  </r>
  <r>
    <n v="4008"/>
    <d v="2024-08-15T10:21:00"/>
    <d v="2024-08-13T00:00:00"/>
    <n v="436588"/>
    <s v="ARIZA-QA"/>
    <s v="איכות פרטני"/>
    <m/>
    <m/>
    <x v="11"/>
    <n v="0"/>
    <m/>
    <n v="1"/>
    <s v="drip"/>
    <n v="100"/>
    <x v="15"/>
    <x v="0"/>
    <x v="1"/>
  </r>
  <r>
    <n v="4008"/>
    <d v="2024-08-15T10:22:00"/>
    <d v="2024-08-13T00:00:00"/>
    <n v="436589"/>
    <s v="ARIZA-QA"/>
    <s v="איכות פרטני"/>
    <m/>
    <m/>
    <x v="11"/>
    <n v="0"/>
    <m/>
    <n v="1"/>
    <s v="drip"/>
    <n v="100"/>
    <x v="2"/>
    <x v="0"/>
    <x v="1"/>
  </r>
  <r>
    <n v="4008"/>
    <d v="2024-08-15T10:22:00"/>
    <d v="2024-08-13T00:00:00"/>
    <n v="436590"/>
    <s v="ARIZA-QA"/>
    <s v="איכות פרטני"/>
    <m/>
    <m/>
    <x v="11"/>
    <n v="0"/>
    <m/>
    <n v="1"/>
    <s v="drip"/>
    <n v="100"/>
    <x v="19"/>
    <x v="0"/>
    <x v="1"/>
  </r>
  <r>
    <n v="4008"/>
    <d v="2024-08-15T10:22:00"/>
    <d v="2024-08-13T00:00:00"/>
    <n v="436591"/>
    <s v="ARIZA-QA"/>
    <s v="איכות פרטני"/>
    <m/>
    <m/>
    <x v="11"/>
    <n v="0"/>
    <m/>
    <n v="1"/>
    <s v="drip"/>
    <n v="100"/>
    <x v="1"/>
    <x v="2"/>
    <x v="0"/>
  </r>
  <r>
    <n v="4008"/>
    <d v="2024-08-15T10:23:00"/>
    <d v="2024-08-13T00:00:00"/>
    <n v="436592"/>
    <s v="ARIZA-QA"/>
    <s v="איכות פרטני"/>
    <m/>
    <m/>
    <x v="11"/>
    <n v="0"/>
    <m/>
    <n v="1"/>
    <s v="drip"/>
    <n v="100"/>
    <x v="1"/>
    <x v="0"/>
    <x v="0"/>
  </r>
  <r>
    <n v="4008"/>
    <d v="2024-08-15T10:23:00"/>
    <d v="2024-08-13T00:00:00"/>
    <n v="436593"/>
    <s v="ARIZA-QA"/>
    <s v="איכות פרטני"/>
    <m/>
    <m/>
    <x v="11"/>
    <n v="0"/>
    <m/>
    <n v="1"/>
    <s v="drip"/>
    <n v="100"/>
    <x v="15"/>
    <x v="0"/>
    <x v="0"/>
  </r>
  <r>
    <n v="4008"/>
    <d v="2024-08-15T10:23:00"/>
    <d v="2024-08-13T00:00:00"/>
    <n v="436594"/>
    <s v="ARIZA-QA"/>
    <s v="איכות פרטני"/>
    <m/>
    <m/>
    <x v="11"/>
    <n v="0"/>
    <m/>
    <n v="1"/>
    <s v="drip"/>
    <n v="100"/>
    <x v="1"/>
    <x v="0"/>
    <x v="0"/>
  </r>
  <r>
    <n v="4008"/>
    <d v="2024-08-15T10:24:00"/>
    <d v="2024-08-13T00:00:00"/>
    <n v="436595"/>
    <s v="ARIZA-QA"/>
    <s v="איכות פרטני"/>
    <m/>
    <m/>
    <x v="11"/>
    <n v="0"/>
    <m/>
    <n v="1"/>
    <s v="drip"/>
    <n v="100"/>
    <x v="19"/>
    <x v="0"/>
    <x v="1"/>
  </r>
  <r>
    <n v="4008"/>
    <d v="2024-08-15T10:24:00"/>
    <d v="2024-08-13T00:00:00"/>
    <n v="436596"/>
    <s v="ARIZA-QA"/>
    <s v="איכות פרטני"/>
    <m/>
    <m/>
    <x v="11"/>
    <n v="0"/>
    <m/>
    <n v="1"/>
    <s v="drip"/>
    <n v="100"/>
    <x v="1"/>
    <x v="0"/>
    <x v="0"/>
  </r>
  <r>
    <n v="4008"/>
    <d v="2024-08-15T10:24:00"/>
    <d v="2024-08-13T00:00:00"/>
    <n v="436597"/>
    <s v="ARIZA-QA"/>
    <s v="איכות פרטני"/>
    <m/>
    <m/>
    <x v="11"/>
    <n v="0"/>
    <m/>
    <n v="1"/>
    <s v="drip"/>
    <n v="100"/>
    <x v="19"/>
    <x v="0"/>
    <x v="0"/>
  </r>
  <r>
    <n v="4008"/>
    <d v="2024-08-15T10:25:00"/>
    <d v="2024-08-13T00:00:00"/>
    <n v="436598"/>
    <s v="ARIZA-QA"/>
    <s v="איכות פרטני"/>
    <m/>
    <m/>
    <x v="11"/>
    <n v="0"/>
    <m/>
    <n v="1"/>
    <s v="drip"/>
    <n v="100"/>
    <x v="16"/>
    <x v="0"/>
    <x v="0"/>
  </r>
  <r>
    <n v="4008"/>
    <d v="2024-08-15T10:25:00"/>
    <d v="2024-08-13T00:00:00"/>
    <n v="436599"/>
    <s v="ARIZA-QA"/>
    <s v="איכות פרטני"/>
    <m/>
    <m/>
    <x v="11"/>
    <n v="0"/>
    <m/>
    <n v="1"/>
    <s v="drip"/>
    <n v="100"/>
    <x v="57"/>
    <x v="0"/>
    <x v="1"/>
  </r>
  <r>
    <n v="4008"/>
    <d v="2024-08-15T10:25:00"/>
    <d v="2024-08-13T00:00:00"/>
    <n v="436600"/>
    <s v="ARIZA-QA"/>
    <s v="איכות פרטני"/>
    <m/>
    <m/>
    <x v="11"/>
    <n v="0"/>
    <m/>
    <n v="1"/>
    <s v="drip"/>
    <n v="100"/>
    <x v="20"/>
    <x v="0"/>
    <x v="1"/>
  </r>
  <r>
    <n v="4008"/>
    <d v="2024-08-15T10:26:00"/>
    <d v="2024-08-13T00:00:00"/>
    <n v="436601"/>
    <s v="ARIZA-QA"/>
    <s v="איכות פרטני"/>
    <m/>
    <m/>
    <x v="11"/>
    <n v="0"/>
    <m/>
    <n v="1"/>
    <s v="drip"/>
    <n v="100"/>
    <x v="17"/>
    <x v="0"/>
    <x v="0"/>
  </r>
  <r>
    <n v="4008"/>
    <d v="2024-08-15T10:26:00"/>
    <d v="2024-08-13T00:00:00"/>
    <n v="436602"/>
    <s v="ARIZA-QA"/>
    <s v="איכות פרטני"/>
    <m/>
    <m/>
    <x v="11"/>
    <n v="0"/>
    <m/>
    <n v="1"/>
    <s v="drip"/>
    <n v="100"/>
    <x v="13"/>
    <x v="2"/>
    <x v="1"/>
  </r>
  <r>
    <n v="4008"/>
    <d v="2024-08-15T10:27:00"/>
    <d v="2024-08-13T00:00:00"/>
    <n v="436603"/>
    <s v="ARIZA-QA"/>
    <s v="איכות פרטני"/>
    <m/>
    <m/>
    <x v="11"/>
    <n v="0"/>
    <m/>
    <n v="1"/>
    <s v="drip"/>
    <n v="100"/>
    <x v="5"/>
    <x v="0"/>
    <x v="0"/>
  </r>
  <r>
    <n v="4008"/>
    <d v="2024-08-15T10:27:00"/>
    <d v="2024-08-13T00:00:00"/>
    <n v="436604"/>
    <s v="ARIZA-QA"/>
    <s v="איכות פרטני"/>
    <m/>
    <m/>
    <x v="11"/>
    <n v="0"/>
    <m/>
    <n v="1"/>
    <s v="drip"/>
    <n v="100"/>
    <x v="21"/>
    <x v="0"/>
    <x v="0"/>
  </r>
  <r>
    <n v="4008"/>
    <d v="2024-08-15T10:27:00"/>
    <d v="2024-08-13T00:00:00"/>
    <n v="436605"/>
    <s v="ARIZA-QA"/>
    <s v="איכות פרטני"/>
    <m/>
    <m/>
    <x v="11"/>
    <n v="0"/>
    <m/>
    <n v="1"/>
    <s v="drip"/>
    <n v="100"/>
    <x v="20"/>
    <x v="0"/>
    <x v="1"/>
  </r>
  <r>
    <n v="4008"/>
    <d v="2024-08-15T10:27:00"/>
    <d v="2024-08-13T00:00:00"/>
    <n v="436606"/>
    <s v="ARIZA-QA"/>
    <s v="איכות פרטני"/>
    <m/>
    <m/>
    <x v="11"/>
    <n v="0"/>
    <m/>
    <n v="1"/>
    <s v="drip"/>
    <n v="100"/>
    <x v="20"/>
    <x v="0"/>
    <x v="1"/>
  </r>
  <r>
    <n v="4008"/>
    <d v="2024-08-15T10:28:00"/>
    <d v="2024-08-13T00:00:00"/>
    <n v="436607"/>
    <s v="ARIZA-QA"/>
    <s v="איכות פרטני"/>
    <m/>
    <m/>
    <x v="11"/>
    <n v="0"/>
    <m/>
    <n v="1"/>
    <s v="drip"/>
    <n v="100"/>
    <x v="18"/>
    <x v="0"/>
    <x v="1"/>
  </r>
  <r>
    <n v="4008"/>
    <d v="2024-08-15T10:28:00"/>
    <d v="2024-08-13T00:00:00"/>
    <n v="436608"/>
    <s v="ARIZA-QA"/>
    <s v="איכות פרטני"/>
    <m/>
    <m/>
    <x v="11"/>
    <n v="0"/>
    <m/>
    <n v="1"/>
    <s v="drip"/>
    <n v="100"/>
    <x v="13"/>
    <x v="0"/>
    <x v="1"/>
  </r>
  <r>
    <n v="4008"/>
    <d v="2024-08-15T10:28:00"/>
    <d v="2024-08-13T00:00:00"/>
    <n v="436609"/>
    <s v="ARIZA-QA"/>
    <s v="איכות פרטני"/>
    <m/>
    <m/>
    <x v="11"/>
    <n v="0"/>
    <m/>
    <n v="1"/>
    <s v="drip"/>
    <n v="100"/>
    <x v="14"/>
    <x v="0"/>
    <x v="0"/>
  </r>
  <r>
    <n v="4008"/>
    <d v="2024-08-15T10:29:00"/>
    <d v="2024-08-13T00:00:00"/>
    <n v="436610"/>
    <s v="ARIZA-QA"/>
    <s v="איכות פרטני"/>
    <m/>
    <m/>
    <x v="11"/>
    <n v="0"/>
    <m/>
    <n v="1"/>
    <s v="drip"/>
    <n v="100"/>
    <x v="2"/>
    <x v="0"/>
    <x v="0"/>
  </r>
  <r>
    <n v="4008"/>
    <d v="2024-08-15T10:29:00"/>
    <d v="2024-08-13T00:00:00"/>
    <n v="436611"/>
    <s v="ARIZA-QA"/>
    <s v="איכות פרטני"/>
    <m/>
    <m/>
    <x v="11"/>
    <n v="0"/>
    <m/>
    <n v="1"/>
    <s v="drip"/>
    <n v="100"/>
    <x v="13"/>
    <x v="0"/>
    <x v="1"/>
  </r>
  <r>
    <n v="4008"/>
    <d v="2024-08-15T10:29:00"/>
    <d v="2024-08-13T00:00:00"/>
    <n v="436612"/>
    <s v="ARIZA-QA"/>
    <s v="איכות פרטני"/>
    <m/>
    <m/>
    <x v="11"/>
    <n v="0"/>
    <m/>
    <n v="1"/>
    <s v="drip"/>
    <n v="100"/>
    <x v="16"/>
    <x v="0"/>
    <x v="0"/>
  </r>
  <r>
    <n v="4008"/>
    <d v="2024-08-15T10:30:00"/>
    <d v="2024-08-13T00:00:00"/>
    <n v="436613"/>
    <s v="ARIZA-QA"/>
    <s v="איכות פרטני"/>
    <m/>
    <m/>
    <x v="11"/>
    <n v="0"/>
    <m/>
    <n v="1"/>
    <s v="drip"/>
    <n v="100"/>
    <x v="14"/>
    <x v="2"/>
    <x v="0"/>
  </r>
  <r>
    <n v="4008"/>
    <d v="2024-08-15T10:30:00"/>
    <d v="2024-08-13T00:00:00"/>
    <n v="436614"/>
    <s v="ARIZA-QA"/>
    <s v="איכות פרטני"/>
    <m/>
    <m/>
    <x v="11"/>
    <n v="0"/>
    <m/>
    <n v="1"/>
    <s v="drip"/>
    <n v="100"/>
    <x v="1"/>
    <x v="0"/>
    <x v="0"/>
  </r>
  <r>
    <n v="4008"/>
    <d v="2024-08-15T10:30:00"/>
    <d v="2024-08-13T00:00:00"/>
    <n v="436615"/>
    <s v="ARIZA-QA"/>
    <s v="איכות פרטני"/>
    <m/>
    <m/>
    <x v="11"/>
    <n v="0"/>
    <m/>
    <n v="1"/>
    <s v="drip"/>
    <n v="100"/>
    <x v="15"/>
    <x v="0"/>
    <x v="1"/>
  </r>
  <r>
    <n v="4008"/>
    <d v="2024-08-15T10:31:00"/>
    <d v="2024-08-13T00:00:00"/>
    <n v="436616"/>
    <s v="ARIZA-QA"/>
    <s v="איכות פרטני"/>
    <m/>
    <m/>
    <x v="11"/>
    <n v="0"/>
    <m/>
    <n v="1"/>
    <s v="drip"/>
    <n v="100"/>
    <x v="0"/>
    <x v="2"/>
    <x v="0"/>
  </r>
  <r>
    <n v="4008"/>
    <d v="2024-08-15T10:31:00"/>
    <d v="2024-08-13T00:00:00"/>
    <n v="436617"/>
    <s v="ARIZA-QA"/>
    <s v="איכות פרטני"/>
    <m/>
    <m/>
    <x v="11"/>
    <n v="0"/>
    <m/>
    <n v="1"/>
    <s v="drip"/>
    <n v="100"/>
    <x v="16"/>
    <x v="0"/>
    <x v="1"/>
  </r>
  <r>
    <n v="4008"/>
    <d v="2024-08-15T10:31:00"/>
    <d v="2024-08-13T00:00:00"/>
    <n v="436618"/>
    <s v="ARIZA-QA"/>
    <s v="איכות פרטני"/>
    <m/>
    <m/>
    <x v="11"/>
    <n v="0"/>
    <m/>
    <n v="1"/>
    <s v="drip"/>
    <n v="100"/>
    <x v="19"/>
    <x v="0"/>
    <x v="1"/>
  </r>
  <r>
    <n v="4008"/>
    <d v="2024-08-15T10:32:00"/>
    <d v="2024-08-13T00:00:00"/>
    <n v="436619"/>
    <s v="ARIZA-QA"/>
    <s v="איכות פרטני"/>
    <m/>
    <m/>
    <x v="11"/>
    <n v="0"/>
    <m/>
    <n v="1"/>
    <s v="drip"/>
    <n v="100"/>
    <x v="21"/>
    <x v="2"/>
    <x v="0"/>
  </r>
  <r>
    <n v="4008"/>
    <d v="2024-08-15T10:32:00"/>
    <d v="2024-08-13T00:00:00"/>
    <n v="436620"/>
    <s v="ARIZA-QA"/>
    <s v="איכות פרטני"/>
    <m/>
    <m/>
    <x v="11"/>
    <n v="0"/>
    <m/>
    <n v="1"/>
    <s v="drip"/>
    <n v="100"/>
    <x v="21"/>
    <x v="2"/>
    <x v="0"/>
  </r>
  <r>
    <n v="4008"/>
    <d v="2024-08-15T10:32:00"/>
    <d v="2024-08-13T00:00:00"/>
    <n v="436621"/>
    <s v="ARIZA-QA"/>
    <s v="איכות פרטני"/>
    <m/>
    <m/>
    <x v="11"/>
    <n v="0"/>
    <m/>
    <n v="1"/>
    <s v="drip"/>
    <n v="100"/>
    <x v="14"/>
    <x v="0"/>
    <x v="1"/>
  </r>
  <r>
    <n v="4008"/>
    <d v="2024-08-15T10:33:00"/>
    <d v="2024-08-13T00:00:00"/>
    <n v="436622"/>
    <s v="ARIZA-QA"/>
    <s v="איכות פרטני"/>
    <m/>
    <m/>
    <x v="11"/>
    <n v="0"/>
    <m/>
    <n v="1"/>
    <s v="drip"/>
    <n v="100"/>
    <x v="25"/>
    <x v="0"/>
    <x v="1"/>
  </r>
  <r>
    <n v="4008"/>
    <d v="2024-08-15T10:34:00"/>
    <d v="2024-08-13T00:00:00"/>
    <n v="436623"/>
    <s v="ARIZA-QA"/>
    <s v="איכות פרטני"/>
    <m/>
    <m/>
    <x v="11"/>
    <n v="0"/>
    <m/>
    <n v="1"/>
    <s v="drip"/>
    <n v="100"/>
    <x v="6"/>
    <x v="2"/>
    <x v="0"/>
  </r>
  <r>
    <n v="4008"/>
    <d v="2024-08-15T10:34:00"/>
    <d v="2024-08-13T00:00:00"/>
    <n v="436624"/>
    <s v="ARIZA-QA"/>
    <s v="איכות פרטני"/>
    <m/>
    <m/>
    <x v="11"/>
    <n v="0"/>
    <m/>
    <n v="1"/>
    <s v="drip"/>
    <n v="100"/>
    <x v="1"/>
    <x v="0"/>
    <x v="0"/>
  </r>
  <r>
    <n v="4008"/>
    <d v="2024-08-15T10:34:00"/>
    <d v="2024-08-13T00:00:00"/>
    <n v="436629"/>
    <s v="ARIZA-QA"/>
    <s v="איכות פרטני"/>
    <m/>
    <m/>
    <x v="11"/>
    <n v="0"/>
    <m/>
    <n v="1"/>
    <s v="drip"/>
    <n v="100"/>
    <x v="0"/>
    <x v="2"/>
    <x v="0"/>
  </r>
  <r>
    <n v="4008"/>
    <d v="2024-08-15T10:35:00"/>
    <d v="2024-08-13T00:00:00"/>
    <n v="436630"/>
    <s v="ARIZA-QA"/>
    <s v="איכות פרטני"/>
    <m/>
    <m/>
    <x v="11"/>
    <n v="0"/>
    <m/>
    <n v="1"/>
    <s v="drip"/>
    <n v="100"/>
    <x v="1"/>
    <x v="0"/>
    <x v="1"/>
  </r>
  <r>
    <n v="4008"/>
    <d v="2024-08-15T10:36:00"/>
    <d v="2024-08-13T00:00:00"/>
    <n v="436631"/>
    <s v="ARIZA-QA"/>
    <s v="איכות פרטני"/>
    <m/>
    <m/>
    <x v="11"/>
    <n v="0"/>
    <m/>
    <n v="1"/>
    <s v="drip"/>
    <n v="100"/>
    <x v="57"/>
    <x v="0"/>
    <x v="1"/>
  </r>
  <r>
    <n v="4008"/>
    <d v="2024-08-15T10:36:00"/>
    <d v="2024-08-13T00:00:00"/>
    <n v="436632"/>
    <s v="ARIZA-QA"/>
    <s v="איכות פרטני"/>
    <m/>
    <m/>
    <x v="11"/>
    <n v="0"/>
    <m/>
    <n v="1"/>
    <s v="drip"/>
    <n v="100"/>
    <x v="15"/>
    <x v="0"/>
    <x v="1"/>
  </r>
  <r>
    <n v="4008"/>
    <d v="2024-08-15T10:36:00"/>
    <d v="2024-08-13T00:00:00"/>
    <n v="436633"/>
    <s v="ARIZA-QA"/>
    <s v="איכות פרטני"/>
    <m/>
    <m/>
    <x v="11"/>
    <n v="0"/>
    <m/>
    <n v="1"/>
    <s v="drip"/>
    <n v="100"/>
    <x v="19"/>
    <x v="0"/>
    <x v="0"/>
  </r>
  <r>
    <n v="4008"/>
    <d v="2024-08-15T10:36:00"/>
    <d v="2024-08-13T00:00:00"/>
    <n v="436634"/>
    <s v="ARIZA-QA"/>
    <s v="איכות פרטני"/>
    <m/>
    <m/>
    <x v="11"/>
    <n v="0"/>
    <m/>
    <n v="1"/>
    <s v="drip"/>
    <n v="100"/>
    <x v="6"/>
    <x v="0"/>
    <x v="0"/>
  </r>
  <r>
    <n v="4008"/>
    <d v="2024-08-15T10:37:00"/>
    <d v="2024-08-13T00:00:00"/>
    <n v="436635"/>
    <s v="ARIZA-QA"/>
    <s v="איכות פרטני"/>
    <m/>
    <m/>
    <x v="11"/>
    <n v="0"/>
    <m/>
    <n v="1"/>
    <s v="drip"/>
    <n v="100"/>
    <x v="15"/>
    <x v="0"/>
    <x v="1"/>
  </r>
  <r>
    <n v="4008"/>
    <d v="2024-08-15T10:37:00"/>
    <d v="2024-08-13T00:00:00"/>
    <n v="436636"/>
    <s v="ARIZA-QA"/>
    <s v="איכות פרטני"/>
    <m/>
    <m/>
    <x v="11"/>
    <n v="0"/>
    <m/>
    <n v="1"/>
    <s v="drip"/>
    <n v="100"/>
    <x v="15"/>
    <x v="0"/>
    <x v="1"/>
  </r>
  <r>
    <n v="4008"/>
    <d v="2024-08-15T10:37:00"/>
    <d v="2024-08-13T00:00:00"/>
    <n v="436637"/>
    <s v="ARIZA-QA"/>
    <s v="איכות פרטני"/>
    <m/>
    <m/>
    <x v="11"/>
    <n v="0"/>
    <m/>
    <n v="1"/>
    <s v="drip"/>
    <n v="100"/>
    <x v="21"/>
    <x v="0"/>
    <x v="0"/>
  </r>
  <r>
    <n v="4008"/>
    <d v="2024-08-15T10:38:00"/>
    <d v="2024-08-13T00:00:00"/>
    <n v="436638"/>
    <s v="ARIZA-QA"/>
    <s v="איכות פרטני"/>
    <m/>
    <m/>
    <x v="11"/>
    <n v="0"/>
    <m/>
    <n v="1"/>
    <s v="drip"/>
    <n v="100"/>
    <x v="2"/>
    <x v="0"/>
    <x v="0"/>
  </r>
  <r>
    <n v="4008"/>
    <d v="2024-08-15T10:38:00"/>
    <d v="2024-08-13T00:00:00"/>
    <n v="436639"/>
    <s v="ARIZA-QA"/>
    <s v="איכות פרטני"/>
    <m/>
    <m/>
    <x v="11"/>
    <n v="0"/>
    <m/>
    <n v="1"/>
    <s v="drip"/>
    <n v="100"/>
    <x v="19"/>
    <x v="0"/>
    <x v="1"/>
  </r>
  <r>
    <n v="4009"/>
    <d v="2024-08-15T11:13:00"/>
    <d v="2024-08-13T00:00:00"/>
    <n v="436730"/>
    <s v="ARIZA-QA"/>
    <s v="איכות פרטני"/>
    <m/>
    <m/>
    <x v="12"/>
    <n v="0"/>
    <m/>
    <n v="1"/>
    <s v="drip"/>
    <n v="100"/>
    <x v="21"/>
    <x v="0"/>
    <x v="1"/>
  </r>
  <r>
    <n v="4009"/>
    <d v="2024-08-15T11:14:00"/>
    <d v="2024-08-13T00:00:00"/>
    <n v="436731"/>
    <s v="ARIZA-QA"/>
    <s v="איכות פרטני"/>
    <m/>
    <m/>
    <x v="12"/>
    <n v="0"/>
    <m/>
    <n v="1"/>
    <s v="drip"/>
    <n v="100"/>
    <x v="5"/>
    <x v="0"/>
    <x v="0"/>
  </r>
  <r>
    <n v="4009"/>
    <d v="2024-08-15T11:14:00"/>
    <d v="2024-08-13T00:00:00"/>
    <n v="436732"/>
    <s v="ARIZA-QA"/>
    <s v="איכות פרטני"/>
    <m/>
    <m/>
    <x v="12"/>
    <n v="0"/>
    <m/>
    <n v="1"/>
    <s v="drip"/>
    <n v="100"/>
    <x v="13"/>
    <x v="0"/>
    <x v="1"/>
  </r>
  <r>
    <n v="4009"/>
    <d v="2024-08-15T11:14:00"/>
    <d v="2024-08-13T00:00:00"/>
    <n v="436733"/>
    <s v="ARIZA-QA"/>
    <s v="איכות פרטני"/>
    <m/>
    <m/>
    <x v="12"/>
    <n v="0"/>
    <m/>
    <n v="1"/>
    <s v="drip"/>
    <n v="100"/>
    <x v="6"/>
    <x v="0"/>
    <x v="0"/>
  </r>
  <r>
    <n v="4009"/>
    <d v="2024-08-15T11:15:00"/>
    <d v="2024-08-13T00:00:00"/>
    <n v="436734"/>
    <s v="ARIZA-QA"/>
    <s v="איכות פרטני"/>
    <m/>
    <m/>
    <x v="12"/>
    <n v="0"/>
    <m/>
    <n v="1"/>
    <s v="drip"/>
    <n v="100"/>
    <x v="21"/>
    <x v="0"/>
    <x v="0"/>
  </r>
  <r>
    <n v="4009"/>
    <d v="2024-08-15T11:15:00"/>
    <d v="2024-08-13T00:00:00"/>
    <n v="436735"/>
    <s v="ARIZA-QA"/>
    <s v="איכות פרטני"/>
    <m/>
    <m/>
    <x v="12"/>
    <n v="0"/>
    <m/>
    <n v="1"/>
    <s v="drip"/>
    <n v="100"/>
    <x v="23"/>
    <x v="0"/>
    <x v="0"/>
  </r>
  <r>
    <n v="4009"/>
    <d v="2024-08-15T11:15:00"/>
    <d v="2024-08-13T00:00:00"/>
    <n v="436736"/>
    <s v="ARIZA-QA"/>
    <s v="איכות פרטני"/>
    <m/>
    <m/>
    <x v="12"/>
    <n v="0"/>
    <m/>
    <n v="1"/>
    <s v="drip"/>
    <n v="100"/>
    <x v="13"/>
    <x v="0"/>
    <x v="1"/>
  </r>
  <r>
    <n v="4009"/>
    <d v="2024-08-15T11:16:00"/>
    <d v="2024-08-13T00:00:00"/>
    <n v="436737"/>
    <s v="ARIZA-QA"/>
    <s v="איכות פרטני"/>
    <m/>
    <m/>
    <x v="12"/>
    <n v="0"/>
    <m/>
    <n v="1"/>
    <s v="drip"/>
    <n v="100"/>
    <x v="13"/>
    <x v="0"/>
    <x v="1"/>
  </r>
  <r>
    <n v="4009"/>
    <d v="2024-08-15T11:16:00"/>
    <d v="2024-08-13T00:00:00"/>
    <n v="436738"/>
    <s v="ARIZA-QA"/>
    <s v="איכות פרטני"/>
    <m/>
    <m/>
    <x v="12"/>
    <n v="0"/>
    <m/>
    <n v="1"/>
    <s v="drip"/>
    <n v="100"/>
    <x v="0"/>
    <x v="0"/>
    <x v="0"/>
  </r>
  <r>
    <n v="4009"/>
    <d v="2024-08-15T11:16:00"/>
    <d v="2024-08-13T00:00:00"/>
    <n v="436739"/>
    <s v="ARIZA-QA"/>
    <s v="איכות פרטני"/>
    <m/>
    <m/>
    <x v="12"/>
    <n v="0"/>
    <m/>
    <n v="1"/>
    <s v="drip"/>
    <n v="100"/>
    <x v="15"/>
    <x v="4"/>
    <x v="1"/>
  </r>
  <r>
    <n v="4009"/>
    <d v="2024-08-15T11:17:00"/>
    <d v="2024-08-13T00:00:00"/>
    <n v="436740"/>
    <s v="ARIZA-QA"/>
    <s v="איכות פרטני"/>
    <m/>
    <m/>
    <x v="12"/>
    <n v="0"/>
    <m/>
    <n v="1"/>
    <s v="drip"/>
    <n v="100"/>
    <x v="1"/>
    <x v="0"/>
    <x v="0"/>
  </r>
  <r>
    <n v="4009"/>
    <d v="2024-08-15T11:17:00"/>
    <d v="2024-08-13T00:00:00"/>
    <n v="436741"/>
    <s v="ARIZA-QA"/>
    <s v="איכות פרטני"/>
    <m/>
    <m/>
    <x v="12"/>
    <n v="0"/>
    <m/>
    <n v="1"/>
    <s v="drip"/>
    <n v="100"/>
    <x v="13"/>
    <x v="0"/>
    <x v="1"/>
  </r>
  <r>
    <n v="4009"/>
    <d v="2024-08-15T11:17:00"/>
    <d v="2024-08-13T00:00:00"/>
    <n v="436742"/>
    <s v="ARIZA-QA"/>
    <s v="איכות פרטני"/>
    <m/>
    <m/>
    <x v="12"/>
    <n v="0"/>
    <m/>
    <n v="1"/>
    <s v="drip"/>
    <n v="100"/>
    <x v="24"/>
    <x v="0"/>
    <x v="0"/>
  </r>
  <r>
    <n v="4009"/>
    <d v="2024-08-15T11:18:00"/>
    <d v="2024-08-13T00:00:00"/>
    <n v="436743"/>
    <s v="ARIZA-QA"/>
    <s v="איכות פרטני"/>
    <m/>
    <m/>
    <x v="12"/>
    <n v="0"/>
    <m/>
    <n v="41"/>
    <s v="drip"/>
    <n v="100"/>
    <x v="6"/>
    <x v="0"/>
    <x v="0"/>
  </r>
  <r>
    <n v="4009"/>
    <d v="2024-08-15T11:18:00"/>
    <d v="2024-08-13T00:00:00"/>
    <n v="436744"/>
    <s v="ARIZA-QA"/>
    <s v="איכות פרטני"/>
    <m/>
    <m/>
    <x v="12"/>
    <n v="0"/>
    <m/>
    <n v="1"/>
    <s v="drip"/>
    <n v="100"/>
    <x v="21"/>
    <x v="0"/>
    <x v="0"/>
  </r>
  <r>
    <n v="4009"/>
    <d v="2024-08-15T11:18:00"/>
    <d v="2024-08-13T00:00:00"/>
    <n v="436745"/>
    <s v="ARIZA-QA"/>
    <s v="איכות פרטני"/>
    <m/>
    <m/>
    <x v="12"/>
    <n v="0"/>
    <m/>
    <n v="1"/>
    <s v="drip"/>
    <n v="100"/>
    <x v="1"/>
    <x v="0"/>
    <x v="0"/>
  </r>
  <r>
    <n v="4009"/>
    <d v="2024-08-15T11:19:00"/>
    <d v="2024-08-13T00:00:00"/>
    <n v="436746"/>
    <s v="ARIZA-QA"/>
    <s v="איכות פרטני"/>
    <m/>
    <m/>
    <x v="12"/>
    <n v="0"/>
    <m/>
    <n v="1"/>
    <s v="drip"/>
    <n v="100"/>
    <x v="0"/>
    <x v="2"/>
    <x v="0"/>
  </r>
  <r>
    <n v="4009"/>
    <d v="2024-08-15T11:19:00"/>
    <d v="2024-08-13T00:00:00"/>
    <n v="436747"/>
    <s v="ARIZA-QA"/>
    <s v="איכות פרטני"/>
    <m/>
    <m/>
    <x v="12"/>
    <n v="0"/>
    <m/>
    <n v="1"/>
    <s v="drip"/>
    <n v="100"/>
    <x v="0"/>
    <x v="0"/>
    <x v="1"/>
  </r>
  <r>
    <n v="4009"/>
    <d v="2024-08-15T11:19:00"/>
    <d v="2024-08-13T00:00:00"/>
    <n v="436748"/>
    <s v="ARIZA-QA"/>
    <s v="איכות פרטני"/>
    <m/>
    <m/>
    <x v="12"/>
    <n v="0"/>
    <m/>
    <n v="1"/>
    <s v="drip"/>
    <n v="100"/>
    <x v="14"/>
    <x v="0"/>
    <x v="1"/>
  </r>
  <r>
    <n v="4009"/>
    <d v="2024-08-15T11:19:00"/>
    <d v="2024-08-13T00:00:00"/>
    <n v="436749"/>
    <s v="ARIZA-QA"/>
    <s v="איכות פרטני"/>
    <m/>
    <m/>
    <x v="12"/>
    <n v="0"/>
    <m/>
    <n v="1"/>
    <s v="drip"/>
    <n v="100"/>
    <x v="0"/>
    <x v="0"/>
    <x v="0"/>
  </r>
  <r>
    <n v="4009"/>
    <d v="2024-08-15T11:20:00"/>
    <d v="2024-08-13T00:00:00"/>
    <n v="436750"/>
    <s v="ARIZA-QA"/>
    <s v="איכות פרטני"/>
    <m/>
    <m/>
    <x v="12"/>
    <n v="0"/>
    <m/>
    <n v="1"/>
    <s v="drip"/>
    <n v="100"/>
    <x v="8"/>
    <x v="0"/>
    <x v="0"/>
  </r>
  <r>
    <n v="4009"/>
    <d v="2024-08-15T11:20:00"/>
    <d v="2024-08-13T00:00:00"/>
    <n v="436751"/>
    <s v="ARIZA-QA"/>
    <s v="איכות פרטני"/>
    <m/>
    <m/>
    <x v="12"/>
    <n v="0"/>
    <m/>
    <n v="1"/>
    <s v="drip"/>
    <n v="100"/>
    <x v="0"/>
    <x v="0"/>
    <x v="1"/>
  </r>
  <r>
    <n v="4009"/>
    <d v="2024-08-15T11:21:00"/>
    <d v="2024-08-13T00:00:00"/>
    <n v="436752"/>
    <s v="ARIZA-QA"/>
    <s v="איכות פרטני"/>
    <m/>
    <m/>
    <x v="12"/>
    <n v="0"/>
    <m/>
    <n v="1"/>
    <s v="drip"/>
    <n v="100"/>
    <x v="0"/>
    <x v="0"/>
    <x v="0"/>
  </r>
  <r>
    <n v="4009"/>
    <d v="2024-08-15T11:21:00"/>
    <d v="2024-08-13T00:00:00"/>
    <n v="436753"/>
    <s v="ARIZA-QA"/>
    <s v="איכות פרטני"/>
    <m/>
    <m/>
    <x v="12"/>
    <n v="0"/>
    <m/>
    <n v="1"/>
    <s v="drip"/>
    <n v="100"/>
    <x v="8"/>
    <x v="0"/>
    <x v="0"/>
  </r>
  <r>
    <n v="4009"/>
    <d v="2024-08-15T11:22:00"/>
    <d v="2024-08-13T00:00:00"/>
    <n v="436754"/>
    <s v="ARIZA-QA"/>
    <s v="איכות פרטני"/>
    <m/>
    <m/>
    <x v="12"/>
    <n v="0"/>
    <m/>
    <n v="1"/>
    <s v="drip"/>
    <n v="100"/>
    <x v="19"/>
    <x v="0"/>
    <x v="0"/>
  </r>
  <r>
    <n v="4009"/>
    <d v="2024-08-15T11:22:00"/>
    <d v="2024-08-13T00:00:00"/>
    <n v="436755"/>
    <s v="ARIZA-QA"/>
    <s v="איכות פרטני"/>
    <m/>
    <m/>
    <x v="12"/>
    <n v="0"/>
    <m/>
    <n v="1"/>
    <s v="drip"/>
    <n v="100"/>
    <x v="5"/>
    <x v="0"/>
    <x v="0"/>
  </r>
  <r>
    <n v="4009"/>
    <d v="2024-08-15T11:23:00"/>
    <d v="2024-08-13T00:00:00"/>
    <n v="436756"/>
    <s v="ARIZA-QA"/>
    <s v="איכות פרטני"/>
    <m/>
    <m/>
    <x v="12"/>
    <n v="0"/>
    <m/>
    <n v="1"/>
    <s v="drip"/>
    <n v="100"/>
    <x v="12"/>
    <x v="0"/>
    <x v="0"/>
  </r>
  <r>
    <n v="4009"/>
    <d v="2024-08-15T11:23:00"/>
    <d v="2024-08-13T00:00:00"/>
    <n v="436757"/>
    <s v="ARIZA-QA"/>
    <s v="איכות פרטני"/>
    <m/>
    <m/>
    <x v="12"/>
    <n v="0"/>
    <m/>
    <n v="1"/>
    <s v="drip"/>
    <n v="100"/>
    <x v="5"/>
    <x v="0"/>
    <x v="0"/>
  </r>
  <r>
    <n v="4009"/>
    <d v="2024-08-15T11:23:00"/>
    <d v="2024-08-13T00:00:00"/>
    <n v="436758"/>
    <s v="ARIZA-QA"/>
    <s v="איכות פרטני"/>
    <m/>
    <m/>
    <x v="12"/>
    <n v="0"/>
    <m/>
    <n v="1"/>
    <s v="drip"/>
    <n v="100"/>
    <x v="13"/>
    <x v="0"/>
    <x v="0"/>
  </r>
  <r>
    <n v="4009"/>
    <d v="2024-08-15T11:24:00"/>
    <d v="2024-08-13T00:00:00"/>
    <n v="436759"/>
    <s v="ARIZA-QA"/>
    <s v="איכות פרטני"/>
    <m/>
    <m/>
    <x v="12"/>
    <n v="0"/>
    <m/>
    <n v="1"/>
    <s v="drip"/>
    <n v="100"/>
    <x v="19"/>
    <x v="0"/>
    <x v="1"/>
  </r>
  <r>
    <n v="4009"/>
    <d v="2024-08-15T11:24:00"/>
    <d v="2024-08-13T00:00:00"/>
    <n v="436760"/>
    <s v="ARIZA-QA"/>
    <s v="איכות פרטני"/>
    <m/>
    <m/>
    <x v="12"/>
    <n v="0"/>
    <m/>
    <n v="1"/>
    <s v="drip"/>
    <n v="100"/>
    <x v="57"/>
    <x v="0"/>
    <x v="1"/>
  </r>
  <r>
    <n v="4009"/>
    <d v="2024-08-15T11:24:00"/>
    <d v="2024-08-13T00:00:00"/>
    <n v="436761"/>
    <s v="ARIZA-QA"/>
    <s v="איכות פרטני"/>
    <m/>
    <m/>
    <x v="12"/>
    <n v="0"/>
    <m/>
    <n v="1"/>
    <s v="drip"/>
    <n v="100"/>
    <x v="16"/>
    <x v="0"/>
    <x v="1"/>
  </r>
  <r>
    <n v="4009"/>
    <d v="2024-08-15T11:24:00"/>
    <d v="2024-08-13T00:00:00"/>
    <n v="436762"/>
    <s v="ARIZA-QA"/>
    <s v="איכות פרטני"/>
    <m/>
    <m/>
    <x v="12"/>
    <n v="0"/>
    <m/>
    <n v="1"/>
    <s v="drip"/>
    <n v="100"/>
    <x v="20"/>
    <x v="0"/>
    <x v="1"/>
  </r>
  <r>
    <n v="4009"/>
    <d v="2024-08-15T11:25:00"/>
    <d v="2024-08-13T00:00:00"/>
    <n v="436763"/>
    <s v="ARIZA-QA"/>
    <s v="איכות פרטני"/>
    <m/>
    <m/>
    <x v="12"/>
    <n v="0"/>
    <m/>
    <n v="1"/>
    <s v="drip"/>
    <n v="100"/>
    <x v="16"/>
    <x v="0"/>
    <x v="1"/>
  </r>
  <r>
    <n v="4009"/>
    <d v="2024-08-15T11:25:00"/>
    <d v="2024-08-13T00:00:00"/>
    <n v="436764"/>
    <s v="ARIZA-QA"/>
    <s v="איכות פרטני"/>
    <m/>
    <m/>
    <x v="12"/>
    <n v="0"/>
    <m/>
    <n v="1"/>
    <s v="drip"/>
    <n v="100"/>
    <x v="14"/>
    <x v="0"/>
    <x v="0"/>
  </r>
  <r>
    <n v="4009"/>
    <d v="2024-08-15T11:26:00"/>
    <d v="2024-08-13T00:00:00"/>
    <n v="436765"/>
    <s v="ARIZA-QA"/>
    <s v="איכות פרטני"/>
    <m/>
    <m/>
    <x v="12"/>
    <n v="0"/>
    <m/>
    <n v="1"/>
    <s v="drip"/>
    <n v="100"/>
    <x v="22"/>
    <x v="4"/>
    <x v="5"/>
  </r>
  <r>
    <n v="4009"/>
    <d v="2024-08-15T11:26:00"/>
    <d v="2024-08-13T00:00:00"/>
    <n v="436766"/>
    <s v="ARIZA-QA"/>
    <s v="איכות פרטני"/>
    <m/>
    <m/>
    <x v="12"/>
    <n v="0"/>
    <m/>
    <n v="1"/>
    <s v="drip"/>
    <n v="100"/>
    <x v="19"/>
    <x v="0"/>
    <x v="0"/>
  </r>
  <r>
    <n v="4009"/>
    <d v="2024-08-15T11:26:00"/>
    <d v="2024-08-13T00:00:00"/>
    <n v="436767"/>
    <s v="ARIZA-QA"/>
    <s v="איכות פרטני"/>
    <m/>
    <m/>
    <x v="12"/>
    <n v="0"/>
    <m/>
    <n v="1"/>
    <s v="drip"/>
    <n v="100"/>
    <x v="0"/>
    <x v="0"/>
    <x v="0"/>
  </r>
  <r>
    <n v="4009"/>
    <d v="2024-08-15T11:27:00"/>
    <d v="2024-08-13T00:00:00"/>
    <n v="436768"/>
    <s v="ARIZA-QA"/>
    <s v="איכות פרטני"/>
    <m/>
    <m/>
    <x v="12"/>
    <n v="0"/>
    <m/>
    <n v="1"/>
    <s v="drip"/>
    <n v="100"/>
    <x v="19"/>
    <x v="0"/>
    <x v="0"/>
  </r>
  <r>
    <n v="4009"/>
    <d v="2024-08-15T11:27:00"/>
    <d v="2024-08-13T00:00:00"/>
    <n v="436769"/>
    <s v="ARIZA-QA"/>
    <s v="איכות פרטני"/>
    <m/>
    <m/>
    <x v="12"/>
    <n v="0"/>
    <m/>
    <n v="1"/>
    <s v="drip"/>
    <n v="100"/>
    <x v="11"/>
    <x v="0"/>
    <x v="0"/>
  </r>
  <r>
    <n v="4009"/>
    <d v="2024-08-15T11:27:00"/>
    <d v="2024-08-13T00:00:00"/>
    <n v="436770"/>
    <s v="ARIZA-QA"/>
    <s v="איכות פרטני"/>
    <m/>
    <m/>
    <x v="12"/>
    <n v="0"/>
    <m/>
    <n v="1"/>
    <s v="drip"/>
    <n v="100"/>
    <x v="16"/>
    <x v="0"/>
    <x v="1"/>
  </r>
  <r>
    <n v="4009"/>
    <d v="2024-08-15T11:28:00"/>
    <d v="2024-08-13T00:00:00"/>
    <n v="436771"/>
    <s v="ARIZA-QA"/>
    <s v="איכות פרטני"/>
    <m/>
    <m/>
    <x v="12"/>
    <n v="0"/>
    <m/>
    <n v="1"/>
    <s v="drip"/>
    <n v="100"/>
    <x v="9"/>
    <x v="0"/>
    <x v="0"/>
  </r>
  <r>
    <n v="4009"/>
    <d v="2024-08-15T11:28:00"/>
    <d v="2024-08-13T00:00:00"/>
    <n v="436772"/>
    <s v="ARIZA-QA"/>
    <s v="איכות פרטני"/>
    <m/>
    <m/>
    <x v="12"/>
    <n v="0"/>
    <m/>
    <n v="1"/>
    <s v="drip"/>
    <n v="100"/>
    <x v="2"/>
    <x v="0"/>
    <x v="0"/>
  </r>
  <r>
    <n v="4009"/>
    <d v="2024-08-15T11:28:00"/>
    <d v="2024-08-13T00:00:00"/>
    <n v="436773"/>
    <s v="ARIZA-QA"/>
    <s v="איכות פרטני"/>
    <m/>
    <m/>
    <x v="12"/>
    <n v="0"/>
    <m/>
    <n v="1"/>
    <s v="drip"/>
    <n v="100"/>
    <x v="14"/>
    <x v="0"/>
    <x v="1"/>
  </r>
  <r>
    <n v="4009"/>
    <d v="2024-08-15T11:29:00"/>
    <d v="2024-08-13T00:00:00"/>
    <n v="436774"/>
    <s v="ARIZA-QA"/>
    <s v="איכות פרטני"/>
    <m/>
    <m/>
    <x v="12"/>
    <n v="0"/>
    <m/>
    <n v="1"/>
    <s v="drip"/>
    <n v="100"/>
    <x v="13"/>
    <x v="0"/>
    <x v="1"/>
  </r>
  <r>
    <n v="4009"/>
    <d v="2024-08-15T11:29:00"/>
    <d v="2024-08-13T00:00:00"/>
    <n v="436775"/>
    <s v="ARIZA-QA"/>
    <s v="איכות פרטני"/>
    <m/>
    <m/>
    <x v="12"/>
    <n v="0"/>
    <m/>
    <n v="1"/>
    <s v="drip"/>
    <n v="100"/>
    <x v="13"/>
    <x v="0"/>
    <x v="0"/>
  </r>
  <r>
    <n v="4009"/>
    <d v="2024-08-15T11:29:00"/>
    <d v="2024-08-13T00:00:00"/>
    <n v="436776"/>
    <s v="ARIZA-QA"/>
    <s v="איכות פרטני"/>
    <m/>
    <m/>
    <x v="12"/>
    <n v="0"/>
    <m/>
    <n v="1"/>
    <s v="drip"/>
    <n v="100"/>
    <x v="2"/>
    <x v="0"/>
    <x v="0"/>
  </r>
  <r>
    <n v="4009"/>
    <d v="2024-08-15T11:30:00"/>
    <d v="2024-08-13T00:00:00"/>
    <n v="436777"/>
    <s v="ARIZA-QA"/>
    <s v="איכות פרטני"/>
    <m/>
    <m/>
    <x v="12"/>
    <n v="0"/>
    <m/>
    <n v="1"/>
    <s v="drip"/>
    <n v="100"/>
    <x v="13"/>
    <x v="0"/>
    <x v="1"/>
  </r>
  <r>
    <n v="4009"/>
    <d v="2024-08-15T11:30:00"/>
    <d v="2024-08-13T00:00:00"/>
    <n v="436778"/>
    <s v="ARIZA-QA"/>
    <s v="איכות פרטני"/>
    <m/>
    <m/>
    <x v="12"/>
    <n v="0"/>
    <m/>
    <n v="1"/>
    <s v="drip"/>
    <n v="100"/>
    <x v="16"/>
    <x v="0"/>
    <x v="0"/>
  </r>
  <r>
    <n v="4009"/>
    <d v="2024-08-15T11:30:00"/>
    <d v="2024-08-13T00:00:00"/>
    <n v="436779"/>
    <s v="ARIZA-QA"/>
    <s v="איכות פרטני"/>
    <m/>
    <m/>
    <x v="12"/>
    <n v="0"/>
    <m/>
    <n v="1"/>
    <s v="drip"/>
    <n v="100"/>
    <x v="16"/>
    <x v="0"/>
    <x v="1"/>
  </r>
  <r>
    <n v="4009"/>
    <d v="2024-08-15T11:31:00"/>
    <d v="2024-08-13T00:00:00"/>
    <n v="436780"/>
    <s v="ARIZA-QA"/>
    <s v="איכות פרטני"/>
    <m/>
    <m/>
    <x v="12"/>
    <n v="0"/>
    <m/>
    <n v="1"/>
    <s v="drip"/>
    <n v="100"/>
    <x v="0"/>
    <x v="0"/>
    <x v="0"/>
  </r>
  <r>
    <n v="4009"/>
    <d v="2024-08-15T11:31:00"/>
    <d v="2024-08-13T00:00:00"/>
    <n v="436781"/>
    <s v="ARIZA-QA"/>
    <s v="איכות פרטני"/>
    <m/>
    <m/>
    <x v="12"/>
    <n v="0"/>
    <m/>
    <n v="1"/>
    <s v="drip"/>
    <n v="100"/>
    <x v="5"/>
    <x v="0"/>
    <x v="0"/>
  </r>
  <r>
    <n v="4009"/>
    <d v="2024-08-15T11:31:00"/>
    <d v="2024-08-13T00:00:00"/>
    <n v="436782"/>
    <s v="ARIZA-QA"/>
    <s v="איכות פרטני"/>
    <m/>
    <m/>
    <x v="12"/>
    <n v="0"/>
    <m/>
    <n v="1"/>
    <s v="drip"/>
    <n v="100"/>
    <x v="24"/>
    <x v="0"/>
    <x v="0"/>
  </r>
  <r>
    <n v="4009"/>
    <d v="2024-08-15T11:32:00"/>
    <d v="2024-08-13T00:00:00"/>
    <n v="436783"/>
    <s v="ARIZA-QA"/>
    <s v="איכות פרטני"/>
    <m/>
    <m/>
    <x v="12"/>
    <n v="0"/>
    <m/>
    <n v="1"/>
    <s v="drip"/>
    <n v="100"/>
    <x v="8"/>
    <x v="0"/>
    <x v="0"/>
  </r>
  <r>
    <n v="4009"/>
    <d v="2024-08-15T11:32:00"/>
    <d v="2024-08-13T00:00:00"/>
    <n v="436784"/>
    <s v="ARIZA-QA"/>
    <s v="איכות פרטני"/>
    <m/>
    <m/>
    <x v="12"/>
    <n v="0"/>
    <m/>
    <n v="1"/>
    <s v="drip"/>
    <n v="100"/>
    <x v="5"/>
    <x v="0"/>
    <x v="0"/>
  </r>
  <r>
    <n v="4009"/>
    <d v="2024-08-15T11:32:00"/>
    <d v="2024-08-13T00:00:00"/>
    <n v="436785"/>
    <s v="ARIZA-QA"/>
    <s v="איכות פרטני"/>
    <m/>
    <m/>
    <x v="12"/>
    <n v="0"/>
    <m/>
    <n v="1"/>
    <s v="drip"/>
    <n v="100"/>
    <x v="15"/>
    <x v="0"/>
    <x v="0"/>
  </r>
  <r>
    <n v="4009"/>
    <d v="2024-08-15T11:33:00"/>
    <d v="2024-08-13T00:00:00"/>
    <n v="436786"/>
    <s v="ARIZA-QA"/>
    <s v="איכות פרטני"/>
    <m/>
    <m/>
    <x v="12"/>
    <n v="0"/>
    <m/>
    <n v="1"/>
    <s v="drip"/>
    <n v="100"/>
    <x v="19"/>
    <x v="0"/>
    <x v="1"/>
  </r>
  <r>
    <n v="4009"/>
    <d v="2024-08-15T11:33:00"/>
    <d v="2024-08-13T00:00:00"/>
    <n v="436787"/>
    <s v="ARIZA-QA"/>
    <s v="איכות פרטני"/>
    <m/>
    <m/>
    <x v="12"/>
    <n v="0"/>
    <m/>
    <n v="1"/>
    <s v="drip"/>
    <n v="100"/>
    <x v="19"/>
    <x v="0"/>
    <x v="1"/>
  </r>
  <r>
    <n v="4009"/>
    <d v="2024-08-15T11:33:00"/>
    <d v="2024-08-13T00:00:00"/>
    <n v="436788"/>
    <s v="ARIZA-QA"/>
    <s v="איכות פרטני"/>
    <m/>
    <m/>
    <x v="12"/>
    <n v="0"/>
    <m/>
    <n v="1"/>
    <s v="drip"/>
    <n v="100"/>
    <x v="13"/>
    <x v="0"/>
    <x v="0"/>
  </r>
  <r>
    <n v="4009"/>
    <d v="2024-08-15T11:33:00"/>
    <d v="2024-08-13T00:00:00"/>
    <n v="436789"/>
    <s v="ARIZA-QA"/>
    <s v="איכות פרטני"/>
    <m/>
    <m/>
    <x v="12"/>
    <n v="0"/>
    <m/>
    <n v="1"/>
    <s v="drip"/>
    <n v="100"/>
    <x v="17"/>
    <x v="0"/>
    <x v="1"/>
  </r>
  <r>
    <n v="4009"/>
    <d v="2024-08-15T11:34:00"/>
    <d v="2024-08-13T00:00:00"/>
    <n v="436790"/>
    <s v="ARIZA-QA"/>
    <s v="איכות פרטני"/>
    <m/>
    <m/>
    <x v="12"/>
    <n v="0"/>
    <m/>
    <n v="1"/>
    <s v="drip"/>
    <n v="100"/>
    <x v="2"/>
    <x v="2"/>
    <x v="0"/>
  </r>
  <r>
    <n v="4009"/>
    <d v="2024-08-15T11:34:00"/>
    <d v="2024-08-13T00:00:00"/>
    <n v="436791"/>
    <s v="ARIZA-QA"/>
    <s v="איכות פרטני"/>
    <m/>
    <m/>
    <x v="12"/>
    <n v="0"/>
    <m/>
    <n v="1"/>
    <s v="drip"/>
    <n v="100"/>
    <x v="21"/>
    <x v="0"/>
    <x v="0"/>
  </r>
  <r>
    <n v="4009"/>
    <d v="2024-08-15T11:34:00"/>
    <d v="2024-08-13T00:00:00"/>
    <n v="436792"/>
    <s v="ARIZA-QA"/>
    <s v="איכות פרטני"/>
    <m/>
    <m/>
    <x v="12"/>
    <n v="0"/>
    <m/>
    <n v="1"/>
    <s v="drip"/>
    <n v="100"/>
    <x v="14"/>
    <x v="0"/>
    <x v="1"/>
  </r>
  <r>
    <n v="4009"/>
    <d v="2024-08-15T11:35:00"/>
    <d v="2024-08-13T00:00:00"/>
    <n v="436793"/>
    <s v="ARIZA-QA"/>
    <s v="איכות פרטני"/>
    <m/>
    <m/>
    <x v="12"/>
    <n v="0"/>
    <m/>
    <n v="1"/>
    <s v="drip"/>
    <n v="100"/>
    <x v="1"/>
    <x v="0"/>
    <x v="0"/>
  </r>
  <r>
    <n v="4009"/>
    <d v="2024-08-15T11:35:00"/>
    <d v="2024-08-13T00:00:00"/>
    <n v="436794"/>
    <s v="ARIZA-QA"/>
    <s v="איכות פרטני"/>
    <m/>
    <m/>
    <x v="12"/>
    <n v="0"/>
    <m/>
    <n v="1"/>
    <s v="drip"/>
    <n v="100"/>
    <x v="0"/>
    <x v="0"/>
    <x v="0"/>
  </r>
  <r>
    <n v="4009"/>
    <d v="2024-08-15T11:35:00"/>
    <d v="2024-08-13T00:00:00"/>
    <n v="436795"/>
    <s v="ARIZA-QA"/>
    <s v="איכות פרטני"/>
    <m/>
    <m/>
    <x v="12"/>
    <n v="0"/>
    <m/>
    <n v="1"/>
    <s v="drip"/>
    <n v="100"/>
    <x v="19"/>
    <x v="0"/>
    <x v="0"/>
  </r>
  <r>
    <n v="4009"/>
    <d v="2024-08-15T11:36:00"/>
    <d v="2024-08-13T00:00:00"/>
    <n v="436796"/>
    <s v="ARIZA-QA"/>
    <s v="איכות פרטני"/>
    <m/>
    <m/>
    <x v="12"/>
    <n v="0"/>
    <m/>
    <n v="1"/>
    <s v="drip"/>
    <n v="100"/>
    <x v="19"/>
    <x v="0"/>
    <x v="0"/>
  </r>
  <r>
    <n v="4009"/>
    <d v="2024-08-15T11:36:00"/>
    <d v="2024-08-13T00:00:00"/>
    <n v="436797"/>
    <s v="ARIZA-QA"/>
    <s v="איכות פרטני"/>
    <m/>
    <m/>
    <x v="12"/>
    <n v="0"/>
    <m/>
    <n v="1"/>
    <s v="drip"/>
    <n v="100"/>
    <x v="19"/>
    <x v="2"/>
    <x v="1"/>
  </r>
  <r>
    <n v="4009"/>
    <d v="2024-08-15T11:36:00"/>
    <d v="2024-08-13T00:00:00"/>
    <n v="436798"/>
    <s v="ARIZA-QA"/>
    <s v="איכות פרטני"/>
    <m/>
    <m/>
    <x v="12"/>
    <n v="0"/>
    <m/>
    <n v="1"/>
    <s v="drip"/>
    <n v="100"/>
    <x v="15"/>
    <x v="0"/>
    <x v="0"/>
  </r>
  <r>
    <n v="4009"/>
    <d v="2024-08-15T11:37:00"/>
    <d v="2024-08-13T00:00:00"/>
    <n v="436799"/>
    <s v="ARIZA-QA"/>
    <s v="איכות פרטני"/>
    <m/>
    <m/>
    <x v="12"/>
    <n v="0"/>
    <m/>
    <n v="1"/>
    <s v="drip"/>
    <n v="100"/>
    <x v="0"/>
    <x v="0"/>
    <x v="1"/>
  </r>
  <r>
    <n v="4001"/>
    <d v="2024-08-14T14:53:00"/>
    <d v="2024-08-13T00:00:00"/>
    <n v="436005"/>
    <s v="ARIZA-QA"/>
    <s v="איכות פרטני"/>
    <m/>
    <m/>
    <x v="13"/>
    <n v="0"/>
    <m/>
    <n v="1"/>
    <s v="emitter"/>
    <n v="50"/>
    <x v="16"/>
    <x v="0"/>
    <x v="1"/>
  </r>
  <r>
    <n v="4001"/>
    <d v="2024-08-14T14:24:00"/>
    <d v="2024-08-13T00:00:00"/>
    <n v="435910"/>
    <s v="ARIZA-QA"/>
    <s v="איכות פרטני"/>
    <m/>
    <m/>
    <x v="13"/>
    <n v="0"/>
    <m/>
    <n v="1"/>
    <s v="emitter"/>
    <n v="50"/>
    <x v="6"/>
    <x v="0"/>
    <x v="0"/>
  </r>
  <r>
    <n v="4001"/>
    <d v="2024-08-14T14:24:00"/>
    <d v="2024-08-13T00:00:00"/>
    <n v="435911"/>
    <s v="ARIZA-QA"/>
    <s v="איכות פרטני"/>
    <m/>
    <m/>
    <x v="13"/>
    <n v="0"/>
    <m/>
    <n v="1"/>
    <s v="emitter"/>
    <n v="50"/>
    <x v="7"/>
    <x v="0"/>
    <x v="0"/>
  </r>
  <r>
    <n v="4001"/>
    <d v="2024-08-14T14:24:00"/>
    <d v="2024-08-13T00:00:00"/>
    <n v="435912"/>
    <s v="ARIZA-QA"/>
    <s v="איכות פרטני"/>
    <m/>
    <m/>
    <x v="13"/>
    <n v="0"/>
    <m/>
    <n v="1"/>
    <s v="emitter"/>
    <n v="50"/>
    <x v="19"/>
    <x v="0"/>
    <x v="0"/>
  </r>
  <r>
    <n v="4001"/>
    <d v="2024-08-14T14:25:00"/>
    <d v="2024-08-13T00:00:00"/>
    <n v="435913"/>
    <s v="ARIZA-QA"/>
    <s v="איכות פרטני"/>
    <m/>
    <m/>
    <x v="13"/>
    <n v="0"/>
    <m/>
    <n v="1"/>
    <s v="emitter"/>
    <n v="50"/>
    <x v="19"/>
    <x v="0"/>
    <x v="1"/>
  </r>
  <r>
    <n v="4001"/>
    <d v="2024-08-14T14:25:00"/>
    <d v="2024-08-13T00:00:00"/>
    <n v="435914"/>
    <s v="ARIZA-QA"/>
    <s v="איכות פרטני"/>
    <m/>
    <m/>
    <x v="13"/>
    <n v="0"/>
    <m/>
    <n v="1"/>
    <s v="emitter"/>
    <n v="50"/>
    <x v="0"/>
    <x v="0"/>
    <x v="0"/>
  </r>
  <r>
    <n v="4001"/>
    <d v="2024-08-14T14:25:00"/>
    <d v="2024-08-13T00:00:00"/>
    <n v="435915"/>
    <s v="ARIZA-QA"/>
    <s v="איכות פרטני"/>
    <m/>
    <m/>
    <x v="13"/>
    <n v="0"/>
    <m/>
    <n v="1"/>
    <s v="emitter"/>
    <n v="50"/>
    <x v="19"/>
    <x v="0"/>
    <x v="0"/>
  </r>
  <r>
    <n v="4001"/>
    <d v="2024-08-14T14:25:00"/>
    <d v="2024-08-13T00:00:00"/>
    <n v="435916"/>
    <s v="ARIZA-QA"/>
    <s v="איכות פרטני"/>
    <m/>
    <m/>
    <x v="13"/>
    <n v="0"/>
    <m/>
    <n v="1"/>
    <s v="emitter"/>
    <n v="50"/>
    <x v="20"/>
    <x v="0"/>
    <x v="1"/>
  </r>
  <r>
    <n v="4001"/>
    <d v="2024-08-14T14:26:00"/>
    <d v="2024-08-13T00:00:00"/>
    <n v="435917"/>
    <s v="ARIZA-QA"/>
    <s v="איכות פרטני"/>
    <m/>
    <m/>
    <x v="13"/>
    <n v="0"/>
    <m/>
    <n v="1"/>
    <s v="emitter"/>
    <n v="50"/>
    <x v="15"/>
    <x v="0"/>
    <x v="1"/>
  </r>
  <r>
    <n v="4001"/>
    <d v="2024-08-14T14:26:00"/>
    <d v="2024-08-13T00:00:00"/>
    <n v="435919"/>
    <s v="ARIZA-QA"/>
    <s v="איכות פרטני"/>
    <m/>
    <m/>
    <x v="13"/>
    <n v="0"/>
    <m/>
    <n v="1"/>
    <s v="emitter"/>
    <n v="50"/>
    <x v="19"/>
    <x v="0"/>
    <x v="0"/>
  </r>
  <r>
    <n v="4001"/>
    <d v="2024-08-14T14:26:00"/>
    <d v="2024-08-13T00:00:00"/>
    <n v="435918"/>
    <s v="ARIZA-QA"/>
    <s v="איכות פרטני"/>
    <m/>
    <m/>
    <x v="13"/>
    <n v="0"/>
    <m/>
    <n v="1"/>
    <s v="emitter"/>
    <n v="50"/>
    <x v="16"/>
    <x v="0"/>
    <x v="1"/>
  </r>
  <r>
    <n v="4001"/>
    <d v="2024-08-14T14:26:00"/>
    <d v="2024-08-13T00:00:00"/>
    <n v="435920"/>
    <s v="ARIZA-QA"/>
    <s v="איכות פרטני"/>
    <m/>
    <m/>
    <x v="13"/>
    <n v="0"/>
    <m/>
    <n v="1"/>
    <s v="emitter"/>
    <n v="50"/>
    <x v="15"/>
    <x v="0"/>
    <x v="0"/>
  </r>
  <r>
    <n v="4001"/>
    <d v="2024-08-14T14:27:00"/>
    <d v="2024-08-13T00:00:00"/>
    <n v="435921"/>
    <s v="ARIZA-QA"/>
    <s v="איכות פרטני"/>
    <m/>
    <m/>
    <x v="13"/>
    <n v="0"/>
    <m/>
    <n v="1"/>
    <s v="emitter"/>
    <n v="50"/>
    <x v="6"/>
    <x v="0"/>
    <x v="0"/>
  </r>
  <r>
    <n v="4001"/>
    <d v="2024-08-14T14:27:00"/>
    <d v="2024-08-13T00:00:00"/>
    <n v="435922"/>
    <s v="ARIZA-QA"/>
    <s v="איכות פרטני"/>
    <m/>
    <m/>
    <x v="13"/>
    <n v="0"/>
    <m/>
    <n v="1"/>
    <s v="emitter"/>
    <n v="50"/>
    <x v="19"/>
    <x v="0"/>
    <x v="1"/>
  </r>
  <r>
    <n v="4001"/>
    <d v="2024-08-14T14:27:00"/>
    <d v="2024-08-13T00:00:00"/>
    <n v="435923"/>
    <s v="ARIZA-QA"/>
    <s v="איכות פרטני"/>
    <m/>
    <m/>
    <x v="13"/>
    <n v="0"/>
    <m/>
    <n v="1"/>
    <s v="emitter"/>
    <n v="50"/>
    <x v="13"/>
    <x v="0"/>
    <x v="0"/>
  </r>
  <r>
    <n v="4001"/>
    <d v="2024-08-14T14:28:00"/>
    <d v="2024-08-13T00:00:00"/>
    <n v="435924"/>
    <s v="ARIZA-QA"/>
    <s v="איכות פרטני"/>
    <m/>
    <m/>
    <x v="13"/>
    <n v="0"/>
    <m/>
    <n v="1"/>
    <s v="emitter"/>
    <n v="50"/>
    <x v="19"/>
    <x v="0"/>
    <x v="1"/>
  </r>
  <r>
    <n v="4001"/>
    <d v="2024-08-14T14:28:00"/>
    <d v="2024-08-13T00:00:00"/>
    <n v="435925"/>
    <s v="ARIZA-QA"/>
    <s v="איכות פרטני"/>
    <m/>
    <m/>
    <x v="13"/>
    <n v="0"/>
    <m/>
    <n v="1"/>
    <s v="emitter"/>
    <n v="50"/>
    <x v="2"/>
    <x v="0"/>
    <x v="1"/>
  </r>
  <r>
    <n v="4001"/>
    <d v="2024-08-14T14:28:00"/>
    <d v="2024-08-13T00:00:00"/>
    <n v="435926"/>
    <s v="ARIZA-QA"/>
    <s v="איכות פרטני"/>
    <m/>
    <m/>
    <x v="13"/>
    <n v="0"/>
    <m/>
    <n v="1"/>
    <s v="emitter"/>
    <n v="50"/>
    <x v="13"/>
    <x v="0"/>
    <x v="0"/>
  </r>
  <r>
    <n v="4001"/>
    <d v="2024-08-14T14:28:00"/>
    <d v="2024-08-13T00:00:00"/>
    <n v="435927"/>
    <s v="ARIZA-QA"/>
    <s v="איכות פרטני"/>
    <m/>
    <m/>
    <x v="13"/>
    <n v="0"/>
    <m/>
    <n v="1"/>
    <s v="emitter"/>
    <n v="50"/>
    <x v="13"/>
    <x v="0"/>
    <x v="0"/>
  </r>
  <r>
    <n v="4001"/>
    <d v="2024-08-14T14:29:00"/>
    <d v="2024-08-13T00:00:00"/>
    <n v="435928"/>
    <s v="ARIZA-QA"/>
    <s v="איכות פרטני"/>
    <m/>
    <m/>
    <x v="13"/>
    <n v="0"/>
    <m/>
    <n v="1"/>
    <s v="emitter"/>
    <n v="50"/>
    <x v="19"/>
    <x v="0"/>
    <x v="0"/>
  </r>
  <r>
    <n v="4001"/>
    <d v="2024-08-14T14:29:00"/>
    <d v="2024-08-13T00:00:00"/>
    <n v="435929"/>
    <s v="ARIZA-QA"/>
    <s v="איכות פרטני"/>
    <m/>
    <m/>
    <x v="13"/>
    <n v="0"/>
    <m/>
    <n v="1"/>
    <s v="emitter"/>
    <n v="50"/>
    <x v="15"/>
    <x v="0"/>
    <x v="0"/>
  </r>
  <r>
    <n v="4001"/>
    <d v="2024-08-14T14:29:00"/>
    <d v="2024-08-13T00:00:00"/>
    <n v="435930"/>
    <s v="ARIZA-QA"/>
    <s v="איכות פרטני"/>
    <m/>
    <m/>
    <x v="13"/>
    <n v="0"/>
    <m/>
    <n v="1"/>
    <s v="emitter"/>
    <n v="50"/>
    <x v="13"/>
    <x v="0"/>
    <x v="1"/>
  </r>
  <r>
    <n v="4001"/>
    <d v="2024-08-14T14:30:00"/>
    <d v="2024-08-13T00:00:00"/>
    <n v="435931"/>
    <s v="ARIZA-QA"/>
    <s v="איכות פרטני"/>
    <m/>
    <m/>
    <x v="13"/>
    <n v="0"/>
    <m/>
    <n v="1"/>
    <s v="emitter"/>
    <n v="50"/>
    <x v="21"/>
    <x v="0"/>
    <x v="0"/>
  </r>
  <r>
    <n v="4001"/>
    <d v="2024-08-14T14:30:00"/>
    <d v="2024-08-13T00:00:00"/>
    <n v="435932"/>
    <s v="ARIZA-QA"/>
    <s v="איכות פרטני"/>
    <m/>
    <m/>
    <x v="13"/>
    <n v="0"/>
    <m/>
    <n v="1"/>
    <s v="emitter"/>
    <n v="50"/>
    <x v="14"/>
    <x v="0"/>
    <x v="0"/>
  </r>
  <r>
    <n v="4001"/>
    <d v="2024-08-14T14:30:00"/>
    <d v="2024-08-13T00:00:00"/>
    <n v="435933"/>
    <s v="ARIZA-QA"/>
    <s v="איכות פרטני"/>
    <m/>
    <m/>
    <x v="13"/>
    <n v="0"/>
    <m/>
    <n v="1"/>
    <s v="emitter"/>
    <n v="50"/>
    <x v="0"/>
    <x v="0"/>
    <x v="0"/>
  </r>
  <r>
    <n v="4001"/>
    <d v="2024-08-14T14:31:00"/>
    <d v="2024-08-13T00:00:00"/>
    <n v="435934"/>
    <s v="ARIZA-QA"/>
    <s v="איכות פרטני"/>
    <m/>
    <m/>
    <x v="13"/>
    <n v="0"/>
    <m/>
    <n v="1"/>
    <s v="emitter"/>
    <n v="50"/>
    <x v="2"/>
    <x v="0"/>
    <x v="0"/>
  </r>
  <r>
    <n v="4001"/>
    <d v="2024-08-14T14:31:00"/>
    <d v="2024-08-13T00:00:00"/>
    <n v="435935"/>
    <s v="ARIZA-QA"/>
    <s v="איכות פרטני"/>
    <m/>
    <m/>
    <x v="13"/>
    <n v="0"/>
    <m/>
    <n v="1"/>
    <s v="emitter"/>
    <n v="50"/>
    <x v="16"/>
    <x v="0"/>
    <x v="0"/>
  </r>
  <r>
    <n v="4001"/>
    <d v="2024-08-14T14:31:00"/>
    <d v="2024-08-13T00:00:00"/>
    <n v="435936"/>
    <s v="ARIZA-QA"/>
    <s v="איכות פרטני"/>
    <m/>
    <m/>
    <x v="13"/>
    <n v="0"/>
    <m/>
    <n v="1"/>
    <s v="emitter"/>
    <n v="50"/>
    <x v="2"/>
    <x v="0"/>
    <x v="0"/>
  </r>
  <r>
    <n v="4001"/>
    <d v="2024-08-14T14:32:00"/>
    <d v="2024-08-13T00:00:00"/>
    <n v="435937"/>
    <s v="ARIZA-QA"/>
    <s v="איכות פרטני"/>
    <m/>
    <m/>
    <x v="13"/>
    <n v="0"/>
    <m/>
    <n v="1"/>
    <s v="emitter"/>
    <n v="50"/>
    <x v="13"/>
    <x v="0"/>
    <x v="1"/>
  </r>
  <r>
    <n v="4001"/>
    <d v="2024-08-14T14:32:00"/>
    <d v="2024-08-13T00:00:00"/>
    <n v="435938"/>
    <s v="ARIZA-QA"/>
    <s v="איכות פרטני"/>
    <m/>
    <m/>
    <x v="13"/>
    <n v="0"/>
    <m/>
    <n v="1"/>
    <s v="emitter"/>
    <n v="50"/>
    <x v="1"/>
    <x v="0"/>
    <x v="0"/>
  </r>
  <r>
    <n v="4001"/>
    <d v="2024-08-14T14:32:00"/>
    <d v="2024-08-13T00:00:00"/>
    <n v="435939"/>
    <s v="ARIZA-QA"/>
    <s v="איכות פרטני"/>
    <m/>
    <m/>
    <x v="13"/>
    <n v="0"/>
    <m/>
    <n v="1"/>
    <s v="emitter"/>
    <n v="50"/>
    <x v="21"/>
    <x v="0"/>
    <x v="0"/>
  </r>
  <r>
    <n v="4001"/>
    <d v="2024-08-14T14:33:00"/>
    <d v="2024-08-13T00:00:00"/>
    <n v="435940"/>
    <s v="ARIZA-QA"/>
    <s v="איכות פרטני"/>
    <m/>
    <m/>
    <x v="13"/>
    <n v="0"/>
    <m/>
    <n v="1"/>
    <s v="emitter"/>
    <n v="50"/>
    <x v="6"/>
    <x v="0"/>
    <x v="0"/>
  </r>
  <r>
    <n v="4001"/>
    <d v="2024-08-14T14:33:00"/>
    <d v="2024-08-13T00:00:00"/>
    <n v="435941"/>
    <s v="ARIZA-QA"/>
    <s v="איכות פרטני"/>
    <m/>
    <m/>
    <x v="13"/>
    <n v="0"/>
    <m/>
    <n v="1"/>
    <s v="emitter"/>
    <n v="50"/>
    <x v="19"/>
    <x v="0"/>
    <x v="0"/>
  </r>
  <r>
    <n v="4001"/>
    <d v="2024-08-14T14:33:00"/>
    <d v="2024-08-13T00:00:00"/>
    <n v="435942"/>
    <s v="ARIZA-QA"/>
    <s v="איכות פרטני"/>
    <m/>
    <m/>
    <x v="13"/>
    <n v="0"/>
    <m/>
    <n v="1"/>
    <s v="emitter"/>
    <n v="50"/>
    <x v="13"/>
    <x v="0"/>
    <x v="0"/>
  </r>
  <r>
    <n v="4001"/>
    <d v="2024-08-14T14:34:00"/>
    <d v="2024-08-13T00:00:00"/>
    <n v="435943"/>
    <s v="ARIZA-QA"/>
    <s v="איכות פרטני"/>
    <m/>
    <m/>
    <x v="13"/>
    <n v="0"/>
    <m/>
    <n v="1"/>
    <s v="emitter"/>
    <n v="50"/>
    <x v="0"/>
    <x v="0"/>
    <x v="0"/>
  </r>
  <r>
    <n v="4001"/>
    <d v="2024-08-14T14:34:00"/>
    <d v="2024-08-13T00:00:00"/>
    <n v="435944"/>
    <s v="ARIZA-QA"/>
    <s v="איכות פרטני"/>
    <m/>
    <m/>
    <x v="13"/>
    <n v="0"/>
    <m/>
    <n v="1"/>
    <s v="emitter"/>
    <n v="50"/>
    <x v="2"/>
    <x v="0"/>
    <x v="1"/>
  </r>
  <r>
    <n v="4001"/>
    <d v="2024-08-14T14:34:00"/>
    <d v="2024-08-13T00:00:00"/>
    <n v="435945"/>
    <s v="ARIZA-QA"/>
    <s v="איכות פרטני"/>
    <m/>
    <m/>
    <x v="13"/>
    <n v="0"/>
    <m/>
    <n v="1"/>
    <s v="emitter"/>
    <n v="50"/>
    <x v="2"/>
    <x v="0"/>
    <x v="0"/>
  </r>
  <r>
    <n v="4001"/>
    <d v="2024-08-14T14:34:00"/>
    <d v="2024-08-13T00:00:00"/>
    <n v="435946"/>
    <s v="ARIZA-QA"/>
    <s v="איכות פרטני"/>
    <m/>
    <m/>
    <x v="13"/>
    <n v="0"/>
    <m/>
    <n v="1"/>
    <s v="emitter"/>
    <n v="50"/>
    <x v="11"/>
    <x v="0"/>
    <x v="0"/>
  </r>
  <r>
    <n v="4001"/>
    <d v="2024-08-14T14:35:00"/>
    <d v="2024-08-13T00:00:00"/>
    <n v="435947"/>
    <s v="ARIZA-QA"/>
    <s v="איכות פרטני"/>
    <m/>
    <m/>
    <x v="13"/>
    <n v="0"/>
    <m/>
    <n v="1"/>
    <s v="emitter"/>
    <n v="50"/>
    <x v="0"/>
    <x v="0"/>
    <x v="0"/>
  </r>
  <r>
    <n v="4001"/>
    <d v="2024-08-14T14:35:00"/>
    <d v="2024-08-13T00:00:00"/>
    <n v="435948"/>
    <s v="ARIZA-QA"/>
    <s v="איכות פרטני"/>
    <m/>
    <m/>
    <x v="13"/>
    <n v="0"/>
    <m/>
    <n v="1"/>
    <s v="emitter"/>
    <n v="50"/>
    <x v="21"/>
    <x v="0"/>
    <x v="0"/>
  </r>
  <r>
    <n v="4001"/>
    <d v="2024-08-14T14:35:00"/>
    <d v="2024-08-13T00:00:00"/>
    <n v="435949"/>
    <s v="ARIZA-QA"/>
    <s v="איכות פרטני"/>
    <m/>
    <m/>
    <x v="13"/>
    <n v="0"/>
    <m/>
    <n v="1"/>
    <s v="emitter"/>
    <n v="50"/>
    <x v="5"/>
    <x v="0"/>
    <x v="0"/>
  </r>
  <r>
    <n v="4001"/>
    <d v="2024-08-14T14:36:00"/>
    <d v="2024-08-13T00:00:00"/>
    <n v="435950"/>
    <s v="ARIZA-QA"/>
    <s v="איכות פרטני"/>
    <m/>
    <m/>
    <x v="13"/>
    <n v="0"/>
    <m/>
    <n v="1"/>
    <s v="emitter"/>
    <n v="50"/>
    <x v="2"/>
    <x v="0"/>
    <x v="0"/>
  </r>
  <r>
    <n v="4001"/>
    <d v="2024-08-14T14:36:00"/>
    <d v="2024-08-13T00:00:00"/>
    <n v="435951"/>
    <s v="ARIZA-QA"/>
    <s v="איכות פרטני"/>
    <m/>
    <m/>
    <x v="13"/>
    <n v="0"/>
    <m/>
    <n v="1"/>
    <s v="emitter"/>
    <n v="50"/>
    <x v="14"/>
    <x v="0"/>
    <x v="1"/>
  </r>
  <r>
    <n v="4001"/>
    <d v="2024-08-14T14:37:00"/>
    <d v="2024-08-13T00:00:00"/>
    <n v="435952"/>
    <s v="ARIZA-QA"/>
    <s v="איכות פרטני"/>
    <m/>
    <m/>
    <x v="13"/>
    <n v="0"/>
    <m/>
    <n v="1"/>
    <s v="emitter"/>
    <n v="50"/>
    <x v="16"/>
    <x v="0"/>
    <x v="1"/>
  </r>
  <r>
    <n v="4001"/>
    <d v="2024-08-14T14:37:00"/>
    <d v="2024-08-13T00:00:00"/>
    <n v="435953"/>
    <s v="ARIZA-QA"/>
    <s v="איכות פרטני"/>
    <m/>
    <m/>
    <x v="13"/>
    <n v="0"/>
    <m/>
    <n v="1"/>
    <s v="emitter"/>
    <n v="50"/>
    <x v="20"/>
    <x v="0"/>
    <x v="1"/>
  </r>
  <r>
    <n v="4001"/>
    <d v="2024-08-14T14:37:00"/>
    <d v="2024-08-13T00:00:00"/>
    <n v="435954"/>
    <s v="ARIZA-QA"/>
    <s v="איכות פרטני"/>
    <m/>
    <m/>
    <x v="13"/>
    <n v="0"/>
    <m/>
    <n v="1"/>
    <s v="emitter"/>
    <n v="50"/>
    <x v="0"/>
    <x v="0"/>
    <x v="0"/>
  </r>
  <r>
    <n v="4001"/>
    <d v="2024-08-14T14:37:00"/>
    <d v="2024-08-13T00:00:00"/>
    <n v="435955"/>
    <s v="ARIZA-QA"/>
    <s v="איכות פרטני"/>
    <m/>
    <m/>
    <x v="13"/>
    <n v="0"/>
    <m/>
    <n v="1"/>
    <s v="emitter"/>
    <n v="50"/>
    <x v="2"/>
    <x v="0"/>
    <x v="0"/>
  </r>
  <r>
    <n v="4001"/>
    <d v="2024-08-14T14:38:00"/>
    <d v="2024-08-13T00:00:00"/>
    <n v="435956"/>
    <s v="ARIZA-QA"/>
    <s v="איכות פרטני"/>
    <m/>
    <m/>
    <x v="13"/>
    <n v="0"/>
    <m/>
    <n v="1"/>
    <s v="emitter"/>
    <n v="50"/>
    <x v="16"/>
    <x v="0"/>
    <x v="0"/>
  </r>
  <r>
    <n v="4001"/>
    <d v="2024-08-14T14:38:00"/>
    <d v="2024-08-13T00:00:00"/>
    <n v="435957"/>
    <s v="ARIZA-QA"/>
    <s v="איכות פרטני"/>
    <m/>
    <m/>
    <x v="13"/>
    <n v="0"/>
    <m/>
    <n v="1"/>
    <s v="emitter"/>
    <n v="50"/>
    <x v="0"/>
    <x v="0"/>
    <x v="0"/>
  </r>
  <r>
    <n v="4001"/>
    <d v="2024-08-14T14:39:00"/>
    <d v="2024-08-13T00:00:00"/>
    <n v="435958"/>
    <s v="ARIZA-QA"/>
    <s v="איכות פרטני"/>
    <m/>
    <m/>
    <x v="13"/>
    <n v="0"/>
    <m/>
    <n v="1"/>
    <s v="emitter"/>
    <n v="50"/>
    <x v="5"/>
    <x v="0"/>
    <x v="0"/>
  </r>
  <r>
    <n v="4001"/>
    <d v="2024-08-14T14:39:00"/>
    <d v="2024-08-13T00:00:00"/>
    <n v="435959"/>
    <s v="ARIZA-QA"/>
    <s v="איכות פרטני"/>
    <m/>
    <m/>
    <x v="13"/>
    <n v="0"/>
    <m/>
    <n v="1"/>
    <s v="emitter"/>
    <n v="50"/>
    <x v="13"/>
    <x v="0"/>
    <x v="1"/>
  </r>
  <r>
    <n v="4001"/>
    <d v="2024-08-14T14:39:00"/>
    <d v="2024-08-13T00:00:00"/>
    <n v="435960"/>
    <s v="ARIZA-QA"/>
    <s v="איכות פרטני"/>
    <m/>
    <m/>
    <x v="13"/>
    <n v="0"/>
    <m/>
    <n v="1"/>
    <s v="emitter"/>
    <n v="50"/>
    <x v="20"/>
    <x v="0"/>
    <x v="1"/>
  </r>
  <r>
    <n v="4001"/>
    <d v="2024-08-14T14:40:00"/>
    <d v="2024-08-13T00:00:00"/>
    <n v="435961"/>
    <s v="ARIZA-QA"/>
    <s v="איכות פרטני"/>
    <m/>
    <m/>
    <x v="13"/>
    <n v="0"/>
    <m/>
    <n v="1"/>
    <s v="emitter"/>
    <n v="50"/>
    <x v="17"/>
    <x v="0"/>
    <x v="0"/>
  </r>
  <r>
    <n v="4001"/>
    <d v="2024-08-14T14:40:00"/>
    <d v="2024-08-13T00:00:00"/>
    <n v="435962"/>
    <s v="ARIZA-QA"/>
    <s v="איכות פרטני"/>
    <m/>
    <m/>
    <x v="13"/>
    <n v="0"/>
    <m/>
    <n v="1"/>
    <s v="emitter"/>
    <n v="50"/>
    <x v="14"/>
    <x v="0"/>
    <x v="1"/>
  </r>
  <r>
    <n v="4001"/>
    <d v="2024-08-14T14:40:00"/>
    <d v="2024-08-13T00:00:00"/>
    <n v="435963"/>
    <s v="ARIZA-QA"/>
    <s v="איכות פרטני"/>
    <m/>
    <m/>
    <x v="13"/>
    <n v="0"/>
    <m/>
    <n v="1"/>
    <s v="emitter"/>
    <n v="50"/>
    <x v="14"/>
    <x v="0"/>
    <x v="0"/>
  </r>
  <r>
    <n v="4001"/>
    <d v="2024-08-14T14:41:00"/>
    <d v="2024-08-13T00:00:00"/>
    <n v="435965"/>
    <s v="ARIZA-QA"/>
    <s v="איכות פרטני"/>
    <m/>
    <m/>
    <x v="13"/>
    <n v="0"/>
    <m/>
    <n v="1"/>
    <s v="emitter"/>
    <n v="50"/>
    <x v="0"/>
    <x v="0"/>
    <x v="0"/>
  </r>
  <r>
    <n v="4001"/>
    <d v="2024-08-14T14:41:00"/>
    <d v="2024-08-13T00:00:00"/>
    <n v="435964"/>
    <s v="ARIZA-QA"/>
    <s v="איכות פרטני"/>
    <m/>
    <m/>
    <x v="13"/>
    <n v="0"/>
    <m/>
    <n v="1"/>
    <s v="emitter"/>
    <n v="50"/>
    <x v="1"/>
    <x v="0"/>
    <x v="1"/>
  </r>
  <r>
    <n v="4001"/>
    <d v="2024-08-14T14:41:00"/>
    <d v="2024-08-13T00:00:00"/>
    <n v="435966"/>
    <s v="ARIZA-QA"/>
    <s v="איכות פרטני"/>
    <m/>
    <m/>
    <x v="13"/>
    <n v="0"/>
    <m/>
    <n v="1"/>
    <s v="emitter"/>
    <n v="50"/>
    <x v="14"/>
    <x v="0"/>
    <x v="0"/>
  </r>
  <r>
    <n v="4001"/>
    <d v="2024-08-14T14:42:00"/>
    <d v="2024-08-13T00:00:00"/>
    <n v="435967"/>
    <s v="ARIZA-QA"/>
    <s v="איכות פרטני"/>
    <m/>
    <m/>
    <x v="13"/>
    <n v="0"/>
    <m/>
    <n v="1"/>
    <s v="emitter"/>
    <n v="50"/>
    <x v="19"/>
    <x v="0"/>
    <x v="0"/>
  </r>
  <r>
    <n v="4001"/>
    <d v="2024-08-14T14:42:00"/>
    <d v="2024-08-13T00:00:00"/>
    <n v="435968"/>
    <s v="ARIZA-QA"/>
    <s v="איכות פרטני"/>
    <m/>
    <m/>
    <x v="13"/>
    <n v="0"/>
    <m/>
    <n v="1"/>
    <s v="emitter"/>
    <n v="50"/>
    <x v="19"/>
    <x v="0"/>
    <x v="0"/>
  </r>
  <r>
    <n v="4001"/>
    <d v="2024-08-14T14:42:00"/>
    <d v="2024-08-13T00:00:00"/>
    <n v="435969"/>
    <s v="ARIZA-QA"/>
    <s v="איכות פרטני"/>
    <m/>
    <m/>
    <x v="13"/>
    <n v="0"/>
    <m/>
    <n v="1"/>
    <s v="emitter"/>
    <n v="50"/>
    <x v="19"/>
    <x v="0"/>
    <x v="0"/>
  </r>
  <r>
    <n v="4001"/>
    <d v="2024-08-14T14:43:00"/>
    <d v="2024-08-13T00:00:00"/>
    <n v="435970"/>
    <s v="ARIZA-QA"/>
    <s v="איכות פרטני"/>
    <m/>
    <m/>
    <x v="13"/>
    <n v="0"/>
    <m/>
    <n v="1"/>
    <s v="emitter"/>
    <n v="50"/>
    <x v="13"/>
    <x v="0"/>
    <x v="1"/>
  </r>
  <r>
    <n v="4001"/>
    <d v="2024-08-14T14:43:00"/>
    <d v="2024-08-13T00:00:00"/>
    <n v="435971"/>
    <s v="ARIZA-QA"/>
    <s v="איכות פרטני"/>
    <m/>
    <m/>
    <x v="13"/>
    <n v="0"/>
    <m/>
    <n v="1"/>
    <s v="emitter"/>
    <n v="50"/>
    <x v="16"/>
    <x v="0"/>
    <x v="1"/>
  </r>
  <r>
    <n v="4001"/>
    <d v="2024-08-14T14:43:00"/>
    <d v="2024-08-13T00:00:00"/>
    <n v="435972"/>
    <s v="ARIZA-QA"/>
    <s v="איכות פרטני"/>
    <m/>
    <m/>
    <x v="13"/>
    <n v="0"/>
    <m/>
    <n v="1"/>
    <s v="emitter"/>
    <n v="50"/>
    <x v="2"/>
    <x v="0"/>
    <x v="0"/>
  </r>
  <r>
    <n v="4001"/>
    <d v="2024-08-14T14:43:00"/>
    <d v="2024-08-13T00:00:00"/>
    <n v="435973"/>
    <s v="ARIZA-QA"/>
    <s v="איכות פרטני"/>
    <m/>
    <m/>
    <x v="13"/>
    <n v="0"/>
    <m/>
    <n v="1"/>
    <s v="emitter"/>
    <n v="50"/>
    <x v="15"/>
    <x v="0"/>
    <x v="1"/>
  </r>
  <r>
    <n v="4001"/>
    <d v="2024-08-14T14:44:00"/>
    <d v="2024-08-13T00:00:00"/>
    <n v="435974"/>
    <s v="ARIZA-QA"/>
    <s v="איכות פרטני"/>
    <m/>
    <m/>
    <x v="13"/>
    <n v="0"/>
    <m/>
    <n v="1"/>
    <s v="emitter"/>
    <n v="50"/>
    <x v="1"/>
    <x v="0"/>
    <x v="1"/>
  </r>
  <r>
    <n v="4001"/>
    <d v="2024-08-14T14:44:00"/>
    <d v="2024-08-13T00:00:00"/>
    <n v="435975"/>
    <s v="ARIZA-QA"/>
    <s v="איכות פרטני"/>
    <m/>
    <m/>
    <x v="13"/>
    <n v="0"/>
    <m/>
    <n v="1"/>
    <s v="emitter"/>
    <n v="50"/>
    <x v="19"/>
    <x v="0"/>
    <x v="1"/>
  </r>
  <r>
    <n v="4001"/>
    <d v="2024-08-14T14:44:00"/>
    <d v="2024-08-13T00:00:00"/>
    <n v="435977"/>
    <s v="ARIZA-QA"/>
    <s v="איכות פרטני"/>
    <m/>
    <m/>
    <x v="13"/>
    <n v="0"/>
    <m/>
    <n v="1"/>
    <s v="emitter"/>
    <n v="50"/>
    <x v="18"/>
    <x v="0"/>
    <x v="1"/>
  </r>
  <r>
    <n v="4001"/>
    <d v="2024-08-14T14:44:00"/>
    <d v="2024-08-13T00:00:00"/>
    <n v="435976"/>
    <s v="ARIZA-QA"/>
    <s v="איכות פרטני"/>
    <m/>
    <m/>
    <x v="13"/>
    <n v="0"/>
    <m/>
    <n v="1"/>
    <s v="emitter"/>
    <n v="50"/>
    <x v="15"/>
    <x v="0"/>
    <x v="1"/>
  </r>
  <r>
    <n v="4001"/>
    <d v="2024-08-14T14:45:00"/>
    <d v="2024-08-13T00:00:00"/>
    <n v="435978"/>
    <s v="ARIZA-QA"/>
    <s v="איכות פרטני"/>
    <m/>
    <m/>
    <x v="13"/>
    <n v="0"/>
    <m/>
    <n v="1"/>
    <s v="emitter"/>
    <n v="50"/>
    <x v="25"/>
    <x v="0"/>
    <x v="1"/>
  </r>
  <r>
    <n v="4001"/>
    <d v="2024-08-14T14:45:00"/>
    <d v="2024-08-13T00:00:00"/>
    <n v="435979"/>
    <s v="ARIZA-QA"/>
    <s v="איכות פרטני"/>
    <m/>
    <m/>
    <x v="13"/>
    <n v="0"/>
    <m/>
    <n v="1"/>
    <s v="emitter"/>
    <n v="50"/>
    <x v="13"/>
    <x v="0"/>
    <x v="1"/>
  </r>
  <r>
    <n v="4001"/>
    <d v="2024-08-14T14:45:00"/>
    <d v="2024-08-13T00:00:00"/>
    <n v="435980"/>
    <s v="ARIZA-QA"/>
    <s v="איכות פרטני"/>
    <m/>
    <m/>
    <x v="13"/>
    <n v="0"/>
    <m/>
    <n v="1"/>
    <s v="emitter"/>
    <n v="50"/>
    <x v="14"/>
    <x v="0"/>
    <x v="1"/>
  </r>
  <r>
    <n v="4001"/>
    <d v="2024-08-14T14:46:00"/>
    <d v="2024-08-13T00:00:00"/>
    <n v="435981"/>
    <s v="ARIZA-QA"/>
    <s v="איכות פרטני"/>
    <m/>
    <m/>
    <x v="13"/>
    <n v="0"/>
    <m/>
    <n v="1"/>
    <s v="emitter"/>
    <n v="50"/>
    <x v="17"/>
    <x v="0"/>
    <x v="1"/>
  </r>
  <r>
    <n v="4001"/>
    <d v="2024-08-14T14:46:00"/>
    <d v="2024-08-13T00:00:00"/>
    <n v="435982"/>
    <s v="ARIZA-QA"/>
    <s v="איכות פרטני"/>
    <m/>
    <m/>
    <x v="13"/>
    <n v="0"/>
    <m/>
    <n v="1"/>
    <s v="emitter"/>
    <n v="50"/>
    <x v="18"/>
    <x v="0"/>
    <x v="1"/>
  </r>
  <r>
    <n v="4001"/>
    <d v="2024-08-14T14:46:00"/>
    <d v="2024-08-13T00:00:00"/>
    <n v="435983"/>
    <s v="ARIZA-QA"/>
    <s v="איכות פרטני"/>
    <m/>
    <m/>
    <x v="13"/>
    <n v="0"/>
    <m/>
    <n v="1"/>
    <s v="emitter"/>
    <n v="50"/>
    <x v="14"/>
    <x v="0"/>
    <x v="1"/>
  </r>
  <r>
    <n v="4001"/>
    <d v="2024-08-14T14:46:00"/>
    <d v="2024-08-13T00:00:00"/>
    <n v="435984"/>
    <s v="ARIZA-QA"/>
    <s v="איכות פרטני"/>
    <m/>
    <m/>
    <x v="13"/>
    <n v="0"/>
    <m/>
    <n v="1"/>
    <s v="emitter"/>
    <n v="50"/>
    <x v="17"/>
    <x v="0"/>
    <x v="1"/>
  </r>
  <r>
    <n v="4001"/>
    <d v="2024-08-14T14:46:00"/>
    <d v="2024-08-13T00:00:00"/>
    <n v="435985"/>
    <s v="ARIZA-QA"/>
    <s v="איכות פרטני"/>
    <m/>
    <m/>
    <x v="13"/>
    <n v="0"/>
    <m/>
    <n v="1"/>
    <s v="emitter"/>
    <n v="50"/>
    <x v="20"/>
    <x v="0"/>
    <x v="1"/>
  </r>
  <r>
    <n v="4001"/>
    <d v="2024-08-14T14:47:00"/>
    <d v="2024-08-13T00:00:00"/>
    <n v="435986"/>
    <s v="ARIZA-QA"/>
    <s v="איכות פרטני"/>
    <m/>
    <m/>
    <x v="13"/>
    <n v="0"/>
    <m/>
    <n v="1"/>
    <s v="emitter"/>
    <n v="50"/>
    <x v="15"/>
    <x v="0"/>
    <x v="0"/>
  </r>
  <r>
    <n v="4001"/>
    <d v="2024-08-14T14:47:00"/>
    <d v="2024-08-13T00:00:00"/>
    <n v="435987"/>
    <s v="ARIZA-QA"/>
    <s v="איכות פרטני"/>
    <m/>
    <m/>
    <x v="13"/>
    <n v="0"/>
    <m/>
    <n v="1"/>
    <s v="emitter"/>
    <n v="50"/>
    <x v="13"/>
    <x v="0"/>
    <x v="1"/>
  </r>
  <r>
    <n v="4001"/>
    <d v="2024-08-14T14:47:00"/>
    <d v="2024-08-13T00:00:00"/>
    <n v="435988"/>
    <s v="ARIZA-QA"/>
    <s v="איכות פרטני"/>
    <m/>
    <m/>
    <x v="13"/>
    <n v="0"/>
    <m/>
    <n v="1"/>
    <s v="emitter"/>
    <n v="50"/>
    <x v="25"/>
    <x v="0"/>
    <x v="1"/>
  </r>
  <r>
    <n v="4001"/>
    <d v="2024-08-14T14:48:00"/>
    <d v="2024-08-13T00:00:00"/>
    <n v="435990"/>
    <s v="ARIZA-QA"/>
    <s v="איכות פרטני"/>
    <m/>
    <m/>
    <x v="13"/>
    <n v="0"/>
    <m/>
    <n v="1"/>
    <s v="emitter"/>
    <n v="50"/>
    <x v="16"/>
    <x v="0"/>
    <x v="0"/>
  </r>
  <r>
    <n v="4001"/>
    <d v="2024-08-14T14:48:00"/>
    <d v="2024-08-13T00:00:00"/>
    <n v="435989"/>
    <s v="ARIZA-QA"/>
    <s v="איכות פרטני"/>
    <m/>
    <m/>
    <x v="13"/>
    <n v="0"/>
    <m/>
    <n v="1"/>
    <s v="emitter"/>
    <n v="50"/>
    <x v="14"/>
    <x v="0"/>
    <x v="0"/>
  </r>
  <r>
    <n v="4001"/>
    <d v="2024-08-14T14:48:00"/>
    <d v="2024-08-13T00:00:00"/>
    <n v="435991"/>
    <s v="ARIZA-QA"/>
    <s v="איכות פרטני"/>
    <m/>
    <m/>
    <x v="13"/>
    <n v="0"/>
    <m/>
    <n v="1"/>
    <s v="emitter"/>
    <n v="50"/>
    <x v="20"/>
    <x v="0"/>
    <x v="1"/>
  </r>
  <r>
    <n v="4001"/>
    <d v="2024-08-14T14:49:00"/>
    <d v="2024-08-13T00:00:00"/>
    <n v="435993"/>
    <s v="ARIZA-QA"/>
    <s v="איכות פרטני"/>
    <m/>
    <m/>
    <x v="13"/>
    <n v="0"/>
    <m/>
    <n v="1"/>
    <s v="emitter"/>
    <n v="50"/>
    <x v="17"/>
    <x v="0"/>
    <x v="1"/>
  </r>
  <r>
    <n v="4001"/>
    <d v="2024-08-14T14:49:00"/>
    <d v="2024-08-13T00:00:00"/>
    <n v="435994"/>
    <s v="ARIZA-QA"/>
    <s v="איכות פרטני"/>
    <m/>
    <m/>
    <x v="13"/>
    <n v="0"/>
    <m/>
    <n v="1"/>
    <s v="emitter"/>
    <n v="50"/>
    <x v="17"/>
    <x v="0"/>
    <x v="6"/>
  </r>
  <r>
    <n v="4001"/>
    <d v="2024-08-14T14:49:00"/>
    <d v="2024-08-13T00:00:00"/>
    <n v="435992"/>
    <s v="ARIZA-QA"/>
    <s v="איכות פרטני"/>
    <m/>
    <m/>
    <x v="13"/>
    <n v="0"/>
    <m/>
    <n v="1"/>
    <s v="emitter"/>
    <n v="50"/>
    <x v="20"/>
    <x v="0"/>
    <x v="1"/>
  </r>
  <r>
    <n v="4001"/>
    <d v="2024-08-14T14:50:00"/>
    <d v="2024-08-13T00:00:00"/>
    <n v="435995"/>
    <s v="ARIZA-QA"/>
    <s v="איכות פרטני"/>
    <m/>
    <m/>
    <x v="13"/>
    <n v="0"/>
    <m/>
    <n v="1"/>
    <s v="emitter"/>
    <n v="50"/>
    <x v="17"/>
    <x v="0"/>
    <x v="1"/>
  </r>
  <r>
    <n v="4001"/>
    <d v="2024-08-14T14:50:00"/>
    <d v="2024-08-13T00:00:00"/>
    <n v="435996"/>
    <s v="ARIZA-QA"/>
    <s v="איכות פרטני"/>
    <m/>
    <m/>
    <x v="13"/>
    <n v="0"/>
    <m/>
    <n v="1"/>
    <s v="emitter"/>
    <n v="50"/>
    <x v="1"/>
    <x v="0"/>
    <x v="1"/>
  </r>
  <r>
    <n v="4001"/>
    <d v="2024-08-14T14:51:00"/>
    <d v="2024-08-13T00:00:00"/>
    <n v="435997"/>
    <s v="ARIZA-QA"/>
    <s v="איכות פרטני"/>
    <m/>
    <m/>
    <x v="13"/>
    <n v="0"/>
    <m/>
    <n v="1"/>
    <s v="emitter"/>
    <n v="50"/>
    <x v="17"/>
    <x v="0"/>
    <x v="1"/>
  </r>
  <r>
    <n v="4001"/>
    <d v="2024-08-14T14:51:00"/>
    <d v="2024-08-13T00:00:00"/>
    <n v="435998"/>
    <s v="ARIZA-QA"/>
    <s v="איכות פרטני"/>
    <m/>
    <m/>
    <x v="13"/>
    <n v="0"/>
    <m/>
    <n v="1"/>
    <s v="emitter"/>
    <n v="50"/>
    <x v="17"/>
    <x v="0"/>
    <x v="1"/>
  </r>
  <r>
    <n v="4001"/>
    <d v="2024-08-14T14:51:00"/>
    <d v="2024-08-13T00:00:00"/>
    <n v="435999"/>
    <s v="ARIZA-QA"/>
    <s v="איכות פרטני"/>
    <m/>
    <m/>
    <x v="13"/>
    <n v="0"/>
    <m/>
    <n v="1"/>
    <s v="emitter"/>
    <n v="50"/>
    <x v="17"/>
    <x v="0"/>
    <x v="0"/>
  </r>
  <r>
    <n v="4001"/>
    <d v="2024-08-14T14:51:00"/>
    <d v="2024-08-13T00:00:00"/>
    <n v="436000"/>
    <s v="ARIZA-QA"/>
    <s v="איכות פרטני"/>
    <m/>
    <m/>
    <x v="13"/>
    <n v="0"/>
    <m/>
    <n v="1"/>
    <s v="emitter"/>
    <n v="50"/>
    <x v="16"/>
    <x v="0"/>
    <x v="1"/>
  </r>
  <r>
    <n v="4001"/>
    <d v="2024-08-14T14:52:00"/>
    <d v="2024-08-13T00:00:00"/>
    <n v="436001"/>
    <s v="ARIZA-QA"/>
    <s v="איכות פרטני"/>
    <m/>
    <m/>
    <x v="13"/>
    <n v="0"/>
    <m/>
    <n v="1"/>
    <s v="emitter"/>
    <n v="50"/>
    <x v="19"/>
    <x v="0"/>
    <x v="1"/>
  </r>
  <r>
    <n v="4001"/>
    <d v="2024-08-14T14:52:00"/>
    <d v="2024-08-13T00:00:00"/>
    <n v="436002"/>
    <s v="ARIZA-QA"/>
    <s v="איכות פרטני"/>
    <m/>
    <m/>
    <x v="13"/>
    <n v="0"/>
    <m/>
    <n v="1"/>
    <s v="emitter"/>
    <n v="50"/>
    <x v="14"/>
    <x v="0"/>
    <x v="0"/>
  </r>
  <r>
    <n v="4001"/>
    <d v="2024-08-14T14:52:00"/>
    <d v="2024-08-13T00:00:00"/>
    <n v="436003"/>
    <s v="ARIZA-QA"/>
    <s v="איכות פרטני"/>
    <m/>
    <m/>
    <x v="13"/>
    <n v="0"/>
    <m/>
    <n v="1"/>
    <s v="emitter"/>
    <n v="50"/>
    <x v="19"/>
    <x v="0"/>
    <x v="0"/>
  </r>
  <r>
    <n v="4001"/>
    <d v="2024-08-14T14:53:00"/>
    <d v="2024-08-13T00:00:00"/>
    <n v="436004"/>
    <s v="ARIZA-QA"/>
    <s v="איכות פרטני"/>
    <m/>
    <m/>
    <x v="13"/>
    <n v="0"/>
    <m/>
    <n v="1"/>
    <s v="emitter"/>
    <n v="50"/>
    <x v="15"/>
    <x v="0"/>
    <x v="1"/>
  </r>
  <r>
    <n v="4003"/>
    <d v="2024-08-14T13:31:00"/>
    <d v="2024-08-13T00:00:00"/>
    <n v="435798"/>
    <s v="ARIZA-QA"/>
    <s v="איכות פרטני"/>
    <m/>
    <m/>
    <x v="0"/>
    <n v="0"/>
    <m/>
    <n v="1"/>
    <s v="drip"/>
    <n v="50"/>
    <x v="14"/>
    <x v="0"/>
    <x v="0"/>
  </r>
  <r>
    <n v="4003"/>
    <d v="2024-08-14T13:31:00"/>
    <d v="2024-08-13T00:00:00"/>
    <n v="435797"/>
    <s v="ARIZA-QA"/>
    <s v="איכות פרטני"/>
    <m/>
    <m/>
    <x v="0"/>
    <n v="0"/>
    <m/>
    <n v="1"/>
    <s v="drip"/>
    <n v="50"/>
    <x v="16"/>
    <x v="0"/>
    <x v="0"/>
  </r>
  <r>
    <n v="4003"/>
    <d v="2024-08-14T13:30:00"/>
    <d v="2024-08-13T00:00:00"/>
    <n v="435796"/>
    <s v="ARIZA-QA"/>
    <s v="איכות פרטני"/>
    <m/>
    <m/>
    <x v="0"/>
    <n v="0"/>
    <m/>
    <n v="1"/>
    <s v="drip"/>
    <n v="50"/>
    <x v="0"/>
    <x v="0"/>
    <x v="0"/>
  </r>
  <r>
    <n v="4003"/>
    <d v="2024-08-14T13:30:00"/>
    <d v="2024-08-13T00:00:00"/>
    <n v="435795"/>
    <s v="ARIZA-QA"/>
    <s v="איכות פרטני"/>
    <m/>
    <m/>
    <x v="0"/>
    <n v="0"/>
    <m/>
    <n v="1"/>
    <s v="drip"/>
    <n v="50"/>
    <x v="16"/>
    <x v="0"/>
    <x v="1"/>
  </r>
  <r>
    <n v="4003"/>
    <d v="2024-08-14T13:30:00"/>
    <d v="2024-08-13T00:00:00"/>
    <n v="435794"/>
    <s v="ARIZA-QA"/>
    <s v="איכות פרטני"/>
    <m/>
    <m/>
    <x v="0"/>
    <n v="0"/>
    <m/>
    <n v="1"/>
    <s v="drip"/>
    <n v="50"/>
    <x v="2"/>
    <x v="0"/>
    <x v="0"/>
  </r>
  <r>
    <n v="4003"/>
    <d v="2024-08-14T13:29:00"/>
    <d v="2024-08-13T00:00:00"/>
    <n v="435793"/>
    <s v="ARIZA-QA"/>
    <s v="איכות פרטני"/>
    <m/>
    <m/>
    <x v="0"/>
    <n v="0"/>
    <m/>
    <n v="1"/>
    <s v="drip"/>
    <n v="50"/>
    <x v="1"/>
    <x v="0"/>
    <x v="1"/>
  </r>
  <r>
    <n v="4003"/>
    <d v="2024-08-14T13:29:00"/>
    <d v="2024-08-13T00:00:00"/>
    <n v="435792"/>
    <s v="ARIZA-QA"/>
    <s v="איכות פרטני"/>
    <m/>
    <m/>
    <x v="0"/>
    <n v="0"/>
    <m/>
    <n v="1"/>
    <s v="drip"/>
    <n v="50"/>
    <x v="14"/>
    <x v="0"/>
    <x v="0"/>
  </r>
  <r>
    <n v="4003"/>
    <d v="2024-08-14T13:29:00"/>
    <d v="2024-08-13T00:00:00"/>
    <n v="435791"/>
    <s v="ARIZA-QA"/>
    <s v="איכות פרטני"/>
    <m/>
    <m/>
    <x v="0"/>
    <n v="0"/>
    <m/>
    <n v="1"/>
    <s v="drip"/>
    <n v="50"/>
    <x v="15"/>
    <x v="0"/>
    <x v="0"/>
  </r>
  <r>
    <n v="4003"/>
    <d v="2024-08-14T13:28:00"/>
    <d v="2024-08-13T00:00:00"/>
    <n v="435790"/>
    <s v="ARIZA-QA"/>
    <s v="איכות פרטני"/>
    <m/>
    <m/>
    <x v="0"/>
    <n v="0"/>
    <m/>
    <n v="1"/>
    <s v="drip"/>
    <n v="50"/>
    <x v="16"/>
    <x v="0"/>
    <x v="0"/>
  </r>
  <r>
    <n v="4003"/>
    <d v="2024-08-14T13:28:00"/>
    <d v="2024-08-13T00:00:00"/>
    <n v="435789"/>
    <s v="ARIZA-QA"/>
    <s v="איכות פרטני"/>
    <m/>
    <m/>
    <x v="0"/>
    <n v="0"/>
    <m/>
    <n v="1"/>
    <s v="drip"/>
    <n v="50"/>
    <x v="14"/>
    <x v="0"/>
    <x v="0"/>
  </r>
  <r>
    <n v="4003"/>
    <d v="2024-08-14T13:27:00"/>
    <d v="2024-08-13T00:00:00"/>
    <n v="435788"/>
    <s v="ARIZA-QA"/>
    <s v="איכות פרטני"/>
    <m/>
    <m/>
    <x v="0"/>
    <n v="0"/>
    <m/>
    <n v="1"/>
    <s v="drip"/>
    <n v="50"/>
    <x v="0"/>
    <x v="0"/>
    <x v="0"/>
  </r>
  <r>
    <n v="4003"/>
    <d v="2024-08-14T13:27:00"/>
    <d v="2024-08-13T00:00:00"/>
    <n v="435787"/>
    <s v="ARIZA-QA"/>
    <s v="איכות פרטני"/>
    <m/>
    <m/>
    <x v="0"/>
    <n v="0"/>
    <m/>
    <n v="1"/>
    <s v="drip"/>
    <n v="50"/>
    <x v="17"/>
    <x v="0"/>
    <x v="1"/>
  </r>
  <r>
    <n v="4003"/>
    <d v="2024-08-14T13:27:00"/>
    <d v="2024-08-13T00:00:00"/>
    <n v="435786"/>
    <s v="ARIZA-QA"/>
    <s v="איכות פרטני"/>
    <m/>
    <m/>
    <x v="0"/>
    <n v="0"/>
    <m/>
    <n v="1"/>
    <s v="drip"/>
    <n v="50"/>
    <x v="2"/>
    <x v="2"/>
    <x v="0"/>
  </r>
  <r>
    <n v="4003"/>
    <d v="2024-08-14T13:26:00"/>
    <d v="2024-08-13T00:00:00"/>
    <n v="435785"/>
    <s v="ARIZA-QA"/>
    <s v="איכות פרטני"/>
    <m/>
    <m/>
    <x v="0"/>
    <n v="0"/>
    <m/>
    <n v="1"/>
    <s v="drip"/>
    <n v="50"/>
    <x v="19"/>
    <x v="0"/>
    <x v="1"/>
  </r>
  <r>
    <n v="4003"/>
    <d v="2024-08-14T13:26:00"/>
    <d v="2024-08-13T00:00:00"/>
    <n v="435784"/>
    <s v="ARIZA-QA"/>
    <s v="איכות פרטני"/>
    <m/>
    <m/>
    <x v="0"/>
    <n v="0"/>
    <m/>
    <n v="1"/>
    <s v="drip"/>
    <n v="50"/>
    <x v="17"/>
    <x v="0"/>
    <x v="0"/>
  </r>
  <r>
    <n v="4003"/>
    <d v="2024-08-14T13:26:00"/>
    <d v="2024-08-13T00:00:00"/>
    <n v="435783"/>
    <s v="ARIZA-QA"/>
    <s v="איכות פרטני"/>
    <m/>
    <m/>
    <x v="0"/>
    <n v="0"/>
    <m/>
    <n v="1"/>
    <s v="drip"/>
    <n v="50"/>
    <x v="16"/>
    <x v="0"/>
    <x v="1"/>
  </r>
  <r>
    <n v="4003"/>
    <d v="2024-08-14T13:25:00"/>
    <d v="2024-08-13T00:00:00"/>
    <n v="435782"/>
    <s v="ARIZA-QA"/>
    <s v="איכות פרטני"/>
    <m/>
    <m/>
    <x v="0"/>
    <n v="0"/>
    <m/>
    <n v="1"/>
    <s v="drip"/>
    <n v="50"/>
    <x v="14"/>
    <x v="0"/>
    <x v="0"/>
  </r>
  <r>
    <n v="4003"/>
    <d v="2024-08-14T13:25:00"/>
    <d v="2024-08-13T00:00:00"/>
    <n v="435781"/>
    <s v="ARIZA-QA"/>
    <s v="איכות פרטני"/>
    <m/>
    <m/>
    <x v="0"/>
    <n v="0"/>
    <m/>
    <n v="1"/>
    <s v="drip"/>
    <n v="50"/>
    <x v="16"/>
    <x v="0"/>
    <x v="0"/>
  </r>
  <r>
    <n v="4003"/>
    <d v="2024-08-14T13:25:00"/>
    <d v="2024-08-13T00:00:00"/>
    <n v="435780"/>
    <s v="ARIZA-QA"/>
    <s v="איכות פרטני"/>
    <m/>
    <m/>
    <x v="0"/>
    <n v="0"/>
    <m/>
    <n v="1"/>
    <s v="drip"/>
    <n v="50"/>
    <x v="19"/>
    <x v="0"/>
    <x v="0"/>
  </r>
  <r>
    <n v="4003"/>
    <d v="2024-08-14T13:25:00"/>
    <d v="2024-08-13T00:00:00"/>
    <n v="435779"/>
    <s v="ARIZA-QA"/>
    <s v="איכות פרטני"/>
    <m/>
    <m/>
    <x v="0"/>
    <n v="0"/>
    <m/>
    <n v="1"/>
    <s v="drip"/>
    <n v="50"/>
    <x v="2"/>
    <x v="0"/>
    <x v="0"/>
  </r>
  <r>
    <n v="4003"/>
    <d v="2024-08-14T13:24:00"/>
    <d v="2024-08-13T00:00:00"/>
    <n v="435778"/>
    <s v="ARIZA-QA"/>
    <s v="איכות פרטני"/>
    <m/>
    <m/>
    <x v="0"/>
    <n v="0"/>
    <m/>
    <n v="1"/>
    <s v="drip"/>
    <n v="50"/>
    <x v="2"/>
    <x v="0"/>
    <x v="0"/>
  </r>
  <r>
    <n v="4003"/>
    <d v="2024-08-14T13:24:00"/>
    <d v="2024-08-13T00:00:00"/>
    <n v="435777"/>
    <s v="ARIZA-QA"/>
    <s v="איכות פרטני"/>
    <m/>
    <m/>
    <x v="0"/>
    <n v="0"/>
    <m/>
    <n v="1"/>
    <s v="drip"/>
    <n v="50"/>
    <x v="1"/>
    <x v="0"/>
    <x v="0"/>
  </r>
  <r>
    <n v="4003"/>
    <d v="2024-08-14T13:24:00"/>
    <d v="2024-08-13T00:00:00"/>
    <n v="435776"/>
    <s v="ARIZA-QA"/>
    <s v="איכות פרטני"/>
    <m/>
    <m/>
    <x v="0"/>
    <n v="0"/>
    <m/>
    <n v="1"/>
    <s v="drip"/>
    <n v="50"/>
    <x v="20"/>
    <x v="0"/>
    <x v="1"/>
  </r>
  <r>
    <n v="4003"/>
    <d v="2024-08-14T13:23:00"/>
    <d v="2024-08-13T00:00:00"/>
    <n v="435775"/>
    <s v="ARIZA-QA"/>
    <s v="איכות פרטני"/>
    <m/>
    <m/>
    <x v="0"/>
    <n v="0"/>
    <m/>
    <n v="1"/>
    <s v="drip"/>
    <n v="50"/>
    <x v="16"/>
    <x v="0"/>
    <x v="1"/>
  </r>
  <r>
    <n v="4003"/>
    <d v="2024-08-14T13:23:00"/>
    <d v="2024-08-13T00:00:00"/>
    <n v="435774"/>
    <s v="ARIZA-QA"/>
    <s v="איכות פרטני"/>
    <m/>
    <m/>
    <x v="0"/>
    <n v="0"/>
    <m/>
    <n v="1"/>
    <s v="drip"/>
    <n v="50"/>
    <x v="14"/>
    <x v="0"/>
    <x v="0"/>
  </r>
  <r>
    <n v="4003"/>
    <d v="2024-08-14T13:23:00"/>
    <d v="2024-08-13T00:00:00"/>
    <n v="435773"/>
    <s v="ARIZA-QA"/>
    <s v="איכות פרטני"/>
    <m/>
    <m/>
    <x v="0"/>
    <n v="0"/>
    <m/>
    <n v="1"/>
    <s v="drip"/>
    <n v="50"/>
    <x v="2"/>
    <x v="0"/>
    <x v="0"/>
  </r>
  <r>
    <n v="4003"/>
    <d v="2024-08-14T13:22:00"/>
    <d v="2024-08-13T00:00:00"/>
    <n v="435772"/>
    <s v="ARIZA-QA"/>
    <s v="איכות פרטני"/>
    <m/>
    <m/>
    <x v="0"/>
    <n v="0"/>
    <m/>
    <n v="1"/>
    <s v="drip"/>
    <n v="50"/>
    <x v="2"/>
    <x v="0"/>
    <x v="0"/>
  </r>
  <r>
    <n v="4003"/>
    <d v="2024-08-14T13:21:00"/>
    <d v="2024-08-13T00:00:00"/>
    <n v="435771"/>
    <s v="ARIZA-QA"/>
    <s v="איכות פרטני"/>
    <m/>
    <m/>
    <x v="0"/>
    <n v="0"/>
    <m/>
    <n v="1"/>
    <s v="drip"/>
    <n v="50"/>
    <x v="1"/>
    <x v="0"/>
    <x v="0"/>
  </r>
  <r>
    <n v="4003"/>
    <d v="2024-08-14T13:21:00"/>
    <d v="2024-08-13T00:00:00"/>
    <n v="435770"/>
    <s v="ARIZA-QA"/>
    <s v="איכות פרטני"/>
    <m/>
    <m/>
    <x v="0"/>
    <n v="0"/>
    <m/>
    <n v="1"/>
    <s v="drip"/>
    <n v="50"/>
    <x v="2"/>
    <x v="0"/>
    <x v="0"/>
  </r>
  <r>
    <n v="4003"/>
    <d v="2024-08-14T13:21:00"/>
    <d v="2024-08-13T00:00:00"/>
    <n v="435769"/>
    <s v="ARIZA-QA"/>
    <s v="איכות פרטני"/>
    <m/>
    <m/>
    <x v="0"/>
    <n v="0"/>
    <m/>
    <n v="1"/>
    <s v="drip"/>
    <n v="50"/>
    <x v="14"/>
    <x v="0"/>
    <x v="0"/>
  </r>
  <r>
    <n v="4003"/>
    <d v="2024-08-14T13:20:00"/>
    <d v="2024-08-13T00:00:00"/>
    <n v="435768"/>
    <s v="ARIZA-QA"/>
    <s v="איכות פרטני"/>
    <m/>
    <m/>
    <x v="0"/>
    <n v="0"/>
    <m/>
    <n v="1"/>
    <s v="drip"/>
    <n v="50"/>
    <x v="6"/>
    <x v="0"/>
    <x v="0"/>
  </r>
  <r>
    <n v="4003"/>
    <d v="2024-08-14T13:20:00"/>
    <d v="2024-08-13T00:00:00"/>
    <n v="435767"/>
    <s v="ARIZA-QA"/>
    <s v="איכות פרטני"/>
    <m/>
    <m/>
    <x v="0"/>
    <n v="0"/>
    <m/>
    <n v="1"/>
    <s v="drip"/>
    <n v="50"/>
    <x v="9"/>
    <x v="0"/>
    <x v="0"/>
  </r>
  <r>
    <n v="4003"/>
    <d v="2024-08-14T13:20:00"/>
    <d v="2024-08-13T00:00:00"/>
    <n v="435766"/>
    <s v="ARIZA-QA"/>
    <s v="איכות פרטני"/>
    <m/>
    <m/>
    <x v="0"/>
    <n v="0"/>
    <m/>
    <n v="1"/>
    <s v="drip"/>
    <n v="50"/>
    <x v="9"/>
    <x v="0"/>
    <x v="0"/>
  </r>
  <r>
    <n v="4003"/>
    <d v="2024-08-14T13:19:00"/>
    <d v="2024-08-13T00:00:00"/>
    <n v="435765"/>
    <s v="ARIZA-QA"/>
    <s v="איכות פרטני"/>
    <m/>
    <m/>
    <x v="0"/>
    <n v="0"/>
    <m/>
    <n v="1"/>
    <s v="drip"/>
    <n v="50"/>
    <x v="14"/>
    <x v="0"/>
    <x v="0"/>
  </r>
  <r>
    <n v="4003"/>
    <d v="2024-08-14T13:19:00"/>
    <d v="2024-08-13T00:00:00"/>
    <n v="435764"/>
    <s v="ARIZA-QA"/>
    <s v="איכות פרטני"/>
    <m/>
    <m/>
    <x v="0"/>
    <n v="0"/>
    <m/>
    <n v="1"/>
    <s v="drip"/>
    <n v="50"/>
    <x v="20"/>
    <x v="0"/>
    <x v="0"/>
  </r>
  <r>
    <n v="4003"/>
    <d v="2024-08-14T13:18:00"/>
    <d v="2024-08-13T00:00:00"/>
    <n v="435763"/>
    <s v="ARIZA-QA"/>
    <s v="איכות פרטני"/>
    <m/>
    <m/>
    <x v="0"/>
    <n v="0"/>
    <m/>
    <n v="1"/>
    <s v="drip"/>
    <n v="50"/>
    <x v="57"/>
    <x v="0"/>
    <x v="1"/>
  </r>
  <r>
    <n v="4003"/>
    <d v="2024-08-14T13:17:00"/>
    <d v="2024-08-13T00:00:00"/>
    <n v="435762"/>
    <s v="ARIZA-QA"/>
    <s v="איכות פרטני"/>
    <m/>
    <m/>
    <x v="0"/>
    <n v="0"/>
    <m/>
    <n v="1"/>
    <s v="drip"/>
    <n v="50"/>
    <x v="57"/>
    <x v="0"/>
    <x v="1"/>
  </r>
  <r>
    <n v="4003"/>
    <d v="2024-08-14T13:17:00"/>
    <d v="2024-08-13T00:00:00"/>
    <n v="435761"/>
    <s v="ARIZA-QA"/>
    <s v="איכות פרטני"/>
    <m/>
    <m/>
    <x v="0"/>
    <n v="0"/>
    <m/>
    <n v="1"/>
    <s v="drip"/>
    <n v="50"/>
    <x v="25"/>
    <x v="0"/>
    <x v="1"/>
  </r>
  <r>
    <n v="4003"/>
    <d v="2024-08-14T13:17:00"/>
    <d v="2024-08-13T00:00:00"/>
    <n v="435760"/>
    <s v="ARIZA-QA"/>
    <s v="איכות פרטני"/>
    <m/>
    <m/>
    <x v="0"/>
    <n v="0"/>
    <m/>
    <n v="1"/>
    <s v="drip"/>
    <n v="50"/>
    <x v="15"/>
    <x v="0"/>
    <x v="1"/>
  </r>
  <r>
    <n v="4003"/>
    <d v="2024-08-14T13:17:00"/>
    <d v="2024-08-13T00:00:00"/>
    <n v="435759"/>
    <s v="ARIZA-QA"/>
    <s v="איכות פרטני"/>
    <m/>
    <m/>
    <x v="0"/>
    <n v="0"/>
    <m/>
    <n v="1"/>
    <s v="drip"/>
    <n v="50"/>
    <x v="17"/>
    <x v="0"/>
    <x v="1"/>
  </r>
  <r>
    <n v="4003"/>
    <d v="2024-08-14T13:16:00"/>
    <d v="2024-08-13T00:00:00"/>
    <n v="435758"/>
    <s v="ARIZA-QA"/>
    <s v="איכות פרטני"/>
    <m/>
    <m/>
    <x v="0"/>
    <n v="0"/>
    <m/>
    <n v="1"/>
    <s v="drip"/>
    <n v="50"/>
    <x v="20"/>
    <x v="0"/>
    <x v="1"/>
  </r>
  <r>
    <n v="4003"/>
    <d v="2024-08-14T13:16:00"/>
    <d v="2024-08-13T00:00:00"/>
    <n v="435757"/>
    <s v="ARIZA-QA"/>
    <s v="איכות פרטני"/>
    <m/>
    <m/>
    <x v="0"/>
    <n v="0"/>
    <m/>
    <n v="1"/>
    <s v="drip"/>
    <n v="50"/>
    <x v="15"/>
    <x v="0"/>
    <x v="1"/>
  </r>
  <r>
    <n v="4003"/>
    <d v="2024-08-14T13:16:00"/>
    <d v="2024-08-13T00:00:00"/>
    <n v="435756"/>
    <s v="ARIZA-QA"/>
    <s v="איכות פרטני"/>
    <m/>
    <m/>
    <x v="0"/>
    <n v="0"/>
    <m/>
    <n v="1"/>
    <s v="drip"/>
    <n v="50"/>
    <x v="15"/>
    <x v="0"/>
    <x v="1"/>
  </r>
  <r>
    <n v="4003"/>
    <d v="2024-08-14T13:15:00"/>
    <d v="2024-08-13T00:00:00"/>
    <n v="435755"/>
    <s v="ARIZA-QA"/>
    <s v="איכות פרטני"/>
    <m/>
    <m/>
    <x v="0"/>
    <n v="0"/>
    <m/>
    <n v="1"/>
    <s v="drip"/>
    <n v="50"/>
    <x v="57"/>
    <x v="0"/>
    <x v="1"/>
  </r>
  <r>
    <n v="4003"/>
    <d v="2024-08-14T13:14:00"/>
    <d v="2024-08-13T00:00:00"/>
    <n v="435754"/>
    <s v="ARIZA-QA"/>
    <s v="איכות פרטני"/>
    <m/>
    <m/>
    <x v="0"/>
    <n v="0"/>
    <m/>
    <n v="1"/>
    <s v="drip"/>
    <n v="50"/>
    <x v="57"/>
    <x v="0"/>
    <x v="1"/>
  </r>
  <r>
    <n v="4003"/>
    <d v="2024-08-14T13:14:00"/>
    <d v="2024-08-13T00:00:00"/>
    <n v="435753"/>
    <s v="ARIZA-QA"/>
    <s v="איכות פרטני"/>
    <m/>
    <m/>
    <x v="0"/>
    <n v="0"/>
    <m/>
    <n v="1"/>
    <s v="drip"/>
    <n v="50"/>
    <x v="57"/>
    <x v="0"/>
    <x v="1"/>
  </r>
  <r>
    <n v="4003"/>
    <d v="2024-08-14T13:14:00"/>
    <d v="2024-08-13T00:00:00"/>
    <n v="435752"/>
    <s v="ARIZA-QA"/>
    <s v="איכות פרטני"/>
    <m/>
    <m/>
    <x v="0"/>
    <n v="0"/>
    <m/>
    <n v="1"/>
    <s v="drip"/>
    <n v="50"/>
    <x v="14"/>
    <x v="0"/>
    <x v="1"/>
  </r>
  <r>
    <n v="4003"/>
    <d v="2024-08-14T13:12:00"/>
    <d v="2024-08-13T00:00:00"/>
    <n v="435751"/>
    <s v="ARIZA-QA"/>
    <s v="איכות פרטני"/>
    <m/>
    <m/>
    <x v="0"/>
    <n v="0"/>
    <m/>
    <n v="1"/>
    <s v="drip"/>
    <n v="50"/>
    <x v="25"/>
    <x v="0"/>
    <x v="1"/>
  </r>
  <r>
    <n v="4003"/>
    <d v="2024-08-14T13:12:00"/>
    <d v="2024-08-13T00:00:00"/>
    <n v="435750"/>
    <s v="ARIZA-QA"/>
    <s v="איכות פרטני"/>
    <m/>
    <m/>
    <x v="0"/>
    <n v="0"/>
    <m/>
    <n v="1"/>
    <s v="drip"/>
    <n v="50"/>
    <x v="20"/>
    <x v="0"/>
    <x v="1"/>
  </r>
  <r>
    <n v="4003"/>
    <d v="2024-08-14T13:12:00"/>
    <d v="2024-08-13T00:00:00"/>
    <n v="435749"/>
    <s v="ARIZA-QA"/>
    <s v="איכות פרטני"/>
    <m/>
    <m/>
    <x v="0"/>
    <n v="0"/>
    <m/>
    <n v="1"/>
    <s v="drip"/>
    <n v="50"/>
    <x v="15"/>
    <x v="0"/>
    <x v="0"/>
  </r>
  <r>
    <n v="4003"/>
    <d v="2024-08-14T13:12:00"/>
    <d v="2024-08-13T00:00:00"/>
    <n v="435748"/>
    <s v="ARIZA-QA"/>
    <s v="איכות פרטני"/>
    <m/>
    <m/>
    <x v="0"/>
    <n v="0"/>
    <m/>
    <n v="1"/>
    <s v="drip"/>
    <n v="50"/>
    <x v="25"/>
    <x v="0"/>
    <x v="1"/>
  </r>
  <r>
    <n v="4003"/>
    <d v="2024-08-14T13:11:00"/>
    <d v="2024-08-13T00:00:00"/>
    <n v="435747"/>
    <s v="ARIZA-QA"/>
    <s v="איכות פרטני"/>
    <m/>
    <m/>
    <x v="0"/>
    <n v="0"/>
    <m/>
    <n v="1"/>
    <s v="drip"/>
    <n v="50"/>
    <x v="13"/>
    <x v="0"/>
    <x v="1"/>
  </r>
  <r>
    <n v="4003"/>
    <d v="2024-08-14T13:11:00"/>
    <d v="2024-08-13T00:00:00"/>
    <n v="435746"/>
    <s v="ARIZA-QA"/>
    <s v="איכות פרטני"/>
    <m/>
    <m/>
    <x v="0"/>
    <n v="0"/>
    <m/>
    <n v="1"/>
    <s v="drip"/>
    <n v="50"/>
    <x v="19"/>
    <x v="0"/>
    <x v="1"/>
  </r>
  <r>
    <n v="4003"/>
    <d v="2024-08-14T13:11:00"/>
    <d v="2024-08-13T00:00:00"/>
    <n v="435745"/>
    <s v="ARIZA-QA"/>
    <s v="איכות פרטני"/>
    <m/>
    <m/>
    <x v="0"/>
    <n v="0"/>
    <m/>
    <n v="1"/>
    <s v="drip"/>
    <n v="50"/>
    <x v="17"/>
    <x v="0"/>
    <x v="1"/>
  </r>
  <r>
    <n v="4003"/>
    <d v="2024-08-14T13:10:00"/>
    <d v="2024-08-13T00:00:00"/>
    <n v="435744"/>
    <s v="ARIZA-QA"/>
    <s v="איכות פרטני"/>
    <m/>
    <m/>
    <x v="0"/>
    <n v="0"/>
    <m/>
    <n v="1"/>
    <s v="drip"/>
    <n v="50"/>
    <x v="25"/>
    <x v="0"/>
    <x v="1"/>
  </r>
  <r>
    <n v="4003"/>
    <d v="2024-08-14T13:10:00"/>
    <d v="2024-08-13T00:00:00"/>
    <n v="435743"/>
    <s v="ARIZA-QA"/>
    <s v="איכות פרטני"/>
    <m/>
    <m/>
    <x v="0"/>
    <n v="0"/>
    <m/>
    <n v="1"/>
    <s v="drip"/>
    <n v="50"/>
    <x v="20"/>
    <x v="0"/>
    <x v="0"/>
  </r>
  <r>
    <n v="4003"/>
    <d v="2024-08-14T13:10:00"/>
    <d v="2024-08-13T00:00:00"/>
    <n v="435742"/>
    <s v="ARIZA-QA"/>
    <s v="איכות פרטני"/>
    <m/>
    <m/>
    <x v="0"/>
    <n v="0"/>
    <m/>
    <n v="1"/>
    <s v="drip"/>
    <n v="50"/>
    <x v="17"/>
    <x v="0"/>
    <x v="1"/>
  </r>
  <r>
    <n v="4003"/>
    <d v="2024-08-14T13:10:00"/>
    <d v="2024-08-13T00:00:00"/>
    <n v="435741"/>
    <s v="ARIZA-QA"/>
    <s v="איכות פרטני"/>
    <m/>
    <m/>
    <x v="0"/>
    <n v="0"/>
    <m/>
    <n v="1"/>
    <s v="drip"/>
    <n v="50"/>
    <x v="15"/>
    <x v="0"/>
    <x v="0"/>
  </r>
  <r>
    <n v="4003"/>
    <d v="2024-08-14T13:09:00"/>
    <d v="2024-08-13T00:00:00"/>
    <n v="435740"/>
    <s v="ARIZA-QA"/>
    <s v="איכות פרטני"/>
    <m/>
    <m/>
    <x v="0"/>
    <n v="0"/>
    <m/>
    <n v="1"/>
    <s v="drip"/>
    <n v="50"/>
    <x v="16"/>
    <x v="0"/>
    <x v="1"/>
  </r>
  <r>
    <n v="4003"/>
    <d v="2024-08-14T13:09:00"/>
    <d v="2024-08-13T00:00:00"/>
    <n v="435739"/>
    <s v="ARIZA-QA"/>
    <s v="איכות פרטני"/>
    <m/>
    <m/>
    <x v="0"/>
    <n v="0"/>
    <m/>
    <n v="1"/>
    <s v="drip"/>
    <n v="50"/>
    <x v="16"/>
    <x v="0"/>
    <x v="1"/>
  </r>
  <r>
    <n v="4003"/>
    <d v="2024-08-14T13:09:00"/>
    <d v="2024-08-13T00:00:00"/>
    <n v="435738"/>
    <s v="ARIZA-QA"/>
    <s v="איכות פרטני"/>
    <m/>
    <m/>
    <x v="0"/>
    <n v="0"/>
    <m/>
    <n v="1"/>
    <s v="drip"/>
    <n v="50"/>
    <x v="15"/>
    <x v="0"/>
    <x v="1"/>
  </r>
  <r>
    <n v="4003"/>
    <d v="2024-08-14T13:08:00"/>
    <d v="2024-08-13T00:00:00"/>
    <n v="435737"/>
    <s v="ARIZA-QA"/>
    <s v="איכות פרטני"/>
    <m/>
    <m/>
    <x v="0"/>
    <n v="0"/>
    <m/>
    <n v="1"/>
    <s v="drip"/>
    <n v="50"/>
    <x v="16"/>
    <x v="0"/>
    <x v="1"/>
  </r>
  <r>
    <n v="4003"/>
    <d v="2024-08-14T13:08:00"/>
    <d v="2024-08-13T00:00:00"/>
    <n v="435736"/>
    <s v="ARIZA-QA"/>
    <s v="איכות פרטני"/>
    <m/>
    <m/>
    <x v="0"/>
    <n v="0"/>
    <m/>
    <n v="1"/>
    <s v="drip"/>
    <n v="50"/>
    <x v="25"/>
    <x v="2"/>
    <x v="1"/>
  </r>
  <r>
    <n v="4003"/>
    <d v="2024-08-14T13:08:00"/>
    <d v="2024-08-13T00:00:00"/>
    <n v="435735"/>
    <s v="ARIZA-QA"/>
    <s v="איכות פרטני"/>
    <m/>
    <m/>
    <x v="0"/>
    <n v="0"/>
    <m/>
    <n v="1"/>
    <s v="drip"/>
    <n v="50"/>
    <x v="17"/>
    <x v="0"/>
    <x v="1"/>
  </r>
  <r>
    <n v="4003"/>
    <d v="2024-08-14T13:07:00"/>
    <d v="2024-08-13T00:00:00"/>
    <n v="435734"/>
    <s v="ARIZA-QA"/>
    <s v="איכות פרטני"/>
    <m/>
    <m/>
    <x v="0"/>
    <n v="0"/>
    <m/>
    <n v="1"/>
    <s v="drip"/>
    <n v="50"/>
    <x v="15"/>
    <x v="0"/>
    <x v="1"/>
  </r>
  <r>
    <n v="4003"/>
    <d v="2024-08-14T13:07:00"/>
    <d v="2024-08-13T00:00:00"/>
    <n v="435733"/>
    <s v="ARIZA-QA"/>
    <s v="איכות פרטני"/>
    <m/>
    <m/>
    <x v="0"/>
    <n v="0"/>
    <m/>
    <n v="1"/>
    <s v="drip"/>
    <n v="50"/>
    <x v="14"/>
    <x v="0"/>
    <x v="1"/>
  </r>
  <r>
    <n v="4003"/>
    <d v="2024-08-14T13:06:00"/>
    <d v="2024-08-13T00:00:00"/>
    <n v="435732"/>
    <s v="ARIZA-QA"/>
    <s v="איכות פרטני"/>
    <m/>
    <m/>
    <x v="0"/>
    <n v="0"/>
    <m/>
    <n v="1"/>
    <s v="drip"/>
    <n v="50"/>
    <x v="17"/>
    <x v="0"/>
    <x v="7"/>
  </r>
  <r>
    <n v="4003"/>
    <d v="2024-08-14T13:06:00"/>
    <d v="2024-08-13T00:00:00"/>
    <n v="435731"/>
    <s v="ARIZA-QA"/>
    <s v="איכות פרטני"/>
    <m/>
    <m/>
    <x v="0"/>
    <n v="0"/>
    <m/>
    <n v="1"/>
    <s v="drip"/>
    <n v="50"/>
    <x v="25"/>
    <x v="0"/>
    <x v="1"/>
  </r>
  <r>
    <n v="4003"/>
    <d v="2024-08-14T13:06:00"/>
    <d v="2024-08-13T00:00:00"/>
    <n v="435730"/>
    <s v="ARIZA-QA"/>
    <s v="איכות פרטני"/>
    <m/>
    <m/>
    <x v="0"/>
    <n v="0"/>
    <m/>
    <n v="1"/>
    <s v="drip"/>
    <n v="50"/>
    <x v="57"/>
    <x v="0"/>
    <x v="4"/>
  </r>
  <r>
    <n v="4003"/>
    <d v="2024-08-14T13:05:00"/>
    <d v="2024-08-13T00:00:00"/>
    <n v="435729"/>
    <s v="ARIZA-QA"/>
    <s v="איכות פרטני"/>
    <m/>
    <m/>
    <x v="0"/>
    <n v="0"/>
    <m/>
    <n v="1"/>
    <s v="drip"/>
    <n v="50"/>
    <x v="57"/>
    <x v="0"/>
    <x v="1"/>
  </r>
  <r>
    <n v="4003"/>
    <d v="2024-08-14T13:05:00"/>
    <d v="2024-08-13T00:00:00"/>
    <n v="435728"/>
    <s v="ARIZA-QA"/>
    <s v="איכות פרטני"/>
    <m/>
    <m/>
    <x v="0"/>
    <n v="0"/>
    <m/>
    <n v="1"/>
    <s v="drip"/>
    <n v="50"/>
    <x v="57"/>
    <x v="0"/>
    <x v="1"/>
  </r>
  <r>
    <n v="4003"/>
    <d v="2024-08-14T13:05:00"/>
    <d v="2024-08-13T00:00:00"/>
    <n v="435727"/>
    <s v="ARIZA-QA"/>
    <s v="איכות פרטני"/>
    <m/>
    <m/>
    <x v="0"/>
    <n v="0"/>
    <m/>
    <n v="1"/>
    <s v="drip"/>
    <n v="50"/>
    <x v="17"/>
    <x v="0"/>
    <x v="1"/>
  </r>
  <r>
    <n v="4003"/>
    <d v="2024-08-14T13:04:00"/>
    <d v="2024-08-13T00:00:00"/>
    <n v="435726"/>
    <s v="ARIZA-QA"/>
    <s v="איכות פרטני"/>
    <m/>
    <m/>
    <x v="0"/>
    <n v="0"/>
    <m/>
    <n v="1"/>
    <s v="drip"/>
    <n v="50"/>
    <x v="14"/>
    <x v="0"/>
    <x v="1"/>
  </r>
  <r>
    <n v="4003"/>
    <d v="2024-08-14T13:04:00"/>
    <d v="2024-08-13T00:00:00"/>
    <n v="435725"/>
    <s v="ARIZA-QA"/>
    <s v="איכות פרטני"/>
    <m/>
    <m/>
    <x v="0"/>
    <n v="0"/>
    <m/>
    <n v="1"/>
    <s v="drip"/>
    <n v="50"/>
    <x v="57"/>
    <x v="0"/>
    <x v="1"/>
  </r>
  <r>
    <n v="4003"/>
    <d v="2024-08-14T13:04:00"/>
    <d v="2024-08-13T00:00:00"/>
    <n v="435724"/>
    <s v="ARIZA-QA"/>
    <s v="איכות פרטני"/>
    <m/>
    <m/>
    <x v="0"/>
    <n v="0"/>
    <m/>
    <n v="1"/>
    <s v="drip"/>
    <n v="50"/>
    <x v="14"/>
    <x v="0"/>
    <x v="0"/>
  </r>
  <r>
    <n v="4003"/>
    <d v="2024-08-14T13:03:00"/>
    <d v="2024-08-13T00:00:00"/>
    <n v="435723"/>
    <s v="ARIZA-QA"/>
    <s v="איכות פרטני"/>
    <m/>
    <m/>
    <x v="0"/>
    <n v="0"/>
    <m/>
    <n v="1"/>
    <s v="drip"/>
    <n v="50"/>
    <x v="16"/>
    <x v="0"/>
    <x v="1"/>
  </r>
  <r>
    <n v="4003"/>
    <d v="2024-08-14T13:03:00"/>
    <d v="2024-08-13T00:00:00"/>
    <n v="435722"/>
    <s v="ARIZA-QA"/>
    <s v="איכות פרטני"/>
    <m/>
    <m/>
    <x v="0"/>
    <n v="0"/>
    <m/>
    <n v="1"/>
    <s v="drip"/>
    <n v="50"/>
    <x v="6"/>
    <x v="0"/>
    <x v="0"/>
  </r>
  <r>
    <n v="4003"/>
    <d v="2024-08-14T13:03:00"/>
    <d v="2024-08-13T00:00:00"/>
    <n v="435720"/>
    <s v="ARIZA-QA"/>
    <s v="איכות פרטני"/>
    <m/>
    <m/>
    <x v="0"/>
    <n v="0"/>
    <m/>
    <n v="1"/>
    <s v="drip"/>
    <n v="50"/>
    <x v="21"/>
    <x v="0"/>
    <x v="0"/>
  </r>
  <r>
    <n v="4003"/>
    <d v="2024-08-14T13:03:00"/>
    <d v="2024-08-13T00:00:00"/>
    <n v="435721"/>
    <s v="ARIZA-QA"/>
    <s v="איכות פרטני"/>
    <m/>
    <m/>
    <x v="0"/>
    <n v="0"/>
    <m/>
    <n v="1"/>
    <s v="drip"/>
    <n v="50"/>
    <x v="19"/>
    <x v="0"/>
    <x v="0"/>
  </r>
  <r>
    <n v="4003"/>
    <d v="2024-08-14T13:02:00"/>
    <d v="2024-08-13T00:00:00"/>
    <n v="435719"/>
    <s v="ARIZA-QA"/>
    <s v="איכות פרטני"/>
    <m/>
    <m/>
    <x v="0"/>
    <n v="0"/>
    <m/>
    <n v="1"/>
    <s v="drip"/>
    <n v="50"/>
    <x v="0"/>
    <x v="0"/>
    <x v="0"/>
  </r>
  <r>
    <n v="4003"/>
    <d v="2024-08-14T13:02:00"/>
    <d v="2024-08-13T00:00:00"/>
    <n v="435718"/>
    <s v="ARIZA-QA"/>
    <s v="איכות פרטני"/>
    <m/>
    <m/>
    <x v="0"/>
    <n v="0"/>
    <m/>
    <n v="1"/>
    <s v="drip"/>
    <n v="50"/>
    <x v="15"/>
    <x v="0"/>
    <x v="1"/>
  </r>
  <r>
    <n v="4003"/>
    <d v="2024-08-14T13:02:00"/>
    <d v="2024-08-13T00:00:00"/>
    <n v="435717"/>
    <s v="ARIZA-QA"/>
    <s v="איכות פרטני"/>
    <m/>
    <m/>
    <x v="0"/>
    <n v="0"/>
    <m/>
    <n v="1"/>
    <s v="drip"/>
    <n v="50"/>
    <x v="19"/>
    <x v="0"/>
    <x v="8"/>
  </r>
  <r>
    <n v="4003"/>
    <d v="2024-08-14T13:01:00"/>
    <d v="2024-08-13T00:00:00"/>
    <n v="435716"/>
    <s v="ARIZA-QA"/>
    <s v="איכות פרטני"/>
    <m/>
    <m/>
    <x v="0"/>
    <n v="0"/>
    <m/>
    <n v="1"/>
    <s v="drip"/>
    <n v="50"/>
    <x v="1"/>
    <x v="0"/>
    <x v="0"/>
  </r>
  <r>
    <n v="4003"/>
    <d v="2024-08-14T13:01:00"/>
    <d v="2024-08-13T00:00:00"/>
    <n v="435715"/>
    <s v="ARIZA-QA"/>
    <s v="איכות פרטני"/>
    <m/>
    <m/>
    <x v="0"/>
    <n v="0"/>
    <m/>
    <n v="1"/>
    <s v="drip"/>
    <n v="50"/>
    <x v="16"/>
    <x v="0"/>
    <x v="1"/>
  </r>
  <r>
    <n v="4003"/>
    <d v="2024-08-14T13:01:00"/>
    <d v="2024-08-13T00:00:00"/>
    <n v="435714"/>
    <s v="ARIZA-QA"/>
    <s v="איכות פרטני"/>
    <m/>
    <m/>
    <x v="0"/>
    <n v="0"/>
    <m/>
    <n v="1"/>
    <s v="drip"/>
    <n v="50"/>
    <x v="21"/>
    <x v="2"/>
    <x v="0"/>
  </r>
  <r>
    <n v="4003"/>
    <d v="2024-08-14T13:00:00"/>
    <d v="2024-08-13T00:00:00"/>
    <n v="435713"/>
    <s v="ARIZA-QA"/>
    <s v="איכות פרטני"/>
    <m/>
    <m/>
    <x v="0"/>
    <n v="0"/>
    <m/>
    <n v="1"/>
    <s v="drip"/>
    <n v="50"/>
    <x v="57"/>
    <x v="0"/>
    <x v="1"/>
  </r>
  <r>
    <n v="4003"/>
    <d v="2024-08-14T13:00:00"/>
    <d v="2024-08-13T00:00:00"/>
    <n v="435712"/>
    <s v="ARIZA-QA"/>
    <s v="איכות פרטני"/>
    <m/>
    <m/>
    <x v="0"/>
    <n v="0"/>
    <m/>
    <n v="1"/>
    <s v="drip"/>
    <n v="50"/>
    <x v="14"/>
    <x v="0"/>
    <x v="1"/>
  </r>
  <r>
    <n v="4003"/>
    <d v="2024-08-14T13:00:00"/>
    <d v="2024-08-13T00:00:00"/>
    <n v="435711"/>
    <s v="ARIZA-QA"/>
    <s v="איכות פרטני"/>
    <m/>
    <m/>
    <x v="0"/>
    <n v="0"/>
    <m/>
    <n v="1"/>
    <s v="drip"/>
    <n v="50"/>
    <x v="16"/>
    <x v="0"/>
    <x v="0"/>
  </r>
  <r>
    <n v="4003"/>
    <d v="2024-08-14T12:59:00"/>
    <d v="2024-08-13T00:00:00"/>
    <n v="435710"/>
    <s v="ARIZA-QA"/>
    <s v="איכות פרטני"/>
    <m/>
    <m/>
    <x v="0"/>
    <n v="0"/>
    <m/>
    <n v="1"/>
    <s v="drip"/>
    <n v="50"/>
    <x v="16"/>
    <x v="0"/>
    <x v="0"/>
  </r>
  <r>
    <n v="4003"/>
    <d v="2024-08-14T12:59:00"/>
    <d v="2024-08-13T00:00:00"/>
    <n v="435709"/>
    <s v="ARIZA-QA"/>
    <s v="איכות פרטני"/>
    <m/>
    <m/>
    <x v="0"/>
    <n v="0"/>
    <m/>
    <n v="1"/>
    <s v="drip"/>
    <n v="50"/>
    <x v="14"/>
    <x v="0"/>
    <x v="1"/>
  </r>
  <r>
    <n v="4003"/>
    <d v="2024-08-14T12:59:00"/>
    <d v="2024-08-13T00:00:00"/>
    <n v="435708"/>
    <s v="ARIZA-QA"/>
    <s v="איכות פרטני"/>
    <m/>
    <m/>
    <x v="0"/>
    <n v="0"/>
    <m/>
    <n v="1"/>
    <s v="drip"/>
    <n v="50"/>
    <x v="19"/>
    <x v="0"/>
    <x v="0"/>
  </r>
  <r>
    <n v="4003"/>
    <d v="2024-08-14T12:58:00"/>
    <d v="2024-08-13T00:00:00"/>
    <n v="435707"/>
    <s v="ARIZA-QA"/>
    <s v="איכות פרטני"/>
    <m/>
    <m/>
    <x v="0"/>
    <n v="0"/>
    <m/>
    <n v="1"/>
    <s v="drip"/>
    <n v="50"/>
    <x v="2"/>
    <x v="2"/>
    <x v="0"/>
  </r>
  <r>
    <n v="4003"/>
    <d v="2024-08-14T12:58:00"/>
    <d v="2024-08-13T00:00:00"/>
    <n v="435706"/>
    <s v="ARIZA-QA"/>
    <s v="איכות פרטני"/>
    <m/>
    <m/>
    <x v="0"/>
    <n v="0"/>
    <m/>
    <n v="1"/>
    <s v="drip"/>
    <n v="50"/>
    <x v="2"/>
    <x v="0"/>
    <x v="0"/>
  </r>
  <r>
    <n v="4003"/>
    <d v="2024-08-14T12:58:00"/>
    <d v="2024-08-13T00:00:00"/>
    <n v="435705"/>
    <s v="ARIZA-QA"/>
    <s v="איכות פרטני"/>
    <m/>
    <m/>
    <x v="0"/>
    <n v="0"/>
    <m/>
    <n v="1"/>
    <s v="drip"/>
    <n v="50"/>
    <x v="5"/>
    <x v="0"/>
    <x v="0"/>
  </r>
  <r>
    <n v="4003"/>
    <d v="2024-08-14T12:58:00"/>
    <d v="2024-08-13T00:00:00"/>
    <n v="435704"/>
    <s v="ARIZA-QA"/>
    <s v="איכות פרטני"/>
    <m/>
    <m/>
    <x v="0"/>
    <n v="0"/>
    <m/>
    <n v="1"/>
    <s v="drip"/>
    <n v="50"/>
    <x v="0"/>
    <x v="0"/>
    <x v="0"/>
  </r>
  <r>
    <n v="4003"/>
    <d v="2024-08-14T12:57:00"/>
    <d v="2024-08-13T00:00:00"/>
    <n v="435703"/>
    <s v="ARIZA-QA"/>
    <s v="איכות פרטני"/>
    <m/>
    <m/>
    <x v="0"/>
    <n v="0"/>
    <m/>
    <n v="1"/>
    <s v="drip"/>
    <n v="50"/>
    <x v="17"/>
    <x v="0"/>
    <x v="0"/>
  </r>
  <r>
    <n v="4003"/>
    <d v="2024-08-14T12:57:00"/>
    <d v="2024-08-13T00:00:00"/>
    <n v="435702"/>
    <s v="ARIZA-QA"/>
    <s v="איכות פרטני"/>
    <m/>
    <m/>
    <x v="0"/>
    <n v="0"/>
    <m/>
    <n v="1"/>
    <s v="drip"/>
    <n v="50"/>
    <x v="14"/>
    <x v="0"/>
    <x v="0"/>
  </r>
  <r>
    <n v="4004"/>
    <d v="2024-08-14T13:39:00"/>
    <d v="2024-08-13T00:00:00"/>
    <n v="435799"/>
    <s v="ARIZA-QA"/>
    <s v="איכות פרטני"/>
    <m/>
    <m/>
    <x v="14"/>
    <n v="0"/>
    <m/>
    <n v="1"/>
    <s v="emitter"/>
    <n v="50"/>
    <x v="1"/>
    <x v="0"/>
    <x v="0"/>
  </r>
  <r>
    <n v="4004"/>
    <d v="2024-08-14T13:40:00"/>
    <d v="2024-08-13T00:00:00"/>
    <n v="435800"/>
    <s v="ARIZA-QA"/>
    <s v="איכות פרטני"/>
    <m/>
    <m/>
    <x v="14"/>
    <n v="0"/>
    <m/>
    <n v="1"/>
    <s v="emitter"/>
    <n v="50"/>
    <x v="6"/>
    <x v="2"/>
    <x v="0"/>
  </r>
  <r>
    <n v="4004"/>
    <d v="2024-08-14T13:40:00"/>
    <d v="2024-08-13T00:00:00"/>
    <n v="435801"/>
    <s v="ARIZA-QA"/>
    <s v="איכות פרטני"/>
    <m/>
    <m/>
    <x v="14"/>
    <n v="0"/>
    <m/>
    <n v="1"/>
    <s v="emitter"/>
    <n v="50"/>
    <x v="0"/>
    <x v="0"/>
    <x v="0"/>
  </r>
  <r>
    <n v="4004"/>
    <d v="2024-08-14T13:40:00"/>
    <d v="2024-08-13T00:00:00"/>
    <n v="435802"/>
    <s v="ARIZA-QA"/>
    <s v="איכות פרטני"/>
    <m/>
    <m/>
    <x v="14"/>
    <n v="0"/>
    <m/>
    <n v="1"/>
    <s v="emitter"/>
    <n v="50"/>
    <x v="21"/>
    <x v="0"/>
    <x v="1"/>
  </r>
  <r>
    <n v="4004"/>
    <d v="2024-08-14T13:41:00"/>
    <d v="2024-08-13T00:00:00"/>
    <n v="435803"/>
    <s v="ARIZA-QA"/>
    <s v="איכות פרטני"/>
    <m/>
    <m/>
    <x v="14"/>
    <n v="0"/>
    <m/>
    <n v="1"/>
    <s v="emitter"/>
    <n v="50"/>
    <x v="13"/>
    <x v="0"/>
    <x v="1"/>
  </r>
  <r>
    <n v="4004"/>
    <d v="2024-08-14T13:41:00"/>
    <d v="2024-08-13T00:00:00"/>
    <n v="435804"/>
    <s v="ARIZA-QA"/>
    <s v="איכות פרטני"/>
    <m/>
    <m/>
    <x v="14"/>
    <n v="0"/>
    <m/>
    <n v="1"/>
    <s v="emitter"/>
    <n v="50"/>
    <x v="1"/>
    <x v="0"/>
    <x v="1"/>
  </r>
  <r>
    <n v="4004"/>
    <d v="2024-08-14T13:41:00"/>
    <d v="2024-08-13T00:00:00"/>
    <n v="435805"/>
    <s v="ARIZA-QA"/>
    <s v="איכות פרטני"/>
    <m/>
    <m/>
    <x v="14"/>
    <n v="0"/>
    <m/>
    <n v="1"/>
    <s v="emitter"/>
    <n v="50"/>
    <x v="19"/>
    <x v="0"/>
    <x v="0"/>
  </r>
  <r>
    <n v="4004"/>
    <d v="2024-08-14T13:42:00"/>
    <d v="2024-08-13T00:00:00"/>
    <n v="435806"/>
    <s v="ARIZA-QA"/>
    <s v="איכות פרטני"/>
    <m/>
    <m/>
    <x v="14"/>
    <n v="0"/>
    <m/>
    <n v="1"/>
    <s v="emitter"/>
    <n v="50"/>
    <x v="13"/>
    <x v="0"/>
    <x v="0"/>
  </r>
  <r>
    <n v="4004"/>
    <d v="2024-08-14T13:42:00"/>
    <d v="2024-08-13T00:00:00"/>
    <n v="435807"/>
    <s v="ARIZA-QA"/>
    <s v="איכות פרטני"/>
    <m/>
    <m/>
    <x v="14"/>
    <n v="0"/>
    <m/>
    <n v="1"/>
    <s v="emitter"/>
    <n v="50"/>
    <x v="6"/>
    <x v="0"/>
    <x v="0"/>
  </r>
  <r>
    <n v="4004"/>
    <d v="2024-08-14T13:43:00"/>
    <d v="2024-08-13T00:00:00"/>
    <n v="435808"/>
    <s v="ARIZA-QA"/>
    <s v="איכות פרטני"/>
    <m/>
    <m/>
    <x v="14"/>
    <n v="0"/>
    <m/>
    <n v="1"/>
    <s v="emitter"/>
    <n v="50"/>
    <x v="21"/>
    <x v="0"/>
    <x v="1"/>
  </r>
  <r>
    <n v="4004"/>
    <d v="2024-08-14T13:43:00"/>
    <d v="2024-08-13T00:00:00"/>
    <n v="435809"/>
    <s v="ARIZA-QA"/>
    <s v="איכות פרטני"/>
    <m/>
    <m/>
    <x v="14"/>
    <n v="0"/>
    <m/>
    <n v="1"/>
    <s v="emitter"/>
    <n v="50"/>
    <x v="8"/>
    <x v="0"/>
    <x v="0"/>
  </r>
  <r>
    <n v="4004"/>
    <d v="2024-08-14T13:43:00"/>
    <d v="2024-08-13T00:00:00"/>
    <n v="435810"/>
    <s v="ARIZA-QA"/>
    <s v="איכות פרטני"/>
    <m/>
    <m/>
    <x v="14"/>
    <n v="0"/>
    <m/>
    <n v="1"/>
    <s v="emitter"/>
    <n v="50"/>
    <x v="2"/>
    <x v="0"/>
    <x v="0"/>
  </r>
  <r>
    <n v="4004"/>
    <d v="2024-08-14T13:43:00"/>
    <d v="2024-08-13T00:00:00"/>
    <n v="435811"/>
    <s v="ARIZA-QA"/>
    <s v="איכות פרטני"/>
    <m/>
    <m/>
    <x v="14"/>
    <n v="0"/>
    <m/>
    <n v="1"/>
    <s v="emitter"/>
    <n v="50"/>
    <x v="21"/>
    <x v="0"/>
    <x v="0"/>
  </r>
  <r>
    <n v="4004"/>
    <d v="2024-08-14T13:44:00"/>
    <d v="2024-08-13T00:00:00"/>
    <n v="435812"/>
    <s v="ARIZA-QA"/>
    <s v="איכות פרטני"/>
    <m/>
    <m/>
    <x v="14"/>
    <n v="0"/>
    <m/>
    <n v="1"/>
    <s v="emitter"/>
    <n v="50"/>
    <x v="2"/>
    <x v="0"/>
    <x v="1"/>
  </r>
  <r>
    <n v="4004"/>
    <d v="2024-08-14T13:44:00"/>
    <d v="2024-08-13T00:00:00"/>
    <n v="435813"/>
    <s v="ARIZA-QA"/>
    <s v="איכות פרטני"/>
    <m/>
    <m/>
    <x v="14"/>
    <n v="0"/>
    <m/>
    <n v="1"/>
    <s v="emitter"/>
    <n v="50"/>
    <x v="1"/>
    <x v="0"/>
    <x v="1"/>
  </r>
  <r>
    <n v="4004"/>
    <d v="2024-08-14T13:44:00"/>
    <d v="2024-08-13T00:00:00"/>
    <n v="435814"/>
    <s v="ARIZA-QA"/>
    <s v="איכות פרטני"/>
    <m/>
    <m/>
    <x v="14"/>
    <n v="0"/>
    <m/>
    <n v="1"/>
    <s v="emitter"/>
    <n v="50"/>
    <x v="13"/>
    <x v="0"/>
    <x v="1"/>
  </r>
  <r>
    <n v="4004"/>
    <d v="2024-08-14T13:44:00"/>
    <d v="2024-08-13T00:00:00"/>
    <n v="435815"/>
    <s v="ARIZA-QA"/>
    <s v="איכות פרטני"/>
    <m/>
    <m/>
    <x v="14"/>
    <n v="0"/>
    <m/>
    <n v="1"/>
    <s v="emitter"/>
    <n v="50"/>
    <x v="15"/>
    <x v="0"/>
    <x v="1"/>
  </r>
  <r>
    <n v="4004"/>
    <d v="2024-08-14T13:45:00"/>
    <d v="2024-08-13T00:00:00"/>
    <n v="435816"/>
    <s v="ARIZA-QA"/>
    <s v="איכות פרטני"/>
    <m/>
    <m/>
    <x v="14"/>
    <n v="0"/>
    <m/>
    <n v="1"/>
    <s v="emitter"/>
    <n v="50"/>
    <x v="21"/>
    <x v="0"/>
    <x v="0"/>
  </r>
  <r>
    <n v="4004"/>
    <d v="2024-08-14T13:45:00"/>
    <d v="2024-08-13T00:00:00"/>
    <n v="435817"/>
    <s v="ARIZA-QA"/>
    <s v="איכות פרטני"/>
    <m/>
    <m/>
    <x v="14"/>
    <n v="0"/>
    <m/>
    <n v="1"/>
    <s v="emitter"/>
    <n v="50"/>
    <x v="16"/>
    <x v="0"/>
    <x v="1"/>
  </r>
  <r>
    <n v="4004"/>
    <d v="2024-08-14T13:45:00"/>
    <d v="2024-08-13T00:00:00"/>
    <n v="435818"/>
    <s v="ARIZA-QA"/>
    <s v="איכות פרטני"/>
    <m/>
    <m/>
    <x v="14"/>
    <n v="0"/>
    <m/>
    <n v="1"/>
    <s v="emitter"/>
    <n v="50"/>
    <x v="16"/>
    <x v="0"/>
    <x v="1"/>
  </r>
  <r>
    <n v="4004"/>
    <d v="2024-08-14T13:46:00"/>
    <d v="2024-08-13T00:00:00"/>
    <n v="435819"/>
    <s v="ARIZA-QA"/>
    <s v="איכות פרטני"/>
    <m/>
    <m/>
    <x v="14"/>
    <n v="0"/>
    <m/>
    <n v="1"/>
    <s v="emitter"/>
    <n v="50"/>
    <x v="17"/>
    <x v="0"/>
    <x v="0"/>
  </r>
  <r>
    <n v="4004"/>
    <d v="2024-08-14T13:46:00"/>
    <d v="2024-08-13T00:00:00"/>
    <n v="435820"/>
    <s v="ARIZA-QA"/>
    <s v="איכות פרטני"/>
    <m/>
    <m/>
    <x v="14"/>
    <n v="0"/>
    <m/>
    <n v="1"/>
    <s v="emitter"/>
    <n v="50"/>
    <x v="21"/>
    <x v="2"/>
    <x v="0"/>
  </r>
  <r>
    <n v="4004"/>
    <d v="2024-08-14T13:46:00"/>
    <d v="2024-08-13T00:00:00"/>
    <n v="435821"/>
    <s v="ARIZA-QA"/>
    <s v="איכות פרטני"/>
    <m/>
    <m/>
    <x v="14"/>
    <n v="0"/>
    <m/>
    <n v="1"/>
    <s v="emitter"/>
    <n v="50"/>
    <x v="5"/>
    <x v="0"/>
    <x v="0"/>
  </r>
  <r>
    <n v="4004"/>
    <d v="2024-08-14T13:47:00"/>
    <d v="2024-08-13T00:00:00"/>
    <n v="435822"/>
    <s v="ARIZA-QA"/>
    <s v="איכות פרטני"/>
    <m/>
    <m/>
    <x v="14"/>
    <n v="0"/>
    <m/>
    <n v="1"/>
    <s v="emitter"/>
    <n v="50"/>
    <x v="2"/>
    <x v="0"/>
    <x v="0"/>
  </r>
  <r>
    <n v="4004"/>
    <d v="2024-08-14T13:47:00"/>
    <d v="2024-08-13T00:00:00"/>
    <n v="435823"/>
    <s v="ARIZA-QA"/>
    <s v="איכות פרטני"/>
    <m/>
    <m/>
    <x v="14"/>
    <n v="0"/>
    <m/>
    <n v="1"/>
    <s v="emitter"/>
    <n v="50"/>
    <x v="11"/>
    <x v="0"/>
    <x v="0"/>
  </r>
  <r>
    <n v="4004"/>
    <d v="2024-08-14T13:48:00"/>
    <d v="2024-08-13T00:00:00"/>
    <n v="435824"/>
    <s v="ARIZA-QA"/>
    <s v="איכות פרטני"/>
    <m/>
    <m/>
    <x v="14"/>
    <n v="0"/>
    <m/>
    <n v="1"/>
    <s v="emitter"/>
    <n v="50"/>
    <x v="6"/>
    <x v="0"/>
    <x v="0"/>
  </r>
  <r>
    <n v="4004"/>
    <d v="2024-08-14T13:48:00"/>
    <d v="2024-08-13T00:00:00"/>
    <n v="435825"/>
    <s v="ARIZA-QA"/>
    <s v="איכות פרטני"/>
    <m/>
    <m/>
    <x v="14"/>
    <n v="0"/>
    <m/>
    <n v="1"/>
    <s v="emitter"/>
    <n v="50"/>
    <x v="1"/>
    <x v="0"/>
    <x v="1"/>
  </r>
  <r>
    <n v="4004"/>
    <d v="2024-08-14T13:48:00"/>
    <d v="2024-08-13T00:00:00"/>
    <n v="435826"/>
    <s v="ARIZA-QA"/>
    <s v="איכות פרטני"/>
    <m/>
    <m/>
    <x v="14"/>
    <n v="0"/>
    <m/>
    <n v="1"/>
    <s v="emitter"/>
    <n v="50"/>
    <x v="19"/>
    <x v="0"/>
    <x v="1"/>
  </r>
  <r>
    <n v="4004"/>
    <d v="2024-08-14T13:49:00"/>
    <d v="2024-08-13T00:00:00"/>
    <n v="435827"/>
    <s v="ARIZA-QA"/>
    <s v="איכות פרטני"/>
    <m/>
    <m/>
    <x v="14"/>
    <n v="0"/>
    <m/>
    <n v="1"/>
    <s v="emitter"/>
    <n v="50"/>
    <x v="13"/>
    <x v="0"/>
    <x v="1"/>
  </r>
  <r>
    <n v="4004"/>
    <d v="2024-08-14T13:49:00"/>
    <d v="2024-08-13T00:00:00"/>
    <n v="435828"/>
    <s v="ARIZA-QA"/>
    <s v="איכות פרטני"/>
    <m/>
    <m/>
    <x v="14"/>
    <n v="0"/>
    <m/>
    <n v="1"/>
    <s v="emitter"/>
    <n v="50"/>
    <x v="17"/>
    <x v="0"/>
    <x v="1"/>
  </r>
  <r>
    <n v="4004"/>
    <d v="2024-08-14T13:50:00"/>
    <d v="2024-08-13T00:00:00"/>
    <n v="435830"/>
    <s v="ARIZA-QA"/>
    <s v="איכות פרטני"/>
    <m/>
    <m/>
    <x v="14"/>
    <n v="0"/>
    <m/>
    <n v="1"/>
    <s v="emitter"/>
    <n v="50"/>
    <x v="20"/>
    <x v="0"/>
    <x v="0"/>
  </r>
  <r>
    <n v="4004"/>
    <d v="2024-08-14T13:49:00"/>
    <d v="2024-08-13T00:00:00"/>
    <n v="435829"/>
    <s v="ARIZA-QA"/>
    <s v="איכות פרטני"/>
    <m/>
    <m/>
    <x v="14"/>
    <n v="0"/>
    <m/>
    <n v="1"/>
    <s v="emitter"/>
    <n v="50"/>
    <x v="1"/>
    <x v="0"/>
    <x v="0"/>
  </r>
  <r>
    <n v="4004"/>
    <d v="2024-08-14T13:50:00"/>
    <d v="2024-08-13T00:00:00"/>
    <n v="435831"/>
    <s v="ARIZA-QA"/>
    <s v="איכות פרטני"/>
    <m/>
    <m/>
    <x v="14"/>
    <n v="0"/>
    <m/>
    <n v="1"/>
    <s v="emitter"/>
    <n v="50"/>
    <x v="19"/>
    <x v="0"/>
    <x v="1"/>
  </r>
  <r>
    <n v="4004"/>
    <d v="2024-08-14T13:50:00"/>
    <d v="2024-08-13T00:00:00"/>
    <n v="435832"/>
    <s v="ARIZA-QA"/>
    <s v="איכות פרטני"/>
    <m/>
    <m/>
    <x v="14"/>
    <n v="0"/>
    <m/>
    <n v="1"/>
    <s v="emitter"/>
    <n v="50"/>
    <x v="13"/>
    <x v="0"/>
    <x v="1"/>
  </r>
  <r>
    <n v="4004"/>
    <d v="2024-08-14T13:50:00"/>
    <d v="2024-08-13T00:00:00"/>
    <n v="435833"/>
    <s v="ARIZA-QA"/>
    <s v="איכות פרטני"/>
    <m/>
    <m/>
    <x v="14"/>
    <n v="0"/>
    <m/>
    <n v="1"/>
    <s v="emitter"/>
    <n v="50"/>
    <x v="26"/>
    <x v="0"/>
    <x v="1"/>
  </r>
  <r>
    <n v="4004"/>
    <d v="2024-08-14T13:51:00"/>
    <d v="2024-08-13T00:00:00"/>
    <n v="435834"/>
    <s v="ARIZA-QA"/>
    <s v="איכות פרטני"/>
    <m/>
    <m/>
    <x v="14"/>
    <n v="0"/>
    <m/>
    <n v="1"/>
    <s v="emitter"/>
    <n v="50"/>
    <x v="15"/>
    <x v="0"/>
    <x v="1"/>
  </r>
  <r>
    <n v="4004"/>
    <d v="2024-08-14T13:51:00"/>
    <d v="2024-08-13T00:00:00"/>
    <n v="435835"/>
    <s v="ARIZA-QA"/>
    <s v="איכות פרטני"/>
    <m/>
    <m/>
    <x v="14"/>
    <n v="0"/>
    <m/>
    <n v="1"/>
    <s v="emitter"/>
    <n v="50"/>
    <x v="14"/>
    <x v="0"/>
    <x v="0"/>
  </r>
  <r>
    <n v="4004"/>
    <d v="2024-08-14T13:51:00"/>
    <d v="2024-08-13T00:00:00"/>
    <n v="435836"/>
    <s v="ARIZA-QA"/>
    <s v="איכות פרטני"/>
    <m/>
    <m/>
    <x v="14"/>
    <n v="0"/>
    <m/>
    <n v="1"/>
    <s v="emitter"/>
    <n v="50"/>
    <x v="57"/>
    <x v="0"/>
    <x v="0"/>
  </r>
  <r>
    <n v="4004"/>
    <d v="2024-08-14T13:51:00"/>
    <d v="2024-08-13T00:00:00"/>
    <n v="435837"/>
    <s v="ARIZA-QA"/>
    <s v="איכות פרטני"/>
    <m/>
    <m/>
    <x v="14"/>
    <n v="0"/>
    <m/>
    <n v="1"/>
    <s v="emitter"/>
    <n v="50"/>
    <x v="19"/>
    <x v="0"/>
    <x v="0"/>
  </r>
  <r>
    <n v="4004"/>
    <d v="2024-08-14T13:52:00"/>
    <d v="2024-08-13T00:00:00"/>
    <n v="435838"/>
    <s v="ARIZA-QA"/>
    <s v="איכות פרטני"/>
    <m/>
    <m/>
    <x v="14"/>
    <n v="0"/>
    <m/>
    <n v="1"/>
    <s v="emitter"/>
    <n v="50"/>
    <x v="19"/>
    <x v="2"/>
    <x v="0"/>
  </r>
  <r>
    <n v="4004"/>
    <d v="2024-08-14T13:52:00"/>
    <d v="2024-08-13T00:00:00"/>
    <n v="435839"/>
    <s v="ARIZA-QA"/>
    <s v="איכות פרטני"/>
    <m/>
    <m/>
    <x v="14"/>
    <n v="0"/>
    <m/>
    <n v="1"/>
    <s v="emitter"/>
    <n v="50"/>
    <x v="0"/>
    <x v="0"/>
    <x v="0"/>
  </r>
  <r>
    <n v="4004"/>
    <d v="2024-08-14T13:52:00"/>
    <d v="2024-08-13T00:00:00"/>
    <n v="435840"/>
    <s v="ARIZA-QA"/>
    <s v="איכות פרטני"/>
    <m/>
    <m/>
    <x v="14"/>
    <n v="0"/>
    <m/>
    <n v="1"/>
    <s v="emitter"/>
    <n v="50"/>
    <x v="19"/>
    <x v="2"/>
    <x v="0"/>
  </r>
  <r>
    <n v="4004"/>
    <d v="2024-08-14T13:52:00"/>
    <d v="2024-08-13T00:00:00"/>
    <n v="435841"/>
    <s v="ARIZA-QA"/>
    <s v="איכות פרטני"/>
    <m/>
    <m/>
    <x v="14"/>
    <n v="0"/>
    <m/>
    <n v="1"/>
    <s v="emitter"/>
    <n v="50"/>
    <x v="19"/>
    <x v="0"/>
    <x v="1"/>
  </r>
  <r>
    <n v="4004"/>
    <d v="2024-08-14T13:53:00"/>
    <d v="2024-08-13T00:00:00"/>
    <n v="435842"/>
    <s v="ARIZA-QA"/>
    <s v="איכות פרטני"/>
    <m/>
    <m/>
    <x v="14"/>
    <n v="0"/>
    <m/>
    <n v="1"/>
    <s v="emitter"/>
    <n v="50"/>
    <x v="19"/>
    <x v="0"/>
    <x v="0"/>
  </r>
  <r>
    <n v="4004"/>
    <d v="2024-08-14T13:53:00"/>
    <d v="2024-08-13T00:00:00"/>
    <n v="435843"/>
    <s v="ARIZA-QA"/>
    <s v="איכות פרטני"/>
    <m/>
    <m/>
    <x v="14"/>
    <n v="0"/>
    <m/>
    <n v="1"/>
    <s v="emitter"/>
    <n v="50"/>
    <x v="19"/>
    <x v="0"/>
    <x v="1"/>
  </r>
  <r>
    <n v="4004"/>
    <d v="2024-08-14T13:54:00"/>
    <d v="2024-08-13T00:00:00"/>
    <n v="435844"/>
    <s v="ARIZA-QA"/>
    <s v="איכות פרטני"/>
    <m/>
    <m/>
    <x v="14"/>
    <n v="0"/>
    <m/>
    <n v="1"/>
    <s v="emitter"/>
    <n v="50"/>
    <x v="17"/>
    <x v="0"/>
    <x v="1"/>
  </r>
  <r>
    <n v="4004"/>
    <d v="2024-08-14T13:54:00"/>
    <d v="2024-08-13T00:00:00"/>
    <n v="435845"/>
    <s v="ARIZA-QA"/>
    <s v="איכות פרטני"/>
    <m/>
    <m/>
    <x v="14"/>
    <n v="0"/>
    <m/>
    <n v="1"/>
    <s v="emitter"/>
    <n v="50"/>
    <x v="19"/>
    <x v="0"/>
    <x v="0"/>
  </r>
  <r>
    <n v="4004"/>
    <d v="2024-08-14T13:54:00"/>
    <d v="2024-08-13T00:00:00"/>
    <n v="435846"/>
    <s v="ARIZA-QA"/>
    <s v="איכות פרטני"/>
    <m/>
    <m/>
    <x v="14"/>
    <n v="0"/>
    <m/>
    <n v="1"/>
    <s v="emitter"/>
    <n v="50"/>
    <x v="0"/>
    <x v="0"/>
    <x v="0"/>
  </r>
  <r>
    <n v="4004"/>
    <d v="2024-08-14T13:55:00"/>
    <d v="2024-08-13T00:00:00"/>
    <n v="435847"/>
    <s v="ARIZA-QA"/>
    <s v="איכות פרטני"/>
    <m/>
    <m/>
    <x v="14"/>
    <n v="0"/>
    <m/>
    <n v="1"/>
    <s v="emitter"/>
    <n v="50"/>
    <x v="1"/>
    <x v="0"/>
    <x v="0"/>
  </r>
  <r>
    <n v="4004"/>
    <d v="2024-08-14T13:55:00"/>
    <d v="2024-08-13T00:00:00"/>
    <n v="435848"/>
    <s v="ARIZA-QA"/>
    <s v="איכות פרטני"/>
    <m/>
    <m/>
    <x v="14"/>
    <n v="0"/>
    <m/>
    <n v="1"/>
    <s v="emitter"/>
    <n v="50"/>
    <x v="21"/>
    <x v="0"/>
    <x v="0"/>
  </r>
  <r>
    <n v="4004"/>
    <d v="2024-08-14T13:55:00"/>
    <d v="2024-08-13T00:00:00"/>
    <n v="435849"/>
    <s v="ARIZA-QA"/>
    <s v="איכות פרטני"/>
    <m/>
    <m/>
    <x v="14"/>
    <n v="0"/>
    <m/>
    <n v="1"/>
    <s v="emitter"/>
    <n v="50"/>
    <x v="14"/>
    <x v="0"/>
    <x v="0"/>
  </r>
  <r>
    <n v="4004"/>
    <d v="2024-08-14T13:55:00"/>
    <d v="2024-08-13T00:00:00"/>
    <n v="435850"/>
    <s v="ARIZA-QA"/>
    <s v="איכות פרטני"/>
    <m/>
    <m/>
    <x v="14"/>
    <n v="0"/>
    <m/>
    <n v="1"/>
    <s v="emitter"/>
    <n v="50"/>
    <x v="2"/>
    <x v="0"/>
    <x v="0"/>
  </r>
  <r>
    <n v="4004"/>
    <d v="2024-08-14T13:56:00"/>
    <d v="2024-08-13T00:00:00"/>
    <n v="435851"/>
    <s v="ARIZA-QA"/>
    <s v="איכות פרטני"/>
    <m/>
    <m/>
    <x v="14"/>
    <n v="0"/>
    <m/>
    <n v="1"/>
    <s v="emitter"/>
    <n v="50"/>
    <x v="1"/>
    <x v="0"/>
    <x v="0"/>
  </r>
  <r>
    <n v="4004"/>
    <d v="2024-08-14T13:56:00"/>
    <d v="2024-08-13T00:00:00"/>
    <n v="435852"/>
    <s v="ARIZA-QA"/>
    <s v="איכות פרטני"/>
    <m/>
    <m/>
    <x v="14"/>
    <n v="0"/>
    <m/>
    <n v="1"/>
    <s v="emitter"/>
    <n v="50"/>
    <x v="16"/>
    <x v="0"/>
    <x v="0"/>
  </r>
  <r>
    <n v="4004"/>
    <d v="2024-08-14T13:57:00"/>
    <d v="2024-08-13T00:00:00"/>
    <n v="435853"/>
    <s v="ARIZA-QA"/>
    <s v="איכות פרטני"/>
    <m/>
    <m/>
    <x v="14"/>
    <n v="0"/>
    <m/>
    <n v="1"/>
    <s v="emitter"/>
    <n v="50"/>
    <x v="6"/>
    <x v="2"/>
    <x v="0"/>
  </r>
  <r>
    <n v="4004"/>
    <d v="2024-08-14T13:57:00"/>
    <d v="2024-08-13T00:00:00"/>
    <n v="435854"/>
    <s v="ARIZA-QA"/>
    <s v="איכות פרטני"/>
    <m/>
    <m/>
    <x v="14"/>
    <n v="0"/>
    <m/>
    <n v="1"/>
    <s v="emitter"/>
    <n v="50"/>
    <x v="0"/>
    <x v="0"/>
    <x v="1"/>
  </r>
  <r>
    <n v="4004"/>
    <d v="2024-08-14T13:58:00"/>
    <d v="2024-08-13T00:00:00"/>
    <n v="435855"/>
    <s v="ARIZA-QA"/>
    <s v="איכות פרטני"/>
    <m/>
    <m/>
    <x v="14"/>
    <n v="0"/>
    <m/>
    <n v="1"/>
    <s v="emitter"/>
    <n v="50"/>
    <x v="16"/>
    <x v="0"/>
    <x v="1"/>
  </r>
  <r>
    <n v="4004"/>
    <d v="2024-08-14T13:58:00"/>
    <d v="2024-08-13T00:00:00"/>
    <n v="435856"/>
    <s v="ARIZA-QA"/>
    <s v="איכות פרטני"/>
    <m/>
    <m/>
    <x v="14"/>
    <n v="0"/>
    <m/>
    <n v="1"/>
    <s v="emitter"/>
    <n v="50"/>
    <x v="0"/>
    <x v="0"/>
    <x v="0"/>
  </r>
  <r>
    <n v="4004"/>
    <d v="2024-08-14T13:58:00"/>
    <d v="2024-08-13T00:00:00"/>
    <n v="435857"/>
    <s v="ARIZA-QA"/>
    <s v="איכות פרטני"/>
    <m/>
    <m/>
    <x v="14"/>
    <n v="0"/>
    <m/>
    <n v="1"/>
    <s v="emitter"/>
    <n v="50"/>
    <x v="0"/>
    <x v="0"/>
    <x v="0"/>
  </r>
  <r>
    <n v="4004"/>
    <d v="2024-08-14T13:59:00"/>
    <d v="2024-08-13T00:00:00"/>
    <n v="435858"/>
    <s v="ARIZA-QA"/>
    <s v="איכות פרטני"/>
    <m/>
    <m/>
    <x v="14"/>
    <n v="0"/>
    <m/>
    <n v="1"/>
    <s v="emitter"/>
    <n v="50"/>
    <x v="15"/>
    <x v="0"/>
    <x v="1"/>
  </r>
  <r>
    <n v="4004"/>
    <d v="2024-08-14T13:59:00"/>
    <d v="2024-08-13T00:00:00"/>
    <n v="435859"/>
    <s v="ARIZA-QA"/>
    <s v="איכות פרטני"/>
    <m/>
    <m/>
    <x v="14"/>
    <n v="0"/>
    <m/>
    <n v="1"/>
    <s v="emitter"/>
    <n v="50"/>
    <x v="16"/>
    <x v="0"/>
    <x v="0"/>
  </r>
  <r>
    <n v="4004"/>
    <d v="2024-08-14T13:59:00"/>
    <d v="2024-08-13T00:00:00"/>
    <n v="435860"/>
    <s v="ARIZA-QA"/>
    <s v="איכות פרטני"/>
    <m/>
    <m/>
    <x v="14"/>
    <n v="0"/>
    <m/>
    <n v="1"/>
    <s v="emitter"/>
    <n v="50"/>
    <x v="2"/>
    <x v="0"/>
    <x v="0"/>
  </r>
  <r>
    <n v="4004"/>
    <d v="2024-08-14T14:00:00"/>
    <d v="2024-08-13T00:00:00"/>
    <n v="435861"/>
    <s v="ARIZA-QA"/>
    <s v="איכות פרטני"/>
    <m/>
    <m/>
    <x v="14"/>
    <n v="0"/>
    <m/>
    <n v="1"/>
    <s v="emitter"/>
    <n v="50"/>
    <x v="13"/>
    <x v="0"/>
    <x v="1"/>
  </r>
  <r>
    <n v="4004"/>
    <d v="2024-08-14T14:00:00"/>
    <d v="2024-08-13T00:00:00"/>
    <n v="435862"/>
    <s v="ARIZA-QA"/>
    <s v="איכות פרטני"/>
    <m/>
    <m/>
    <x v="14"/>
    <n v="0"/>
    <m/>
    <n v="1"/>
    <s v="emitter"/>
    <n v="50"/>
    <x v="15"/>
    <x v="0"/>
    <x v="1"/>
  </r>
  <r>
    <n v="4004"/>
    <d v="2024-08-14T14:00:00"/>
    <d v="2024-08-13T00:00:00"/>
    <n v="435863"/>
    <s v="ARIZA-QA"/>
    <s v="איכות פרטני"/>
    <m/>
    <m/>
    <x v="14"/>
    <n v="0"/>
    <m/>
    <n v="1"/>
    <s v="emitter"/>
    <n v="50"/>
    <x v="14"/>
    <x v="0"/>
    <x v="0"/>
  </r>
  <r>
    <n v="4004"/>
    <d v="2024-08-14T14:01:00"/>
    <d v="2024-08-13T00:00:00"/>
    <n v="435864"/>
    <s v="ARIZA-QA"/>
    <s v="איכות פרטני"/>
    <m/>
    <m/>
    <x v="14"/>
    <n v="0"/>
    <m/>
    <n v="1"/>
    <s v="emitter"/>
    <n v="50"/>
    <x v="13"/>
    <x v="0"/>
    <x v="1"/>
  </r>
  <r>
    <n v="4004"/>
    <d v="2024-08-14T14:01:00"/>
    <d v="2024-08-13T00:00:00"/>
    <n v="435865"/>
    <s v="ARIZA-QA"/>
    <s v="איכות פרטני"/>
    <m/>
    <m/>
    <x v="14"/>
    <n v="0"/>
    <m/>
    <n v="1"/>
    <s v="emitter"/>
    <n v="50"/>
    <x v="13"/>
    <x v="0"/>
    <x v="0"/>
  </r>
  <r>
    <n v="4004"/>
    <d v="2024-08-14T14:01:00"/>
    <d v="2024-08-13T00:00:00"/>
    <n v="435866"/>
    <s v="ARIZA-QA"/>
    <s v="איכות פרטני"/>
    <m/>
    <m/>
    <x v="14"/>
    <n v="0"/>
    <m/>
    <n v="1"/>
    <s v="emitter"/>
    <n v="50"/>
    <x v="60"/>
    <x v="0"/>
    <x v="1"/>
  </r>
  <r>
    <n v="4004"/>
    <d v="2024-08-14T14:02:00"/>
    <d v="2024-08-13T00:00:00"/>
    <n v="435867"/>
    <s v="ARIZA-QA"/>
    <s v="איכות פרטני"/>
    <m/>
    <m/>
    <x v="14"/>
    <n v="0"/>
    <m/>
    <n v="1"/>
    <s v="emitter"/>
    <n v="50"/>
    <x v="26"/>
    <x v="0"/>
    <x v="1"/>
  </r>
  <r>
    <n v="4004"/>
    <d v="2024-08-14T14:02:00"/>
    <d v="2024-08-13T00:00:00"/>
    <n v="435868"/>
    <s v="ARIZA-QA"/>
    <s v="איכות פרטני"/>
    <m/>
    <m/>
    <x v="14"/>
    <n v="0"/>
    <m/>
    <n v="1"/>
    <s v="emitter"/>
    <n v="50"/>
    <x v="17"/>
    <x v="0"/>
    <x v="1"/>
  </r>
  <r>
    <n v="4004"/>
    <d v="2024-08-14T14:02:00"/>
    <d v="2024-08-13T00:00:00"/>
    <n v="435869"/>
    <s v="ARIZA-QA"/>
    <s v="איכות פרטני"/>
    <m/>
    <m/>
    <x v="14"/>
    <n v="0"/>
    <m/>
    <n v="1"/>
    <s v="emitter"/>
    <n v="50"/>
    <x v="20"/>
    <x v="0"/>
    <x v="0"/>
  </r>
  <r>
    <n v="4004"/>
    <d v="2024-08-14T14:02:00"/>
    <d v="2024-08-13T00:00:00"/>
    <n v="435870"/>
    <s v="ARIZA-QA"/>
    <s v="איכות פרטני"/>
    <m/>
    <m/>
    <x v="14"/>
    <n v="0"/>
    <m/>
    <n v="1"/>
    <s v="emitter"/>
    <n v="50"/>
    <x v="13"/>
    <x v="0"/>
    <x v="0"/>
  </r>
  <r>
    <n v="4004"/>
    <d v="2024-08-14T14:03:00"/>
    <d v="2024-08-13T00:00:00"/>
    <n v="435871"/>
    <s v="ARIZA-QA"/>
    <s v="איכות פרטני"/>
    <m/>
    <m/>
    <x v="14"/>
    <n v="0"/>
    <m/>
    <n v="1"/>
    <s v="emitter"/>
    <n v="50"/>
    <x v="0"/>
    <x v="0"/>
    <x v="0"/>
  </r>
  <r>
    <n v="4004"/>
    <d v="2024-08-14T14:03:00"/>
    <d v="2024-08-13T00:00:00"/>
    <n v="435872"/>
    <s v="ARIZA-QA"/>
    <s v="איכות פרטני"/>
    <m/>
    <m/>
    <x v="14"/>
    <n v="0"/>
    <m/>
    <n v="1"/>
    <s v="emitter"/>
    <n v="50"/>
    <x v="14"/>
    <x v="2"/>
    <x v="0"/>
  </r>
  <r>
    <n v="4004"/>
    <d v="2024-08-14T14:04:00"/>
    <d v="2024-08-13T00:00:00"/>
    <n v="435873"/>
    <s v="ARIZA-QA"/>
    <s v="איכות פרטני"/>
    <m/>
    <m/>
    <x v="14"/>
    <n v="0"/>
    <m/>
    <n v="1"/>
    <s v="emitter"/>
    <n v="50"/>
    <x v="13"/>
    <x v="0"/>
    <x v="0"/>
  </r>
  <r>
    <n v="4004"/>
    <d v="2024-08-14T14:04:00"/>
    <d v="2024-08-13T00:00:00"/>
    <n v="435874"/>
    <s v="ARIZA-QA"/>
    <s v="איכות פרטני"/>
    <m/>
    <m/>
    <x v="14"/>
    <n v="0"/>
    <m/>
    <n v="1"/>
    <s v="emitter"/>
    <n v="50"/>
    <x v="19"/>
    <x v="0"/>
    <x v="0"/>
  </r>
  <r>
    <n v="4004"/>
    <d v="2024-08-14T14:05:00"/>
    <d v="2024-08-13T00:00:00"/>
    <n v="435875"/>
    <s v="ARIZA-QA"/>
    <s v="איכות פרטני"/>
    <m/>
    <m/>
    <x v="14"/>
    <n v="0"/>
    <m/>
    <n v="1"/>
    <s v="emitter"/>
    <n v="50"/>
    <x v="14"/>
    <x v="0"/>
    <x v="1"/>
  </r>
  <r>
    <n v="4004"/>
    <d v="2024-08-14T14:05:00"/>
    <d v="2024-08-13T00:00:00"/>
    <n v="435876"/>
    <s v="ARIZA-QA"/>
    <s v="איכות פרטני"/>
    <m/>
    <m/>
    <x v="14"/>
    <n v="0"/>
    <m/>
    <n v="1"/>
    <s v="emitter"/>
    <n v="50"/>
    <x v="20"/>
    <x v="0"/>
    <x v="1"/>
  </r>
  <r>
    <n v="4004"/>
    <d v="2024-08-14T14:06:00"/>
    <d v="2024-08-13T00:00:00"/>
    <n v="435877"/>
    <s v="ARIZA-QA"/>
    <s v="איכות פרטני"/>
    <m/>
    <m/>
    <x v="14"/>
    <n v="0"/>
    <m/>
    <n v="1"/>
    <s v="emitter"/>
    <n v="50"/>
    <x v="8"/>
    <x v="2"/>
    <x v="0"/>
  </r>
  <r>
    <n v="4004"/>
    <d v="2024-08-14T14:06:00"/>
    <d v="2024-08-13T00:00:00"/>
    <n v="435878"/>
    <s v="ARIZA-QA"/>
    <s v="איכות פרטני"/>
    <m/>
    <m/>
    <x v="14"/>
    <n v="0"/>
    <m/>
    <n v="1"/>
    <s v="emitter"/>
    <n v="50"/>
    <x v="16"/>
    <x v="0"/>
    <x v="0"/>
  </r>
  <r>
    <n v="4004"/>
    <d v="2024-08-14T14:07:00"/>
    <d v="2024-08-13T00:00:00"/>
    <n v="435879"/>
    <s v="ARIZA-QA"/>
    <s v="איכות פרטני"/>
    <m/>
    <m/>
    <x v="14"/>
    <n v="0"/>
    <m/>
    <n v="1"/>
    <s v="emitter"/>
    <n v="50"/>
    <x v="20"/>
    <x v="0"/>
    <x v="1"/>
  </r>
  <r>
    <n v="4004"/>
    <d v="2024-08-14T14:07:00"/>
    <d v="2024-08-13T00:00:00"/>
    <n v="435880"/>
    <s v="ARIZA-QA"/>
    <s v="איכות פרטני"/>
    <m/>
    <m/>
    <x v="14"/>
    <n v="0"/>
    <m/>
    <n v="1"/>
    <s v="emitter"/>
    <n v="50"/>
    <x v="57"/>
    <x v="0"/>
    <x v="0"/>
  </r>
  <r>
    <n v="4004"/>
    <d v="2024-08-14T14:07:00"/>
    <d v="2024-08-13T00:00:00"/>
    <n v="435881"/>
    <s v="ARIZA-QA"/>
    <s v="איכות פרטני"/>
    <m/>
    <m/>
    <x v="14"/>
    <n v="0"/>
    <m/>
    <n v="1"/>
    <s v="emitter"/>
    <n v="50"/>
    <x v="13"/>
    <x v="0"/>
    <x v="1"/>
  </r>
  <r>
    <n v="4004"/>
    <d v="2024-08-14T14:08:00"/>
    <d v="2024-08-13T00:00:00"/>
    <n v="435882"/>
    <s v="ARIZA-QA"/>
    <s v="איכות פרטני"/>
    <m/>
    <m/>
    <x v="14"/>
    <n v="0"/>
    <m/>
    <n v="1"/>
    <s v="emitter"/>
    <n v="50"/>
    <x v="0"/>
    <x v="0"/>
    <x v="1"/>
  </r>
  <r>
    <n v="4004"/>
    <d v="2024-08-14T14:08:00"/>
    <d v="2024-08-13T00:00:00"/>
    <n v="435883"/>
    <s v="ARIZA-QA"/>
    <s v="איכות פרטני"/>
    <m/>
    <m/>
    <x v="14"/>
    <n v="0"/>
    <m/>
    <n v="1"/>
    <s v="emitter"/>
    <n v="50"/>
    <x v="15"/>
    <x v="0"/>
    <x v="1"/>
  </r>
  <r>
    <n v="4004"/>
    <d v="2024-08-14T14:08:00"/>
    <d v="2024-08-13T00:00:00"/>
    <n v="435884"/>
    <s v="ARIZA-QA"/>
    <s v="איכות פרטני"/>
    <m/>
    <m/>
    <x v="14"/>
    <n v="0"/>
    <m/>
    <n v="1"/>
    <s v="emitter"/>
    <n v="50"/>
    <x v="1"/>
    <x v="0"/>
    <x v="0"/>
  </r>
  <r>
    <n v="4004"/>
    <d v="2024-08-14T14:09:00"/>
    <d v="2024-08-13T00:00:00"/>
    <n v="435885"/>
    <s v="ARIZA-QA"/>
    <s v="איכות פרטני"/>
    <m/>
    <m/>
    <x v="14"/>
    <n v="0"/>
    <m/>
    <n v="1"/>
    <s v="emitter"/>
    <n v="50"/>
    <x v="57"/>
    <x v="0"/>
    <x v="1"/>
  </r>
  <r>
    <n v="4004"/>
    <d v="2024-08-14T14:09:00"/>
    <d v="2024-08-13T00:00:00"/>
    <n v="435886"/>
    <s v="ARIZA-QA"/>
    <s v="איכות פרטני"/>
    <m/>
    <m/>
    <x v="14"/>
    <n v="0"/>
    <m/>
    <n v="1"/>
    <s v="emitter"/>
    <n v="50"/>
    <x v="15"/>
    <x v="0"/>
    <x v="1"/>
  </r>
  <r>
    <n v="4004"/>
    <d v="2024-08-14T14:09:00"/>
    <d v="2024-08-13T00:00:00"/>
    <n v="435887"/>
    <s v="ARIZA-QA"/>
    <s v="איכות פרטני"/>
    <m/>
    <m/>
    <x v="14"/>
    <n v="0"/>
    <m/>
    <n v="1"/>
    <s v="emitter"/>
    <n v="50"/>
    <x v="17"/>
    <x v="0"/>
    <x v="1"/>
  </r>
  <r>
    <n v="4004"/>
    <d v="2024-08-14T14:10:00"/>
    <d v="2024-08-13T00:00:00"/>
    <n v="435888"/>
    <s v="ARIZA-QA"/>
    <s v="איכות פרטני"/>
    <m/>
    <m/>
    <x v="14"/>
    <n v="0"/>
    <m/>
    <n v="1"/>
    <s v="emitter"/>
    <n v="50"/>
    <x v="14"/>
    <x v="0"/>
    <x v="0"/>
  </r>
  <r>
    <n v="4004"/>
    <d v="2024-08-14T14:10:00"/>
    <d v="2024-08-13T00:00:00"/>
    <n v="435889"/>
    <s v="ARIZA-QA"/>
    <s v="איכות פרטני"/>
    <m/>
    <m/>
    <x v="14"/>
    <n v="0"/>
    <m/>
    <n v="1"/>
    <s v="emitter"/>
    <n v="50"/>
    <x v="21"/>
    <x v="2"/>
    <x v="0"/>
  </r>
  <r>
    <n v="4004"/>
    <d v="2024-08-14T14:10:00"/>
    <d v="2024-08-13T00:00:00"/>
    <n v="435890"/>
    <s v="ARIZA-QA"/>
    <s v="איכות פרטני"/>
    <m/>
    <m/>
    <x v="14"/>
    <n v="0"/>
    <m/>
    <n v="1"/>
    <s v="emitter"/>
    <n v="50"/>
    <x v="17"/>
    <x v="0"/>
    <x v="1"/>
  </r>
  <r>
    <n v="4004"/>
    <d v="2024-08-14T14:11:00"/>
    <d v="2024-08-13T00:00:00"/>
    <n v="435891"/>
    <s v="ARIZA-QA"/>
    <s v="איכות פרטני"/>
    <m/>
    <m/>
    <x v="14"/>
    <n v="0"/>
    <m/>
    <n v="1"/>
    <s v="emitter"/>
    <n v="50"/>
    <x v="14"/>
    <x v="0"/>
    <x v="0"/>
  </r>
  <r>
    <n v="4004"/>
    <d v="2024-08-14T14:11:00"/>
    <d v="2024-08-13T00:00:00"/>
    <n v="435892"/>
    <s v="ARIZA-QA"/>
    <s v="איכות פרטני"/>
    <m/>
    <m/>
    <x v="14"/>
    <n v="0"/>
    <m/>
    <n v="1"/>
    <s v="emitter"/>
    <n v="50"/>
    <x v="20"/>
    <x v="0"/>
    <x v="1"/>
  </r>
  <r>
    <n v="4004"/>
    <d v="2024-08-14T14:12:00"/>
    <d v="2024-08-13T00:00:00"/>
    <n v="435893"/>
    <s v="ARIZA-QA"/>
    <s v="איכות פרטני"/>
    <m/>
    <m/>
    <x v="14"/>
    <n v="0"/>
    <m/>
    <n v="1"/>
    <s v="emitter"/>
    <n v="50"/>
    <x v="17"/>
    <x v="0"/>
    <x v="1"/>
  </r>
  <r>
    <n v="4004"/>
    <d v="2024-08-14T14:12:00"/>
    <d v="2024-08-13T00:00:00"/>
    <n v="435894"/>
    <s v="ARIZA-QA"/>
    <s v="איכות פרטני"/>
    <m/>
    <m/>
    <x v="14"/>
    <n v="0"/>
    <m/>
    <n v="1"/>
    <s v="emitter"/>
    <n v="50"/>
    <x v="17"/>
    <x v="0"/>
    <x v="1"/>
  </r>
  <r>
    <n v="4004"/>
    <d v="2024-08-14T14:12:00"/>
    <d v="2024-08-13T00:00:00"/>
    <n v="435895"/>
    <s v="ARIZA-QA"/>
    <s v="איכות פרטני"/>
    <m/>
    <m/>
    <x v="14"/>
    <n v="0"/>
    <m/>
    <n v="1"/>
    <s v="emitter"/>
    <n v="50"/>
    <x v="19"/>
    <x v="0"/>
    <x v="1"/>
  </r>
  <r>
    <n v="4004"/>
    <d v="2024-08-14T14:12:00"/>
    <d v="2024-08-13T00:00:00"/>
    <n v="435896"/>
    <s v="ARIZA-QA"/>
    <s v="איכות פרטני"/>
    <m/>
    <m/>
    <x v="14"/>
    <n v="0"/>
    <m/>
    <n v="1"/>
    <s v="emitter"/>
    <n v="50"/>
    <x v="25"/>
    <x v="0"/>
    <x v="1"/>
  </r>
  <r>
    <n v="4004"/>
    <d v="2024-08-14T14:13:00"/>
    <d v="2024-08-13T00:00:00"/>
    <n v="435897"/>
    <s v="ARIZA-QA"/>
    <s v="איכות פרטני"/>
    <m/>
    <m/>
    <x v="14"/>
    <n v="0"/>
    <m/>
    <n v="1"/>
    <s v="emitter"/>
    <n v="50"/>
    <x v="25"/>
    <x v="0"/>
    <x v="1"/>
  </r>
  <r>
    <n v="4004"/>
    <d v="2024-08-14T14:13:00"/>
    <d v="2024-08-13T00:00:00"/>
    <n v="435898"/>
    <s v="ARIZA-QA"/>
    <s v="איכות פרטני"/>
    <m/>
    <m/>
    <x v="14"/>
    <n v="0"/>
    <m/>
    <n v="1"/>
    <s v="emitter"/>
    <n v="50"/>
    <x v="15"/>
    <x v="0"/>
    <x v="1"/>
  </r>
  <r>
    <n v="4004"/>
    <d v="2024-08-14T14:14:00"/>
    <d v="2024-08-13T00:00:00"/>
    <n v="435899"/>
    <s v="ARIZA-QA"/>
    <s v="איכות פרטני"/>
    <m/>
    <m/>
    <x v="14"/>
    <n v="0"/>
    <m/>
    <n v="1"/>
    <s v="emitter"/>
    <n v="50"/>
    <x v="57"/>
    <x v="0"/>
    <x v="1"/>
  </r>
  <r>
    <n v="4004"/>
    <d v="2024-08-14T14:14:00"/>
    <d v="2024-08-13T00:00:00"/>
    <n v="435900"/>
    <s v="ARIZA-QA"/>
    <s v="איכות פרטני"/>
    <m/>
    <m/>
    <x v="14"/>
    <n v="0"/>
    <m/>
    <n v="1"/>
    <s v="emitter"/>
    <n v="50"/>
    <x v="14"/>
    <x v="0"/>
    <x v="1"/>
  </r>
  <r>
    <n v="4004"/>
    <d v="2024-08-14T14:14:00"/>
    <d v="2024-08-13T00:00:00"/>
    <n v="435901"/>
    <s v="ARIZA-QA"/>
    <s v="איכות פרטני"/>
    <m/>
    <m/>
    <x v="14"/>
    <n v="0"/>
    <m/>
    <n v="1"/>
    <s v="emitter"/>
    <n v="50"/>
    <x v="57"/>
    <x v="0"/>
    <x v="1"/>
  </r>
  <r>
    <n v="4004"/>
    <d v="2024-08-14T14:14:00"/>
    <d v="2024-08-13T00:00:00"/>
    <n v="435902"/>
    <s v="ARIZA-QA"/>
    <s v="איכות פרטני"/>
    <m/>
    <m/>
    <x v="14"/>
    <n v="0"/>
    <m/>
    <n v="1"/>
    <s v="emitter"/>
    <n v="50"/>
    <x v="57"/>
    <x v="0"/>
    <x v="1"/>
  </r>
  <r>
    <n v="4004"/>
    <d v="2024-08-14T14:15:00"/>
    <d v="2024-08-13T00:00:00"/>
    <n v="435903"/>
    <s v="ARIZA-QA"/>
    <s v="איכות פרטני"/>
    <m/>
    <m/>
    <x v="14"/>
    <n v="0"/>
    <m/>
    <n v="1"/>
    <s v="emitter"/>
    <n v="50"/>
    <x v="15"/>
    <x v="0"/>
    <x v="1"/>
  </r>
  <r>
    <n v="4004"/>
    <d v="2024-08-14T14:15:00"/>
    <d v="2024-08-13T00:00:00"/>
    <n v="435904"/>
    <s v="ARIZA-QA"/>
    <s v="איכות פרטני"/>
    <m/>
    <m/>
    <x v="14"/>
    <n v="0"/>
    <m/>
    <n v="1"/>
    <s v="emitter"/>
    <n v="50"/>
    <x v="57"/>
    <x v="0"/>
    <x v="1"/>
  </r>
  <r>
    <n v="4004"/>
    <d v="2024-08-14T14:15:00"/>
    <d v="2024-08-13T00:00:00"/>
    <n v="435905"/>
    <s v="ARIZA-QA"/>
    <s v="איכות פרטני"/>
    <m/>
    <m/>
    <x v="14"/>
    <n v="0"/>
    <m/>
    <n v="1"/>
    <s v="emitter"/>
    <n v="50"/>
    <x v="15"/>
    <x v="0"/>
    <x v="1"/>
  </r>
  <r>
    <n v="4004"/>
    <d v="2024-08-14T14:15:00"/>
    <d v="2024-08-13T00:00:00"/>
    <n v="435906"/>
    <s v="ARIZA-QA"/>
    <s v="איכות פרטני"/>
    <m/>
    <m/>
    <x v="14"/>
    <n v="0"/>
    <m/>
    <n v="1"/>
    <s v="emitter"/>
    <n v="50"/>
    <x v="57"/>
    <x v="0"/>
    <x v="0"/>
  </r>
  <r>
    <n v="4004"/>
    <d v="2024-08-14T14:16:00"/>
    <d v="2024-08-13T00:00:00"/>
    <n v="435907"/>
    <s v="ARIZA-QA"/>
    <s v="איכות פרטני"/>
    <m/>
    <m/>
    <x v="14"/>
    <n v="0"/>
    <m/>
    <n v="1"/>
    <s v="emitter"/>
    <n v="50"/>
    <x v="25"/>
    <x v="0"/>
    <x v="0"/>
  </r>
  <r>
    <n v="4004"/>
    <d v="2024-08-14T14:16:00"/>
    <d v="2024-08-13T00:00:00"/>
    <n v="435908"/>
    <s v="ARIZA-QA"/>
    <s v="איכות פרטני"/>
    <m/>
    <m/>
    <x v="14"/>
    <n v="0"/>
    <m/>
    <n v="1"/>
    <s v="emitter"/>
    <n v="50"/>
    <x v="15"/>
    <x v="0"/>
    <x v="0"/>
  </r>
  <r>
    <n v="4004"/>
    <d v="2024-08-14T14:16:00"/>
    <d v="2024-08-13T00:00:00"/>
    <n v="435909"/>
    <s v="ARIZA-QA"/>
    <s v="איכות פרטני"/>
    <m/>
    <m/>
    <x v="14"/>
    <n v="0"/>
    <m/>
    <n v="1"/>
    <s v="emitter"/>
    <n v="50"/>
    <x v="20"/>
    <x v="0"/>
    <x v="0"/>
  </r>
  <r>
    <n v="4016"/>
    <d v="2024-08-14T15:02:00"/>
    <d v="2024-08-13T00:00:00"/>
    <n v="436007"/>
    <s v="ARIZA-QA"/>
    <s v="איכות פרטני"/>
    <m/>
    <m/>
    <x v="15"/>
    <n v="0"/>
    <m/>
    <n v="1"/>
    <s v="drip"/>
    <n v="100"/>
    <x v="15"/>
    <x v="0"/>
    <x v="1"/>
  </r>
  <r>
    <n v="4016"/>
    <d v="2024-08-14T15:02:00"/>
    <d v="2024-08-13T00:00:00"/>
    <n v="436008"/>
    <s v="ARIZA-QA"/>
    <s v="איכות פרטני"/>
    <m/>
    <m/>
    <x v="15"/>
    <n v="0"/>
    <m/>
    <n v="1"/>
    <s v="drip"/>
    <n v="100"/>
    <x v="8"/>
    <x v="0"/>
    <x v="0"/>
  </r>
  <r>
    <n v="4016"/>
    <d v="2024-08-14T15:02:00"/>
    <d v="2024-08-13T00:00:00"/>
    <n v="436009"/>
    <s v="ARIZA-QA"/>
    <s v="איכות פרטני"/>
    <m/>
    <m/>
    <x v="15"/>
    <n v="0"/>
    <m/>
    <n v="1"/>
    <s v="drip"/>
    <n v="100"/>
    <x v="2"/>
    <x v="0"/>
    <x v="0"/>
  </r>
  <r>
    <n v="4016"/>
    <d v="2024-08-14T15:03:00"/>
    <d v="2024-08-13T00:00:00"/>
    <n v="436010"/>
    <s v="ARIZA-QA"/>
    <s v="איכות פרטני"/>
    <m/>
    <m/>
    <x v="15"/>
    <n v="0"/>
    <m/>
    <n v="1"/>
    <s v="drip"/>
    <n v="100"/>
    <x v="21"/>
    <x v="0"/>
    <x v="1"/>
  </r>
  <r>
    <n v="4016"/>
    <d v="2024-08-14T15:03:00"/>
    <d v="2024-08-13T00:00:00"/>
    <n v="436011"/>
    <s v="ARIZA-QA"/>
    <s v="איכות פרטני"/>
    <m/>
    <m/>
    <x v="15"/>
    <n v="0"/>
    <m/>
    <n v="1"/>
    <s v="drip"/>
    <n v="100"/>
    <x v="14"/>
    <x v="0"/>
    <x v="0"/>
  </r>
  <r>
    <n v="4016"/>
    <d v="2024-08-14T15:03:00"/>
    <d v="2024-08-13T00:00:00"/>
    <n v="436012"/>
    <s v="ARIZA-QA"/>
    <s v="איכות פרטני"/>
    <m/>
    <m/>
    <x v="15"/>
    <n v="0"/>
    <m/>
    <n v="1"/>
    <s v="drip"/>
    <n v="100"/>
    <x v="1"/>
    <x v="0"/>
    <x v="0"/>
  </r>
  <r>
    <n v="4016"/>
    <d v="2024-08-14T15:04:00"/>
    <d v="2024-08-13T00:00:00"/>
    <n v="436013"/>
    <s v="ARIZA-QA"/>
    <s v="איכות פרטני"/>
    <m/>
    <m/>
    <x v="15"/>
    <n v="0"/>
    <m/>
    <n v="1"/>
    <s v="drip"/>
    <n v="100"/>
    <x v="7"/>
    <x v="0"/>
    <x v="0"/>
  </r>
  <r>
    <n v="4016"/>
    <d v="2024-08-14T15:04:00"/>
    <d v="2024-08-13T00:00:00"/>
    <n v="436014"/>
    <s v="ARIZA-QA"/>
    <s v="איכות פרטני"/>
    <m/>
    <m/>
    <x v="15"/>
    <n v="0"/>
    <m/>
    <n v="1"/>
    <s v="drip"/>
    <n v="100"/>
    <x v="13"/>
    <x v="0"/>
    <x v="1"/>
  </r>
  <r>
    <n v="4016"/>
    <d v="2024-08-14T15:04:00"/>
    <d v="2024-08-13T00:00:00"/>
    <n v="436015"/>
    <s v="ARIZA-QA"/>
    <s v="איכות פרטני"/>
    <m/>
    <m/>
    <x v="15"/>
    <n v="0"/>
    <m/>
    <n v="1"/>
    <s v="drip"/>
    <n v="100"/>
    <x v="14"/>
    <x v="0"/>
    <x v="0"/>
  </r>
  <r>
    <n v="4016"/>
    <d v="2024-08-14T15:05:00"/>
    <d v="2024-08-13T00:00:00"/>
    <n v="436016"/>
    <s v="ARIZA-QA"/>
    <s v="איכות פרטני"/>
    <m/>
    <m/>
    <x v="15"/>
    <n v="0"/>
    <m/>
    <n v="1"/>
    <s v="drip"/>
    <n v="100"/>
    <x v="16"/>
    <x v="0"/>
    <x v="1"/>
  </r>
  <r>
    <n v="4016"/>
    <d v="2024-08-14T15:05:00"/>
    <d v="2024-08-13T00:00:00"/>
    <n v="436017"/>
    <s v="ARIZA-QA"/>
    <s v="איכות פרטני"/>
    <m/>
    <m/>
    <x v="15"/>
    <n v="0"/>
    <m/>
    <n v="1"/>
    <s v="drip"/>
    <n v="100"/>
    <x v="1"/>
    <x v="0"/>
    <x v="1"/>
  </r>
  <r>
    <n v="4016"/>
    <d v="2024-08-14T15:06:00"/>
    <d v="2024-08-13T00:00:00"/>
    <n v="436019"/>
    <s v="ARIZA-QA"/>
    <s v="איכות פרטני"/>
    <m/>
    <m/>
    <x v="15"/>
    <n v="0"/>
    <m/>
    <n v="1"/>
    <s v="drip"/>
    <n v="100"/>
    <x v="13"/>
    <x v="0"/>
    <x v="1"/>
  </r>
  <r>
    <n v="4016"/>
    <d v="2024-08-14T15:05:00"/>
    <d v="2024-08-13T00:00:00"/>
    <n v="436018"/>
    <s v="ARIZA-QA"/>
    <s v="איכות פרטני"/>
    <m/>
    <m/>
    <x v="15"/>
    <n v="0"/>
    <m/>
    <n v="1"/>
    <s v="drip"/>
    <n v="100"/>
    <x v="15"/>
    <x v="0"/>
    <x v="1"/>
  </r>
  <r>
    <n v="4016"/>
    <d v="2024-08-14T15:06:00"/>
    <d v="2024-08-13T00:00:00"/>
    <n v="436020"/>
    <s v="ARIZA-QA"/>
    <s v="איכות פרטני"/>
    <m/>
    <m/>
    <x v="15"/>
    <n v="0"/>
    <m/>
    <n v="1"/>
    <s v="drip"/>
    <n v="100"/>
    <x v="6"/>
    <x v="0"/>
    <x v="0"/>
  </r>
  <r>
    <n v="4016"/>
    <d v="2024-08-14T15:06:00"/>
    <d v="2024-08-13T00:00:00"/>
    <n v="436021"/>
    <s v="ARIZA-QA"/>
    <s v="איכות פרטני"/>
    <m/>
    <m/>
    <x v="15"/>
    <n v="0"/>
    <m/>
    <n v="1"/>
    <s v="drip"/>
    <n v="100"/>
    <x v="12"/>
    <x v="0"/>
    <x v="0"/>
  </r>
  <r>
    <n v="4016"/>
    <d v="2024-08-14T15:06:00"/>
    <d v="2024-08-13T00:00:00"/>
    <n v="436022"/>
    <s v="ARIZA-QA"/>
    <s v="איכות פרטני"/>
    <m/>
    <m/>
    <x v="15"/>
    <n v="0"/>
    <m/>
    <n v="1"/>
    <s v="drip"/>
    <n v="100"/>
    <x v="21"/>
    <x v="0"/>
    <x v="0"/>
  </r>
  <r>
    <n v="4016"/>
    <d v="2024-08-14T15:07:00"/>
    <d v="2024-08-13T00:00:00"/>
    <n v="436023"/>
    <s v="ARIZA-QA"/>
    <s v="איכות פרטני"/>
    <m/>
    <m/>
    <x v="15"/>
    <n v="0"/>
    <m/>
    <n v="1"/>
    <s v="drip"/>
    <n v="100"/>
    <x v="16"/>
    <x v="0"/>
    <x v="1"/>
  </r>
  <r>
    <n v="4016"/>
    <d v="2024-08-14T15:07:00"/>
    <d v="2024-08-13T00:00:00"/>
    <n v="436024"/>
    <s v="ARIZA-QA"/>
    <s v="איכות פרטני"/>
    <m/>
    <m/>
    <x v="15"/>
    <n v="0"/>
    <m/>
    <n v="1"/>
    <s v="drip"/>
    <n v="100"/>
    <x v="14"/>
    <x v="0"/>
    <x v="0"/>
  </r>
  <r>
    <n v="4016"/>
    <d v="2024-08-14T15:07:00"/>
    <d v="2024-08-13T00:00:00"/>
    <n v="436025"/>
    <s v="ARIZA-QA"/>
    <s v="איכות פרטני"/>
    <m/>
    <m/>
    <x v="15"/>
    <n v="0"/>
    <m/>
    <n v="1"/>
    <s v="drip"/>
    <n v="100"/>
    <x v="18"/>
    <x v="0"/>
    <x v="1"/>
  </r>
  <r>
    <n v="4016"/>
    <d v="2024-08-14T15:07:00"/>
    <d v="2024-08-13T00:00:00"/>
    <n v="436026"/>
    <s v="ARIZA-QA"/>
    <s v="איכות פרטני"/>
    <m/>
    <m/>
    <x v="15"/>
    <n v="0"/>
    <m/>
    <n v="1"/>
    <s v="drip"/>
    <n v="100"/>
    <x v="13"/>
    <x v="0"/>
    <x v="0"/>
  </r>
  <r>
    <n v="4016"/>
    <d v="2024-08-14T15:08:00"/>
    <d v="2024-08-13T00:00:00"/>
    <n v="436027"/>
    <s v="ARIZA-QA"/>
    <s v="איכות פרטני"/>
    <m/>
    <m/>
    <x v="15"/>
    <n v="0"/>
    <m/>
    <n v="1"/>
    <s v="drip"/>
    <n v="100"/>
    <x v="16"/>
    <x v="0"/>
    <x v="1"/>
  </r>
  <r>
    <n v="4016"/>
    <d v="2024-08-14T15:08:00"/>
    <d v="2024-08-13T00:00:00"/>
    <n v="436028"/>
    <s v="ARIZA-QA"/>
    <s v="איכות פרטני"/>
    <m/>
    <m/>
    <x v="15"/>
    <n v="0"/>
    <m/>
    <n v="1"/>
    <s v="drip"/>
    <n v="100"/>
    <x v="21"/>
    <x v="0"/>
    <x v="0"/>
  </r>
  <r>
    <n v="4016"/>
    <d v="2024-08-14T15:08:00"/>
    <d v="2024-08-13T00:00:00"/>
    <n v="436029"/>
    <s v="ARIZA-QA"/>
    <s v="איכות פרטני"/>
    <m/>
    <m/>
    <x v="15"/>
    <n v="0"/>
    <m/>
    <n v="1"/>
    <s v="drip"/>
    <n v="100"/>
    <x v="11"/>
    <x v="0"/>
    <x v="0"/>
  </r>
  <r>
    <n v="4016"/>
    <d v="2024-08-14T15:09:00"/>
    <d v="2024-08-13T00:00:00"/>
    <n v="436030"/>
    <s v="ARIZA-QA"/>
    <s v="איכות פרטני"/>
    <m/>
    <m/>
    <x v="15"/>
    <n v="0"/>
    <m/>
    <n v="1"/>
    <s v="drip"/>
    <n v="100"/>
    <x v="6"/>
    <x v="2"/>
    <x v="0"/>
  </r>
  <r>
    <n v="4016"/>
    <d v="2024-08-14T15:09:00"/>
    <d v="2024-08-13T00:00:00"/>
    <n v="436031"/>
    <s v="ARIZA-QA"/>
    <s v="איכות פרטני"/>
    <m/>
    <m/>
    <x v="15"/>
    <n v="0"/>
    <m/>
    <n v="1"/>
    <s v="drip"/>
    <n v="100"/>
    <x v="19"/>
    <x v="0"/>
    <x v="1"/>
  </r>
  <r>
    <n v="4016"/>
    <d v="2024-08-14T15:10:00"/>
    <d v="2024-08-13T00:00:00"/>
    <n v="436032"/>
    <s v="ARIZA-QA"/>
    <s v="איכות פרטני"/>
    <m/>
    <m/>
    <x v="15"/>
    <n v="0"/>
    <m/>
    <n v="1"/>
    <s v="drip"/>
    <n v="100"/>
    <x v="18"/>
    <x v="4"/>
    <x v="0"/>
  </r>
  <r>
    <n v="4016"/>
    <d v="2024-08-14T15:10:00"/>
    <d v="2024-08-13T00:00:00"/>
    <n v="436033"/>
    <s v="ARIZA-QA"/>
    <s v="איכות פרטני"/>
    <m/>
    <m/>
    <x v="15"/>
    <n v="0"/>
    <m/>
    <n v="1"/>
    <s v="drip"/>
    <n v="100"/>
    <x v="13"/>
    <x v="0"/>
    <x v="1"/>
  </r>
  <r>
    <n v="4016"/>
    <d v="2024-08-14T15:10:00"/>
    <d v="2024-08-13T00:00:00"/>
    <n v="436034"/>
    <s v="ARIZA-QA"/>
    <s v="איכות פרטני"/>
    <m/>
    <m/>
    <x v="15"/>
    <n v="0"/>
    <m/>
    <n v="1"/>
    <s v="drip"/>
    <n v="100"/>
    <x v="0"/>
    <x v="0"/>
    <x v="0"/>
  </r>
  <r>
    <n v="4016"/>
    <d v="2024-08-14T15:11:00"/>
    <d v="2024-08-13T00:00:00"/>
    <n v="436035"/>
    <s v="ARIZA-QA"/>
    <s v="איכות פרטני"/>
    <m/>
    <m/>
    <x v="15"/>
    <n v="0"/>
    <m/>
    <n v="1"/>
    <s v="drip"/>
    <n v="100"/>
    <x v="8"/>
    <x v="0"/>
    <x v="0"/>
  </r>
  <r>
    <n v="4016"/>
    <d v="2024-08-14T15:11:00"/>
    <d v="2024-08-13T00:00:00"/>
    <n v="436036"/>
    <s v="ARIZA-QA"/>
    <s v="איכות פרטני"/>
    <m/>
    <m/>
    <x v="15"/>
    <n v="0"/>
    <m/>
    <n v="1"/>
    <s v="drip"/>
    <n v="100"/>
    <x v="13"/>
    <x v="0"/>
    <x v="0"/>
  </r>
  <r>
    <n v="4016"/>
    <d v="2024-08-14T15:11:00"/>
    <d v="2024-08-13T00:00:00"/>
    <n v="436037"/>
    <s v="ARIZA-QA"/>
    <s v="איכות פרטני"/>
    <m/>
    <m/>
    <x v="15"/>
    <n v="0"/>
    <m/>
    <n v="1"/>
    <s v="drip"/>
    <n v="100"/>
    <x v="13"/>
    <x v="0"/>
    <x v="1"/>
  </r>
  <r>
    <n v="4016"/>
    <d v="2024-08-14T15:11:00"/>
    <d v="2024-08-13T00:00:00"/>
    <n v="436038"/>
    <s v="ARIZA-QA"/>
    <s v="איכות פרטני"/>
    <m/>
    <m/>
    <x v="15"/>
    <n v="0"/>
    <m/>
    <n v="1"/>
    <s v="drip"/>
    <n v="100"/>
    <x v="2"/>
    <x v="0"/>
    <x v="0"/>
  </r>
  <r>
    <n v="4016"/>
    <d v="2024-08-14T15:12:00"/>
    <d v="2024-08-13T00:00:00"/>
    <n v="436039"/>
    <s v="ARIZA-QA"/>
    <s v="איכות פרטני"/>
    <m/>
    <m/>
    <x v="15"/>
    <n v="0"/>
    <m/>
    <n v="1"/>
    <s v="drip"/>
    <n v="100"/>
    <x v="16"/>
    <x v="0"/>
    <x v="1"/>
  </r>
  <r>
    <n v="4016"/>
    <d v="2024-08-14T15:12:00"/>
    <d v="2024-08-13T00:00:00"/>
    <n v="436040"/>
    <s v="ARIZA-QA"/>
    <s v="איכות פרטני"/>
    <m/>
    <m/>
    <x v="15"/>
    <n v="0"/>
    <m/>
    <n v="1"/>
    <s v="drip"/>
    <n v="100"/>
    <x v="17"/>
    <x v="0"/>
    <x v="1"/>
  </r>
  <r>
    <n v="4016"/>
    <d v="2024-08-14T15:12:00"/>
    <d v="2024-08-13T00:00:00"/>
    <n v="436041"/>
    <s v="ARIZA-QA"/>
    <s v="איכות פרטני"/>
    <m/>
    <m/>
    <x v="15"/>
    <n v="0"/>
    <m/>
    <n v="1"/>
    <s v="drip"/>
    <n v="100"/>
    <x v="13"/>
    <x v="0"/>
    <x v="0"/>
  </r>
  <r>
    <n v="4016"/>
    <d v="2024-08-14T15:13:00"/>
    <d v="2024-08-13T00:00:00"/>
    <n v="436042"/>
    <s v="ARIZA-QA"/>
    <s v="איכות פרטני"/>
    <m/>
    <m/>
    <x v="15"/>
    <n v="0"/>
    <m/>
    <n v="1"/>
    <s v="drip"/>
    <n v="100"/>
    <x v="1"/>
    <x v="0"/>
    <x v="0"/>
  </r>
  <r>
    <n v="4016"/>
    <d v="2024-08-14T15:13:00"/>
    <d v="2024-08-13T00:00:00"/>
    <n v="436043"/>
    <s v="ARIZA-QA"/>
    <s v="איכות פרטני"/>
    <m/>
    <m/>
    <x v="15"/>
    <n v="0"/>
    <m/>
    <n v="1"/>
    <s v="drip"/>
    <n v="100"/>
    <x v="6"/>
    <x v="0"/>
    <x v="0"/>
  </r>
  <r>
    <n v="4016"/>
    <d v="2024-08-14T15:14:00"/>
    <d v="2024-08-13T00:00:00"/>
    <n v="436044"/>
    <s v="ARIZA-QA"/>
    <s v="איכות פרטני"/>
    <m/>
    <m/>
    <x v="15"/>
    <n v="0"/>
    <m/>
    <n v="1"/>
    <s v="drip"/>
    <n v="100"/>
    <x v="1"/>
    <x v="0"/>
    <x v="0"/>
  </r>
  <r>
    <n v="4016"/>
    <d v="2024-08-14T15:14:00"/>
    <d v="2024-08-13T00:00:00"/>
    <n v="436045"/>
    <s v="ARIZA-QA"/>
    <s v="איכות פרטני"/>
    <m/>
    <m/>
    <x v="15"/>
    <n v="0"/>
    <m/>
    <n v="1"/>
    <s v="drip"/>
    <n v="100"/>
    <x v="2"/>
    <x v="0"/>
    <x v="0"/>
  </r>
  <r>
    <n v="4016"/>
    <d v="2024-08-14T15:14:00"/>
    <d v="2024-08-13T00:00:00"/>
    <n v="436046"/>
    <s v="ARIZA-QA"/>
    <s v="איכות פרטני"/>
    <m/>
    <m/>
    <x v="15"/>
    <n v="0"/>
    <m/>
    <n v="1"/>
    <s v="drip"/>
    <n v="100"/>
    <x v="25"/>
    <x v="0"/>
    <x v="1"/>
  </r>
  <r>
    <n v="4016"/>
    <d v="2024-08-14T15:15:00"/>
    <d v="2024-08-13T00:00:00"/>
    <n v="436047"/>
    <s v="ARIZA-QA"/>
    <s v="איכות פרטני"/>
    <m/>
    <m/>
    <x v="15"/>
    <n v="0"/>
    <m/>
    <n v="1"/>
    <s v="drip"/>
    <n v="100"/>
    <x v="14"/>
    <x v="0"/>
    <x v="1"/>
  </r>
  <r>
    <n v="4016"/>
    <d v="2024-08-14T15:15:00"/>
    <d v="2024-08-13T00:00:00"/>
    <n v="436048"/>
    <s v="ARIZA-QA"/>
    <s v="איכות פרטני"/>
    <m/>
    <m/>
    <x v="15"/>
    <n v="0"/>
    <m/>
    <n v="1"/>
    <s v="drip"/>
    <n v="100"/>
    <x v="13"/>
    <x v="0"/>
    <x v="1"/>
  </r>
  <r>
    <n v="4016"/>
    <d v="2024-08-14T15:15:00"/>
    <d v="2024-08-13T00:00:00"/>
    <n v="436049"/>
    <s v="ARIZA-QA"/>
    <s v="איכות פרטני"/>
    <m/>
    <m/>
    <x v="15"/>
    <n v="0"/>
    <m/>
    <n v="1"/>
    <s v="drip"/>
    <n v="100"/>
    <x v="13"/>
    <x v="0"/>
    <x v="1"/>
  </r>
  <r>
    <n v="4016"/>
    <d v="2024-08-14T15:15:00"/>
    <d v="2024-08-13T00:00:00"/>
    <n v="436050"/>
    <s v="ARIZA-QA"/>
    <s v="איכות פרטני"/>
    <m/>
    <m/>
    <x v="15"/>
    <n v="0"/>
    <m/>
    <n v="1"/>
    <s v="drip"/>
    <n v="100"/>
    <x v="19"/>
    <x v="0"/>
    <x v="1"/>
  </r>
  <r>
    <n v="4016"/>
    <d v="2024-08-14T15:16:00"/>
    <d v="2024-08-13T00:00:00"/>
    <n v="436051"/>
    <s v="ARIZA-QA"/>
    <s v="איכות פרטני"/>
    <m/>
    <m/>
    <x v="15"/>
    <n v="0"/>
    <m/>
    <n v="1"/>
    <s v="drip"/>
    <n v="100"/>
    <x v="20"/>
    <x v="0"/>
    <x v="0"/>
  </r>
  <r>
    <n v="4016"/>
    <d v="2024-08-14T15:16:00"/>
    <d v="2024-08-13T00:00:00"/>
    <n v="436052"/>
    <s v="ARIZA-QA"/>
    <s v="איכות פרטני"/>
    <m/>
    <m/>
    <x v="15"/>
    <n v="0"/>
    <m/>
    <n v="1"/>
    <s v="drip"/>
    <n v="100"/>
    <x v="0"/>
    <x v="0"/>
    <x v="1"/>
  </r>
  <r>
    <n v="4016"/>
    <d v="2024-08-14T15:17:00"/>
    <d v="2024-08-13T00:00:00"/>
    <n v="436053"/>
    <s v="ARIZA-QA"/>
    <s v="איכות פרטני"/>
    <m/>
    <m/>
    <x v="15"/>
    <n v="0"/>
    <m/>
    <n v="1"/>
    <s v="drip"/>
    <n v="100"/>
    <x v="13"/>
    <x v="0"/>
    <x v="0"/>
  </r>
  <r>
    <n v="4016"/>
    <d v="2024-08-14T15:17:00"/>
    <d v="2024-08-13T00:00:00"/>
    <n v="436054"/>
    <s v="ARIZA-QA"/>
    <s v="איכות פרטני"/>
    <m/>
    <m/>
    <x v="15"/>
    <n v="0"/>
    <m/>
    <n v="1"/>
    <s v="drip"/>
    <n v="100"/>
    <x v="25"/>
    <x v="0"/>
    <x v="1"/>
  </r>
  <r>
    <n v="4016"/>
    <d v="2024-08-14T15:17:00"/>
    <d v="2024-08-13T00:00:00"/>
    <n v="436055"/>
    <s v="ARIZA-QA"/>
    <s v="איכות פרטני"/>
    <m/>
    <m/>
    <x v="15"/>
    <n v="0"/>
    <m/>
    <n v="1"/>
    <s v="drip"/>
    <n v="100"/>
    <x v="15"/>
    <x v="0"/>
    <x v="1"/>
  </r>
  <r>
    <n v="4016"/>
    <d v="2024-08-14T15:17:00"/>
    <d v="2024-08-13T00:00:00"/>
    <n v="436056"/>
    <s v="ARIZA-QA"/>
    <s v="איכות פרטני"/>
    <m/>
    <m/>
    <x v="15"/>
    <n v="0"/>
    <m/>
    <n v="1"/>
    <s v="drip"/>
    <n v="100"/>
    <x v="13"/>
    <x v="0"/>
    <x v="1"/>
  </r>
  <r>
    <n v="4016"/>
    <d v="2024-08-14T15:18:00"/>
    <d v="2024-08-13T00:00:00"/>
    <n v="436057"/>
    <s v="ARIZA-QA"/>
    <s v="איכות פרטני"/>
    <m/>
    <m/>
    <x v="15"/>
    <n v="0"/>
    <m/>
    <n v="1"/>
    <s v="drip"/>
    <n v="100"/>
    <x v="25"/>
    <x v="0"/>
    <x v="1"/>
  </r>
  <r>
    <n v="4016"/>
    <d v="2024-08-14T15:18:00"/>
    <d v="2024-08-13T00:00:00"/>
    <n v="436058"/>
    <s v="ARIZA-QA"/>
    <s v="איכות פרטני"/>
    <m/>
    <m/>
    <x v="15"/>
    <n v="0"/>
    <m/>
    <n v="1"/>
    <s v="drip"/>
    <n v="100"/>
    <x v="19"/>
    <x v="0"/>
    <x v="1"/>
  </r>
  <r>
    <n v="4016"/>
    <d v="2024-08-14T15:18:00"/>
    <d v="2024-08-13T00:00:00"/>
    <n v="436059"/>
    <s v="ARIZA-QA"/>
    <s v="איכות פרטני"/>
    <m/>
    <m/>
    <x v="15"/>
    <n v="0"/>
    <m/>
    <n v="1"/>
    <s v="drip"/>
    <n v="100"/>
    <x v="21"/>
    <x v="0"/>
    <x v="0"/>
  </r>
  <r>
    <n v="4016"/>
    <d v="2024-08-14T15:18:00"/>
    <d v="2024-08-13T00:00:00"/>
    <n v="436060"/>
    <s v="ARIZA-QA"/>
    <s v="איכות פרטני"/>
    <m/>
    <m/>
    <x v="15"/>
    <n v="0"/>
    <m/>
    <n v="1"/>
    <s v="drip"/>
    <n v="100"/>
    <x v="16"/>
    <x v="0"/>
    <x v="1"/>
  </r>
  <r>
    <n v="4016"/>
    <d v="2024-08-14T15:19:00"/>
    <d v="2024-08-13T00:00:00"/>
    <n v="436061"/>
    <s v="ARIZA-QA"/>
    <s v="איכות פרטני"/>
    <m/>
    <m/>
    <x v="15"/>
    <n v="0"/>
    <m/>
    <n v="1"/>
    <s v="drip"/>
    <n v="100"/>
    <x v="6"/>
    <x v="0"/>
    <x v="0"/>
  </r>
  <r>
    <n v="4016"/>
    <d v="2024-08-14T15:19:00"/>
    <d v="2024-08-13T00:00:00"/>
    <n v="436062"/>
    <s v="ARIZA-QA"/>
    <s v="איכות פרטני"/>
    <m/>
    <m/>
    <x v="15"/>
    <n v="0"/>
    <m/>
    <n v="1"/>
    <s v="drip"/>
    <n v="100"/>
    <x v="21"/>
    <x v="0"/>
    <x v="0"/>
  </r>
  <r>
    <n v="4016"/>
    <d v="2024-08-14T15:19:00"/>
    <d v="2024-08-13T00:00:00"/>
    <n v="436063"/>
    <s v="ARIZA-QA"/>
    <s v="איכות פרטני"/>
    <m/>
    <m/>
    <x v="15"/>
    <n v="0"/>
    <m/>
    <n v="1"/>
    <s v="drip"/>
    <n v="100"/>
    <x v="14"/>
    <x v="0"/>
    <x v="1"/>
  </r>
  <r>
    <n v="4016"/>
    <d v="2024-08-14T15:20:00"/>
    <d v="2024-08-13T00:00:00"/>
    <n v="436064"/>
    <s v="ARIZA-QA"/>
    <s v="איכות פרטני"/>
    <m/>
    <m/>
    <x v="15"/>
    <n v="0"/>
    <m/>
    <n v="1"/>
    <s v="drip"/>
    <n v="100"/>
    <x v="16"/>
    <x v="0"/>
    <x v="1"/>
  </r>
  <r>
    <n v="4016"/>
    <d v="2024-08-14T15:20:00"/>
    <d v="2024-08-13T00:00:00"/>
    <n v="436065"/>
    <s v="ARIZA-QA"/>
    <s v="איכות פרטני"/>
    <m/>
    <m/>
    <x v="15"/>
    <n v="0"/>
    <m/>
    <n v="1"/>
    <s v="drip"/>
    <n v="100"/>
    <x v="13"/>
    <x v="0"/>
    <x v="1"/>
  </r>
  <r>
    <n v="4016"/>
    <d v="2024-08-14T15:20:00"/>
    <d v="2024-08-13T00:00:00"/>
    <n v="436066"/>
    <s v="ARIZA-QA"/>
    <s v="איכות פרטני"/>
    <m/>
    <m/>
    <x v="15"/>
    <n v="0"/>
    <m/>
    <n v="1"/>
    <s v="drip"/>
    <n v="100"/>
    <x v="2"/>
    <x v="0"/>
    <x v="0"/>
  </r>
  <r>
    <n v="4016"/>
    <d v="2024-08-14T15:21:00"/>
    <d v="2024-08-13T00:00:00"/>
    <n v="436067"/>
    <s v="ARIZA-QA"/>
    <s v="איכות פרטני"/>
    <m/>
    <m/>
    <x v="15"/>
    <n v="0"/>
    <m/>
    <n v="1"/>
    <s v="drip"/>
    <n v="100"/>
    <x v="6"/>
    <x v="0"/>
    <x v="0"/>
  </r>
  <r>
    <n v="4016"/>
    <d v="2024-08-14T15:21:00"/>
    <d v="2024-08-13T00:00:00"/>
    <n v="436068"/>
    <s v="ARIZA-QA"/>
    <s v="איכות פרטני"/>
    <m/>
    <m/>
    <x v="15"/>
    <n v="0"/>
    <m/>
    <n v="1"/>
    <s v="drip"/>
    <n v="100"/>
    <x v="14"/>
    <x v="0"/>
    <x v="1"/>
  </r>
  <r>
    <n v="4016"/>
    <d v="2024-08-14T15:21:00"/>
    <d v="2024-08-13T00:00:00"/>
    <n v="436069"/>
    <s v="ARIZA-QA"/>
    <s v="איכות פרטני"/>
    <m/>
    <m/>
    <x v="15"/>
    <n v="0"/>
    <m/>
    <n v="1"/>
    <s v="drip"/>
    <n v="100"/>
    <x v="20"/>
    <x v="0"/>
    <x v="1"/>
  </r>
  <r>
    <n v="4016"/>
    <d v="2024-08-14T15:21:00"/>
    <d v="2024-08-13T00:00:00"/>
    <n v="436070"/>
    <s v="ARIZA-QA"/>
    <s v="איכות פרטני"/>
    <m/>
    <m/>
    <x v="15"/>
    <n v="0"/>
    <m/>
    <n v="1"/>
    <s v="drip"/>
    <n v="100"/>
    <x v="16"/>
    <x v="0"/>
    <x v="1"/>
  </r>
  <r>
    <n v="4016"/>
    <d v="2024-08-14T15:22:00"/>
    <d v="2024-08-13T00:00:00"/>
    <n v="436071"/>
    <s v="ARIZA-QA"/>
    <s v="איכות פרטני"/>
    <m/>
    <m/>
    <x v="15"/>
    <n v="0"/>
    <m/>
    <n v="1"/>
    <s v="drip"/>
    <n v="100"/>
    <x v="16"/>
    <x v="0"/>
    <x v="0"/>
  </r>
  <r>
    <n v="4016"/>
    <d v="2024-08-14T15:22:00"/>
    <d v="2024-08-13T00:00:00"/>
    <n v="436072"/>
    <s v="ARIZA-QA"/>
    <s v="איכות פרטני"/>
    <m/>
    <m/>
    <x v="15"/>
    <n v="0"/>
    <m/>
    <n v="1"/>
    <s v="drip"/>
    <n v="100"/>
    <x v="18"/>
    <x v="0"/>
    <x v="1"/>
  </r>
  <r>
    <n v="4016"/>
    <d v="2024-08-14T15:22:00"/>
    <d v="2024-08-13T00:00:00"/>
    <n v="436073"/>
    <s v="ARIZA-QA"/>
    <s v="איכות פרטני"/>
    <m/>
    <m/>
    <x v="15"/>
    <n v="0"/>
    <m/>
    <n v="1"/>
    <s v="drip"/>
    <n v="100"/>
    <x v="57"/>
    <x v="0"/>
    <x v="1"/>
  </r>
  <r>
    <n v="4016"/>
    <d v="2024-08-14T15:23:00"/>
    <d v="2024-08-13T00:00:00"/>
    <n v="436074"/>
    <s v="ARIZA-QA"/>
    <s v="איכות פרטני"/>
    <m/>
    <m/>
    <x v="15"/>
    <n v="0"/>
    <m/>
    <n v="1"/>
    <s v="drip"/>
    <n v="100"/>
    <x v="14"/>
    <x v="0"/>
    <x v="1"/>
  </r>
  <r>
    <n v="4016"/>
    <d v="2024-08-14T15:23:00"/>
    <d v="2024-08-13T00:00:00"/>
    <n v="436075"/>
    <s v="ARIZA-QA"/>
    <s v="איכות פרטני"/>
    <m/>
    <m/>
    <x v="15"/>
    <n v="0"/>
    <m/>
    <n v="1"/>
    <s v="drip"/>
    <n v="100"/>
    <x v="17"/>
    <x v="0"/>
    <x v="1"/>
  </r>
  <r>
    <n v="4016"/>
    <d v="2024-08-14T15:23:00"/>
    <d v="2024-08-13T00:00:00"/>
    <n v="436076"/>
    <s v="ARIZA-QA"/>
    <s v="איכות פרטני"/>
    <m/>
    <m/>
    <x v="15"/>
    <n v="0"/>
    <m/>
    <n v="1"/>
    <s v="drip"/>
    <n v="100"/>
    <x v="21"/>
    <x v="0"/>
    <x v="0"/>
  </r>
  <r>
    <n v="4016"/>
    <d v="2024-08-14T15:01:00"/>
    <d v="2024-08-13T00:00:00"/>
    <n v="436006"/>
    <s v="ARIZA-QA"/>
    <s v="איכות פרטני"/>
    <m/>
    <m/>
    <x v="15"/>
    <n v="0"/>
    <m/>
    <n v="1"/>
    <s v="drip"/>
    <n v="100"/>
    <x v="14"/>
    <x v="0"/>
    <x v="1"/>
  </r>
  <r>
    <n v="4016"/>
    <d v="2024-08-14T15:26:00"/>
    <d v="2024-08-13T00:00:00"/>
    <n v="436088"/>
    <s v="ARIZA-QA"/>
    <s v="איכות פרטני"/>
    <m/>
    <m/>
    <x v="15"/>
    <n v="0"/>
    <m/>
    <n v="1"/>
    <s v="drip"/>
    <n v="100"/>
    <x v="20"/>
    <x v="0"/>
    <x v="1"/>
  </r>
  <r>
    <n v="4016"/>
    <d v="2024-08-14T15:26:00"/>
    <d v="2024-08-13T00:00:00"/>
    <n v="436087"/>
    <s v="ARIZA-QA"/>
    <s v="איכות פרטני"/>
    <m/>
    <m/>
    <x v="15"/>
    <n v="0"/>
    <m/>
    <n v="1"/>
    <s v="drip"/>
    <n v="100"/>
    <x v="16"/>
    <x v="0"/>
    <x v="0"/>
  </r>
  <r>
    <n v="4016"/>
    <d v="2024-08-14T15:26:00"/>
    <d v="2024-08-13T00:00:00"/>
    <n v="436086"/>
    <s v="ARIZA-QA"/>
    <s v="איכות פרטני"/>
    <m/>
    <m/>
    <x v="15"/>
    <n v="0"/>
    <m/>
    <n v="1"/>
    <s v="drip"/>
    <n v="100"/>
    <x v="20"/>
    <x v="0"/>
    <x v="1"/>
  </r>
  <r>
    <n v="4016"/>
    <d v="2024-08-14T15:26:00"/>
    <d v="2024-08-13T00:00:00"/>
    <n v="436085"/>
    <s v="ARIZA-QA"/>
    <s v="איכות פרטני"/>
    <m/>
    <m/>
    <x v="15"/>
    <n v="0"/>
    <m/>
    <n v="1"/>
    <s v="drip"/>
    <n v="100"/>
    <x v="19"/>
    <x v="0"/>
    <x v="0"/>
  </r>
  <r>
    <n v="4016"/>
    <d v="2024-08-14T15:25:00"/>
    <d v="2024-08-13T00:00:00"/>
    <n v="436084"/>
    <s v="ARIZA-QA"/>
    <s v="איכות פרטני"/>
    <m/>
    <m/>
    <x v="15"/>
    <n v="0"/>
    <m/>
    <n v="1"/>
    <s v="drip"/>
    <n v="100"/>
    <x v="1"/>
    <x v="0"/>
    <x v="0"/>
  </r>
  <r>
    <n v="4016"/>
    <d v="2024-08-14T15:25:00"/>
    <d v="2024-08-13T00:00:00"/>
    <n v="436083"/>
    <s v="ARIZA-QA"/>
    <s v="איכות פרטני"/>
    <m/>
    <m/>
    <x v="15"/>
    <n v="0"/>
    <m/>
    <n v="1"/>
    <s v="drip"/>
    <n v="100"/>
    <x v="16"/>
    <x v="0"/>
    <x v="1"/>
  </r>
  <r>
    <n v="4016"/>
    <d v="2024-08-14T15:25:00"/>
    <d v="2024-08-13T00:00:00"/>
    <n v="436082"/>
    <s v="ARIZA-QA"/>
    <s v="איכות פרטני"/>
    <m/>
    <m/>
    <x v="15"/>
    <n v="0"/>
    <m/>
    <n v="1"/>
    <s v="drip"/>
    <n v="100"/>
    <x v="15"/>
    <x v="2"/>
    <x v="0"/>
  </r>
  <r>
    <n v="4016"/>
    <d v="2024-08-14T15:24:00"/>
    <d v="2024-08-13T00:00:00"/>
    <n v="436080"/>
    <s v="ARIZA-QA"/>
    <s v="איכות פרטני"/>
    <m/>
    <m/>
    <x v="15"/>
    <n v="0"/>
    <m/>
    <n v="1"/>
    <s v="drip"/>
    <n v="100"/>
    <x v="0"/>
    <x v="0"/>
    <x v="0"/>
  </r>
  <r>
    <n v="4016"/>
    <d v="2024-08-14T15:25:00"/>
    <d v="2024-08-13T00:00:00"/>
    <n v="436081"/>
    <s v="ARIZA-QA"/>
    <s v="איכות פרטני"/>
    <m/>
    <m/>
    <x v="15"/>
    <n v="0"/>
    <m/>
    <n v="1"/>
    <s v="drip"/>
    <n v="100"/>
    <x v="19"/>
    <x v="0"/>
    <x v="1"/>
  </r>
  <r>
    <n v="4016"/>
    <d v="2024-08-14T15:24:00"/>
    <d v="2024-08-13T00:00:00"/>
    <n v="436079"/>
    <s v="ARIZA-QA"/>
    <s v="איכות פרטני"/>
    <m/>
    <m/>
    <x v="15"/>
    <n v="0"/>
    <m/>
    <n v="1"/>
    <s v="drip"/>
    <n v="100"/>
    <x v="2"/>
    <x v="0"/>
    <x v="0"/>
  </r>
  <r>
    <n v="4016"/>
    <d v="2024-08-14T15:24:00"/>
    <d v="2024-08-13T00:00:00"/>
    <n v="436078"/>
    <s v="ARIZA-QA"/>
    <s v="איכות פרטני"/>
    <m/>
    <m/>
    <x v="15"/>
    <n v="0"/>
    <m/>
    <n v="1"/>
    <s v="drip"/>
    <n v="100"/>
    <x v="13"/>
    <x v="0"/>
    <x v="1"/>
  </r>
  <r>
    <n v="4016"/>
    <d v="2024-08-14T15:23:00"/>
    <d v="2024-08-13T00:00:00"/>
    <n v="436077"/>
    <s v="ARIZA-QA"/>
    <s v="איכות פרטני"/>
    <m/>
    <m/>
    <x v="15"/>
    <n v="0"/>
    <m/>
    <n v="1"/>
    <s v="drip"/>
    <n v="100"/>
    <x v="19"/>
    <x v="0"/>
    <x v="0"/>
  </r>
  <r>
    <n v="4003"/>
    <d v="2024-09-05T07:28:00"/>
    <d v="2024-09-03T00:00:00"/>
    <n v="439841"/>
    <s v="ARIZA-LEFT"/>
    <s v="איכות פרטני"/>
    <m/>
    <m/>
    <x v="0"/>
    <n v="0"/>
    <m/>
    <n v="1"/>
    <s v="drip"/>
    <n v="50"/>
    <x v="21"/>
    <x v="0"/>
    <x v="1"/>
  </r>
  <r>
    <n v="4003"/>
    <d v="2024-09-05T07:28:00"/>
    <d v="2024-09-03T00:00:00"/>
    <n v="439842"/>
    <s v="ARIZA-LEFT"/>
    <s v="איכות פרטני"/>
    <m/>
    <m/>
    <x v="0"/>
    <n v="0"/>
    <m/>
    <n v="1"/>
    <s v="drip"/>
    <n v="50"/>
    <x v="1"/>
    <x v="0"/>
    <x v="1"/>
  </r>
  <r>
    <n v="4003"/>
    <d v="2024-09-05T07:29:00"/>
    <d v="2024-09-03T00:00:00"/>
    <n v="439843"/>
    <s v="ARIZA-LEFT"/>
    <s v="איכות פרטני"/>
    <m/>
    <m/>
    <x v="0"/>
    <n v="0"/>
    <m/>
    <n v="1"/>
    <s v="drip"/>
    <n v="50"/>
    <x v="1"/>
    <x v="0"/>
    <x v="1"/>
  </r>
  <r>
    <n v="4003"/>
    <d v="2024-09-05T07:29:00"/>
    <d v="2024-09-03T00:00:00"/>
    <n v="439844"/>
    <s v="ARIZA-LEFT"/>
    <s v="איכות פרטני"/>
    <m/>
    <m/>
    <x v="0"/>
    <n v="0"/>
    <m/>
    <n v="1"/>
    <s v="drip"/>
    <n v="50"/>
    <x v="21"/>
    <x v="0"/>
    <x v="1"/>
  </r>
  <r>
    <n v="4003"/>
    <d v="2024-09-05T07:30:00"/>
    <d v="2024-09-03T00:00:00"/>
    <n v="439845"/>
    <s v="ARIZA-LEFT"/>
    <s v="איכות פרטני"/>
    <m/>
    <m/>
    <x v="0"/>
    <n v="0"/>
    <m/>
    <n v="1"/>
    <s v="drip"/>
    <n v="50"/>
    <x v="16"/>
    <x v="0"/>
    <x v="1"/>
  </r>
  <r>
    <n v="4003"/>
    <d v="2024-09-05T07:31:00"/>
    <d v="2024-09-03T00:00:00"/>
    <n v="439846"/>
    <s v="ARIZA-LEFT"/>
    <s v="איכות פרטני"/>
    <m/>
    <m/>
    <x v="0"/>
    <n v="0"/>
    <m/>
    <n v="1"/>
    <s v="drip"/>
    <n v="50"/>
    <x v="0"/>
    <x v="0"/>
    <x v="1"/>
  </r>
  <r>
    <n v="4003"/>
    <d v="2024-09-05T07:32:00"/>
    <d v="2024-09-03T00:00:00"/>
    <n v="439847"/>
    <s v="ARIZA-LEFT"/>
    <s v="איכות פרטני"/>
    <m/>
    <m/>
    <x v="0"/>
    <n v="0"/>
    <m/>
    <n v="1"/>
    <s v="drip"/>
    <n v="50"/>
    <x v="14"/>
    <x v="0"/>
    <x v="1"/>
  </r>
  <r>
    <n v="4003"/>
    <d v="2024-09-05T07:32:00"/>
    <d v="2024-09-03T00:00:00"/>
    <n v="439848"/>
    <s v="ARIZA-LEFT"/>
    <s v="איכות פרטני"/>
    <m/>
    <m/>
    <x v="0"/>
    <n v="0"/>
    <m/>
    <n v="1"/>
    <s v="drip"/>
    <n v="50"/>
    <x v="14"/>
    <x v="0"/>
    <x v="1"/>
  </r>
  <r>
    <n v="4003"/>
    <d v="2024-09-05T07:33:00"/>
    <d v="2024-09-03T00:00:00"/>
    <n v="439849"/>
    <s v="ARIZA-LEFT"/>
    <s v="איכות פרטני"/>
    <m/>
    <m/>
    <x v="0"/>
    <n v="0"/>
    <m/>
    <n v="1"/>
    <s v="drip"/>
    <n v="50"/>
    <x v="14"/>
    <x v="0"/>
    <x v="1"/>
  </r>
  <r>
    <n v="4003"/>
    <d v="2024-09-05T07:33:00"/>
    <d v="2024-09-03T00:00:00"/>
    <n v="439850"/>
    <s v="ARIZA-LEFT"/>
    <s v="איכות פרטני"/>
    <m/>
    <m/>
    <x v="0"/>
    <n v="0"/>
    <m/>
    <n v="1"/>
    <s v="drip"/>
    <n v="50"/>
    <x v="2"/>
    <x v="0"/>
    <x v="1"/>
  </r>
  <r>
    <n v="4003"/>
    <d v="2024-09-05T07:34:00"/>
    <d v="2024-09-03T00:00:00"/>
    <n v="439851"/>
    <s v="ARIZA-LEFT"/>
    <s v="איכות פרטני"/>
    <m/>
    <m/>
    <x v="0"/>
    <n v="0"/>
    <m/>
    <n v="1"/>
    <s v="drip"/>
    <n v="50"/>
    <x v="21"/>
    <x v="0"/>
    <x v="0"/>
  </r>
  <r>
    <n v="4003"/>
    <d v="2024-09-05T07:34:00"/>
    <d v="2024-09-03T00:00:00"/>
    <n v="439852"/>
    <s v="ARIZA-LEFT"/>
    <s v="איכות פרטני"/>
    <m/>
    <m/>
    <x v="0"/>
    <n v="0"/>
    <m/>
    <n v="1"/>
    <s v="drip"/>
    <n v="50"/>
    <x v="6"/>
    <x v="0"/>
    <x v="0"/>
  </r>
  <r>
    <n v="4003"/>
    <d v="2024-09-05T07:35:00"/>
    <d v="2024-09-03T00:00:00"/>
    <n v="439853"/>
    <s v="ARIZA-LEFT"/>
    <s v="איכות פרטני"/>
    <m/>
    <m/>
    <x v="0"/>
    <n v="0"/>
    <m/>
    <n v="1"/>
    <s v="drip"/>
    <n v="50"/>
    <x v="8"/>
    <x v="0"/>
    <x v="0"/>
  </r>
  <r>
    <n v="4003"/>
    <d v="2024-09-05T07:35:00"/>
    <d v="2024-09-03T00:00:00"/>
    <n v="439854"/>
    <s v="ARIZA-LEFT"/>
    <s v="איכות פרטני"/>
    <m/>
    <m/>
    <x v="0"/>
    <n v="0"/>
    <m/>
    <n v="1"/>
    <s v="drip"/>
    <n v="50"/>
    <x v="21"/>
    <x v="2"/>
    <x v="0"/>
  </r>
  <r>
    <n v="4003"/>
    <d v="2024-09-05T07:36:00"/>
    <d v="2024-09-03T00:00:00"/>
    <n v="439855"/>
    <s v="ARIZA-LEFT"/>
    <s v="איכות פרטני"/>
    <m/>
    <m/>
    <x v="0"/>
    <n v="0"/>
    <m/>
    <n v="1"/>
    <s v="drip"/>
    <n v="50"/>
    <x v="16"/>
    <x v="5"/>
    <x v="1"/>
  </r>
  <r>
    <n v="4003"/>
    <d v="2024-09-05T07:36:00"/>
    <d v="2024-09-03T00:00:00"/>
    <n v="439856"/>
    <s v="ARIZA-LEFT"/>
    <s v="איכות פרטני"/>
    <m/>
    <m/>
    <x v="0"/>
    <n v="0"/>
    <m/>
    <n v="1"/>
    <s v="drip"/>
    <n v="50"/>
    <x v="61"/>
    <x v="0"/>
    <x v="1"/>
  </r>
  <r>
    <n v="4003"/>
    <d v="2024-09-05T07:37:00"/>
    <d v="2024-09-03T00:00:00"/>
    <n v="439857"/>
    <s v="ARIZA-LEFT"/>
    <s v="איכות פרטני"/>
    <m/>
    <m/>
    <x v="0"/>
    <n v="0"/>
    <m/>
    <n v="1"/>
    <s v="drip"/>
    <n v="50"/>
    <x v="0"/>
    <x v="6"/>
    <x v="1"/>
  </r>
  <r>
    <n v="4003"/>
    <d v="2024-09-05T07:38:00"/>
    <d v="2024-09-03T00:00:00"/>
    <n v="439858"/>
    <s v="ARIZA-LEFT"/>
    <s v="איכות פרטני"/>
    <m/>
    <m/>
    <x v="0"/>
    <n v="0"/>
    <m/>
    <n v="1"/>
    <s v="drip"/>
    <n v="50"/>
    <x v="20"/>
    <x v="5"/>
    <x v="1"/>
  </r>
  <r>
    <n v="4003"/>
    <d v="2024-09-05T07:38:00"/>
    <d v="2024-09-03T00:00:00"/>
    <n v="439859"/>
    <s v="ARIZA-LEFT"/>
    <s v="איכות פרטני"/>
    <m/>
    <m/>
    <x v="0"/>
    <n v="0"/>
    <m/>
    <n v="1"/>
    <s v="drip"/>
    <n v="50"/>
    <x v="0"/>
    <x v="0"/>
    <x v="0"/>
  </r>
  <r>
    <n v="4003"/>
    <d v="2024-09-05T07:39:00"/>
    <d v="2024-09-03T00:00:00"/>
    <n v="439860"/>
    <s v="ARIZA-LEFT"/>
    <s v="איכות פרטני"/>
    <m/>
    <m/>
    <x v="0"/>
    <n v="0"/>
    <m/>
    <n v="1"/>
    <s v="drip"/>
    <n v="50"/>
    <x v="62"/>
    <x v="0"/>
    <x v="0"/>
  </r>
  <r>
    <n v="4003"/>
    <d v="2024-09-05T07:39:00"/>
    <d v="2024-09-03T00:00:00"/>
    <n v="439861"/>
    <s v="ARIZA-LEFT"/>
    <s v="איכות פרטני"/>
    <m/>
    <m/>
    <x v="0"/>
    <n v="0"/>
    <m/>
    <n v="1"/>
    <s v="drip"/>
    <n v="50"/>
    <x v="17"/>
    <x v="0"/>
    <x v="1"/>
  </r>
  <r>
    <n v="4003"/>
    <d v="2024-09-05T07:40:00"/>
    <d v="2024-09-03T00:00:00"/>
    <n v="439862"/>
    <s v="ARIZA-LEFT"/>
    <s v="איכות פרטני"/>
    <m/>
    <m/>
    <x v="0"/>
    <n v="0"/>
    <m/>
    <n v="1"/>
    <s v="drip"/>
    <n v="50"/>
    <x v="0"/>
    <x v="0"/>
    <x v="1"/>
  </r>
  <r>
    <n v="4003"/>
    <d v="2024-09-05T07:40:00"/>
    <d v="2024-09-03T00:00:00"/>
    <n v="439863"/>
    <s v="ARIZA-LEFT"/>
    <s v="איכות פרטני"/>
    <m/>
    <m/>
    <x v="0"/>
    <n v="0"/>
    <m/>
    <n v="1"/>
    <s v="drip"/>
    <n v="50"/>
    <x v="14"/>
    <x v="0"/>
    <x v="1"/>
  </r>
  <r>
    <n v="4003"/>
    <d v="2024-09-05T07:40:00"/>
    <d v="2024-09-03T00:00:00"/>
    <n v="439864"/>
    <s v="ARIZA-LEFT"/>
    <s v="איכות פרטני"/>
    <m/>
    <m/>
    <x v="0"/>
    <n v="0"/>
    <m/>
    <n v="1"/>
    <s v="drip"/>
    <n v="50"/>
    <x v="14"/>
    <x v="2"/>
    <x v="1"/>
  </r>
  <r>
    <n v="4003"/>
    <d v="2024-09-05T07:41:00"/>
    <d v="2024-09-03T00:00:00"/>
    <n v="439865"/>
    <s v="ARIZA-LEFT"/>
    <s v="איכות פרטני"/>
    <m/>
    <m/>
    <x v="0"/>
    <n v="0"/>
    <m/>
    <n v="1"/>
    <s v="drip"/>
    <n v="50"/>
    <x v="1"/>
    <x v="2"/>
    <x v="1"/>
  </r>
  <r>
    <n v="4003"/>
    <d v="2024-09-05T07:42:00"/>
    <d v="2024-09-03T00:00:00"/>
    <n v="439866"/>
    <s v="ARIZA-LEFT"/>
    <s v="איכות פרטני"/>
    <m/>
    <m/>
    <x v="0"/>
    <n v="0"/>
    <m/>
    <n v="1"/>
    <s v="drip"/>
    <n v="50"/>
    <x v="16"/>
    <x v="2"/>
    <x v="1"/>
  </r>
  <r>
    <n v="4003"/>
    <d v="2024-09-05T07:42:00"/>
    <d v="2024-09-03T00:00:00"/>
    <n v="439867"/>
    <s v="ARIZA-LEFT"/>
    <s v="איכות פרטני"/>
    <m/>
    <m/>
    <x v="0"/>
    <n v="0"/>
    <m/>
    <n v="1"/>
    <s v="drip"/>
    <n v="50"/>
    <x v="2"/>
    <x v="0"/>
    <x v="0"/>
  </r>
  <r>
    <n v="4003"/>
    <d v="2024-09-05T07:43:00"/>
    <d v="2024-09-03T00:00:00"/>
    <n v="439868"/>
    <s v="ARIZA-LEFT"/>
    <s v="איכות פרטני"/>
    <m/>
    <m/>
    <x v="0"/>
    <n v="0"/>
    <m/>
    <n v="1"/>
    <s v="drip"/>
    <n v="50"/>
    <x v="62"/>
    <x v="4"/>
    <x v="0"/>
  </r>
  <r>
    <n v="4003"/>
    <d v="2024-09-05T07:44:00"/>
    <d v="2024-09-03T00:00:00"/>
    <n v="439869"/>
    <s v="ARIZA-LEFT"/>
    <s v="איכות פרטני"/>
    <m/>
    <m/>
    <x v="0"/>
    <n v="0"/>
    <m/>
    <n v="1"/>
    <s v="drip"/>
    <n v="50"/>
    <x v="18"/>
    <x v="4"/>
    <x v="1"/>
  </r>
  <r>
    <n v="4003"/>
    <d v="2024-09-05T07:44:00"/>
    <d v="2024-09-03T00:00:00"/>
    <n v="439870"/>
    <s v="ARIZA-LEFT"/>
    <s v="איכות פרטני"/>
    <m/>
    <m/>
    <x v="0"/>
    <n v="0"/>
    <m/>
    <n v="1"/>
    <s v="drip"/>
    <n v="50"/>
    <x v="14"/>
    <x v="0"/>
    <x v="1"/>
  </r>
  <r>
    <n v="4003"/>
    <d v="2024-09-05T07:45:00"/>
    <d v="2024-09-03T00:00:00"/>
    <n v="439871"/>
    <s v="ARIZA-LEFT"/>
    <s v="איכות פרטני"/>
    <m/>
    <m/>
    <x v="0"/>
    <n v="0"/>
    <m/>
    <n v="1"/>
    <s v="drip"/>
    <n v="50"/>
    <x v="1"/>
    <x v="0"/>
    <x v="1"/>
  </r>
  <r>
    <n v="4003"/>
    <d v="2024-09-05T07:45:00"/>
    <d v="2024-09-03T00:00:00"/>
    <n v="439872"/>
    <s v="ARIZA-LEFT"/>
    <s v="איכות פרטני"/>
    <m/>
    <m/>
    <x v="0"/>
    <n v="0"/>
    <m/>
    <n v="1"/>
    <s v="drip"/>
    <n v="50"/>
    <x v="1"/>
    <x v="4"/>
    <x v="1"/>
  </r>
  <r>
    <n v="4003"/>
    <d v="2024-09-05T07:45:00"/>
    <d v="2024-09-03T00:00:00"/>
    <n v="439873"/>
    <s v="ARIZA-LEFT"/>
    <s v="איכות פרטני"/>
    <m/>
    <m/>
    <x v="0"/>
    <n v="0"/>
    <m/>
    <n v="1"/>
    <s v="drip"/>
    <n v="50"/>
    <x v="13"/>
    <x v="0"/>
    <x v="0"/>
  </r>
  <r>
    <n v="4003"/>
    <d v="2024-09-05T07:46:00"/>
    <d v="2024-09-03T00:00:00"/>
    <n v="439874"/>
    <s v="ARIZA-LEFT"/>
    <s v="איכות פרטני"/>
    <m/>
    <m/>
    <x v="0"/>
    <n v="0"/>
    <m/>
    <n v="1"/>
    <s v="drip"/>
    <n v="50"/>
    <x v="6"/>
    <x v="0"/>
    <x v="1"/>
  </r>
  <r>
    <n v="4003"/>
    <d v="2024-09-05T07:46:00"/>
    <d v="2024-09-03T00:00:00"/>
    <n v="439875"/>
    <s v="ARIZA-LEFT"/>
    <s v="איכות פרטני"/>
    <m/>
    <m/>
    <x v="0"/>
    <n v="0"/>
    <m/>
    <n v="1"/>
    <s v="drip"/>
    <n v="50"/>
    <x v="13"/>
    <x v="2"/>
    <x v="4"/>
  </r>
  <r>
    <n v="4003"/>
    <d v="2024-09-05T07:47:00"/>
    <d v="2024-09-03T00:00:00"/>
    <n v="439876"/>
    <s v="ARIZA-LEFT"/>
    <s v="איכות פרטני"/>
    <m/>
    <m/>
    <x v="0"/>
    <n v="0"/>
    <m/>
    <n v="1"/>
    <s v="drip"/>
    <n v="50"/>
    <x v="14"/>
    <x v="2"/>
    <x v="1"/>
  </r>
  <r>
    <n v="4003"/>
    <d v="2024-09-05T07:47:00"/>
    <d v="2024-09-03T00:00:00"/>
    <n v="439877"/>
    <s v="ARIZA-LEFT"/>
    <s v="איכות פרטני"/>
    <m/>
    <m/>
    <x v="0"/>
    <n v="0"/>
    <m/>
    <n v="1"/>
    <s v="drip"/>
    <n v="50"/>
    <x v="15"/>
    <x v="0"/>
    <x v="0"/>
  </r>
  <r>
    <n v="4003"/>
    <d v="2024-09-05T07:48:00"/>
    <d v="2024-09-03T00:00:00"/>
    <n v="439878"/>
    <s v="ARIZA-LEFT"/>
    <s v="איכות פרטני"/>
    <m/>
    <m/>
    <x v="0"/>
    <n v="0"/>
    <m/>
    <n v="1"/>
    <s v="drip"/>
    <n v="50"/>
    <x v="25"/>
    <x v="0"/>
    <x v="4"/>
  </r>
  <r>
    <n v="4003"/>
    <d v="2024-09-05T07:48:00"/>
    <d v="2024-09-03T00:00:00"/>
    <n v="439879"/>
    <s v="ARIZA-LEFT"/>
    <s v="איכות פרטני"/>
    <m/>
    <m/>
    <x v="0"/>
    <n v="0"/>
    <m/>
    <n v="1"/>
    <s v="drip"/>
    <n v="50"/>
    <x v="14"/>
    <x v="0"/>
    <x v="1"/>
  </r>
  <r>
    <n v="4003"/>
    <d v="2024-09-05T07:48:00"/>
    <d v="2024-09-03T00:00:00"/>
    <n v="439880"/>
    <s v="ARIZA-LEFT"/>
    <s v="איכות פרטני"/>
    <m/>
    <m/>
    <x v="0"/>
    <n v="0"/>
    <m/>
    <n v="1"/>
    <s v="drip"/>
    <n v="50"/>
    <x v="25"/>
    <x v="0"/>
    <x v="1"/>
  </r>
  <r>
    <n v="4003"/>
    <d v="2024-09-05T07:49:00"/>
    <d v="2024-09-03T00:00:00"/>
    <n v="439881"/>
    <s v="ARIZA-LEFT"/>
    <s v="איכות פרטני"/>
    <m/>
    <m/>
    <x v="0"/>
    <n v="0"/>
    <m/>
    <n v="1"/>
    <s v="drip"/>
    <n v="50"/>
    <x v="17"/>
    <x v="0"/>
    <x v="0"/>
  </r>
  <r>
    <n v="4003"/>
    <d v="2024-09-05T07:49:00"/>
    <d v="2024-09-03T00:00:00"/>
    <n v="439882"/>
    <s v="ARIZA-LEFT"/>
    <s v="איכות פרטני"/>
    <m/>
    <m/>
    <x v="0"/>
    <n v="0"/>
    <m/>
    <n v="1"/>
    <s v="drip"/>
    <n v="50"/>
    <x v="18"/>
    <x v="2"/>
    <x v="1"/>
  </r>
  <r>
    <n v="4003"/>
    <d v="2024-09-05T07:49:00"/>
    <d v="2024-09-03T00:00:00"/>
    <n v="439883"/>
    <s v="ARIZA-LEFT"/>
    <s v="איכות פרטני"/>
    <m/>
    <m/>
    <x v="0"/>
    <n v="0"/>
    <m/>
    <n v="1"/>
    <s v="drip"/>
    <n v="50"/>
    <x v="17"/>
    <x v="0"/>
    <x v="1"/>
  </r>
  <r>
    <n v="4003"/>
    <d v="2024-09-05T07:50:00"/>
    <d v="2024-09-03T00:00:00"/>
    <n v="439884"/>
    <s v="ARIZA-LEFT"/>
    <s v="איכות פרטני"/>
    <m/>
    <m/>
    <x v="0"/>
    <n v="0"/>
    <m/>
    <n v="1"/>
    <s v="drip"/>
    <n v="50"/>
    <x v="25"/>
    <x v="0"/>
    <x v="4"/>
  </r>
  <r>
    <n v="4003"/>
    <d v="2024-09-05T07:50:00"/>
    <d v="2024-09-03T00:00:00"/>
    <n v="439885"/>
    <s v="ARIZA-LEFT"/>
    <s v="איכות פרטני"/>
    <m/>
    <m/>
    <x v="0"/>
    <n v="0"/>
    <m/>
    <n v="1"/>
    <s v="drip"/>
    <n v="50"/>
    <x v="63"/>
    <x v="0"/>
    <x v="4"/>
  </r>
  <r>
    <n v="4003"/>
    <d v="2024-09-05T07:51:00"/>
    <d v="2024-09-03T00:00:00"/>
    <n v="439886"/>
    <s v="ARIZA-LEFT"/>
    <s v="איכות פרטני"/>
    <m/>
    <m/>
    <x v="0"/>
    <n v="0"/>
    <m/>
    <n v="1"/>
    <s v="drip"/>
    <n v="50"/>
    <x v="57"/>
    <x v="0"/>
    <x v="3"/>
  </r>
  <r>
    <n v="4007"/>
    <d v="2024-09-05T06:55:00"/>
    <d v="2024-09-03T00:00:00"/>
    <n v="439801"/>
    <s v="ARIZA-LEFT"/>
    <s v="איכות פרטני"/>
    <m/>
    <m/>
    <x v="1"/>
    <n v="0"/>
    <m/>
    <n v="1"/>
    <s v="emitter"/>
    <n v="100"/>
    <x v="0"/>
    <x v="0"/>
    <x v="1"/>
  </r>
  <r>
    <n v="4007"/>
    <d v="2024-09-05T06:55:00"/>
    <d v="2024-09-03T00:00:00"/>
    <n v="439802"/>
    <s v="ARIZA-LEFT"/>
    <s v="איכות פרטני"/>
    <m/>
    <m/>
    <x v="1"/>
    <n v="0"/>
    <m/>
    <n v="1"/>
    <s v="emitter"/>
    <n v="100"/>
    <x v="17"/>
    <x v="0"/>
    <x v="1"/>
  </r>
  <r>
    <n v="4007"/>
    <d v="2024-09-05T06:56:00"/>
    <d v="2024-09-03T00:00:00"/>
    <n v="439803"/>
    <s v="ARIZA-LEFT"/>
    <s v="איכות פרטני"/>
    <m/>
    <m/>
    <x v="1"/>
    <n v="0"/>
    <m/>
    <n v="1"/>
    <s v="emitter"/>
    <n v="100"/>
    <x v="0"/>
    <x v="0"/>
    <x v="1"/>
  </r>
  <r>
    <n v="4007"/>
    <d v="2024-09-05T06:56:00"/>
    <d v="2024-09-03T00:00:00"/>
    <n v="439804"/>
    <s v="ARIZA-LEFT"/>
    <s v="איכות פרטני"/>
    <m/>
    <m/>
    <x v="1"/>
    <n v="0"/>
    <m/>
    <n v="1"/>
    <s v="emitter"/>
    <n v="100"/>
    <x v="1"/>
    <x v="0"/>
    <x v="1"/>
  </r>
  <r>
    <n v="4007"/>
    <d v="2024-09-05T06:57:00"/>
    <d v="2024-09-03T00:00:00"/>
    <n v="439805"/>
    <s v="ARIZA-LEFT"/>
    <s v="איכות פרטני"/>
    <m/>
    <m/>
    <x v="1"/>
    <n v="0"/>
    <m/>
    <n v="1"/>
    <s v="emitter"/>
    <n v="100"/>
    <x v="21"/>
    <x v="0"/>
    <x v="1"/>
  </r>
  <r>
    <n v="4007"/>
    <d v="2024-09-05T06:57:00"/>
    <d v="2024-09-03T00:00:00"/>
    <n v="439806"/>
    <s v="ARIZA-LEFT"/>
    <s v="איכות פרטני"/>
    <m/>
    <m/>
    <x v="1"/>
    <n v="0"/>
    <m/>
    <n v="1"/>
    <s v="emitter"/>
    <n v="100"/>
    <x v="14"/>
    <x v="0"/>
    <x v="1"/>
  </r>
  <r>
    <n v="4007"/>
    <d v="2024-09-05T06:57:00"/>
    <d v="2024-09-03T00:00:00"/>
    <n v="439807"/>
    <s v="ARIZA-LEFT"/>
    <s v="איכות פרטני"/>
    <m/>
    <m/>
    <x v="1"/>
    <n v="0"/>
    <m/>
    <n v="1"/>
    <s v="emitter"/>
    <n v="100"/>
    <x v="17"/>
    <x v="0"/>
    <x v="1"/>
  </r>
  <r>
    <n v="4007"/>
    <d v="2024-09-05T06:58:00"/>
    <d v="2024-09-03T00:00:00"/>
    <n v="439808"/>
    <s v="ARIZA-LEFT"/>
    <s v="איכות פרטני"/>
    <m/>
    <m/>
    <x v="1"/>
    <n v="0"/>
    <m/>
    <n v="1"/>
    <s v="emitter"/>
    <n v="100"/>
    <x v="1"/>
    <x v="0"/>
    <x v="1"/>
  </r>
  <r>
    <n v="4007"/>
    <d v="2024-09-05T07:00:00"/>
    <d v="2024-09-03T00:00:00"/>
    <n v="439809"/>
    <s v="ARIZA-LEFT"/>
    <s v="איכות פרטני"/>
    <m/>
    <m/>
    <x v="1"/>
    <n v="0"/>
    <m/>
    <n v="1"/>
    <s v="emitter"/>
    <n v="100"/>
    <x v="2"/>
    <x v="0"/>
    <x v="1"/>
  </r>
  <r>
    <n v="4007"/>
    <d v="2024-09-05T07:01:00"/>
    <d v="2024-09-03T00:00:00"/>
    <n v="439810"/>
    <s v="ARIZA-LEFT"/>
    <s v="איכות פרטני"/>
    <m/>
    <m/>
    <x v="1"/>
    <n v="0"/>
    <m/>
    <n v="1"/>
    <s v="emitter"/>
    <n v="100"/>
    <x v="8"/>
    <x v="0"/>
    <x v="1"/>
  </r>
  <r>
    <n v="4007"/>
    <d v="2024-09-05T07:02:00"/>
    <d v="2024-09-03T00:00:00"/>
    <n v="439812"/>
    <s v="ARIZA-LEFT"/>
    <s v="איכות פרטני"/>
    <m/>
    <m/>
    <x v="1"/>
    <n v="0"/>
    <m/>
    <n v="1"/>
    <s v="emitter"/>
    <n v="100"/>
    <x v="17"/>
    <x v="0"/>
    <x v="1"/>
  </r>
  <r>
    <n v="4007"/>
    <d v="2024-09-05T07:01:00"/>
    <d v="2024-09-03T00:00:00"/>
    <n v="439811"/>
    <s v="ARIZA-LEFT"/>
    <s v="איכות פרטני"/>
    <m/>
    <m/>
    <x v="1"/>
    <n v="0"/>
    <m/>
    <n v="1"/>
    <s v="emitter"/>
    <n v="100"/>
    <x v="16"/>
    <x v="0"/>
    <x v="1"/>
  </r>
  <r>
    <n v="4007"/>
    <d v="2024-09-05T07:02:00"/>
    <d v="2024-09-03T00:00:00"/>
    <n v="439813"/>
    <s v="ARIZA-LEFT"/>
    <s v="איכות פרטני"/>
    <m/>
    <m/>
    <x v="1"/>
    <n v="0"/>
    <m/>
    <n v="1"/>
    <s v="emitter"/>
    <n v="100"/>
    <x v="21"/>
    <x v="0"/>
    <x v="1"/>
  </r>
  <r>
    <n v="4007"/>
    <d v="2024-09-05T07:02:00"/>
    <d v="2024-09-03T00:00:00"/>
    <n v="439814"/>
    <s v="ARIZA-LEFT"/>
    <s v="איכות פרטני"/>
    <m/>
    <m/>
    <x v="1"/>
    <n v="0"/>
    <m/>
    <n v="1"/>
    <s v="emitter"/>
    <n v="100"/>
    <x v="1"/>
    <x v="0"/>
    <x v="1"/>
  </r>
  <r>
    <n v="4007"/>
    <d v="2024-09-05T07:03:00"/>
    <d v="2024-09-03T00:00:00"/>
    <n v="439815"/>
    <s v="ARIZA-LEFT"/>
    <s v="איכות פרטני"/>
    <m/>
    <m/>
    <x v="1"/>
    <n v="0"/>
    <m/>
    <n v="1"/>
    <s v="emitter"/>
    <n v="100"/>
    <x v="1"/>
    <x v="2"/>
    <x v="1"/>
  </r>
  <r>
    <n v="4007"/>
    <d v="2024-09-05T07:04:00"/>
    <d v="2024-09-03T00:00:00"/>
    <n v="439816"/>
    <s v="ARIZA-LEFT"/>
    <s v="איכות פרטני"/>
    <m/>
    <m/>
    <x v="1"/>
    <n v="0"/>
    <m/>
    <n v="1"/>
    <s v="emitter"/>
    <n v="100"/>
    <x v="20"/>
    <x v="5"/>
    <x v="1"/>
  </r>
  <r>
    <n v="4007"/>
    <d v="2024-09-05T07:04:00"/>
    <d v="2024-09-03T00:00:00"/>
    <n v="439817"/>
    <s v="ARIZA-LEFT"/>
    <s v="איכות פרטני"/>
    <m/>
    <m/>
    <x v="1"/>
    <n v="0"/>
    <m/>
    <n v="1"/>
    <s v="emitter"/>
    <n v="100"/>
    <x v="13"/>
    <x v="4"/>
    <x v="1"/>
  </r>
  <r>
    <n v="4007"/>
    <d v="2024-09-05T07:05:00"/>
    <d v="2024-09-03T00:00:00"/>
    <n v="439818"/>
    <s v="ARIZA-LEFT"/>
    <s v="איכות פרטני"/>
    <m/>
    <m/>
    <x v="1"/>
    <n v="0"/>
    <m/>
    <n v="1"/>
    <s v="emitter"/>
    <n v="100"/>
    <x v="14"/>
    <x v="4"/>
    <x v="1"/>
  </r>
  <r>
    <n v="4007"/>
    <d v="2024-09-05T07:05:00"/>
    <d v="2024-09-03T00:00:00"/>
    <n v="439819"/>
    <s v="ARIZA-LEFT"/>
    <s v="איכות פרטני"/>
    <m/>
    <m/>
    <x v="1"/>
    <n v="0"/>
    <m/>
    <n v="1"/>
    <s v="emitter"/>
    <n v="100"/>
    <x v="21"/>
    <x v="0"/>
    <x v="0"/>
  </r>
  <r>
    <n v="4007"/>
    <d v="2024-09-05T07:05:00"/>
    <d v="2024-09-03T00:00:00"/>
    <n v="439820"/>
    <s v="ARIZA-LEFT"/>
    <s v="איכות פרטני"/>
    <m/>
    <m/>
    <x v="1"/>
    <n v="0"/>
    <m/>
    <n v="1"/>
    <s v="emitter"/>
    <n v="100"/>
    <x v="20"/>
    <x v="4"/>
    <x v="1"/>
  </r>
  <r>
    <n v="4007"/>
    <d v="2024-09-05T07:07:00"/>
    <d v="2024-09-03T00:00:00"/>
    <n v="439821"/>
    <s v="ARIZA-LEFT"/>
    <s v="איכות פרטני"/>
    <m/>
    <m/>
    <x v="1"/>
    <n v="0"/>
    <m/>
    <n v="1"/>
    <s v="emitter"/>
    <n v="100"/>
    <x v="14"/>
    <x v="2"/>
    <x v="1"/>
  </r>
  <r>
    <n v="4007"/>
    <d v="2024-09-05T07:09:00"/>
    <d v="2024-09-03T00:00:00"/>
    <n v="439822"/>
    <s v="ARIZA-LEFT"/>
    <s v="איכות פרטני"/>
    <m/>
    <m/>
    <x v="1"/>
    <n v="0"/>
    <m/>
    <n v="1"/>
    <s v="emitter"/>
    <n v="100"/>
    <x v="19"/>
    <x v="4"/>
    <x v="1"/>
  </r>
  <r>
    <n v="4007"/>
    <d v="2024-09-05T07:10:00"/>
    <d v="2024-09-03T00:00:00"/>
    <n v="439823"/>
    <s v="ARIZA-LEFT"/>
    <s v="איכות פרטני"/>
    <m/>
    <m/>
    <x v="1"/>
    <n v="0"/>
    <m/>
    <n v="1"/>
    <s v="emitter"/>
    <n v="100"/>
    <x v="25"/>
    <x v="5"/>
    <x v="1"/>
  </r>
  <r>
    <n v="4007"/>
    <d v="2024-09-05T07:11:00"/>
    <d v="2024-09-03T00:00:00"/>
    <n v="439824"/>
    <s v="ARIZA-LEFT"/>
    <s v="איכות פרטני"/>
    <m/>
    <m/>
    <x v="1"/>
    <n v="0"/>
    <m/>
    <n v="1"/>
    <s v="emitter"/>
    <n v="100"/>
    <x v="11"/>
    <x v="0"/>
    <x v="0"/>
  </r>
  <r>
    <n v="4007"/>
    <d v="2024-09-05T07:12:00"/>
    <d v="2024-09-03T00:00:00"/>
    <n v="439825"/>
    <s v="ARIZA-LEFT"/>
    <s v="איכות פרטני"/>
    <m/>
    <m/>
    <x v="1"/>
    <n v="0"/>
    <m/>
    <n v="1"/>
    <s v="emitter"/>
    <n v="100"/>
    <x v="15"/>
    <x v="0"/>
    <x v="1"/>
  </r>
  <r>
    <n v="4007"/>
    <d v="2024-09-05T07:13:00"/>
    <d v="2024-09-03T00:00:00"/>
    <n v="439827"/>
    <s v="ARIZA-LEFT"/>
    <s v="איכות פרטני"/>
    <m/>
    <m/>
    <x v="1"/>
    <n v="0"/>
    <m/>
    <n v="1"/>
    <s v="emitter"/>
    <n v="100"/>
    <x v="14"/>
    <x v="2"/>
    <x v="1"/>
  </r>
  <r>
    <n v="4007"/>
    <d v="2024-09-05T07:13:00"/>
    <d v="2024-09-03T00:00:00"/>
    <n v="439828"/>
    <s v="ARIZA-LEFT"/>
    <s v="איכות פרטני"/>
    <m/>
    <m/>
    <x v="1"/>
    <n v="0"/>
    <m/>
    <n v="1"/>
    <s v="emitter"/>
    <n v="100"/>
    <x v="64"/>
    <x v="0"/>
    <x v="1"/>
  </r>
  <r>
    <n v="4007"/>
    <d v="2024-09-05T07:12:00"/>
    <d v="2024-09-03T00:00:00"/>
    <n v="439826"/>
    <s v="ARIZA-LEFT"/>
    <s v="איכות פרטני"/>
    <m/>
    <m/>
    <x v="1"/>
    <n v="0"/>
    <m/>
    <n v="1"/>
    <s v="emitter"/>
    <n v="100"/>
    <x v="19"/>
    <x v="2"/>
    <x v="1"/>
  </r>
  <r>
    <n v="4007"/>
    <d v="2024-09-05T07:13:00"/>
    <d v="2024-09-03T00:00:00"/>
    <n v="439829"/>
    <s v="ARIZA-LEFT"/>
    <s v="איכות פרטני"/>
    <m/>
    <m/>
    <x v="1"/>
    <n v="0"/>
    <m/>
    <n v="1"/>
    <s v="emitter"/>
    <n v="100"/>
    <x v="14"/>
    <x v="4"/>
    <x v="0"/>
  </r>
  <r>
    <n v="4007"/>
    <d v="2024-09-05T07:14:00"/>
    <d v="2024-09-03T00:00:00"/>
    <n v="439830"/>
    <s v="ARIZA-LEFT"/>
    <s v="איכות פרטני"/>
    <m/>
    <m/>
    <x v="1"/>
    <n v="0"/>
    <m/>
    <n v="1"/>
    <s v="emitter"/>
    <n v="100"/>
    <x v="19"/>
    <x v="0"/>
    <x v="1"/>
  </r>
  <r>
    <n v="4007"/>
    <d v="2024-09-05T07:15:00"/>
    <d v="2024-09-03T00:00:00"/>
    <n v="439831"/>
    <s v="ARIZA-LEFT"/>
    <s v="איכות פרטני"/>
    <m/>
    <m/>
    <x v="1"/>
    <n v="0"/>
    <m/>
    <n v="1"/>
    <s v="emitter"/>
    <n v="100"/>
    <x v="15"/>
    <x v="2"/>
    <x v="1"/>
  </r>
  <r>
    <n v="4007"/>
    <d v="2024-09-05T07:15:00"/>
    <d v="2024-09-03T00:00:00"/>
    <n v="439832"/>
    <s v="ARIZA-LEFT"/>
    <s v="איכות פרטני"/>
    <m/>
    <m/>
    <x v="1"/>
    <n v="0"/>
    <m/>
    <n v="1"/>
    <s v="emitter"/>
    <n v="100"/>
    <x v="15"/>
    <x v="0"/>
    <x v="1"/>
  </r>
  <r>
    <n v="4007"/>
    <d v="2024-09-05T07:16:00"/>
    <d v="2024-09-03T00:00:00"/>
    <n v="439833"/>
    <s v="ARIZA-LEFT"/>
    <s v="איכות פרטני"/>
    <m/>
    <m/>
    <x v="1"/>
    <n v="0"/>
    <m/>
    <n v="1"/>
    <s v="emitter"/>
    <n v="100"/>
    <x v="17"/>
    <x v="0"/>
    <x v="1"/>
  </r>
  <r>
    <n v="4007"/>
    <d v="2024-09-05T07:16:00"/>
    <d v="2024-09-03T00:00:00"/>
    <n v="439834"/>
    <s v="ARIZA-LEFT"/>
    <s v="איכות פרטני"/>
    <m/>
    <m/>
    <x v="1"/>
    <n v="0"/>
    <m/>
    <n v="1"/>
    <s v="emitter"/>
    <n v="100"/>
    <x v="25"/>
    <x v="0"/>
    <x v="1"/>
  </r>
  <r>
    <n v="4007"/>
    <d v="2024-09-05T07:17:00"/>
    <d v="2024-09-03T00:00:00"/>
    <n v="439835"/>
    <s v="ARIZA-LEFT"/>
    <s v="איכות פרטני"/>
    <m/>
    <m/>
    <x v="1"/>
    <n v="0"/>
    <m/>
    <n v="1"/>
    <s v="emitter"/>
    <n v="100"/>
    <x v="16"/>
    <x v="2"/>
    <x v="1"/>
  </r>
  <r>
    <n v="4007"/>
    <d v="2024-09-05T07:17:00"/>
    <d v="2024-09-03T00:00:00"/>
    <n v="439836"/>
    <s v="ARIZA-LEFT"/>
    <s v="איכות פרטני"/>
    <m/>
    <m/>
    <x v="1"/>
    <n v="0"/>
    <m/>
    <n v="1"/>
    <s v="emitter"/>
    <n v="100"/>
    <x v="15"/>
    <x v="0"/>
    <x v="4"/>
  </r>
  <r>
    <n v="4007"/>
    <d v="2024-09-05T07:18:00"/>
    <d v="2024-09-03T00:00:00"/>
    <n v="439837"/>
    <s v="ARIZA-LEFT"/>
    <s v="איכות פרטני"/>
    <m/>
    <m/>
    <x v="1"/>
    <n v="0"/>
    <m/>
    <n v="1"/>
    <s v="emitter"/>
    <n v="100"/>
    <x v="16"/>
    <x v="0"/>
    <x v="1"/>
  </r>
  <r>
    <n v="4007"/>
    <d v="2024-09-05T07:18:00"/>
    <d v="2024-09-03T00:00:00"/>
    <n v="439838"/>
    <s v="ARIZA-LEFT"/>
    <s v="איכות פרטני"/>
    <m/>
    <m/>
    <x v="1"/>
    <n v="0"/>
    <m/>
    <n v="1"/>
    <s v="emitter"/>
    <n v="100"/>
    <x v="16"/>
    <x v="0"/>
    <x v="1"/>
  </r>
  <r>
    <n v="4007"/>
    <d v="2024-09-05T07:22:00"/>
    <d v="2024-09-03T00:00:00"/>
    <n v="439840"/>
    <s v="ARIZA-LEFT"/>
    <s v="איכות פרטני"/>
    <m/>
    <m/>
    <x v="1"/>
    <n v="0"/>
    <m/>
    <n v="1"/>
    <s v="emitter"/>
    <n v="100"/>
    <x v="2"/>
    <x v="0"/>
    <x v="4"/>
  </r>
  <r>
    <n v="4007"/>
    <d v="2024-09-05T07:21:00"/>
    <d v="2024-09-03T00:00:00"/>
    <n v="439839"/>
    <s v="ARIZA-LEFT"/>
    <s v="איכות פרטני"/>
    <m/>
    <m/>
    <x v="1"/>
    <n v="0"/>
    <m/>
    <n v="1"/>
    <s v="emitter"/>
    <n v="100"/>
    <x v="14"/>
    <x v="0"/>
    <x v="1"/>
  </r>
  <r>
    <n v="4011"/>
    <d v="2024-09-05T06:50:00"/>
    <d v="2024-09-03T00:00:00"/>
    <n v="439800"/>
    <s v="ARIZA-LEFT"/>
    <s v="איכות פרטני"/>
    <m/>
    <m/>
    <x v="7"/>
    <n v="0"/>
    <m/>
    <n v="1"/>
    <s v="drip"/>
    <n v="50"/>
    <x v="13"/>
    <x v="0"/>
    <x v="1"/>
  </r>
  <r>
    <n v="4011"/>
    <d v="2024-09-05T06:50:00"/>
    <d v="2024-09-03T00:00:00"/>
    <n v="439799"/>
    <s v="ARIZA-LEFT"/>
    <s v="איכות פרטני"/>
    <m/>
    <m/>
    <x v="7"/>
    <n v="0"/>
    <m/>
    <n v="1"/>
    <s v="drip"/>
    <n v="50"/>
    <x v="19"/>
    <x v="2"/>
    <x v="1"/>
  </r>
  <r>
    <n v="4011"/>
    <d v="2024-09-05T06:49:00"/>
    <d v="2024-09-03T00:00:00"/>
    <n v="439798"/>
    <s v="ARIZA-LEFT"/>
    <s v="איכות פרטני"/>
    <m/>
    <m/>
    <x v="7"/>
    <n v="0"/>
    <m/>
    <n v="1"/>
    <s v="drip"/>
    <n v="50"/>
    <x v="6"/>
    <x v="2"/>
    <x v="0"/>
  </r>
  <r>
    <n v="4011"/>
    <d v="2024-09-05T06:49:00"/>
    <d v="2024-09-03T00:00:00"/>
    <n v="439797"/>
    <s v="ARIZA-LEFT"/>
    <s v="איכות פרטני"/>
    <m/>
    <m/>
    <x v="7"/>
    <n v="0"/>
    <m/>
    <n v="1"/>
    <s v="drip"/>
    <n v="50"/>
    <x v="9"/>
    <x v="0"/>
    <x v="1"/>
  </r>
  <r>
    <n v="4011"/>
    <d v="2024-09-05T06:48:00"/>
    <d v="2024-09-03T00:00:00"/>
    <n v="439796"/>
    <s v="ARIZA-LEFT"/>
    <s v="איכות פרטני"/>
    <m/>
    <m/>
    <x v="7"/>
    <n v="0"/>
    <m/>
    <n v="1"/>
    <s v="drip"/>
    <n v="50"/>
    <x v="5"/>
    <x v="4"/>
    <x v="1"/>
  </r>
  <r>
    <n v="4011"/>
    <d v="2024-09-05T06:48:00"/>
    <d v="2024-09-03T00:00:00"/>
    <n v="439795"/>
    <s v="ARIZA-LEFT"/>
    <s v="איכות פרטני"/>
    <m/>
    <m/>
    <x v="7"/>
    <n v="0"/>
    <m/>
    <n v="1"/>
    <s v="drip"/>
    <n v="50"/>
    <x v="5"/>
    <x v="2"/>
    <x v="0"/>
  </r>
  <r>
    <n v="4011"/>
    <d v="2024-09-05T06:48:00"/>
    <d v="2024-09-03T00:00:00"/>
    <n v="439794"/>
    <s v="ARIZA-LEFT"/>
    <s v="איכות פרטני"/>
    <m/>
    <m/>
    <x v="7"/>
    <n v="0"/>
    <m/>
    <n v="1"/>
    <s v="drip"/>
    <n v="50"/>
    <x v="0"/>
    <x v="4"/>
    <x v="1"/>
  </r>
  <r>
    <n v="4011"/>
    <d v="2024-09-05T06:47:00"/>
    <d v="2024-09-03T00:00:00"/>
    <n v="439793"/>
    <s v="ARIZA-LEFT"/>
    <s v="איכות פרטני"/>
    <m/>
    <m/>
    <x v="7"/>
    <n v="0"/>
    <m/>
    <n v="1"/>
    <s v="drip"/>
    <n v="50"/>
    <x v="0"/>
    <x v="4"/>
    <x v="5"/>
  </r>
  <r>
    <n v="4011"/>
    <d v="2024-09-05T06:46:00"/>
    <d v="2024-09-03T00:00:00"/>
    <n v="439792"/>
    <s v="ARIZA-LEFT"/>
    <s v="איכות פרטני"/>
    <m/>
    <m/>
    <x v="7"/>
    <n v="0"/>
    <m/>
    <n v="1"/>
    <s v="drip"/>
    <n v="50"/>
    <x v="19"/>
    <x v="2"/>
    <x v="1"/>
  </r>
  <r>
    <n v="4011"/>
    <d v="2024-09-05T06:46:00"/>
    <d v="2024-09-03T00:00:00"/>
    <n v="439791"/>
    <s v="ARIZA-LEFT"/>
    <s v="איכות פרטני"/>
    <m/>
    <m/>
    <x v="7"/>
    <n v="0"/>
    <m/>
    <n v="1"/>
    <s v="drip"/>
    <n v="50"/>
    <x v="1"/>
    <x v="2"/>
    <x v="1"/>
  </r>
  <r>
    <n v="4011"/>
    <d v="2024-09-05T06:45:00"/>
    <d v="2024-09-03T00:00:00"/>
    <n v="439790"/>
    <s v="ARIZA-LEFT"/>
    <s v="איכות פרטני"/>
    <m/>
    <m/>
    <x v="7"/>
    <n v="0"/>
    <m/>
    <n v="1"/>
    <s v="drip"/>
    <n v="50"/>
    <x v="15"/>
    <x v="0"/>
    <x v="1"/>
  </r>
  <r>
    <n v="4011"/>
    <d v="2024-09-05T06:45:00"/>
    <d v="2024-09-03T00:00:00"/>
    <n v="439789"/>
    <s v="ARIZA-LEFT"/>
    <s v="איכות פרטני"/>
    <m/>
    <m/>
    <x v="7"/>
    <n v="0"/>
    <m/>
    <n v="1"/>
    <s v="drip"/>
    <n v="50"/>
    <x v="13"/>
    <x v="2"/>
    <x v="1"/>
  </r>
  <r>
    <n v="4011"/>
    <d v="2024-09-05T06:45:00"/>
    <d v="2024-09-03T00:00:00"/>
    <n v="439788"/>
    <s v="ARIZA-LEFT"/>
    <s v="איכות פרטני"/>
    <m/>
    <m/>
    <x v="7"/>
    <n v="0"/>
    <m/>
    <n v="1"/>
    <s v="drip"/>
    <n v="50"/>
    <x v="2"/>
    <x v="0"/>
    <x v="1"/>
  </r>
  <r>
    <n v="4011"/>
    <d v="2024-09-05T06:44:00"/>
    <d v="2024-09-03T00:00:00"/>
    <n v="439787"/>
    <s v="ARIZA-LEFT"/>
    <s v="איכות פרטני"/>
    <m/>
    <m/>
    <x v="7"/>
    <n v="0"/>
    <m/>
    <n v="1"/>
    <s v="drip"/>
    <n v="50"/>
    <x v="2"/>
    <x v="0"/>
    <x v="1"/>
  </r>
  <r>
    <n v="4011"/>
    <d v="2024-09-05T06:44:00"/>
    <d v="2024-09-03T00:00:00"/>
    <n v="439786"/>
    <s v="ARIZA-LEFT"/>
    <s v="איכות פרטני"/>
    <m/>
    <m/>
    <x v="7"/>
    <n v="0"/>
    <m/>
    <n v="1"/>
    <s v="drip"/>
    <n v="50"/>
    <x v="5"/>
    <x v="4"/>
    <x v="0"/>
  </r>
  <r>
    <n v="4011"/>
    <d v="2024-09-05T06:43:00"/>
    <d v="2024-09-03T00:00:00"/>
    <n v="439784"/>
    <s v="ARIZA-LEFT"/>
    <s v="איכות פרטני"/>
    <m/>
    <m/>
    <x v="7"/>
    <n v="0"/>
    <m/>
    <n v="1"/>
    <s v="drip"/>
    <n v="50"/>
    <x v="0"/>
    <x v="0"/>
    <x v="0"/>
  </r>
  <r>
    <n v="4011"/>
    <d v="2024-09-05T06:44:00"/>
    <d v="2024-09-03T00:00:00"/>
    <n v="439785"/>
    <s v="ARIZA-LEFT"/>
    <s v="איכות פרטני"/>
    <m/>
    <m/>
    <x v="7"/>
    <n v="0"/>
    <m/>
    <n v="1"/>
    <s v="drip"/>
    <n v="50"/>
    <x v="11"/>
    <x v="0"/>
    <x v="1"/>
  </r>
  <r>
    <n v="4011"/>
    <d v="2024-09-05T06:43:00"/>
    <d v="2024-09-03T00:00:00"/>
    <n v="439783"/>
    <s v="ARIZA-LEFT"/>
    <s v="איכות פרטני"/>
    <m/>
    <m/>
    <x v="7"/>
    <n v="0"/>
    <m/>
    <n v="1"/>
    <s v="drip"/>
    <n v="50"/>
    <x v="6"/>
    <x v="0"/>
    <x v="0"/>
  </r>
  <r>
    <n v="4011"/>
    <d v="2024-09-05T06:43:00"/>
    <d v="2024-09-03T00:00:00"/>
    <n v="439782"/>
    <s v="ARIZA-LEFT"/>
    <s v="איכות פרטני"/>
    <m/>
    <m/>
    <x v="7"/>
    <n v="0"/>
    <m/>
    <n v="1"/>
    <s v="drip"/>
    <n v="50"/>
    <x v="0"/>
    <x v="2"/>
    <x v="1"/>
  </r>
  <r>
    <n v="4011"/>
    <d v="2024-09-05T06:42:00"/>
    <d v="2024-09-03T00:00:00"/>
    <n v="439781"/>
    <s v="ARIZA-LEFT"/>
    <s v="איכות פרטני"/>
    <m/>
    <m/>
    <x v="7"/>
    <n v="0"/>
    <m/>
    <n v="1"/>
    <s v="drip"/>
    <n v="50"/>
    <x v="1"/>
    <x v="4"/>
    <x v="1"/>
  </r>
  <r>
    <n v="4011"/>
    <d v="2024-09-05T06:42:00"/>
    <d v="2024-09-03T00:00:00"/>
    <n v="439780"/>
    <s v="ARIZA-LEFT"/>
    <s v="איכות פרטני"/>
    <m/>
    <m/>
    <x v="7"/>
    <n v="0"/>
    <m/>
    <n v="1"/>
    <s v="drip"/>
    <n v="50"/>
    <x v="11"/>
    <x v="2"/>
    <x v="1"/>
  </r>
  <r>
    <n v="4011"/>
    <d v="2024-09-05T06:42:00"/>
    <d v="2024-09-03T00:00:00"/>
    <n v="439779"/>
    <s v="ARIZA-LEFT"/>
    <s v="איכות פרטני"/>
    <m/>
    <m/>
    <x v="7"/>
    <n v="0"/>
    <m/>
    <n v="1"/>
    <s v="drip"/>
    <n v="50"/>
    <x v="1"/>
    <x v="4"/>
    <x v="1"/>
  </r>
  <r>
    <n v="4011"/>
    <d v="2024-09-05T06:41:00"/>
    <d v="2024-09-03T00:00:00"/>
    <n v="439778"/>
    <s v="ARIZA-LEFT"/>
    <s v="איכות פרטני"/>
    <m/>
    <m/>
    <x v="7"/>
    <n v="0"/>
    <m/>
    <n v="1"/>
    <s v="drip"/>
    <n v="50"/>
    <x v="20"/>
    <x v="0"/>
    <x v="4"/>
  </r>
  <r>
    <n v="4011"/>
    <d v="2024-09-05T06:41:00"/>
    <d v="2024-09-03T00:00:00"/>
    <n v="439777"/>
    <s v="ARIZA-LEFT"/>
    <s v="איכות פרטני"/>
    <m/>
    <m/>
    <x v="7"/>
    <n v="0"/>
    <m/>
    <n v="1"/>
    <s v="drip"/>
    <n v="50"/>
    <x v="65"/>
    <x v="0"/>
    <x v="1"/>
  </r>
  <r>
    <n v="4011"/>
    <d v="2024-09-05T06:40:00"/>
    <d v="2024-09-03T00:00:00"/>
    <n v="439776"/>
    <s v="ARIZA-LEFT"/>
    <s v="איכות פרטני"/>
    <m/>
    <m/>
    <x v="7"/>
    <n v="0"/>
    <m/>
    <n v="1"/>
    <s v="drip"/>
    <n v="50"/>
    <x v="0"/>
    <x v="0"/>
    <x v="0"/>
  </r>
  <r>
    <n v="4011"/>
    <d v="2024-09-05T06:40:00"/>
    <d v="2024-09-03T00:00:00"/>
    <n v="439775"/>
    <s v="ARIZA-LEFT"/>
    <s v="איכות פרטני"/>
    <m/>
    <m/>
    <x v="7"/>
    <n v="0"/>
    <m/>
    <n v="1"/>
    <s v="drip"/>
    <n v="50"/>
    <x v="8"/>
    <x v="2"/>
    <x v="1"/>
  </r>
  <r>
    <n v="4011"/>
    <d v="2024-09-05T06:40:00"/>
    <d v="2024-09-03T00:00:00"/>
    <n v="439774"/>
    <s v="ARIZA-LEFT"/>
    <s v="איכות פרטני"/>
    <m/>
    <m/>
    <x v="7"/>
    <n v="0"/>
    <m/>
    <n v="1"/>
    <s v="drip"/>
    <n v="50"/>
    <x v="19"/>
    <x v="0"/>
    <x v="0"/>
  </r>
  <r>
    <n v="4011"/>
    <d v="2024-09-05T06:39:00"/>
    <d v="2024-09-03T00:00:00"/>
    <n v="439773"/>
    <s v="ARIZA-LEFT"/>
    <s v="איכות פרטני"/>
    <m/>
    <m/>
    <x v="7"/>
    <n v="0"/>
    <m/>
    <n v="1"/>
    <s v="drip"/>
    <n v="50"/>
    <x v="1"/>
    <x v="0"/>
    <x v="0"/>
  </r>
  <r>
    <n v="4011"/>
    <d v="2024-09-05T06:39:00"/>
    <d v="2024-09-03T00:00:00"/>
    <n v="439772"/>
    <s v="ARIZA-LEFT"/>
    <s v="איכות פרטני"/>
    <m/>
    <m/>
    <x v="7"/>
    <n v="0"/>
    <m/>
    <n v="1"/>
    <s v="drip"/>
    <n v="50"/>
    <x v="17"/>
    <x v="0"/>
    <x v="4"/>
  </r>
  <r>
    <n v="4011"/>
    <d v="2024-09-05T06:39:00"/>
    <d v="2024-09-03T00:00:00"/>
    <n v="439771"/>
    <s v="ARIZA-LEFT"/>
    <s v="איכות פרטני"/>
    <m/>
    <m/>
    <x v="7"/>
    <n v="0"/>
    <m/>
    <n v="1"/>
    <s v="drip"/>
    <n v="50"/>
    <x v="8"/>
    <x v="0"/>
    <x v="0"/>
  </r>
  <r>
    <n v="4011"/>
    <d v="2024-09-05T06:38:00"/>
    <d v="2024-09-03T00:00:00"/>
    <n v="439770"/>
    <s v="ARIZA-LEFT"/>
    <s v="איכות פרטני"/>
    <m/>
    <m/>
    <x v="7"/>
    <n v="0"/>
    <m/>
    <n v="1"/>
    <s v="drip"/>
    <n v="50"/>
    <x v="23"/>
    <x v="4"/>
    <x v="0"/>
  </r>
  <r>
    <n v="4011"/>
    <d v="2024-09-05T06:38:00"/>
    <d v="2024-09-03T00:00:00"/>
    <n v="439769"/>
    <s v="ARIZA-LEFT"/>
    <s v="איכות פרטני"/>
    <m/>
    <m/>
    <x v="7"/>
    <n v="0"/>
    <m/>
    <n v="1"/>
    <s v="drip"/>
    <n v="50"/>
    <x v="19"/>
    <x v="0"/>
    <x v="1"/>
  </r>
  <r>
    <n v="4011"/>
    <d v="2024-09-05T06:37:00"/>
    <d v="2024-09-03T00:00:00"/>
    <n v="439768"/>
    <s v="ARIZA-LEFT"/>
    <s v="איכות פרטני"/>
    <m/>
    <m/>
    <x v="7"/>
    <n v="0"/>
    <m/>
    <n v="1"/>
    <s v="drip"/>
    <n v="50"/>
    <x v="13"/>
    <x v="0"/>
    <x v="1"/>
  </r>
  <r>
    <n v="4011"/>
    <d v="2024-09-05T06:37:00"/>
    <d v="2024-09-03T00:00:00"/>
    <n v="439767"/>
    <s v="ARIZA-LEFT"/>
    <s v="איכות פרטני"/>
    <m/>
    <m/>
    <x v="7"/>
    <n v="0"/>
    <m/>
    <n v="1"/>
    <s v="drip"/>
    <n v="50"/>
    <x v="0"/>
    <x v="0"/>
    <x v="1"/>
  </r>
  <r>
    <n v="4013"/>
    <d v="2024-09-05T06:16:00"/>
    <d v="2024-09-03T00:00:00"/>
    <n v="439728"/>
    <s v="ARIZA-LEFT"/>
    <s v="איכות פרטני"/>
    <m/>
    <m/>
    <x v="9"/>
    <n v="0"/>
    <m/>
    <n v="1"/>
    <s v="emitter"/>
    <n v="50"/>
    <x v="1"/>
    <x v="0"/>
    <x v="1"/>
  </r>
  <r>
    <n v="4013"/>
    <d v="2024-09-05T06:17:00"/>
    <d v="2024-09-03T00:00:00"/>
    <n v="439729"/>
    <s v="ARIZA-LEFT"/>
    <s v="איכות פרטני"/>
    <m/>
    <m/>
    <x v="9"/>
    <n v="0"/>
    <m/>
    <n v="1"/>
    <s v="emitter"/>
    <n v="50"/>
    <x v="66"/>
    <x v="0"/>
    <x v="1"/>
  </r>
  <r>
    <n v="4013"/>
    <d v="2024-09-05T06:17:00"/>
    <d v="2024-09-03T00:00:00"/>
    <n v="439730"/>
    <s v="ARIZA-LEFT"/>
    <s v="איכות פרטני"/>
    <m/>
    <m/>
    <x v="9"/>
    <n v="0"/>
    <m/>
    <n v="1"/>
    <s v="emitter"/>
    <n v="50"/>
    <x v="20"/>
    <x v="0"/>
    <x v="1"/>
  </r>
  <r>
    <n v="4013"/>
    <d v="2024-09-05T06:20:00"/>
    <d v="2024-09-03T00:00:00"/>
    <n v="439731"/>
    <s v="ARIZA-LEFT"/>
    <s v="איכות פרטני"/>
    <m/>
    <m/>
    <x v="9"/>
    <n v="0"/>
    <m/>
    <n v="1"/>
    <s v="emitter"/>
    <n v="50"/>
    <x v="21"/>
    <x v="0"/>
    <x v="1"/>
  </r>
  <r>
    <n v="4013"/>
    <d v="2024-09-05T06:21:00"/>
    <d v="2024-09-03T00:00:00"/>
    <n v="439732"/>
    <s v="ARIZA-LEFT"/>
    <s v="איכות פרטני"/>
    <m/>
    <m/>
    <x v="9"/>
    <n v="0"/>
    <m/>
    <n v="1"/>
    <s v="emitter"/>
    <n v="50"/>
    <x v="1"/>
    <x v="0"/>
    <x v="1"/>
  </r>
  <r>
    <n v="4013"/>
    <d v="2024-09-05T06:22:00"/>
    <d v="2024-09-03T00:00:00"/>
    <n v="439734"/>
    <s v="ARIZA-LEFT"/>
    <s v="איכות פרטני"/>
    <m/>
    <m/>
    <x v="9"/>
    <n v="0"/>
    <m/>
    <n v="1"/>
    <s v="emitter"/>
    <n v="50"/>
    <x v="13"/>
    <x v="0"/>
    <x v="1"/>
  </r>
  <r>
    <n v="4013"/>
    <d v="2024-09-05T06:21:00"/>
    <d v="2024-09-03T00:00:00"/>
    <n v="439733"/>
    <s v="ARIZA-LEFT"/>
    <s v="איכות פרטני"/>
    <m/>
    <m/>
    <x v="9"/>
    <n v="0"/>
    <m/>
    <n v="1"/>
    <s v="emitter"/>
    <n v="50"/>
    <x v="2"/>
    <x v="0"/>
    <x v="1"/>
  </r>
  <r>
    <n v="4013"/>
    <d v="2024-09-05T06:22:00"/>
    <d v="2024-09-03T00:00:00"/>
    <n v="439735"/>
    <s v="ARIZA-LEFT"/>
    <s v="איכות פרטני"/>
    <m/>
    <m/>
    <x v="9"/>
    <n v="0"/>
    <m/>
    <n v="1"/>
    <s v="emitter"/>
    <n v="50"/>
    <x v="13"/>
    <x v="0"/>
    <x v="1"/>
  </r>
  <r>
    <n v="4013"/>
    <d v="2024-09-05T06:22:00"/>
    <d v="2024-09-03T00:00:00"/>
    <n v="439736"/>
    <s v="ARIZA-LEFT"/>
    <s v="איכות פרטני"/>
    <m/>
    <m/>
    <x v="9"/>
    <n v="0"/>
    <m/>
    <n v="1"/>
    <s v="emitter"/>
    <n v="50"/>
    <x v="5"/>
    <x v="0"/>
    <x v="1"/>
  </r>
  <r>
    <n v="4013"/>
    <d v="2024-09-05T06:23:00"/>
    <d v="2024-09-03T00:00:00"/>
    <n v="439737"/>
    <s v="ARIZA-LEFT"/>
    <s v="איכות פרטני"/>
    <m/>
    <m/>
    <x v="9"/>
    <n v="0"/>
    <m/>
    <n v="1"/>
    <s v="emitter"/>
    <n v="50"/>
    <x v="19"/>
    <x v="0"/>
    <x v="1"/>
  </r>
  <r>
    <n v="4013"/>
    <d v="2024-09-05T06:23:00"/>
    <d v="2024-09-03T00:00:00"/>
    <n v="439738"/>
    <s v="ARIZA-LEFT"/>
    <s v="איכות פרטני"/>
    <m/>
    <m/>
    <x v="9"/>
    <n v="0"/>
    <m/>
    <n v="1"/>
    <s v="emitter"/>
    <n v="50"/>
    <x v="0"/>
    <x v="0"/>
    <x v="1"/>
  </r>
  <r>
    <n v="4013"/>
    <d v="2024-09-05T06:23:00"/>
    <d v="2024-09-03T00:00:00"/>
    <n v="439739"/>
    <s v="ARIZA-LEFT"/>
    <s v="איכות פרטני"/>
    <m/>
    <m/>
    <x v="9"/>
    <n v="0"/>
    <m/>
    <n v="1"/>
    <s v="emitter"/>
    <n v="50"/>
    <x v="0"/>
    <x v="2"/>
    <x v="0"/>
  </r>
  <r>
    <n v="4013"/>
    <d v="2024-09-05T06:24:00"/>
    <d v="2024-09-03T00:00:00"/>
    <n v="439740"/>
    <s v="ARIZA-LEFT"/>
    <s v="איכות פרטני"/>
    <m/>
    <m/>
    <x v="9"/>
    <n v="0"/>
    <m/>
    <n v="1"/>
    <s v="emitter"/>
    <n v="50"/>
    <x v="19"/>
    <x v="5"/>
    <x v="1"/>
  </r>
  <r>
    <n v="4013"/>
    <d v="2024-09-05T06:24:00"/>
    <d v="2024-09-03T00:00:00"/>
    <n v="439741"/>
    <s v="ARIZA-LEFT"/>
    <s v="איכות פרטני"/>
    <m/>
    <m/>
    <x v="9"/>
    <n v="0"/>
    <m/>
    <n v="1"/>
    <s v="emitter"/>
    <n v="50"/>
    <x v="12"/>
    <x v="0"/>
    <x v="0"/>
  </r>
  <r>
    <n v="4013"/>
    <d v="2024-09-05T06:24:00"/>
    <d v="2024-09-03T00:00:00"/>
    <n v="439742"/>
    <s v="ARIZA-LEFT"/>
    <s v="איכות פרטני"/>
    <m/>
    <m/>
    <x v="9"/>
    <n v="0"/>
    <m/>
    <n v="1"/>
    <s v="emitter"/>
    <n v="50"/>
    <x v="56"/>
    <x v="0"/>
    <x v="0"/>
  </r>
  <r>
    <n v="4013"/>
    <d v="2024-09-05T06:25:00"/>
    <d v="2024-09-03T00:00:00"/>
    <n v="439743"/>
    <s v="ARIZA-LEFT"/>
    <s v="איכות פרטני"/>
    <m/>
    <m/>
    <x v="9"/>
    <n v="0"/>
    <m/>
    <n v="1"/>
    <s v="emitter"/>
    <n v="50"/>
    <x v="8"/>
    <x v="0"/>
    <x v="3"/>
  </r>
  <r>
    <n v="4013"/>
    <d v="2024-09-05T06:25:00"/>
    <d v="2024-09-03T00:00:00"/>
    <n v="439744"/>
    <s v="ARIZA-LEFT"/>
    <s v="איכות פרטני"/>
    <m/>
    <m/>
    <x v="9"/>
    <n v="0"/>
    <m/>
    <n v="1"/>
    <s v="emitter"/>
    <n v="50"/>
    <x v="0"/>
    <x v="4"/>
    <x v="1"/>
  </r>
  <r>
    <n v="4013"/>
    <d v="2024-09-05T06:26:00"/>
    <d v="2024-09-03T00:00:00"/>
    <n v="439745"/>
    <s v="ARIZA-LEFT"/>
    <s v="איכות פרטני"/>
    <m/>
    <m/>
    <x v="9"/>
    <n v="0"/>
    <m/>
    <n v="1"/>
    <s v="emitter"/>
    <n v="50"/>
    <x v="1"/>
    <x v="2"/>
    <x v="1"/>
  </r>
  <r>
    <n v="4013"/>
    <d v="2024-09-05T06:27:00"/>
    <d v="2024-09-03T00:00:00"/>
    <n v="439746"/>
    <s v="ARIZA-LEFT"/>
    <s v="איכות פרטני"/>
    <m/>
    <m/>
    <x v="9"/>
    <n v="0"/>
    <m/>
    <n v="1"/>
    <s v="emitter"/>
    <n v="50"/>
    <x v="14"/>
    <x v="0"/>
    <x v="1"/>
  </r>
  <r>
    <n v="4013"/>
    <d v="2024-09-05T06:27:00"/>
    <d v="2024-09-03T00:00:00"/>
    <n v="439747"/>
    <s v="ARIZA-LEFT"/>
    <s v="איכות פרטני"/>
    <m/>
    <m/>
    <x v="9"/>
    <n v="0"/>
    <m/>
    <n v="1"/>
    <s v="emitter"/>
    <n v="50"/>
    <x v="15"/>
    <x v="0"/>
    <x v="1"/>
  </r>
  <r>
    <n v="4013"/>
    <d v="2024-09-05T06:27:00"/>
    <d v="2024-09-03T00:00:00"/>
    <n v="439748"/>
    <s v="ARIZA-LEFT"/>
    <s v="איכות פרטני"/>
    <m/>
    <m/>
    <x v="9"/>
    <n v="0"/>
    <m/>
    <n v="1"/>
    <s v="emitter"/>
    <n v="50"/>
    <x v="16"/>
    <x v="0"/>
    <x v="1"/>
  </r>
  <r>
    <n v="4013"/>
    <d v="2024-09-05T06:28:00"/>
    <d v="2024-09-03T00:00:00"/>
    <n v="439749"/>
    <s v="ARIZA-LEFT"/>
    <s v="איכות פרטני"/>
    <m/>
    <m/>
    <x v="9"/>
    <n v="0"/>
    <m/>
    <n v="1"/>
    <s v="emitter"/>
    <n v="50"/>
    <x v="17"/>
    <x v="0"/>
    <x v="1"/>
  </r>
  <r>
    <n v="4013"/>
    <d v="2024-09-05T06:28:00"/>
    <d v="2024-09-03T00:00:00"/>
    <n v="439750"/>
    <s v="ARIZA-LEFT"/>
    <s v="איכות פרטני"/>
    <m/>
    <m/>
    <x v="9"/>
    <n v="0"/>
    <m/>
    <n v="1"/>
    <s v="emitter"/>
    <n v="50"/>
    <x v="11"/>
    <x v="0"/>
    <x v="0"/>
  </r>
  <r>
    <n v="4013"/>
    <d v="2024-09-05T06:28:00"/>
    <d v="2024-09-03T00:00:00"/>
    <n v="439751"/>
    <s v="ARIZA-LEFT"/>
    <s v="איכות פרטני"/>
    <m/>
    <m/>
    <x v="9"/>
    <n v="0"/>
    <m/>
    <n v="1"/>
    <s v="emitter"/>
    <n v="50"/>
    <x v="6"/>
    <x v="2"/>
    <x v="1"/>
  </r>
  <r>
    <n v="4013"/>
    <d v="2024-09-05T06:29:00"/>
    <d v="2024-09-03T00:00:00"/>
    <n v="439752"/>
    <s v="ARIZA-LEFT"/>
    <s v="איכות פרטני"/>
    <m/>
    <m/>
    <x v="9"/>
    <n v="0"/>
    <m/>
    <n v="1"/>
    <s v="emitter"/>
    <n v="50"/>
    <x v="0"/>
    <x v="2"/>
    <x v="0"/>
  </r>
  <r>
    <n v="4013"/>
    <d v="2024-09-05T06:29:00"/>
    <d v="2024-09-03T00:00:00"/>
    <n v="439753"/>
    <s v="ARIZA-LEFT"/>
    <s v="איכות פרטני"/>
    <m/>
    <m/>
    <x v="9"/>
    <n v="0"/>
    <m/>
    <n v="1"/>
    <s v="emitter"/>
    <n v="50"/>
    <x v="6"/>
    <x v="5"/>
    <x v="1"/>
  </r>
  <r>
    <n v="4013"/>
    <d v="2024-09-05T06:30:00"/>
    <d v="2024-09-03T00:00:00"/>
    <n v="439754"/>
    <s v="ARIZA-LEFT"/>
    <s v="איכות פרטני"/>
    <m/>
    <m/>
    <x v="9"/>
    <n v="0"/>
    <m/>
    <n v="1"/>
    <s v="emitter"/>
    <n v="50"/>
    <x v="11"/>
    <x v="2"/>
    <x v="0"/>
  </r>
  <r>
    <n v="4013"/>
    <d v="2024-09-05T06:30:00"/>
    <d v="2024-09-03T00:00:00"/>
    <n v="439755"/>
    <s v="ARIZA-LEFT"/>
    <s v="איכות פרטני"/>
    <m/>
    <m/>
    <x v="9"/>
    <n v="0"/>
    <m/>
    <n v="1"/>
    <s v="emitter"/>
    <n v="50"/>
    <x v="5"/>
    <x v="2"/>
    <x v="0"/>
  </r>
  <r>
    <n v="4013"/>
    <d v="2024-09-05T06:31:00"/>
    <d v="2024-09-03T00:00:00"/>
    <n v="439756"/>
    <s v="ARIZA-LEFT"/>
    <s v="איכות פרטני"/>
    <m/>
    <m/>
    <x v="9"/>
    <n v="0"/>
    <m/>
    <n v="1"/>
    <s v="emitter"/>
    <n v="50"/>
    <x v="1"/>
    <x v="4"/>
    <x v="1"/>
  </r>
  <r>
    <n v="4013"/>
    <d v="2024-09-05T06:31:00"/>
    <d v="2024-09-03T00:00:00"/>
    <n v="439757"/>
    <s v="ARIZA-LEFT"/>
    <s v="איכות פרטני"/>
    <m/>
    <m/>
    <x v="9"/>
    <n v="0"/>
    <m/>
    <n v="1"/>
    <s v="emitter"/>
    <n v="50"/>
    <x v="13"/>
    <x v="2"/>
    <x v="1"/>
  </r>
  <r>
    <n v="4013"/>
    <d v="2024-09-05T06:32:00"/>
    <d v="2024-09-03T00:00:00"/>
    <n v="439758"/>
    <s v="ARIZA-LEFT"/>
    <s v="איכות פרטני"/>
    <m/>
    <m/>
    <x v="9"/>
    <n v="0"/>
    <m/>
    <n v="1"/>
    <s v="emitter"/>
    <n v="50"/>
    <x v="14"/>
    <x v="0"/>
    <x v="1"/>
  </r>
  <r>
    <n v="4013"/>
    <d v="2024-09-05T06:32:00"/>
    <d v="2024-09-03T00:00:00"/>
    <n v="439759"/>
    <s v="ARIZA-LEFT"/>
    <s v="איכות פרטני"/>
    <m/>
    <m/>
    <x v="9"/>
    <n v="0"/>
    <m/>
    <n v="1"/>
    <s v="emitter"/>
    <n v="50"/>
    <x v="6"/>
    <x v="4"/>
    <x v="1"/>
  </r>
  <r>
    <n v="4013"/>
    <d v="2024-09-05T06:32:00"/>
    <d v="2024-09-03T00:00:00"/>
    <n v="439760"/>
    <s v="ARIZA-LEFT"/>
    <s v="איכות פרטני"/>
    <m/>
    <m/>
    <x v="9"/>
    <n v="0"/>
    <m/>
    <n v="1"/>
    <s v="emitter"/>
    <n v="50"/>
    <x v="21"/>
    <x v="0"/>
    <x v="1"/>
  </r>
  <r>
    <n v="4013"/>
    <d v="2024-09-05T06:33:00"/>
    <d v="2024-09-03T00:00:00"/>
    <n v="439761"/>
    <s v="ARIZA-LEFT"/>
    <s v="איכות פרטני"/>
    <m/>
    <m/>
    <x v="9"/>
    <n v="0"/>
    <m/>
    <n v="1"/>
    <s v="emitter"/>
    <n v="50"/>
    <x v="15"/>
    <x v="2"/>
    <x v="1"/>
  </r>
  <r>
    <n v="4013"/>
    <d v="2024-09-05T06:33:00"/>
    <d v="2024-09-03T00:00:00"/>
    <n v="439762"/>
    <s v="ARIZA-LEFT"/>
    <s v="איכות פרטני"/>
    <m/>
    <m/>
    <x v="9"/>
    <n v="0"/>
    <m/>
    <n v="1"/>
    <s v="emitter"/>
    <n v="50"/>
    <x v="2"/>
    <x v="2"/>
    <x v="1"/>
  </r>
  <r>
    <n v="4013"/>
    <d v="2024-09-05T06:34:00"/>
    <d v="2024-09-03T00:00:00"/>
    <n v="439763"/>
    <s v="ARIZA-LEFT"/>
    <s v="איכות פרטני"/>
    <m/>
    <m/>
    <x v="9"/>
    <n v="0"/>
    <m/>
    <n v="1"/>
    <s v="emitter"/>
    <n v="50"/>
    <x v="5"/>
    <x v="4"/>
    <x v="1"/>
  </r>
  <r>
    <n v="4013"/>
    <d v="2024-09-05T06:34:00"/>
    <d v="2024-09-03T00:00:00"/>
    <n v="439764"/>
    <s v="ARIZA-LEFT"/>
    <s v="איכות פרטני"/>
    <m/>
    <m/>
    <x v="9"/>
    <n v="0"/>
    <m/>
    <n v="1"/>
    <s v="emitter"/>
    <n v="50"/>
    <x v="6"/>
    <x v="2"/>
    <x v="1"/>
  </r>
  <r>
    <n v="4013"/>
    <d v="2024-09-05T06:34:00"/>
    <d v="2024-09-03T00:00:00"/>
    <n v="439765"/>
    <s v="ARIZA-LEFT"/>
    <s v="איכות פרטני"/>
    <m/>
    <m/>
    <x v="9"/>
    <n v="0"/>
    <m/>
    <n v="1"/>
    <s v="emitter"/>
    <n v="50"/>
    <x v="19"/>
    <x v="0"/>
    <x v="1"/>
  </r>
  <r>
    <n v="4013"/>
    <d v="2024-09-05T06:35:00"/>
    <d v="2024-09-03T00:00:00"/>
    <n v="439766"/>
    <s v="ARIZA-LEFT"/>
    <s v="איכות פרטני"/>
    <m/>
    <m/>
    <x v="9"/>
    <n v="0"/>
    <m/>
    <n v="1"/>
    <s v="emitter"/>
    <n v="50"/>
    <x v="6"/>
    <x v="0"/>
    <x v="4"/>
  </r>
  <r>
    <n v="4001"/>
    <d v="2024-09-04T07:42:00"/>
    <d v="2024-09-03T00:00:00"/>
    <n v="439311"/>
    <s v="ARIZA-LEFT"/>
    <s v="איכות פרטני"/>
    <m/>
    <m/>
    <x v="13"/>
    <n v="0"/>
    <m/>
    <n v="1"/>
    <s v="emitter"/>
    <n v="50"/>
    <x v="14"/>
    <x v="4"/>
    <x v="1"/>
  </r>
  <r>
    <n v="4001"/>
    <d v="2024-09-04T07:43:00"/>
    <d v="2024-09-03T00:00:00"/>
    <n v="439312"/>
    <s v="ARIZA-LEFT"/>
    <s v="איכות פרטני"/>
    <m/>
    <m/>
    <x v="13"/>
    <n v="0"/>
    <m/>
    <n v="1"/>
    <s v="emitter"/>
    <n v="50"/>
    <x v="13"/>
    <x v="2"/>
    <x v="1"/>
  </r>
  <r>
    <n v="4001"/>
    <d v="2024-09-04T07:43:00"/>
    <d v="2024-09-03T00:00:00"/>
    <n v="439313"/>
    <s v="ARIZA-LEFT"/>
    <s v="איכות פרטני"/>
    <m/>
    <m/>
    <x v="13"/>
    <n v="0"/>
    <m/>
    <n v="1"/>
    <s v="emitter"/>
    <n v="50"/>
    <x v="2"/>
    <x v="0"/>
    <x v="1"/>
  </r>
  <r>
    <n v="4001"/>
    <d v="2024-09-04T07:44:00"/>
    <d v="2024-09-03T00:00:00"/>
    <n v="439314"/>
    <s v="ARIZA-LEFT"/>
    <s v="איכות פרטני"/>
    <m/>
    <m/>
    <x v="13"/>
    <n v="0"/>
    <m/>
    <n v="1"/>
    <s v="emitter"/>
    <n v="50"/>
    <x v="16"/>
    <x v="0"/>
    <x v="1"/>
  </r>
  <r>
    <n v="4001"/>
    <d v="2024-09-04T07:44:00"/>
    <d v="2024-09-03T00:00:00"/>
    <n v="439315"/>
    <s v="ARIZA-LEFT"/>
    <s v="איכות פרטני"/>
    <m/>
    <m/>
    <x v="13"/>
    <n v="0"/>
    <m/>
    <n v="1"/>
    <s v="emitter"/>
    <n v="50"/>
    <x v="1"/>
    <x v="0"/>
    <x v="1"/>
  </r>
  <r>
    <n v="4001"/>
    <d v="2024-09-04T07:45:00"/>
    <d v="2024-09-03T00:00:00"/>
    <n v="439316"/>
    <s v="ARIZA-LEFT"/>
    <s v="איכות פרטני"/>
    <m/>
    <m/>
    <x v="13"/>
    <n v="0"/>
    <m/>
    <n v="1"/>
    <s v="emitter"/>
    <n v="50"/>
    <x v="19"/>
    <x v="0"/>
    <x v="1"/>
  </r>
  <r>
    <n v="4001"/>
    <d v="2024-09-04T07:46:00"/>
    <d v="2024-09-03T00:00:00"/>
    <n v="439317"/>
    <s v="ARIZA-LEFT"/>
    <s v="איכות פרטני"/>
    <m/>
    <m/>
    <x v="13"/>
    <n v="0"/>
    <m/>
    <n v="1"/>
    <s v="emitter"/>
    <n v="50"/>
    <x v="20"/>
    <x v="0"/>
    <x v="4"/>
  </r>
  <r>
    <n v="4001"/>
    <d v="2024-09-04T07:46:00"/>
    <d v="2024-09-03T00:00:00"/>
    <n v="439318"/>
    <s v="ARIZA-LEFT"/>
    <s v="איכות פרטני"/>
    <m/>
    <m/>
    <x v="13"/>
    <n v="0"/>
    <m/>
    <n v="1"/>
    <s v="emitter"/>
    <n v="50"/>
    <x v="67"/>
    <x v="0"/>
    <x v="1"/>
  </r>
  <r>
    <n v="4001"/>
    <d v="2024-09-04T07:47:00"/>
    <d v="2024-09-03T00:00:00"/>
    <n v="439319"/>
    <s v="ARIZA-LEFT"/>
    <s v="איכות פרטני"/>
    <m/>
    <m/>
    <x v="13"/>
    <n v="0"/>
    <m/>
    <n v="1"/>
    <s v="emitter"/>
    <n v="50"/>
    <x v="2"/>
    <x v="0"/>
    <x v="1"/>
  </r>
  <r>
    <n v="4001"/>
    <d v="2024-09-04T07:47:00"/>
    <d v="2024-09-03T00:00:00"/>
    <n v="439320"/>
    <s v="ARIZA-LEFT"/>
    <s v="איכות פרטני"/>
    <m/>
    <m/>
    <x v="13"/>
    <n v="0"/>
    <m/>
    <n v="1"/>
    <s v="emitter"/>
    <n v="50"/>
    <x v="5"/>
    <x v="0"/>
    <x v="1"/>
  </r>
  <r>
    <n v="4001"/>
    <d v="2024-09-04T07:48:00"/>
    <d v="2024-09-03T00:00:00"/>
    <n v="439321"/>
    <s v="ARIZA-LEFT"/>
    <s v="איכות פרטני"/>
    <m/>
    <m/>
    <x v="13"/>
    <n v="0"/>
    <m/>
    <n v="1"/>
    <s v="emitter"/>
    <n v="50"/>
    <x v="14"/>
    <x v="0"/>
    <x v="1"/>
  </r>
  <r>
    <n v="4001"/>
    <d v="2024-09-04T07:49:00"/>
    <d v="2024-09-03T00:00:00"/>
    <n v="439322"/>
    <s v="ARIZA-LEFT"/>
    <s v="איכות פרטני"/>
    <m/>
    <m/>
    <x v="13"/>
    <n v="0"/>
    <m/>
    <n v="1"/>
    <s v="emitter"/>
    <n v="50"/>
    <x v="16"/>
    <x v="0"/>
    <x v="1"/>
  </r>
  <r>
    <n v="4001"/>
    <d v="2024-09-04T07:49:00"/>
    <d v="2024-09-03T00:00:00"/>
    <n v="439323"/>
    <s v="ARIZA-LEFT"/>
    <s v="איכות פרטני"/>
    <m/>
    <m/>
    <x v="13"/>
    <n v="0"/>
    <m/>
    <n v="1"/>
    <s v="emitter"/>
    <n v="50"/>
    <x v="1"/>
    <x v="0"/>
    <x v="1"/>
  </r>
  <r>
    <n v="4001"/>
    <d v="2024-09-04T07:50:00"/>
    <d v="2024-09-03T00:00:00"/>
    <n v="439324"/>
    <s v="ARIZA-LEFT"/>
    <s v="איכות פרטני"/>
    <m/>
    <m/>
    <x v="13"/>
    <n v="0"/>
    <m/>
    <n v="1"/>
    <s v="emitter"/>
    <n v="50"/>
    <x v="19"/>
    <x v="0"/>
    <x v="1"/>
  </r>
  <r>
    <n v="4001"/>
    <d v="2024-09-04T07:50:00"/>
    <d v="2024-09-03T00:00:00"/>
    <n v="439325"/>
    <s v="ARIZA-LEFT"/>
    <s v="איכות פרטני"/>
    <m/>
    <m/>
    <x v="13"/>
    <n v="0"/>
    <m/>
    <n v="1"/>
    <s v="emitter"/>
    <n v="50"/>
    <x v="13"/>
    <x v="0"/>
    <x v="1"/>
  </r>
  <r>
    <n v="4001"/>
    <d v="2024-09-04T07:51:00"/>
    <d v="2024-09-03T00:00:00"/>
    <n v="439326"/>
    <s v="ARIZA-LEFT"/>
    <s v="איכות פרטני"/>
    <m/>
    <m/>
    <x v="13"/>
    <n v="0"/>
    <m/>
    <n v="1"/>
    <s v="emitter"/>
    <n v="50"/>
    <x v="21"/>
    <x v="0"/>
    <x v="1"/>
  </r>
  <r>
    <n v="4001"/>
    <d v="2024-09-04T07:51:00"/>
    <d v="2024-09-03T00:00:00"/>
    <n v="439327"/>
    <s v="ARIZA-LEFT"/>
    <s v="איכות פרטני"/>
    <m/>
    <m/>
    <x v="13"/>
    <n v="0"/>
    <m/>
    <n v="1"/>
    <s v="emitter"/>
    <n v="50"/>
    <x v="16"/>
    <x v="0"/>
    <x v="1"/>
  </r>
  <r>
    <n v="4001"/>
    <d v="2024-09-04T07:52:00"/>
    <d v="2024-09-03T00:00:00"/>
    <n v="439328"/>
    <s v="ARIZA-LEFT"/>
    <s v="איכות פרטני"/>
    <m/>
    <m/>
    <x v="13"/>
    <n v="0"/>
    <m/>
    <n v="1"/>
    <s v="emitter"/>
    <n v="50"/>
    <x v="14"/>
    <x v="0"/>
    <x v="1"/>
  </r>
  <r>
    <n v="4001"/>
    <d v="2024-09-04T07:52:00"/>
    <d v="2024-09-03T00:00:00"/>
    <n v="439329"/>
    <s v="ARIZA-LEFT"/>
    <s v="איכות פרטני"/>
    <m/>
    <m/>
    <x v="13"/>
    <n v="0"/>
    <m/>
    <n v="1"/>
    <s v="emitter"/>
    <n v="50"/>
    <x v="16"/>
    <x v="0"/>
    <x v="1"/>
  </r>
  <r>
    <n v="4001"/>
    <d v="2024-09-04T07:53:00"/>
    <d v="2024-09-03T00:00:00"/>
    <n v="439330"/>
    <s v="ARIZA-LEFT"/>
    <s v="איכות פרטני"/>
    <m/>
    <m/>
    <x v="13"/>
    <n v="0"/>
    <m/>
    <n v="1"/>
    <s v="emitter"/>
    <n v="50"/>
    <x v="19"/>
    <x v="0"/>
    <x v="1"/>
  </r>
  <r>
    <n v="4001"/>
    <d v="2024-09-04T07:53:00"/>
    <d v="2024-09-03T00:00:00"/>
    <n v="439331"/>
    <s v="ARIZA-LEFT"/>
    <s v="איכות פרטני"/>
    <m/>
    <m/>
    <x v="13"/>
    <n v="0"/>
    <m/>
    <n v="1"/>
    <s v="emitter"/>
    <n v="50"/>
    <x v="15"/>
    <x v="0"/>
    <x v="1"/>
  </r>
  <r>
    <n v="4001"/>
    <d v="2024-09-04T07:54:00"/>
    <d v="2024-09-03T00:00:00"/>
    <n v="439332"/>
    <s v="ARIZA-LEFT"/>
    <s v="איכות פרטני"/>
    <m/>
    <m/>
    <x v="13"/>
    <n v="0"/>
    <m/>
    <n v="1"/>
    <s v="emitter"/>
    <n v="50"/>
    <x v="2"/>
    <x v="0"/>
    <x v="1"/>
  </r>
  <r>
    <n v="4001"/>
    <d v="2024-09-04T07:54:00"/>
    <d v="2024-09-03T00:00:00"/>
    <n v="439333"/>
    <s v="ARIZA-LEFT"/>
    <s v="איכות פרטני"/>
    <m/>
    <m/>
    <x v="13"/>
    <n v="0"/>
    <m/>
    <n v="1"/>
    <s v="emitter"/>
    <n v="50"/>
    <x v="0"/>
    <x v="0"/>
    <x v="1"/>
  </r>
  <r>
    <n v="4001"/>
    <d v="2024-09-04T07:55:00"/>
    <d v="2024-09-03T00:00:00"/>
    <n v="439334"/>
    <s v="ARIZA-LEFT"/>
    <s v="איכות פרטני"/>
    <m/>
    <m/>
    <x v="13"/>
    <n v="0"/>
    <m/>
    <n v="1"/>
    <s v="emitter"/>
    <n v="50"/>
    <x v="16"/>
    <x v="4"/>
    <x v="1"/>
  </r>
  <r>
    <n v="4001"/>
    <d v="2024-09-04T07:56:00"/>
    <d v="2024-09-03T00:00:00"/>
    <n v="439335"/>
    <s v="ARIZA-LEFT"/>
    <s v="איכות פרטני"/>
    <m/>
    <m/>
    <x v="13"/>
    <n v="0"/>
    <m/>
    <n v="1"/>
    <s v="emitter"/>
    <n v="50"/>
    <x v="11"/>
    <x v="4"/>
    <x v="1"/>
  </r>
  <r>
    <n v="4001"/>
    <d v="2024-09-04T07:57:00"/>
    <d v="2024-09-03T00:00:00"/>
    <n v="439336"/>
    <s v="ARIZA-LEFT"/>
    <s v="איכות פרטני"/>
    <m/>
    <m/>
    <x v="13"/>
    <n v="0"/>
    <m/>
    <n v="1"/>
    <s v="emitter"/>
    <n v="50"/>
    <x v="1"/>
    <x v="2"/>
    <x v="1"/>
  </r>
  <r>
    <n v="4001"/>
    <d v="2024-09-04T07:57:00"/>
    <d v="2024-09-03T00:00:00"/>
    <n v="439337"/>
    <s v="ARIZA-LEFT"/>
    <s v="איכות פרטני"/>
    <m/>
    <m/>
    <x v="13"/>
    <n v="0"/>
    <m/>
    <n v="1"/>
    <s v="emitter"/>
    <n v="50"/>
    <x v="1"/>
    <x v="0"/>
    <x v="0"/>
  </r>
  <r>
    <n v="4001"/>
    <d v="2024-09-04T07:58:00"/>
    <d v="2024-09-03T00:00:00"/>
    <n v="439338"/>
    <s v="ARIZA-LEFT"/>
    <s v="איכות פרטני"/>
    <m/>
    <m/>
    <x v="13"/>
    <n v="0"/>
    <m/>
    <n v="1"/>
    <s v="emitter"/>
    <n v="50"/>
    <x v="21"/>
    <x v="4"/>
    <x v="1"/>
  </r>
  <r>
    <n v="4001"/>
    <d v="2024-09-04T07:59:00"/>
    <d v="2024-09-03T00:00:00"/>
    <n v="439339"/>
    <s v="ARIZA-LEFT"/>
    <s v="איכות פרטני"/>
    <m/>
    <m/>
    <x v="13"/>
    <n v="0"/>
    <m/>
    <n v="1"/>
    <s v="emitter"/>
    <n v="50"/>
    <x v="13"/>
    <x v="2"/>
    <x v="1"/>
  </r>
  <r>
    <n v="4001"/>
    <d v="2024-09-04T07:59:00"/>
    <d v="2024-09-03T00:00:00"/>
    <n v="439340"/>
    <s v="ARIZA-LEFT"/>
    <s v="איכות פרטני"/>
    <m/>
    <m/>
    <x v="13"/>
    <n v="0"/>
    <m/>
    <n v="1"/>
    <s v="emitter"/>
    <n v="50"/>
    <x v="17"/>
    <x v="0"/>
    <x v="1"/>
  </r>
  <r>
    <n v="4001"/>
    <d v="2024-09-04T08:00:00"/>
    <d v="2024-09-03T00:00:00"/>
    <n v="439341"/>
    <s v="ARIZA-LEFT"/>
    <s v="איכות פרטני"/>
    <m/>
    <m/>
    <x v="13"/>
    <n v="0"/>
    <m/>
    <n v="1"/>
    <s v="emitter"/>
    <n v="50"/>
    <x v="15"/>
    <x v="4"/>
    <x v="1"/>
  </r>
  <r>
    <n v="4001"/>
    <d v="2024-09-04T08:00:00"/>
    <d v="2024-09-03T00:00:00"/>
    <n v="439342"/>
    <s v="ARIZA-LEFT"/>
    <s v="איכות פרטני"/>
    <m/>
    <m/>
    <x v="13"/>
    <n v="0"/>
    <m/>
    <n v="1"/>
    <s v="emitter"/>
    <n v="50"/>
    <x v="1"/>
    <x v="2"/>
    <x v="1"/>
  </r>
  <r>
    <n v="4001"/>
    <d v="2024-09-04T08:01:00"/>
    <d v="2024-09-03T00:00:00"/>
    <n v="439343"/>
    <s v="ARIZA-LEFT"/>
    <s v="איכות פרטני"/>
    <m/>
    <m/>
    <x v="13"/>
    <n v="0"/>
    <m/>
    <n v="1"/>
    <s v="emitter"/>
    <n v="50"/>
    <x v="1"/>
    <x v="0"/>
    <x v="0"/>
  </r>
  <r>
    <n v="4001"/>
    <d v="2024-09-04T08:01:00"/>
    <d v="2024-09-03T00:00:00"/>
    <n v="439344"/>
    <s v="ARIZA-LEFT"/>
    <s v="איכות פרטני"/>
    <m/>
    <m/>
    <x v="13"/>
    <n v="0"/>
    <m/>
    <n v="1"/>
    <s v="emitter"/>
    <n v="50"/>
    <x v="15"/>
    <x v="0"/>
    <x v="1"/>
  </r>
  <r>
    <n v="4001"/>
    <d v="2024-09-04T08:02:00"/>
    <d v="2024-09-03T00:00:00"/>
    <n v="439345"/>
    <s v="ARIZA-LEFT"/>
    <s v="איכות פרטני"/>
    <m/>
    <m/>
    <x v="13"/>
    <n v="0"/>
    <m/>
    <n v="1"/>
    <s v="emitter"/>
    <n v="50"/>
    <x v="16"/>
    <x v="2"/>
    <x v="1"/>
  </r>
  <r>
    <n v="4001"/>
    <d v="2024-09-04T08:02:00"/>
    <d v="2024-09-03T00:00:00"/>
    <n v="439346"/>
    <s v="ARIZA-LEFT"/>
    <s v="איכות פרטני"/>
    <m/>
    <m/>
    <x v="13"/>
    <n v="0"/>
    <m/>
    <n v="1"/>
    <s v="emitter"/>
    <n v="50"/>
    <x v="2"/>
    <x v="2"/>
    <x v="0"/>
  </r>
  <r>
    <n v="4001"/>
    <d v="2024-09-04T08:03:00"/>
    <d v="2024-09-03T00:00:00"/>
    <n v="439347"/>
    <s v="ARIZA-LEFT"/>
    <s v="איכות פרטני"/>
    <m/>
    <m/>
    <x v="13"/>
    <n v="0"/>
    <m/>
    <n v="1"/>
    <s v="emitter"/>
    <n v="50"/>
    <x v="57"/>
    <x v="0"/>
    <x v="4"/>
  </r>
  <r>
    <n v="4001"/>
    <d v="2024-09-04T08:03:00"/>
    <d v="2024-09-03T00:00:00"/>
    <n v="439348"/>
    <s v="ARIZA-LEFT"/>
    <s v="איכות פרטני"/>
    <m/>
    <m/>
    <x v="13"/>
    <n v="0"/>
    <m/>
    <n v="1"/>
    <s v="emitter"/>
    <n v="50"/>
    <x v="17"/>
    <x v="0"/>
    <x v="1"/>
  </r>
  <r>
    <n v="4001"/>
    <d v="2024-09-04T08:03:00"/>
    <d v="2024-09-03T00:00:00"/>
    <n v="439349"/>
    <s v="ARIZA-LEFT"/>
    <s v="איכות פרטני"/>
    <m/>
    <m/>
    <x v="13"/>
    <n v="0"/>
    <m/>
    <n v="1"/>
    <s v="emitter"/>
    <n v="50"/>
    <x v="18"/>
    <x v="0"/>
    <x v="1"/>
  </r>
  <r>
    <n v="4001"/>
    <d v="2024-09-04T08:04:00"/>
    <d v="2024-09-03T00:00:00"/>
    <n v="439350"/>
    <s v="ARIZA-LEFT"/>
    <s v="איכות פרטני"/>
    <m/>
    <m/>
    <x v="13"/>
    <n v="0"/>
    <m/>
    <n v="1"/>
    <s v="emitter"/>
    <n v="50"/>
    <x v="16"/>
    <x v="2"/>
    <x v="1"/>
  </r>
  <r>
    <n v="4002"/>
    <d v="2024-09-04T15:11:00"/>
    <d v="2024-09-03T00:00:00"/>
    <n v="439727"/>
    <s v="ARIZA-LEFT"/>
    <s v="איכות פרטני"/>
    <m/>
    <m/>
    <x v="5"/>
    <n v="0"/>
    <m/>
    <n v="1"/>
    <s v="drip"/>
    <n v="50"/>
    <x v="60"/>
    <x v="0"/>
    <x v="3"/>
  </r>
  <r>
    <n v="4002"/>
    <d v="2024-09-04T15:10:00"/>
    <d v="2024-09-03T00:00:00"/>
    <n v="439726"/>
    <s v="ARIZA-LEFT"/>
    <s v="איכות פרטני"/>
    <m/>
    <m/>
    <x v="5"/>
    <n v="0"/>
    <m/>
    <n v="1"/>
    <s v="drip"/>
    <n v="50"/>
    <x v="25"/>
    <x v="0"/>
    <x v="4"/>
  </r>
  <r>
    <n v="4002"/>
    <d v="2024-09-04T15:10:00"/>
    <d v="2024-09-03T00:00:00"/>
    <n v="439725"/>
    <s v="ARIZA-LEFT"/>
    <s v="איכות פרטני"/>
    <m/>
    <m/>
    <x v="5"/>
    <n v="0"/>
    <m/>
    <n v="1"/>
    <s v="drip"/>
    <n v="50"/>
    <x v="14"/>
    <x v="0"/>
    <x v="1"/>
  </r>
  <r>
    <n v="4002"/>
    <d v="2024-09-04T15:09:00"/>
    <d v="2024-09-03T00:00:00"/>
    <n v="439724"/>
    <s v="ARIZA-LEFT"/>
    <s v="איכות פרטני"/>
    <m/>
    <m/>
    <x v="5"/>
    <n v="0"/>
    <m/>
    <n v="1"/>
    <s v="drip"/>
    <n v="50"/>
    <x v="17"/>
    <x v="2"/>
    <x v="1"/>
  </r>
  <r>
    <n v="4002"/>
    <d v="2024-09-04T15:09:00"/>
    <d v="2024-09-03T00:00:00"/>
    <n v="439723"/>
    <s v="ARIZA-LEFT"/>
    <s v="איכות פרטני"/>
    <m/>
    <m/>
    <x v="5"/>
    <n v="0"/>
    <m/>
    <n v="1"/>
    <s v="drip"/>
    <n v="50"/>
    <x v="17"/>
    <x v="0"/>
    <x v="4"/>
  </r>
  <r>
    <n v="4002"/>
    <d v="2024-09-04T15:09:00"/>
    <d v="2024-09-03T00:00:00"/>
    <n v="439722"/>
    <s v="ARIZA-LEFT"/>
    <s v="איכות פרטני"/>
    <m/>
    <m/>
    <x v="5"/>
    <n v="0"/>
    <m/>
    <n v="1"/>
    <s v="drip"/>
    <n v="50"/>
    <x v="16"/>
    <x v="0"/>
    <x v="4"/>
  </r>
  <r>
    <n v="4002"/>
    <d v="2024-09-04T15:08:00"/>
    <d v="2024-09-03T00:00:00"/>
    <n v="439721"/>
    <s v="ARIZA-LEFT"/>
    <s v="איכות פרטני"/>
    <m/>
    <m/>
    <x v="5"/>
    <n v="0"/>
    <m/>
    <n v="1"/>
    <s v="drip"/>
    <n v="50"/>
    <x v="20"/>
    <x v="0"/>
    <x v="4"/>
  </r>
  <r>
    <n v="4002"/>
    <d v="2024-09-04T15:08:00"/>
    <d v="2024-09-03T00:00:00"/>
    <n v="439720"/>
    <s v="ARIZA-LEFT"/>
    <s v="איכות פרטני"/>
    <m/>
    <m/>
    <x v="5"/>
    <n v="0"/>
    <m/>
    <n v="1"/>
    <s v="drip"/>
    <n v="50"/>
    <x v="20"/>
    <x v="0"/>
    <x v="4"/>
  </r>
  <r>
    <n v="4002"/>
    <d v="2024-09-04T15:06:00"/>
    <d v="2024-09-03T00:00:00"/>
    <n v="439719"/>
    <s v="ARIZA-LEFT"/>
    <s v="איכות פרטני"/>
    <m/>
    <m/>
    <x v="5"/>
    <n v="0"/>
    <m/>
    <n v="1"/>
    <s v="drip"/>
    <n v="50"/>
    <x v="15"/>
    <x v="2"/>
    <x v="1"/>
  </r>
  <r>
    <n v="4002"/>
    <d v="2024-09-04T15:06:00"/>
    <d v="2024-09-03T00:00:00"/>
    <n v="439718"/>
    <s v="ARIZA-LEFT"/>
    <s v="איכות פרטני"/>
    <m/>
    <m/>
    <x v="5"/>
    <n v="0"/>
    <m/>
    <n v="1"/>
    <s v="drip"/>
    <n v="50"/>
    <x v="2"/>
    <x v="0"/>
    <x v="0"/>
  </r>
  <r>
    <n v="4002"/>
    <d v="2024-09-04T15:06:00"/>
    <d v="2024-09-03T00:00:00"/>
    <n v="439717"/>
    <s v="ARIZA-LEFT"/>
    <s v="איכות פרטני"/>
    <m/>
    <m/>
    <x v="5"/>
    <n v="0"/>
    <m/>
    <n v="1"/>
    <s v="drip"/>
    <n v="50"/>
    <x v="16"/>
    <x v="0"/>
    <x v="1"/>
  </r>
  <r>
    <n v="4002"/>
    <d v="2024-09-04T15:05:00"/>
    <d v="2024-09-03T00:00:00"/>
    <n v="439716"/>
    <s v="ARIZA-LEFT"/>
    <s v="איכות פרטני"/>
    <m/>
    <m/>
    <x v="5"/>
    <n v="0"/>
    <m/>
    <n v="1"/>
    <s v="drip"/>
    <n v="50"/>
    <x v="15"/>
    <x v="0"/>
    <x v="0"/>
  </r>
  <r>
    <n v="4002"/>
    <d v="2024-09-04T15:05:00"/>
    <d v="2024-09-03T00:00:00"/>
    <n v="439715"/>
    <s v="ARIZA-LEFT"/>
    <s v="איכות פרטני"/>
    <m/>
    <m/>
    <x v="5"/>
    <n v="0"/>
    <m/>
    <n v="1"/>
    <s v="drip"/>
    <n v="50"/>
    <x v="20"/>
    <x v="0"/>
    <x v="1"/>
  </r>
  <r>
    <n v="4002"/>
    <d v="2024-09-04T15:04:00"/>
    <d v="2024-09-03T00:00:00"/>
    <n v="439714"/>
    <s v="ARIZA-LEFT"/>
    <s v="איכות פרטני"/>
    <m/>
    <m/>
    <x v="5"/>
    <n v="0"/>
    <m/>
    <n v="1"/>
    <s v="drip"/>
    <n v="50"/>
    <x v="20"/>
    <x v="0"/>
    <x v="1"/>
  </r>
  <r>
    <n v="4002"/>
    <d v="2024-09-04T15:03:00"/>
    <d v="2024-09-03T00:00:00"/>
    <n v="439713"/>
    <s v="ARIZA-LEFT"/>
    <s v="איכות פרטני"/>
    <m/>
    <m/>
    <x v="5"/>
    <n v="0"/>
    <m/>
    <n v="1"/>
    <s v="drip"/>
    <n v="50"/>
    <x v="13"/>
    <x v="2"/>
    <x v="1"/>
  </r>
  <r>
    <n v="4002"/>
    <d v="2024-09-04T15:03:00"/>
    <d v="2024-09-03T00:00:00"/>
    <n v="439712"/>
    <s v="ARIZA-LEFT"/>
    <s v="איכות פרטני"/>
    <m/>
    <m/>
    <x v="5"/>
    <n v="0"/>
    <m/>
    <n v="1"/>
    <s v="drip"/>
    <n v="50"/>
    <x v="19"/>
    <x v="2"/>
    <x v="0"/>
  </r>
  <r>
    <n v="4002"/>
    <d v="2024-09-04T15:02:00"/>
    <d v="2024-09-03T00:00:00"/>
    <n v="439711"/>
    <s v="ARIZA-LEFT"/>
    <s v="איכות פרטני"/>
    <m/>
    <m/>
    <x v="5"/>
    <n v="0"/>
    <m/>
    <n v="1"/>
    <s v="drip"/>
    <n v="50"/>
    <x v="68"/>
    <x v="2"/>
    <x v="0"/>
  </r>
  <r>
    <n v="4002"/>
    <d v="2024-09-04T15:02:00"/>
    <d v="2024-09-03T00:00:00"/>
    <n v="439710"/>
    <s v="ARIZA-LEFT"/>
    <s v="איכות פרטני"/>
    <m/>
    <m/>
    <x v="5"/>
    <n v="0"/>
    <m/>
    <n v="1"/>
    <s v="drip"/>
    <n v="50"/>
    <x v="0"/>
    <x v="2"/>
    <x v="0"/>
  </r>
  <r>
    <n v="4002"/>
    <d v="2024-09-04T15:02:00"/>
    <d v="2024-09-03T00:00:00"/>
    <n v="439709"/>
    <s v="ARIZA-LEFT"/>
    <s v="איכות פרטני"/>
    <m/>
    <m/>
    <x v="5"/>
    <n v="0"/>
    <m/>
    <n v="1"/>
    <s v="drip"/>
    <n v="50"/>
    <x v="69"/>
    <x v="2"/>
    <x v="1"/>
  </r>
  <r>
    <n v="4002"/>
    <d v="2024-09-04T15:01:00"/>
    <d v="2024-09-03T00:00:00"/>
    <n v="439708"/>
    <s v="ARIZA-LEFT"/>
    <s v="איכות פרטני"/>
    <m/>
    <m/>
    <x v="5"/>
    <n v="0"/>
    <m/>
    <n v="1"/>
    <s v="drip"/>
    <n v="50"/>
    <x v="19"/>
    <x v="2"/>
    <x v="0"/>
  </r>
  <r>
    <n v="4002"/>
    <d v="2024-09-04T15:01:00"/>
    <d v="2024-09-03T00:00:00"/>
    <n v="439707"/>
    <s v="ARIZA-LEFT"/>
    <s v="איכות פרטני"/>
    <m/>
    <m/>
    <x v="5"/>
    <n v="0"/>
    <m/>
    <n v="1"/>
    <s v="drip"/>
    <n v="50"/>
    <x v="2"/>
    <x v="0"/>
    <x v="0"/>
  </r>
  <r>
    <n v="4002"/>
    <d v="2024-09-04T15:00:00"/>
    <d v="2024-09-03T00:00:00"/>
    <n v="439706"/>
    <s v="ARIZA-LEFT"/>
    <s v="איכות פרטני"/>
    <m/>
    <m/>
    <x v="5"/>
    <n v="0"/>
    <m/>
    <n v="1"/>
    <s v="drip"/>
    <n v="50"/>
    <x v="14"/>
    <x v="4"/>
    <x v="1"/>
  </r>
  <r>
    <n v="4002"/>
    <d v="2024-09-04T15:00:00"/>
    <d v="2024-09-03T00:00:00"/>
    <n v="439705"/>
    <s v="ARIZA-LEFT"/>
    <s v="איכות פרטני"/>
    <m/>
    <m/>
    <x v="5"/>
    <n v="0"/>
    <m/>
    <n v="1"/>
    <s v="drip"/>
    <n v="50"/>
    <x v="15"/>
    <x v="2"/>
    <x v="1"/>
  </r>
  <r>
    <n v="4002"/>
    <d v="2024-09-04T15:00:00"/>
    <d v="2024-09-03T00:00:00"/>
    <n v="439704"/>
    <s v="ARIZA-LEFT"/>
    <s v="איכות פרטני"/>
    <m/>
    <m/>
    <x v="5"/>
    <n v="0"/>
    <m/>
    <n v="1"/>
    <s v="drip"/>
    <n v="50"/>
    <x v="0"/>
    <x v="0"/>
    <x v="0"/>
  </r>
  <r>
    <n v="4002"/>
    <d v="2024-09-04T14:59:00"/>
    <d v="2024-09-03T00:00:00"/>
    <n v="439703"/>
    <s v="ARIZA-LEFT"/>
    <s v="איכות פרטני"/>
    <m/>
    <m/>
    <x v="5"/>
    <n v="0"/>
    <m/>
    <n v="1"/>
    <s v="drip"/>
    <n v="50"/>
    <x v="19"/>
    <x v="0"/>
    <x v="0"/>
  </r>
  <r>
    <n v="4002"/>
    <d v="2024-09-04T14:59:00"/>
    <d v="2024-09-03T00:00:00"/>
    <n v="439702"/>
    <s v="ARIZA-LEFT"/>
    <s v="איכות פרטני"/>
    <m/>
    <m/>
    <x v="5"/>
    <n v="0"/>
    <m/>
    <n v="1"/>
    <s v="drip"/>
    <n v="50"/>
    <x v="19"/>
    <x v="2"/>
    <x v="0"/>
  </r>
  <r>
    <n v="4002"/>
    <d v="2024-09-04T14:58:00"/>
    <d v="2024-09-03T00:00:00"/>
    <n v="439701"/>
    <s v="ARIZA-LEFT"/>
    <s v="איכות פרטני"/>
    <m/>
    <m/>
    <x v="5"/>
    <n v="0"/>
    <m/>
    <n v="1"/>
    <s v="drip"/>
    <n v="50"/>
    <x v="70"/>
    <x v="0"/>
    <x v="1"/>
  </r>
  <r>
    <n v="4002"/>
    <d v="2024-09-04T14:58:00"/>
    <d v="2024-09-03T00:00:00"/>
    <n v="439700"/>
    <s v="ARIZA-LEFT"/>
    <s v="איכות פרטני"/>
    <m/>
    <m/>
    <x v="5"/>
    <n v="0"/>
    <m/>
    <n v="1"/>
    <s v="drip"/>
    <n v="50"/>
    <x v="14"/>
    <x v="4"/>
    <x v="1"/>
  </r>
  <r>
    <n v="4002"/>
    <d v="2024-09-04T14:57:00"/>
    <d v="2024-09-03T00:00:00"/>
    <n v="439699"/>
    <s v="ARIZA-LEFT"/>
    <s v="איכות פרטני"/>
    <m/>
    <m/>
    <x v="5"/>
    <n v="0"/>
    <m/>
    <n v="1"/>
    <s v="drip"/>
    <n v="50"/>
    <x v="25"/>
    <x v="0"/>
    <x v="1"/>
  </r>
  <r>
    <n v="4002"/>
    <d v="2024-09-04T14:57:00"/>
    <d v="2024-09-03T00:00:00"/>
    <n v="439698"/>
    <s v="ARIZA-LEFT"/>
    <s v="איכות פרטני"/>
    <m/>
    <m/>
    <x v="5"/>
    <n v="0"/>
    <m/>
    <n v="1"/>
    <s v="drip"/>
    <n v="50"/>
    <x v="71"/>
    <x v="0"/>
    <x v="1"/>
  </r>
  <r>
    <n v="4002"/>
    <d v="2024-09-04T14:57:00"/>
    <d v="2024-09-03T00:00:00"/>
    <n v="439697"/>
    <s v="ARIZA-LEFT"/>
    <s v="איכות פרטני"/>
    <m/>
    <m/>
    <x v="5"/>
    <n v="0"/>
    <m/>
    <n v="1"/>
    <s v="drip"/>
    <n v="50"/>
    <x v="16"/>
    <x v="2"/>
    <x v="1"/>
  </r>
  <r>
    <n v="4002"/>
    <d v="2024-09-04T14:56:00"/>
    <d v="2024-09-03T00:00:00"/>
    <n v="439696"/>
    <s v="ARIZA-LEFT"/>
    <s v="איכות פרטני"/>
    <m/>
    <m/>
    <x v="5"/>
    <n v="0"/>
    <m/>
    <n v="1"/>
    <s v="drip"/>
    <n v="50"/>
    <x v="66"/>
    <x v="0"/>
    <x v="0"/>
  </r>
  <r>
    <n v="4002"/>
    <d v="2024-09-04T14:55:00"/>
    <d v="2024-09-03T00:00:00"/>
    <n v="439695"/>
    <s v="ARIZA-LEFT"/>
    <s v="איכות פרטני"/>
    <m/>
    <m/>
    <x v="5"/>
    <n v="0"/>
    <m/>
    <n v="1"/>
    <s v="drip"/>
    <n v="50"/>
    <x v="64"/>
    <x v="0"/>
    <x v="1"/>
  </r>
  <r>
    <n v="4002"/>
    <d v="2024-09-04T14:54:00"/>
    <d v="2024-09-03T00:00:00"/>
    <n v="439694"/>
    <s v="ARIZA-LEFT"/>
    <s v="איכות פרטני"/>
    <m/>
    <m/>
    <x v="5"/>
    <n v="0"/>
    <m/>
    <n v="1"/>
    <s v="drip"/>
    <n v="50"/>
    <x v="15"/>
    <x v="0"/>
    <x v="1"/>
  </r>
  <r>
    <n v="4002"/>
    <d v="2024-09-04T14:54:00"/>
    <d v="2024-09-03T00:00:00"/>
    <n v="439693"/>
    <s v="ARIZA-LEFT"/>
    <s v="איכות פרטני"/>
    <m/>
    <m/>
    <x v="5"/>
    <n v="0"/>
    <m/>
    <n v="1"/>
    <s v="drip"/>
    <n v="50"/>
    <x v="57"/>
    <x v="0"/>
    <x v="1"/>
  </r>
  <r>
    <n v="4002"/>
    <d v="2024-09-04T14:53:00"/>
    <d v="2024-09-03T00:00:00"/>
    <n v="439692"/>
    <s v="ARIZA-LEFT"/>
    <s v="איכות פרטני"/>
    <m/>
    <m/>
    <x v="5"/>
    <n v="0"/>
    <m/>
    <n v="1"/>
    <s v="drip"/>
    <n v="50"/>
    <x v="14"/>
    <x v="0"/>
    <x v="1"/>
  </r>
  <r>
    <n v="4002"/>
    <d v="2024-09-04T14:53:00"/>
    <d v="2024-09-03T00:00:00"/>
    <n v="439691"/>
    <s v="ARIZA-LEFT"/>
    <s v="איכות פרטני"/>
    <m/>
    <m/>
    <x v="5"/>
    <n v="0"/>
    <m/>
    <n v="1"/>
    <s v="drip"/>
    <n v="50"/>
    <x v="19"/>
    <x v="0"/>
    <x v="1"/>
  </r>
  <r>
    <n v="4002"/>
    <d v="2024-09-04T14:52:00"/>
    <d v="2024-09-03T00:00:00"/>
    <n v="439690"/>
    <s v="ARIZA-LEFT"/>
    <s v="איכות פרטני"/>
    <m/>
    <m/>
    <x v="5"/>
    <n v="0"/>
    <m/>
    <n v="1"/>
    <s v="drip"/>
    <n v="50"/>
    <x v="2"/>
    <x v="0"/>
    <x v="1"/>
  </r>
  <r>
    <n v="4002"/>
    <d v="2024-09-04T14:52:00"/>
    <d v="2024-09-03T00:00:00"/>
    <n v="439689"/>
    <s v="ARIZA-LEFT"/>
    <s v="איכות פרטני"/>
    <m/>
    <m/>
    <x v="5"/>
    <n v="0"/>
    <m/>
    <n v="1"/>
    <s v="drip"/>
    <n v="50"/>
    <x v="13"/>
    <x v="0"/>
    <x v="1"/>
  </r>
  <r>
    <n v="4002"/>
    <d v="2024-09-04T14:51:00"/>
    <d v="2024-09-03T00:00:00"/>
    <n v="439688"/>
    <s v="ARIZA-LEFT"/>
    <s v="איכות פרטני"/>
    <m/>
    <m/>
    <x v="5"/>
    <n v="0"/>
    <m/>
    <n v="1"/>
    <s v="drip"/>
    <n v="50"/>
    <x v="14"/>
    <x v="0"/>
    <x v="1"/>
  </r>
  <r>
    <n v="4002"/>
    <d v="2024-09-04T14:51:00"/>
    <d v="2024-09-03T00:00:00"/>
    <n v="439687"/>
    <s v="ARIZA-LEFT"/>
    <s v="איכות פרטני"/>
    <m/>
    <m/>
    <x v="5"/>
    <n v="0"/>
    <m/>
    <n v="1"/>
    <s v="drip"/>
    <n v="50"/>
    <x v="19"/>
    <x v="0"/>
    <x v="1"/>
  </r>
  <r>
    <n v="4002"/>
    <d v="2024-09-04T14:50:00"/>
    <d v="2024-09-03T00:00:00"/>
    <n v="439686"/>
    <s v="ARIZA-LEFT"/>
    <s v="איכות פרטני"/>
    <m/>
    <m/>
    <x v="5"/>
    <n v="0"/>
    <m/>
    <n v="1"/>
    <s v="drip"/>
    <n v="50"/>
    <x v="1"/>
    <x v="2"/>
    <x v="1"/>
  </r>
  <r>
    <n v="4002"/>
    <d v="2024-09-04T14:50:00"/>
    <d v="2024-09-03T00:00:00"/>
    <n v="439685"/>
    <s v="ARIZA-LEFT"/>
    <s v="איכות פרטני"/>
    <m/>
    <m/>
    <x v="5"/>
    <n v="0"/>
    <m/>
    <n v="1"/>
    <s v="drip"/>
    <n v="50"/>
    <x v="13"/>
    <x v="5"/>
    <x v="1"/>
  </r>
  <r>
    <n v="4002"/>
    <d v="2024-09-04T14:49:00"/>
    <d v="2024-09-03T00:00:00"/>
    <n v="439684"/>
    <s v="ARIZA-LEFT"/>
    <s v="איכות פרטני"/>
    <m/>
    <m/>
    <x v="5"/>
    <n v="0"/>
    <m/>
    <n v="1"/>
    <s v="drip"/>
    <n v="50"/>
    <x v="2"/>
    <x v="0"/>
    <x v="1"/>
  </r>
  <r>
    <n v="4004"/>
    <d v="2024-09-04T08:35:00"/>
    <d v="2024-09-03T00:00:00"/>
    <n v="439392"/>
    <s v="ARIZA-LEFT"/>
    <s v="איכות פרטני"/>
    <m/>
    <m/>
    <x v="14"/>
    <n v="0"/>
    <m/>
    <n v="1"/>
    <s v="emitter"/>
    <n v="50"/>
    <x v="5"/>
    <x v="0"/>
    <x v="1"/>
  </r>
  <r>
    <n v="4004"/>
    <d v="2024-09-04T08:36:00"/>
    <d v="2024-09-03T00:00:00"/>
    <n v="439393"/>
    <s v="ARIZA-LEFT"/>
    <s v="איכות פרטני"/>
    <m/>
    <m/>
    <x v="14"/>
    <n v="0"/>
    <m/>
    <n v="1"/>
    <s v="emitter"/>
    <n v="50"/>
    <x v="19"/>
    <x v="0"/>
    <x v="1"/>
  </r>
  <r>
    <n v="4004"/>
    <d v="2024-09-04T08:36:00"/>
    <d v="2024-09-03T00:00:00"/>
    <n v="439394"/>
    <s v="ARIZA-LEFT"/>
    <s v="איכות פרטני"/>
    <m/>
    <m/>
    <x v="14"/>
    <n v="0"/>
    <m/>
    <n v="1"/>
    <s v="emitter"/>
    <n v="50"/>
    <x v="18"/>
    <x v="0"/>
    <x v="1"/>
  </r>
  <r>
    <n v="4004"/>
    <d v="2024-09-04T08:37:00"/>
    <d v="2024-09-03T00:00:00"/>
    <n v="439395"/>
    <s v="ARIZA-LEFT"/>
    <s v="איכות פרטני"/>
    <m/>
    <m/>
    <x v="14"/>
    <n v="0"/>
    <m/>
    <n v="1"/>
    <s v="emitter"/>
    <n v="50"/>
    <x v="14"/>
    <x v="0"/>
    <x v="1"/>
  </r>
  <r>
    <n v="4004"/>
    <d v="2024-09-04T08:37:00"/>
    <d v="2024-09-03T00:00:00"/>
    <n v="439396"/>
    <s v="ARIZA-LEFT"/>
    <s v="איכות פרטני"/>
    <m/>
    <m/>
    <x v="14"/>
    <n v="0"/>
    <m/>
    <n v="1"/>
    <s v="emitter"/>
    <n v="50"/>
    <x v="21"/>
    <x v="0"/>
    <x v="1"/>
  </r>
  <r>
    <n v="4004"/>
    <d v="2024-09-04T08:37:00"/>
    <d v="2024-09-03T00:00:00"/>
    <n v="439397"/>
    <s v="ARIZA-LEFT"/>
    <s v="איכות פרטני"/>
    <m/>
    <m/>
    <x v="14"/>
    <n v="0"/>
    <m/>
    <n v="1"/>
    <s v="emitter"/>
    <n v="50"/>
    <x v="16"/>
    <x v="0"/>
    <x v="1"/>
  </r>
  <r>
    <n v="4004"/>
    <d v="2024-09-04T08:38:00"/>
    <d v="2024-09-03T00:00:00"/>
    <n v="439398"/>
    <s v="ARIZA-LEFT"/>
    <s v="איכות פרטני"/>
    <m/>
    <m/>
    <x v="14"/>
    <n v="0"/>
    <m/>
    <n v="1"/>
    <s v="emitter"/>
    <n v="50"/>
    <x v="14"/>
    <x v="0"/>
    <x v="1"/>
  </r>
  <r>
    <n v="4004"/>
    <d v="2024-09-04T08:38:00"/>
    <d v="2024-09-03T00:00:00"/>
    <n v="439399"/>
    <s v="ARIZA-LEFT"/>
    <s v="איכות פרטני"/>
    <m/>
    <m/>
    <x v="14"/>
    <n v="0"/>
    <m/>
    <n v="1"/>
    <s v="emitter"/>
    <n v="50"/>
    <x v="20"/>
    <x v="0"/>
    <x v="1"/>
  </r>
  <r>
    <n v="4004"/>
    <d v="2024-09-04T08:38:00"/>
    <d v="2024-09-03T00:00:00"/>
    <n v="439400"/>
    <s v="ARIZA-LEFT"/>
    <s v="איכות פרטני"/>
    <m/>
    <m/>
    <x v="14"/>
    <n v="0"/>
    <m/>
    <n v="1"/>
    <s v="emitter"/>
    <n v="50"/>
    <x v="15"/>
    <x v="0"/>
    <x v="1"/>
  </r>
  <r>
    <n v="4004"/>
    <d v="2024-09-04T08:39:00"/>
    <d v="2024-09-03T00:00:00"/>
    <n v="439401"/>
    <s v="ARIZA-LEFT"/>
    <s v="איכות פרטני"/>
    <m/>
    <m/>
    <x v="14"/>
    <n v="0"/>
    <m/>
    <n v="1"/>
    <s v="emitter"/>
    <n v="50"/>
    <x v="14"/>
    <x v="0"/>
    <x v="1"/>
  </r>
  <r>
    <n v="4004"/>
    <d v="2024-09-04T08:39:00"/>
    <d v="2024-09-03T00:00:00"/>
    <n v="439402"/>
    <s v="ARIZA-LEFT"/>
    <s v="איכות פרטני"/>
    <m/>
    <m/>
    <x v="14"/>
    <n v="0"/>
    <m/>
    <n v="1"/>
    <s v="emitter"/>
    <n v="50"/>
    <x v="57"/>
    <x v="0"/>
    <x v="1"/>
  </r>
  <r>
    <n v="4004"/>
    <d v="2024-09-04T08:40:00"/>
    <d v="2024-09-03T00:00:00"/>
    <n v="439403"/>
    <s v="ARIZA-LEFT"/>
    <s v="איכות פרטני"/>
    <m/>
    <m/>
    <x v="14"/>
    <n v="0"/>
    <m/>
    <n v="1"/>
    <s v="emitter"/>
    <n v="50"/>
    <x v="21"/>
    <x v="0"/>
    <x v="1"/>
  </r>
  <r>
    <n v="4004"/>
    <d v="2024-09-04T08:40:00"/>
    <d v="2024-09-03T00:00:00"/>
    <n v="439404"/>
    <s v="ARIZA-LEFT"/>
    <s v="איכות פרטני"/>
    <m/>
    <m/>
    <x v="14"/>
    <n v="0"/>
    <m/>
    <n v="1"/>
    <s v="emitter"/>
    <n v="50"/>
    <x v="15"/>
    <x v="0"/>
    <x v="1"/>
  </r>
  <r>
    <n v="4004"/>
    <d v="2024-09-04T08:41:00"/>
    <d v="2024-09-03T00:00:00"/>
    <n v="439405"/>
    <s v="ARIZA-LEFT"/>
    <s v="איכות פרטני"/>
    <m/>
    <m/>
    <x v="14"/>
    <n v="0"/>
    <m/>
    <n v="1"/>
    <s v="emitter"/>
    <n v="50"/>
    <x v="14"/>
    <x v="0"/>
    <x v="1"/>
  </r>
  <r>
    <n v="4004"/>
    <d v="2024-09-04T08:41:00"/>
    <d v="2024-09-03T00:00:00"/>
    <n v="439406"/>
    <s v="ARIZA-LEFT"/>
    <s v="איכות פרטני"/>
    <m/>
    <m/>
    <x v="14"/>
    <n v="0"/>
    <m/>
    <n v="1"/>
    <s v="emitter"/>
    <n v="50"/>
    <x v="5"/>
    <x v="0"/>
    <x v="0"/>
  </r>
  <r>
    <n v="4004"/>
    <d v="2024-09-04T08:41:00"/>
    <d v="2024-09-03T00:00:00"/>
    <n v="439407"/>
    <s v="ARIZA-LEFT"/>
    <s v="איכות פרטני"/>
    <m/>
    <m/>
    <x v="14"/>
    <n v="0"/>
    <m/>
    <n v="1"/>
    <s v="emitter"/>
    <n v="50"/>
    <x v="19"/>
    <x v="0"/>
    <x v="0"/>
  </r>
  <r>
    <n v="4004"/>
    <d v="2024-09-04T08:43:00"/>
    <d v="2024-09-03T00:00:00"/>
    <n v="439408"/>
    <s v="ARIZA-LEFT"/>
    <s v="איכות פרטני"/>
    <m/>
    <m/>
    <x v="14"/>
    <n v="0"/>
    <m/>
    <n v="1"/>
    <s v="emitter"/>
    <n v="50"/>
    <x v="63"/>
    <x v="0"/>
    <x v="4"/>
  </r>
  <r>
    <n v="4004"/>
    <d v="2024-09-04T08:43:00"/>
    <d v="2024-09-03T00:00:00"/>
    <n v="439409"/>
    <s v="ARIZA-LEFT"/>
    <s v="איכות פרטני"/>
    <m/>
    <m/>
    <x v="14"/>
    <n v="0"/>
    <m/>
    <n v="1"/>
    <s v="emitter"/>
    <n v="50"/>
    <x v="17"/>
    <x v="0"/>
    <x v="4"/>
  </r>
  <r>
    <n v="4004"/>
    <d v="2024-09-04T08:44:00"/>
    <d v="2024-09-03T00:00:00"/>
    <n v="439410"/>
    <s v="ARIZA-LEFT"/>
    <s v="איכות פרטני"/>
    <m/>
    <m/>
    <x v="14"/>
    <n v="0"/>
    <m/>
    <n v="1"/>
    <s v="emitter"/>
    <n v="50"/>
    <x v="13"/>
    <x v="0"/>
    <x v="4"/>
  </r>
  <r>
    <n v="4004"/>
    <d v="2024-09-04T08:44:00"/>
    <d v="2024-09-03T00:00:00"/>
    <n v="439411"/>
    <s v="ARIZA-LEFT"/>
    <s v="איכות פרטני"/>
    <m/>
    <m/>
    <x v="14"/>
    <n v="0"/>
    <m/>
    <n v="1"/>
    <s v="emitter"/>
    <n v="50"/>
    <x v="25"/>
    <x v="0"/>
    <x v="4"/>
  </r>
  <r>
    <n v="4004"/>
    <d v="2024-09-04T08:45:00"/>
    <d v="2024-09-03T00:00:00"/>
    <n v="439412"/>
    <s v="ARIZA-LEFT"/>
    <s v="איכות פרטני"/>
    <m/>
    <m/>
    <x v="14"/>
    <n v="0"/>
    <m/>
    <n v="1"/>
    <s v="emitter"/>
    <n v="50"/>
    <x v="0"/>
    <x v="2"/>
    <x v="1"/>
  </r>
  <r>
    <n v="4004"/>
    <d v="2024-09-04T08:45:00"/>
    <d v="2024-09-03T00:00:00"/>
    <n v="439413"/>
    <s v="ARIZA-LEFT"/>
    <s v="איכות פרטני"/>
    <m/>
    <m/>
    <x v="14"/>
    <n v="0"/>
    <m/>
    <n v="1"/>
    <s v="emitter"/>
    <n v="50"/>
    <x v="14"/>
    <x v="2"/>
    <x v="0"/>
  </r>
  <r>
    <n v="4004"/>
    <d v="2024-09-04T08:46:00"/>
    <d v="2024-09-03T00:00:00"/>
    <n v="439414"/>
    <s v="ARIZA-LEFT"/>
    <s v="איכות פרטני"/>
    <m/>
    <m/>
    <x v="14"/>
    <n v="0"/>
    <m/>
    <n v="1"/>
    <s v="emitter"/>
    <n v="50"/>
    <x v="13"/>
    <x v="2"/>
    <x v="0"/>
  </r>
  <r>
    <n v="4004"/>
    <d v="2024-09-04T08:46:00"/>
    <d v="2024-09-03T00:00:00"/>
    <n v="439415"/>
    <s v="ARIZA-LEFT"/>
    <s v="איכות פרטני"/>
    <m/>
    <m/>
    <x v="14"/>
    <n v="0"/>
    <m/>
    <n v="1"/>
    <s v="emitter"/>
    <n v="50"/>
    <x v="19"/>
    <x v="4"/>
    <x v="1"/>
  </r>
  <r>
    <n v="4004"/>
    <d v="2024-09-04T08:47:00"/>
    <d v="2024-09-03T00:00:00"/>
    <n v="439416"/>
    <s v="ARIZA-LEFT"/>
    <s v="איכות פרטני"/>
    <m/>
    <m/>
    <x v="14"/>
    <n v="0"/>
    <m/>
    <n v="1"/>
    <s v="emitter"/>
    <n v="50"/>
    <x v="66"/>
    <x v="2"/>
    <x v="1"/>
  </r>
  <r>
    <n v="4004"/>
    <d v="2024-09-04T08:47:00"/>
    <d v="2024-09-03T00:00:00"/>
    <n v="439417"/>
    <s v="ARIZA-LEFT"/>
    <s v="איכות פרטני"/>
    <m/>
    <m/>
    <x v="14"/>
    <n v="0"/>
    <m/>
    <n v="1"/>
    <s v="emitter"/>
    <n v="50"/>
    <x v="13"/>
    <x v="4"/>
    <x v="1"/>
  </r>
  <r>
    <n v="4004"/>
    <d v="2024-09-04T08:47:00"/>
    <d v="2024-09-03T00:00:00"/>
    <n v="439418"/>
    <s v="ARIZA-LEFT"/>
    <s v="איכות פרטני"/>
    <m/>
    <m/>
    <x v="14"/>
    <n v="0"/>
    <m/>
    <n v="1"/>
    <s v="emitter"/>
    <n v="50"/>
    <x v="13"/>
    <x v="4"/>
    <x v="1"/>
  </r>
  <r>
    <n v="4004"/>
    <d v="2024-09-04T08:48:00"/>
    <d v="2024-09-03T00:00:00"/>
    <n v="439419"/>
    <s v="ARIZA-LEFT"/>
    <s v="איכות פרטני"/>
    <m/>
    <m/>
    <x v="14"/>
    <n v="0"/>
    <m/>
    <n v="1"/>
    <s v="emitter"/>
    <n v="50"/>
    <x v="72"/>
    <x v="4"/>
    <x v="1"/>
  </r>
  <r>
    <n v="4004"/>
    <d v="2024-09-04T08:49:00"/>
    <d v="2024-09-03T00:00:00"/>
    <n v="439420"/>
    <s v="ARIZA-LEFT"/>
    <s v="איכות פרטני"/>
    <m/>
    <m/>
    <x v="14"/>
    <n v="0"/>
    <m/>
    <n v="1"/>
    <s v="emitter"/>
    <n v="50"/>
    <x v="16"/>
    <x v="2"/>
    <x v="0"/>
  </r>
  <r>
    <n v="4004"/>
    <d v="2024-09-04T08:49:00"/>
    <d v="2024-09-03T00:00:00"/>
    <n v="439421"/>
    <s v="ARIZA-LEFT"/>
    <s v="איכות פרטני"/>
    <m/>
    <m/>
    <x v="14"/>
    <n v="0"/>
    <m/>
    <n v="1"/>
    <s v="emitter"/>
    <n v="50"/>
    <x v="2"/>
    <x v="2"/>
    <x v="1"/>
  </r>
  <r>
    <n v="4004"/>
    <d v="2024-09-04T08:50:00"/>
    <d v="2024-09-03T00:00:00"/>
    <n v="439422"/>
    <s v="ARIZA-LEFT"/>
    <s v="איכות פרטני"/>
    <m/>
    <m/>
    <x v="14"/>
    <n v="0"/>
    <m/>
    <n v="1"/>
    <s v="emitter"/>
    <n v="50"/>
    <x v="19"/>
    <x v="2"/>
    <x v="1"/>
  </r>
  <r>
    <n v="4004"/>
    <d v="2024-09-04T08:50:00"/>
    <d v="2024-09-03T00:00:00"/>
    <n v="439423"/>
    <s v="ARIZA-LEFT"/>
    <s v="איכות פרטני"/>
    <m/>
    <m/>
    <x v="14"/>
    <n v="0"/>
    <m/>
    <n v="1"/>
    <s v="emitter"/>
    <n v="50"/>
    <x v="15"/>
    <x v="2"/>
    <x v="1"/>
  </r>
  <r>
    <n v="4004"/>
    <d v="2024-09-04T08:52:00"/>
    <d v="2024-09-03T00:00:00"/>
    <n v="439424"/>
    <s v="ARIZA-LEFT"/>
    <s v="איכות פרטני"/>
    <m/>
    <m/>
    <x v="14"/>
    <n v="0"/>
    <m/>
    <n v="1"/>
    <s v="emitter"/>
    <n v="50"/>
    <x v="1"/>
    <x v="2"/>
    <x v="0"/>
  </r>
  <r>
    <n v="4004"/>
    <d v="2024-09-04T08:52:00"/>
    <d v="2024-09-03T00:00:00"/>
    <n v="439425"/>
    <s v="ARIZA-LEFT"/>
    <s v="איכות פרטני"/>
    <m/>
    <m/>
    <x v="14"/>
    <n v="0"/>
    <m/>
    <n v="1"/>
    <s v="emitter"/>
    <n v="50"/>
    <x v="13"/>
    <x v="4"/>
    <x v="1"/>
  </r>
  <r>
    <n v="4004"/>
    <d v="2024-09-04T08:53:00"/>
    <d v="2024-09-03T00:00:00"/>
    <n v="439426"/>
    <s v="ARIZA-LEFT"/>
    <s v="איכות פרטני"/>
    <m/>
    <m/>
    <x v="14"/>
    <n v="0"/>
    <m/>
    <n v="1"/>
    <s v="emitter"/>
    <n v="50"/>
    <x v="15"/>
    <x v="4"/>
    <x v="1"/>
  </r>
  <r>
    <n v="4004"/>
    <d v="2024-09-04T08:53:00"/>
    <d v="2024-09-03T00:00:00"/>
    <n v="439427"/>
    <s v="ARIZA-LEFT"/>
    <s v="איכות פרטני"/>
    <m/>
    <m/>
    <x v="14"/>
    <n v="0"/>
    <m/>
    <n v="1"/>
    <s v="emitter"/>
    <n v="50"/>
    <x v="19"/>
    <x v="2"/>
    <x v="0"/>
  </r>
  <r>
    <n v="4004"/>
    <d v="2024-09-04T08:54:00"/>
    <d v="2024-09-03T00:00:00"/>
    <n v="439428"/>
    <s v="ARIZA-LEFT"/>
    <s v="איכות פרטני"/>
    <m/>
    <m/>
    <x v="14"/>
    <n v="0"/>
    <m/>
    <n v="1"/>
    <s v="emitter"/>
    <n v="50"/>
    <x v="1"/>
    <x v="4"/>
    <x v="0"/>
  </r>
  <r>
    <n v="4004"/>
    <d v="2024-09-04T08:54:00"/>
    <d v="2024-09-03T00:00:00"/>
    <n v="439429"/>
    <s v="ARIZA-LEFT"/>
    <s v="איכות פרטני"/>
    <m/>
    <m/>
    <x v="14"/>
    <n v="0"/>
    <m/>
    <n v="1"/>
    <s v="emitter"/>
    <n v="50"/>
    <x v="20"/>
    <x v="2"/>
    <x v="1"/>
  </r>
  <r>
    <n v="4004"/>
    <d v="2024-09-04T08:56:00"/>
    <d v="2024-09-03T00:00:00"/>
    <n v="439430"/>
    <s v="ARIZA-LEFT"/>
    <s v="איכות פרטני"/>
    <m/>
    <m/>
    <x v="14"/>
    <n v="0"/>
    <m/>
    <n v="1"/>
    <s v="emitter"/>
    <n v="50"/>
    <x v="68"/>
    <x v="0"/>
    <x v="4"/>
  </r>
  <r>
    <n v="4004"/>
    <d v="2024-09-04T08:56:00"/>
    <d v="2024-09-03T00:00:00"/>
    <n v="439431"/>
    <s v="ARIZA-LEFT"/>
    <s v="איכות פרטני"/>
    <m/>
    <m/>
    <x v="14"/>
    <n v="0"/>
    <m/>
    <n v="1"/>
    <s v="emitter"/>
    <n v="50"/>
    <x v="18"/>
    <x v="0"/>
    <x v="4"/>
  </r>
  <r>
    <n v="4005"/>
    <d v="2024-09-04T11:23:00"/>
    <d v="2024-09-03T00:00:00"/>
    <n v="439481"/>
    <s v="ARIZA-LEFT"/>
    <s v="איכות פרטני"/>
    <m/>
    <m/>
    <x v="6"/>
    <n v="0"/>
    <m/>
    <n v="1"/>
    <s v="drip"/>
    <n v="50"/>
    <x v="57"/>
    <x v="2"/>
    <x v="1"/>
  </r>
  <r>
    <n v="4005"/>
    <d v="2024-09-04T11:23:00"/>
    <d v="2024-09-03T00:00:00"/>
    <n v="439480"/>
    <s v="ARIZA-LEFT"/>
    <s v="איכות פרטני"/>
    <m/>
    <m/>
    <x v="6"/>
    <n v="0"/>
    <m/>
    <n v="1"/>
    <s v="drip"/>
    <n v="50"/>
    <x v="21"/>
    <x v="2"/>
    <x v="0"/>
  </r>
  <r>
    <n v="4005"/>
    <d v="2024-09-04T11:22:00"/>
    <d v="2024-09-03T00:00:00"/>
    <n v="439479"/>
    <s v="ARIZA-LEFT"/>
    <s v="איכות פרטני"/>
    <m/>
    <m/>
    <x v="6"/>
    <n v="0"/>
    <m/>
    <n v="1"/>
    <s v="drip"/>
    <n v="50"/>
    <x v="63"/>
    <x v="2"/>
    <x v="1"/>
  </r>
  <r>
    <n v="4005"/>
    <d v="2024-09-04T11:22:00"/>
    <d v="2024-09-03T00:00:00"/>
    <n v="439478"/>
    <s v="ARIZA-LEFT"/>
    <s v="איכות פרטני"/>
    <m/>
    <m/>
    <x v="6"/>
    <n v="0"/>
    <m/>
    <n v="1"/>
    <s v="drip"/>
    <n v="50"/>
    <x v="19"/>
    <x v="2"/>
    <x v="1"/>
  </r>
  <r>
    <n v="4005"/>
    <d v="2024-09-04T11:21:00"/>
    <d v="2024-09-03T00:00:00"/>
    <n v="439477"/>
    <s v="ARIZA-LEFT"/>
    <s v="איכות פרטני"/>
    <m/>
    <m/>
    <x v="6"/>
    <n v="0"/>
    <m/>
    <n v="1"/>
    <s v="drip"/>
    <n v="50"/>
    <x v="16"/>
    <x v="2"/>
    <x v="1"/>
  </r>
  <r>
    <n v="4005"/>
    <d v="2024-09-04T11:20:00"/>
    <d v="2024-09-03T00:00:00"/>
    <n v="439476"/>
    <s v="ARIZA-LEFT"/>
    <s v="איכות פרטני"/>
    <m/>
    <m/>
    <x v="6"/>
    <n v="0"/>
    <m/>
    <n v="1"/>
    <s v="drip"/>
    <n v="50"/>
    <x v="66"/>
    <x v="2"/>
    <x v="0"/>
  </r>
  <r>
    <n v="4005"/>
    <d v="2024-09-04T11:20:00"/>
    <d v="2024-09-03T00:00:00"/>
    <n v="439475"/>
    <s v="ARIZA-LEFT"/>
    <s v="איכות פרטני"/>
    <m/>
    <m/>
    <x v="6"/>
    <n v="0"/>
    <m/>
    <n v="1"/>
    <s v="drip"/>
    <n v="50"/>
    <x v="19"/>
    <x v="4"/>
    <x v="1"/>
  </r>
  <r>
    <n v="4005"/>
    <d v="2024-09-04T11:19:00"/>
    <d v="2024-09-03T00:00:00"/>
    <n v="439474"/>
    <s v="ARIZA-LEFT"/>
    <s v="איכות פרטני"/>
    <m/>
    <m/>
    <x v="6"/>
    <n v="0"/>
    <m/>
    <n v="1"/>
    <s v="drip"/>
    <n v="50"/>
    <x v="16"/>
    <x v="4"/>
    <x v="1"/>
  </r>
  <r>
    <n v="4005"/>
    <d v="2024-09-04T11:17:00"/>
    <d v="2024-09-03T00:00:00"/>
    <n v="439473"/>
    <s v="ARIZA-LEFT"/>
    <s v="איכות פרטני"/>
    <m/>
    <m/>
    <x v="6"/>
    <n v="0"/>
    <m/>
    <n v="1"/>
    <s v="drip"/>
    <n v="50"/>
    <x v="14"/>
    <x v="4"/>
    <x v="1"/>
  </r>
  <r>
    <n v="4005"/>
    <d v="2024-09-04T11:15:00"/>
    <d v="2024-09-03T00:00:00"/>
    <n v="439472"/>
    <s v="ARIZA-LEFT"/>
    <s v="איכות פרטני"/>
    <m/>
    <m/>
    <x v="6"/>
    <n v="0"/>
    <m/>
    <n v="1"/>
    <s v="drip"/>
    <n v="50"/>
    <x v="15"/>
    <x v="4"/>
    <x v="1"/>
  </r>
  <r>
    <n v="4005"/>
    <d v="2024-09-04T11:14:00"/>
    <d v="2024-09-03T00:00:00"/>
    <n v="439471"/>
    <s v="ARIZA-LEFT"/>
    <s v="איכות פרטני"/>
    <m/>
    <m/>
    <x v="6"/>
    <n v="0"/>
    <m/>
    <n v="1"/>
    <s v="drip"/>
    <n v="50"/>
    <x v="14"/>
    <x v="4"/>
    <x v="1"/>
  </r>
  <r>
    <n v="4005"/>
    <d v="2024-09-04T11:14:00"/>
    <d v="2024-09-03T00:00:00"/>
    <n v="439470"/>
    <s v="ARIZA-LEFT"/>
    <s v="איכות פרטני"/>
    <m/>
    <m/>
    <x v="6"/>
    <n v="0"/>
    <m/>
    <n v="1"/>
    <s v="drip"/>
    <n v="50"/>
    <x v="16"/>
    <x v="2"/>
    <x v="0"/>
  </r>
  <r>
    <n v="4005"/>
    <d v="2024-09-04T11:13:00"/>
    <d v="2024-09-03T00:00:00"/>
    <n v="439469"/>
    <s v="ARIZA-LEFT"/>
    <s v="איכות פרטני"/>
    <m/>
    <m/>
    <x v="6"/>
    <n v="0"/>
    <m/>
    <n v="1"/>
    <s v="drip"/>
    <n v="50"/>
    <x v="21"/>
    <x v="0"/>
    <x v="0"/>
  </r>
  <r>
    <n v="4005"/>
    <d v="2024-09-04T11:12:00"/>
    <d v="2024-09-03T00:00:00"/>
    <n v="439468"/>
    <s v="ARIZA-LEFT"/>
    <s v="איכות פרטני"/>
    <m/>
    <m/>
    <x v="6"/>
    <n v="0"/>
    <m/>
    <n v="1"/>
    <s v="drip"/>
    <n v="50"/>
    <x v="71"/>
    <x v="0"/>
    <x v="4"/>
  </r>
  <r>
    <n v="4005"/>
    <d v="2024-09-04T11:11:00"/>
    <d v="2024-09-03T00:00:00"/>
    <n v="439467"/>
    <s v="ARIZA-LEFT"/>
    <s v="איכות פרטני"/>
    <m/>
    <m/>
    <x v="6"/>
    <n v="0"/>
    <m/>
    <n v="1"/>
    <s v="drip"/>
    <n v="50"/>
    <x v="19"/>
    <x v="0"/>
    <x v="0"/>
  </r>
  <r>
    <n v="4005"/>
    <d v="2024-09-04T11:11:00"/>
    <d v="2024-09-03T00:00:00"/>
    <n v="439466"/>
    <s v="ARIZA-LEFT"/>
    <s v="איכות פרטני"/>
    <m/>
    <m/>
    <x v="6"/>
    <n v="0"/>
    <m/>
    <n v="1"/>
    <s v="drip"/>
    <n v="50"/>
    <x v="9"/>
    <x v="2"/>
    <x v="0"/>
  </r>
  <r>
    <n v="4005"/>
    <d v="2024-09-04T11:11:00"/>
    <d v="2024-09-03T00:00:00"/>
    <n v="439465"/>
    <s v="ARIZA-LEFT"/>
    <s v="איכות פרטני"/>
    <m/>
    <m/>
    <x v="6"/>
    <n v="0"/>
    <m/>
    <n v="1"/>
    <s v="drip"/>
    <n v="50"/>
    <x v="0"/>
    <x v="2"/>
    <x v="0"/>
  </r>
  <r>
    <n v="4005"/>
    <d v="2024-09-04T11:10:00"/>
    <d v="2024-09-03T00:00:00"/>
    <n v="439464"/>
    <s v="ARIZA-LEFT"/>
    <s v="איכות פרטני"/>
    <m/>
    <m/>
    <x v="6"/>
    <n v="0"/>
    <m/>
    <n v="1"/>
    <s v="drip"/>
    <n v="50"/>
    <x v="2"/>
    <x v="2"/>
    <x v="1"/>
  </r>
  <r>
    <n v="4005"/>
    <d v="2024-09-04T11:08:00"/>
    <d v="2024-09-03T00:00:00"/>
    <n v="439461"/>
    <s v="ARIZA-LEFT"/>
    <s v="איכות פרטני"/>
    <m/>
    <m/>
    <x v="6"/>
    <n v="0"/>
    <m/>
    <n v="1"/>
    <s v="drip"/>
    <n v="50"/>
    <x v="24"/>
    <x v="0"/>
    <x v="0"/>
  </r>
  <r>
    <n v="4005"/>
    <d v="2024-09-04T11:10:00"/>
    <d v="2024-09-03T00:00:00"/>
    <n v="439463"/>
    <s v="ARIZA-LEFT"/>
    <s v="איכות פרטני"/>
    <m/>
    <m/>
    <x v="6"/>
    <n v="0"/>
    <m/>
    <n v="1"/>
    <s v="drip"/>
    <n v="50"/>
    <x v="73"/>
    <x v="2"/>
    <x v="1"/>
  </r>
  <r>
    <n v="4005"/>
    <d v="2024-09-04T11:09:00"/>
    <d v="2024-09-03T00:00:00"/>
    <n v="439462"/>
    <s v="ARIZA-LEFT"/>
    <s v="איכות פרטני"/>
    <m/>
    <m/>
    <x v="6"/>
    <n v="0"/>
    <m/>
    <n v="1"/>
    <s v="drip"/>
    <n v="50"/>
    <x v="2"/>
    <x v="0"/>
    <x v="0"/>
  </r>
  <r>
    <n v="4005"/>
    <d v="2024-09-04T11:08:00"/>
    <d v="2024-09-03T00:00:00"/>
    <n v="439460"/>
    <s v="ARIZA-LEFT"/>
    <s v="איכות פרטני"/>
    <m/>
    <m/>
    <x v="6"/>
    <n v="0"/>
    <m/>
    <n v="1"/>
    <s v="drip"/>
    <n v="50"/>
    <x v="5"/>
    <x v="0"/>
    <x v="1"/>
  </r>
  <r>
    <n v="4005"/>
    <d v="2024-09-04T11:07:00"/>
    <d v="2024-09-03T00:00:00"/>
    <n v="439459"/>
    <s v="ARIZA-LEFT"/>
    <s v="איכות פרטני"/>
    <m/>
    <m/>
    <x v="6"/>
    <n v="0"/>
    <m/>
    <n v="1"/>
    <s v="drip"/>
    <n v="50"/>
    <x v="13"/>
    <x v="4"/>
    <x v="1"/>
  </r>
  <r>
    <n v="4005"/>
    <d v="2024-09-04T11:06:00"/>
    <d v="2024-09-03T00:00:00"/>
    <n v="439458"/>
    <s v="ARIZA-LEFT"/>
    <s v="איכות פרטני"/>
    <m/>
    <m/>
    <x v="6"/>
    <n v="0"/>
    <m/>
    <n v="1"/>
    <s v="drip"/>
    <n v="50"/>
    <x v="16"/>
    <x v="0"/>
    <x v="1"/>
  </r>
  <r>
    <n v="4005"/>
    <d v="2024-09-04T11:04:00"/>
    <d v="2024-09-03T00:00:00"/>
    <n v="439457"/>
    <s v="ARIZA-LEFT"/>
    <s v="איכות פרטני"/>
    <m/>
    <m/>
    <x v="6"/>
    <n v="0"/>
    <m/>
    <n v="1"/>
    <s v="drip"/>
    <n v="50"/>
    <x v="0"/>
    <x v="0"/>
    <x v="0"/>
  </r>
  <r>
    <n v="4005"/>
    <d v="2024-09-04T11:04:00"/>
    <d v="2024-09-03T00:00:00"/>
    <n v="439456"/>
    <s v="ARIZA-LEFT"/>
    <s v="איכות פרטני"/>
    <m/>
    <m/>
    <x v="6"/>
    <n v="0"/>
    <m/>
    <n v="1"/>
    <s v="drip"/>
    <n v="50"/>
    <x v="2"/>
    <x v="0"/>
    <x v="0"/>
  </r>
  <r>
    <n v="4005"/>
    <d v="2024-09-04T11:03:00"/>
    <d v="2024-09-03T00:00:00"/>
    <n v="439455"/>
    <s v="ARIZA-LEFT"/>
    <s v="איכות פרטני"/>
    <m/>
    <m/>
    <x v="6"/>
    <n v="0"/>
    <m/>
    <n v="1"/>
    <s v="drip"/>
    <n v="50"/>
    <x v="2"/>
    <x v="0"/>
    <x v="1"/>
  </r>
  <r>
    <n v="4005"/>
    <d v="2024-09-04T11:03:00"/>
    <d v="2024-09-03T00:00:00"/>
    <n v="439454"/>
    <s v="ARIZA-LEFT"/>
    <s v="איכות פרטני"/>
    <m/>
    <m/>
    <x v="6"/>
    <n v="0"/>
    <m/>
    <n v="1"/>
    <s v="drip"/>
    <n v="50"/>
    <x v="24"/>
    <x v="0"/>
    <x v="0"/>
  </r>
  <r>
    <n v="4005"/>
    <d v="2024-09-04T11:03:00"/>
    <d v="2024-09-03T00:00:00"/>
    <n v="439453"/>
    <s v="ARIZA-LEFT"/>
    <s v="איכות פרטני"/>
    <m/>
    <m/>
    <x v="6"/>
    <n v="0"/>
    <m/>
    <n v="1"/>
    <s v="drip"/>
    <n v="50"/>
    <x v="16"/>
    <x v="0"/>
    <x v="0"/>
  </r>
  <r>
    <n v="4005"/>
    <d v="2024-09-04T11:02:00"/>
    <d v="2024-09-03T00:00:00"/>
    <n v="439452"/>
    <s v="ARIZA-LEFT"/>
    <s v="איכות פרטני"/>
    <m/>
    <m/>
    <x v="6"/>
    <n v="0"/>
    <m/>
    <n v="1"/>
    <s v="drip"/>
    <n v="50"/>
    <x v="5"/>
    <x v="0"/>
    <x v="0"/>
  </r>
  <r>
    <n v="4005"/>
    <d v="2024-09-04T11:02:00"/>
    <d v="2024-09-03T00:00:00"/>
    <n v="439451"/>
    <s v="ARIZA-LEFT"/>
    <s v="איכות פרטני"/>
    <m/>
    <m/>
    <x v="6"/>
    <n v="0"/>
    <m/>
    <n v="1"/>
    <s v="drip"/>
    <n v="50"/>
    <x v="1"/>
    <x v="0"/>
    <x v="0"/>
  </r>
  <r>
    <n v="4005"/>
    <d v="2024-09-04T11:01:00"/>
    <d v="2024-09-03T00:00:00"/>
    <n v="439450"/>
    <s v="ARIZA-LEFT"/>
    <s v="איכות פרטני"/>
    <m/>
    <m/>
    <x v="6"/>
    <n v="0"/>
    <m/>
    <n v="1"/>
    <s v="drip"/>
    <n v="50"/>
    <x v="9"/>
    <x v="0"/>
    <x v="0"/>
  </r>
  <r>
    <n v="4005"/>
    <d v="2024-09-04T11:01:00"/>
    <d v="2024-09-03T00:00:00"/>
    <n v="439449"/>
    <s v="ARIZA-LEFT"/>
    <s v="איכות פרטני"/>
    <m/>
    <m/>
    <x v="6"/>
    <n v="0"/>
    <m/>
    <n v="1"/>
    <s v="drip"/>
    <n v="50"/>
    <x v="16"/>
    <x v="0"/>
    <x v="1"/>
  </r>
  <r>
    <n v="4005"/>
    <d v="2024-09-04T11:01:00"/>
    <d v="2024-09-03T00:00:00"/>
    <n v="439448"/>
    <s v="ARIZA-LEFT"/>
    <s v="איכות פרטני"/>
    <m/>
    <m/>
    <x v="6"/>
    <n v="0"/>
    <m/>
    <n v="1"/>
    <s v="drip"/>
    <n v="50"/>
    <x v="15"/>
    <x v="0"/>
    <x v="1"/>
  </r>
  <r>
    <n v="4005"/>
    <d v="2024-09-04T11:00:00"/>
    <d v="2024-09-03T00:00:00"/>
    <n v="439447"/>
    <s v="ARIZA-LEFT"/>
    <s v="איכות פרטני"/>
    <m/>
    <m/>
    <x v="6"/>
    <n v="0"/>
    <m/>
    <n v="1"/>
    <s v="drip"/>
    <n v="50"/>
    <x v="16"/>
    <x v="0"/>
    <x v="1"/>
  </r>
  <r>
    <n v="4005"/>
    <d v="2024-09-04T10:58:00"/>
    <d v="2024-09-03T00:00:00"/>
    <n v="439446"/>
    <s v="ARIZA-LEFT"/>
    <s v="איכות פרטני"/>
    <m/>
    <m/>
    <x v="6"/>
    <n v="0"/>
    <m/>
    <n v="1"/>
    <s v="drip"/>
    <n v="50"/>
    <x v="17"/>
    <x v="0"/>
    <x v="1"/>
  </r>
  <r>
    <n v="4005"/>
    <d v="2024-09-04T10:58:00"/>
    <d v="2024-09-03T00:00:00"/>
    <n v="439445"/>
    <s v="ARIZA-LEFT"/>
    <s v="איכות פרטני"/>
    <m/>
    <m/>
    <x v="6"/>
    <n v="0"/>
    <m/>
    <n v="1"/>
    <s v="drip"/>
    <n v="50"/>
    <x v="17"/>
    <x v="0"/>
    <x v="1"/>
  </r>
  <r>
    <n v="4005"/>
    <d v="2024-09-04T10:57:00"/>
    <d v="2024-09-03T00:00:00"/>
    <n v="439444"/>
    <s v="ARIZA-LEFT"/>
    <s v="איכות פרטני"/>
    <m/>
    <m/>
    <x v="6"/>
    <n v="0"/>
    <m/>
    <n v="1"/>
    <s v="drip"/>
    <n v="50"/>
    <x v="13"/>
    <x v="0"/>
    <x v="1"/>
  </r>
  <r>
    <n v="4005"/>
    <d v="2024-09-04T10:57:00"/>
    <d v="2024-09-03T00:00:00"/>
    <n v="439443"/>
    <s v="ARIZA-LEFT"/>
    <s v="איכות פרטני"/>
    <m/>
    <m/>
    <x v="6"/>
    <n v="0"/>
    <m/>
    <n v="1"/>
    <s v="drip"/>
    <n v="50"/>
    <x v="0"/>
    <x v="0"/>
    <x v="1"/>
  </r>
  <r>
    <n v="4005"/>
    <d v="2024-09-04T10:54:00"/>
    <d v="2024-09-03T00:00:00"/>
    <n v="439440"/>
    <s v="ARIZA-LEFT"/>
    <s v="איכות פרטני"/>
    <m/>
    <m/>
    <x v="6"/>
    <n v="0"/>
    <m/>
    <n v="1"/>
    <s v="drip"/>
    <n v="50"/>
    <x v="11"/>
    <x v="0"/>
    <x v="1"/>
  </r>
  <r>
    <n v="4005"/>
    <d v="2024-09-04T10:56:00"/>
    <d v="2024-09-03T00:00:00"/>
    <n v="439442"/>
    <s v="ARIZA-LEFT"/>
    <s v="איכות פרטני"/>
    <m/>
    <m/>
    <x v="6"/>
    <n v="0"/>
    <m/>
    <n v="1"/>
    <s v="drip"/>
    <n v="50"/>
    <x v="13"/>
    <x v="0"/>
    <x v="1"/>
  </r>
  <r>
    <n v="4005"/>
    <d v="2024-09-04T10:56:00"/>
    <d v="2024-09-03T00:00:00"/>
    <n v="439441"/>
    <s v="ARIZA-LEFT"/>
    <s v="איכות פרטני"/>
    <m/>
    <m/>
    <x v="6"/>
    <n v="0"/>
    <m/>
    <n v="1"/>
    <s v="drip"/>
    <n v="50"/>
    <x v="25"/>
    <x v="0"/>
    <x v="1"/>
  </r>
  <r>
    <n v="4005"/>
    <d v="2024-09-04T10:54:00"/>
    <d v="2024-09-03T00:00:00"/>
    <n v="439439"/>
    <s v="ARIZA-LEFT"/>
    <s v="איכות פרטני"/>
    <m/>
    <m/>
    <x v="6"/>
    <n v="0"/>
    <m/>
    <n v="1"/>
    <s v="drip"/>
    <n v="50"/>
    <x v="21"/>
    <x v="0"/>
    <x v="1"/>
  </r>
  <r>
    <n v="4005"/>
    <d v="2024-09-04T10:54:00"/>
    <d v="2024-09-03T00:00:00"/>
    <n v="439438"/>
    <s v="ARIZA-LEFT"/>
    <s v="איכות פרטני"/>
    <m/>
    <m/>
    <x v="6"/>
    <n v="0"/>
    <m/>
    <n v="1"/>
    <s v="drip"/>
    <n v="50"/>
    <x v="19"/>
    <x v="0"/>
    <x v="1"/>
  </r>
  <r>
    <n v="4005"/>
    <d v="2024-09-04T10:53:00"/>
    <d v="2024-09-03T00:00:00"/>
    <n v="439437"/>
    <s v="ARIZA-LEFT"/>
    <s v="איכות פרטני"/>
    <m/>
    <m/>
    <x v="6"/>
    <n v="0"/>
    <m/>
    <n v="1"/>
    <s v="drip"/>
    <n v="50"/>
    <x v="2"/>
    <x v="0"/>
    <x v="1"/>
  </r>
  <r>
    <n v="4005"/>
    <d v="2024-09-04T10:53:00"/>
    <d v="2024-09-03T00:00:00"/>
    <n v="439436"/>
    <s v="ARIZA-LEFT"/>
    <s v="איכות פרטני"/>
    <m/>
    <m/>
    <x v="6"/>
    <n v="0"/>
    <m/>
    <n v="1"/>
    <s v="drip"/>
    <n v="50"/>
    <x v="19"/>
    <x v="0"/>
    <x v="1"/>
  </r>
  <r>
    <n v="4005"/>
    <d v="2024-09-04T10:53:00"/>
    <d v="2024-09-03T00:00:00"/>
    <n v="439435"/>
    <s v="ARIZA-LEFT"/>
    <s v="איכות פרטני"/>
    <m/>
    <m/>
    <x v="6"/>
    <n v="0"/>
    <m/>
    <n v="1"/>
    <s v="drip"/>
    <n v="50"/>
    <x v="5"/>
    <x v="0"/>
    <x v="1"/>
  </r>
  <r>
    <n v="4005"/>
    <d v="2024-09-04T10:52:00"/>
    <d v="2024-09-03T00:00:00"/>
    <n v="439434"/>
    <s v="ARIZA-LEFT"/>
    <s v="איכות פרטני"/>
    <m/>
    <m/>
    <x v="6"/>
    <n v="0"/>
    <m/>
    <n v="1"/>
    <s v="drip"/>
    <n v="50"/>
    <x v="21"/>
    <x v="0"/>
    <x v="1"/>
  </r>
  <r>
    <n v="4005"/>
    <d v="2024-09-04T10:52:00"/>
    <d v="2024-09-03T00:00:00"/>
    <n v="439433"/>
    <s v="ARIZA-LEFT"/>
    <s v="איכות פרטני"/>
    <m/>
    <m/>
    <x v="6"/>
    <n v="0"/>
    <m/>
    <n v="1"/>
    <s v="drip"/>
    <n v="50"/>
    <x v="69"/>
    <x v="0"/>
    <x v="1"/>
  </r>
  <r>
    <n v="4005"/>
    <d v="2024-09-04T10:51:00"/>
    <d v="2024-09-03T00:00:00"/>
    <n v="439432"/>
    <s v="ARIZA-LEFT"/>
    <s v="איכות פרטני"/>
    <m/>
    <m/>
    <x v="6"/>
    <n v="0"/>
    <m/>
    <n v="1"/>
    <s v="drip"/>
    <n v="50"/>
    <x v="74"/>
    <x v="0"/>
    <x v="1"/>
  </r>
  <r>
    <n v="4006"/>
    <d v="2024-09-04T11:50:00"/>
    <d v="2024-09-03T00:00:00"/>
    <n v="439522"/>
    <s v="ARIZA-LEFT"/>
    <s v="איכות פרטני"/>
    <m/>
    <m/>
    <x v="10"/>
    <n v="0"/>
    <m/>
    <n v="1"/>
    <s v="emitter"/>
    <n v="100"/>
    <x v="15"/>
    <x v="0"/>
    <x v="0"/>
  </r>
  <r>
    <n v="4006"/>
    <d v="2024-09-04T11:50:00"/>
    <d v="2024-09-03T00:00:00"/>
    <n v="439523"/>
    <s v="ARIZA-LEFT"/>
    <s v="איכות פרטני"/>
    <m/>
    <m/>
    <x v="10"/>
    <n v="0"/>
    <m/>
    <n v="1"/>
    <s v="emitter"/>
    <n v="100"/>
    <x v="1"/>
    <x v="0"/>
    <x v="1"/>
  </r>
  <r>
    <n v="4006"/>
    <d v="2024-09-04T11:51:00"/>
    <d v="2024-09-03T00:00:00"/>
    <n v="439524"/>
    <s v="ARIZA-LEFT"/>
    <s v="איכות פרטני"/>
    <m/>
    <m/>
    <x v="10"/>
    <n v="0"/>
    <m/>
    <n v="1"/>
    <s v="emitter"/>
    <n v="100"/>
    <x v="20"/>
    <x v="0"/>
    <x v="1"/>
  </r>
  <r>
    <n v="4006"/>
    <d v="2024-09-04T11:52:00"/>
    <d v="2024-09-03T00:00:00"/>
    <n v="439525"/>
    <s v="ARIZA-LEFT"/>
    <s v="איכות פרטני"/>
    <m/>
    <m/>
    <x v="10"/>
    <n v="0"/>
    <m/>
    <n v="1"/>
    <s v="emitter"/>
    <n v="100"/>
    <x v="16"/>
    <x v="0"/>
    <x v="1"/>
  </r>
  <r>
    <n v="4006"/>
    <d v="2024-09-04T11:52:00"/>
    <d v="2024-09-03T00:00:00"/>
    <n v="439526"/>
    <s v="ARIZA-LEFT"/>
    <s v="איכות פרטני"/>
    <m/>
    <m/>
    <x v="10"/>
    <n v="0"/>
    <m/>
    <n v="1"/>
    <s v="emitter"/>
    <n v="100"/>
    <x v="1"/>
    <x v="0"/>
    <x v="1"/>
  </r>
  <r>
    <n v="4006"/>
    <d v="2024-09-04T11:53:00"/>
    <d v="2024-09-03T00:00:00"/>
    <n v="439527"/>
    <s v="ARIZA-LEFT"/>
    <s v="איכות פרטני"/>
    <m/>
    <m/>
    <x v="10"/>
    <n v="0"/>
    <m/>
    <n v="1"/>
    <s v="emitter"/>
    <n v="100"/>
    <x v="2"/>
    <x v="0"/>
    <x v="1"/>
  </r>
  <r>
    <n v="4006"/>
    <d v="2024-09-04T11:54:00"/>
    <d v="2024-09-03T00:00:00"/>
    <n v="439528"/>
    <s v="ARIZA-LEFT"/>
    <s v="איכות פרטני"/>
    <m/>
    <m/>
    <x v="10"/>
    <n v="0"/>
    <m/>
    <n v="1"/>
    <s v="emitter"/>
    <n v="100"/>
    <x v="14"/>
    <x v="0"/>
    <x v="1"/>
  </r>
  <r>
    <n v="4006"/>
    <d v="2024-09-04T11:54:00"/>
    <d v="2024-09-03T00:00:00"/>
    <n v="439529"/>
    <s v="ARIZA-LEFT"/>
    <s v="איכות פרטני"/>
    <m/>
    <m/>
    <x v="10"/>
    <n v="0"/>
    <m/>
    <n v="1"/>
    <s v="emitter"/>
    <n v="100"/>
    <x v="16"/>
    <x v="0"/>
    <x v="1"/>
  </r>
  <r>
    <n v="4006"/>
    <d v="2024-09-04T11:54:00"/>
    <d v="2024-09-03T00:00:00"/>
    <n v="439530"/>
    <s v="ARIZA-LEFT"/>
    <s v="איכות פרטני"/>
    <m/>
    <m/>
    <x v="10"/>
    <n v="0"/>
    <m/>
    <n v="1"/>
    <s v="emitter"/>
    <n v="100"/>
    <x v="16"/>
    <x v="0"/>
    <x v="1"/>
  </r>
  <r>
    <n v="4006"/>
    <d v="2024-09-04T11:55:00"/>
    <d v="2024-09-03T00:00:00"/>
    <n v="439531"/>
    <s v="ARIZA-LEFT"/>
    <s v="איכות פרטני"/>
    <m/>
    <m/>
    <x v="10"/>
    <n v="0"/>
    <m/>
    <n v="1"/>
    <s v="emitter"/>
    <n v="100"/>
    <x v="19"/>
    <x v="0"/>
    <x v="1"/>
  </r>
  <r>
    <n v="4006"/>
    <d v="2024-09-04T11:55:00"/>
    <d v="2024-09-03T00:00:00"/>
    <n v="439532"/>
    <s v="ARIZA-LEFT"/>
    <s v="איכות פרטני"/>
    <m/>
    <m/>
    <x v="10"/>
    <n v="0"/>
    <m/>
    <n v="1"/>
    <s v="emitter"/>
    <n v="100"/>
    <x v="57"/>
    <x v="0"/>
    <x v="1"/>
  </r>
  <r>
    <n v="4006"/>
    <d v="2024-09-04T11:56:00"/>
    <d v="2024-09-03T00:00:00"/>
    <n v="439533"/>
    <s v="ARIZA-LEFT"/>
    <s v="איכות פרטני"/>
    <m/>
    <m/>
    <x v="10"/>
    <n v="0"/>
    <m/>
    <n v="1"/>
    <s v="emitter"/>
    <n v="100"/>
    <x v="20"/>
    <x v="0"/>
    <x v="1"/>
  </r>
  <r>
    <n v="4006"/>
    <d v="2024-09-04T11:56:00"/>
    <d v="2024-09-03T00:00:00"/>
    <n v="439534"/>
    <s v="ARIZA-LEFT"/>
    <s v="איכות פרטני"/>
    <m/>
    <m/>
    <x v="10"/>
    <n v="0"/>
    <m/>
    <n v="1"/>
    <s v="emitter"/>
    <n v="100"/>
    <x v="15"/>
    <x v="0"/>
    <x v="1"/>
  </r>
  <r>
    <n v="4006"/>
    <d v="2024-09-04T11:57:00"/>
    <d v="2024-09-03T00:00:00"/>
    <n v="439535"/>
    <s v="ARIZA-LEFT"/>
    <s v="איכות פרטני"/>
    <m/>
    <m/>
    <x v="10"/>
    <n v="0"/>
    <m/>
    <n v="1"/>
    <s v="emitter"/>
    <n v="100"/>
    <x v="13"/>
    <x v="0"/>
    <x v="1"/>
  </r>
  <r>
    <n v="4006"/>
    <d v="2024-09-04T11:57:00"/>
    <d v="2024-09-03T00:00:00"/>
    <n v="439536"/>
    <s v="ARIZA-LEFT"/>
    <s v="איכות פרטני"/>
    <m/>
    <m/>
    <x v="10"/>
    <n v="0"/>
    <m/>
    <n v="1"/>
    <s v="emitter"/>
    <n v="100"/>
    <x v="20"/>
    <x v="0"/>
    <x v="1"/>
  </r>
  <r>
    <n v="4006"/>
    <d v="2024-09-04T11:58:00"/>
    <d v="2024-09-03T00:00:00"/>
    <n v="439537"/>
    <s v="ARIZA-LEFT"/>
    <s v="איכות פרטני"/>
    <m/>
    <m/>
    <x v="10"/>
    <n v="0"/>
    <m/>
    <n v="1"/>
    <s v="emitter"/>
    <n v="100"/>
    <x v="15"/>
    <x v="0"/>
    <x v="0"/>
  </r>
  <r>
    <n v="4006"/>
    <d v="2024-09-04T11:58:00"/>
    <d v="2024-09-03T00:00:00"/>
    <n v="439538"/>
    <s v="ARIZA-LEFT"/>
    <s v="איכות פרטני"/>
    <m/>
    <m/>
    <x v="10"/>
    <n v="0"/>
    <m/>
    <n v="1"/>
    <s v="emitter"/>
    <n v="100"/>
    <x v="2"/>
    <x v="0"/>
    <x v="1"/>
  </r>
  <r>
    <n v="4006"/>
    <d v="2024-09-04T11:59:00"/>
    <d v="2024-09-03T00:00:00"/>
    <n v="439539"/>
    <s v="ARIZA-LEFT"/>
    <s v="איכות פרטני"/>
    <m/>
    <m/>
    <x v="10"/>
    <n v="0"/>
    <m/>
    <n v="1"/>
    <s v="emitter"/>
    <n v="100"/>
    <x v="20"/>
    <x v="0"/>
    <x v="1"/>
  </r>
  <r>
    <n v="4006"/>
    <d v="2024-09-04T11:59:00"/>
    <d v="2024-09-03T00:00:00"/>
    <n v="439540"/>
    <s v="ARIZA-LEFT"/>
    <s v="איכות פרטני"/>
    <m/>
    <m/>
    <x v="10"/>
    <n v="0"/>
    <m/>
    <n v="1"/>
    <s v="emitter"/>
    <n v="100"/>
    <x v="15"/>
    <x v="4"/>
    <x v="1"/>
  </r>
  <r>
    <n v="4006"/>
    <d v="2024-09-04T12:00:00"/>
    <d v="2024-09-03T00:00:00"/>
    <n v="439541"/>
    <s v="ARIZA-LEFT"/>
    <s v="איכות פרטני"/>
    <m/>
    <m/>
    <x v="10"/>
    <n v="0"/>
    <m/>
    <n v="1"/>
    <s v="emitter"/>
    <n v="100"/>
    <x v="14"/>
    <x v="0"/>
    <x v="0"/>
  </r>
  <r>
    <n v="4006"/>
    <d v="2024-09-04T12:00:00"/>
    <d v="2024-09-03T00:00:00"/>
    <n v="439542"/>
    <s v="ARIZA-LEFT"/>
    <s v="איכות פרטני"/>
    <m/>
    <m/>
    <x v="10"/>
    <n v="0"/>
    <m/>
    <n v="1"/>
    <s v="emitter"/>
    <n v="100"/>
    <x v="1"/>
    <x v="2"/>
    <x v="1"/>
  </r>
  <r>
    <n v="4006"/>
    <d v="2024-09-04T12:01:00"/>
    <d v="2024-09-03T00:00:00"/>
    <n v="439543"/>
    <s v="ARIZA-LEFT"/>
    <s v="איכות פרטני"/>
    <m/>
    <m/>
    <x v="10"/>
    <n v="0"/>
    <m/>
    <n v="1"/>
    <s v="emitter"/>
    <n v="100"/>
    <x v="13"/>
    <x v="0"/>
    <x v="0"/>
  </r>
  <r>
    <n v="4006"/>
    <d v="2024-09-04T12:01:00"/>
    <d v="2024-09-03T00:00:00"/>
    <n v="439544"/>
    <s v="ARIZA-LEFT"/>
    <s v="איכות פרטני"/>
    <m/>
    <m/>
    <x v="10"/>
    <n v="0"/>
    <m/>
    <n v="1"/>
    <s v="emitter"/>
    <n v="100"/>
    <x v="2"/>
    <x v="2"/>
    <x v="1"/>
  </r>
  <r>
    <n v="4006"/>
    <d v="2024-09-04T12:02:00"/>
    <d v="2024-09-03T00:00:00"/>
    <n v="439545"/>
    <s v="ARIZA-LEFT"/>
    <s v="איכות פרטני"/>
    <m/>
    <m/>
    <x v="10"/>
    <n v="0"/>
    <m/>
    <n v="1"/>
    <s v="emitter"/>
    <n v="100"/>
    <x v="6"/>
    <x v="2"/>
    <x v="0"/>
  </r>
  <r>
    <n v="4006"/>
    <d v="2024-09-04T13:03:00"/>
    <d v="2024-09-03T00:00:00"/>
    <n v="439546"/>
    <s v="ARIZA-LEFT"/>
    <s v="איכות פרטני"/>
    <m/>
    <m/>
    <x v="10"/>
    <n v="0"/>
    <m/>
    <n v="1"/>
    <s v="emitter"/>
    <n v="100"/>
    <x v="14"/>
    <x v="0"/>
    <x v="1"/>
  </r>
  <r>
    <n v="4006"/>
    <d v="2024-09-04T13:04:00"/>
    <d v="2024-09-03T00:00:00"/>
    <n v="439547"/>
    <s v="ARIZA-LEFT"/>
    <s v="איכות פרטני"/>
    <m/>
    <m/>
    <x v="10"/>
    <n v="0"/>
    <m/>
    <n v="1"/>
    <s v="emitter"/>
    <n v="100"/>
    <x v="62"/>
    <x v="2"/>
    <x v="1"/>
  </r>
  <r>
    <n v="4006"/>
    <d v="2024-09-04T13:04:00"/>
    <d v="2024-09-03T00:00:00"/>
    <n v="439548"/>
    <s v="ARIZA-LEFT"/>
    <s v="איכות פרטני"/>
    <m/>
    <m/>
    <x v="10"/>
    <n v="0"/>
    <m/>
    <n v="1"/>
    <s v="emitter"/>
    <n v="100"/>
    <x v="13"/>
    <x v="0"/>
    <x v="1"/>
  </r>
  <r>
    <n v="4006"/>
    <d v="2024-09-04T13:11:00"/>
    <d v="2024-09-03T00:00:00"/>
    <n v="439549"/>
    <s v="ARIZA-LEFT"/>
    <s v="איכות פרטני"/>
    <m/>
    <m/>
    <x v="10"/>
    <n v="0"/>
    <m/>
    <n v="1"/>
    <s v="emitter"/>
    <n v="100"/>
    <x v="19"/>
    <x v="2"/>
    <x v="1"/>
  </r>
  <r>
    <n v="4006"/>
    <d v="2024-09-04T13:11:00"/>
    <d v="2024-09-03T00:00:00"/>
    <n v="439550"/>
    <s v="ARIZA-LEFT"/>
    <s v="איכות פרטני"/>
    <m/>
    <m/>
    <x v="10"/>
    <n v="0"/>
    <m/>
    <n v="1"/>
    <s v="emitter"/>
    <n v="100"/>
    <x v="16"/>
    <x v="0"/>
    <x v="1"/>
  </r>
  <r>
    <n v="4006"/>
    <d v="2024-09-04T13:12:00"/>
    <d v="2024-09-03T00:00:00"/>
    <n v="439551"/>
    <s v="ARIZA-LEFT"/>
    <s v="איכות פרטני"/>
    <m/>
    <m/>
    <x v="10"/>
    <n v="0"/>
    <m/>
    <n v="1"/>
    <s v="emitter"/>
    <n v="100"/>
    <x v="57"/>
    <x v="0"/>
    <x v="1"/>
  </r>
  <r>
    <n v="4006"/>
    <d v="2024-09-04T13:12:00"/>
    <d v="2024-09-03T00:00:00"/>
    <n v="439552"/>
    <s v="ARIZA-LEFT"/>
    <s v="איכות פרטני"/>
    <m/>
    <m/>
    <x v="10"/>
    <n v="0"/>
    <m/>
    <n v="1"/>
    <s v="emitter"/>
    <n v="100"/>
    <x v="15"/>
    <x v="0"/>
    <x v="1"/>
  </r>
  <r>
    <n v="4006"/>
    <d v="2024-09-04T13:13:00"/>
    <d v="2024-09-03T00:00:00"/>
    <n v="439553"/>
    <s v="ARIZA-LEFT"/>
    <s v="איכות פרטני"/>
    <m/>
    <m/>
    <x v="10"/>
    <n v="0"/>
    <m/>
    <n v="1"/>
    <s v="emitter"/>
    <n v="100"/>
    <x v="16"/>
    <x v="2"/>
    <x v="1"/>
  </r>
  <r>
    <n v="4006"/>
    <d v="2024-09-04T13:13:00"/>
    <d v="2024-09-03T00:00:00"/>
    <n v="439554"/>
    <s v="ARIZA-LEFT"/>
    <s v="איכות פרטני"/>
    <m/>
    <m/>
    <x v="10"/>
    <n v="0"/>
    <m/>
    <n v="1"/>
    <s v="emitter"/>
    <n v="100"/>
    <x v="1"/>
    <x v="4"/>
    <x v="0"/>
  </r>
  <r>
    <n v="4006"/>
    <d v="2024-09-04T13:14:00"/>
    <d v="2024-09-03T00:00:00"/>
    <n v="439555"/>
    <s v="ARIZA-LEFT"/>
    <s v="איכות פרטני"/>
    <m/>
    <m/>
    <x v="10"/>
    <n v="0"/>
    <m/>
    <n v="1"/>
    <s v="emitter"/>
    <n v="100"/>
    <x v="19"/>
    <x v="0"/>
    <x v="1"/>
  </r>
  <r>
    <n v="4006"/>
    <d v="2024-09-04T13:15:00"/>
    <d v="2024-09-03T00:00:00"/>
    <n v="439556"/>
    <s v="ARIZA-LEFT"/>
    <s v="איכות פרטני"/>
    <m/>
    <m/>
    <x v="10"/>
    <n v="0"/>
    <m/>
    <n v="1"/>
    <s v="emitter"/>
    <n v="100"/>
    <x v="66"/>
    <x v="0"/>
    <x v="0"/>
  </r>
  <r>
    <n v="4006"/>
    <d v="2024-09-04T13:15:00"/>
    <d v="2024-09-03T00:00:00"/>
    <n v="439557"/>
    <s v="ARIZA-LEFT"/>
    <s v="איכות פרטני"/>
    <m/>
    <m/>
    <x v="10"/>
    <n v="0"/>
    <m/>
    <n v="1"/>
    <s v="emitter"/>
    <n v="100"/>
    <x v="19"/>
    <x v="0"/>
    <x v="1"/>
  </r>
  <r>
    <n v="4006"/>
    <d v="2024-09-04T13:16:00"/>
    <d v="2024-09-03T00:00:00"/>
    <n v="439558"/>
    <s v="ARIZA-LEFT"/>
    <s v="איכות פרטני"/>
    <m/>
    <m/>
    <x v="10"/>
    <n v="0"/>
    <m/>
    <n v="1"/>
    <s v="emitter"/>
    <n v="100"/>
    <x v="25"/>
    <x v="0"/>
    <x v="4"/>
  </r>
  <r>
    <n v="4006"/>
    <d v="2024-09-04T13:16:00"/>
    <d v="2024-09-03T00:00:00"/>
    <n v="439559"/>
    <s v="ARIZA-LEFT"/>
    <s v="איכות פרטני"/>
    <m/>
    <m/>
    <x v="10"/>
    <n v="0"/>
    <m/>
    <n v="1"/>
    <s v="emitter"/>
    <n v="100"/>
    <x v="26"/>
    <x v="4"/>
    <x v="1"/>
  </r>
  <r>
    <n v="4006"/>
    <d v="2024-09-04T13:17:00"/>
    <d v="2024-09-03T00:00:00"/>
    <n v="439560"/>
    <s v="ARIZA-LEFT"/>
    <s v="איכות פרטני"/>
    <m/>
    <m/>
    <x v="10"/>
    <n v="0"/>
    <m/>
    <n v="1"/>
    <s v="emitter"/>
    <n v="100"/>
    <x v="14"/>
    <x v="0"/>
    <x v="4"/>
  </r>
  <r>
    <n v="4006"/>
    <d v="2024-09-04T13:18:00"/>
    <d v="2024-09-03T00:00:00"/>
    <n v="439561"/>
    <s v="ARIZA-LEFT"/>
    <s v="איכות פרטני"/>
    <m/>
    <m/>
    <x v="10"/>
    <n v="0"/>
    <m/>
    <n v="1"/>
    <s v="emitter"/>
    <n v="100"/>
    <x v="17"/>
    <x v="0"/>
    <x v="1"/>
  </r>
  <r>
    <n v="4006"/>
    <d v="2024-09-04T13:18:00"/>
    <d v="2024-09-03T00:00:00"/>
    <n v="439562"/>
    <s v="ARIZA-LEFT"/>
    <s v="איכות פרטני"/>
    <m/>
    <m/>
    <x v="10"/>
    <n v="0"/>
    <m/>
    <n v="1"/>
    <s v="emitter"/>
    <n v="100"/>
    <x v="57"/>
    <x v="0"/>
    <x v="1"/>
  </r>
  <r>
    <n v="4008"/>
    <d v="2024-09-04T13:56:00"/>
    <d v="2024-09-03T00:00:00"/>
    <n v="439604"/>
    <s v="ARIZA-LEFT"/>
    <s v="איכות פרטני"/>
    <m/>
    <m/>
    <x v="11"/>
    <n v="0"/>
    <m/>
    <n v="1"/>
    <s v="drip"/>
    <n v="100"/>
    <x v="0"/>
    <x v="0"/>
    <x v="1"/>
  </r>
  <r>
    <n v="4008"/>
    <d v="2024-09-04T13:58:00"/>
    <d v="2024-09-03T00:00:00"/>
    <n v="439605"/>
    <s v="ARIZA-LEFT"/>
    <s v="איכות פרטני"/>
    <m/>
    <m/>
    <x v="11"/>
    <n v="0"/>
    <m/>
    <n v="1"/>
    <s v="drip"/>
    <n v="100"/>
    <x v="1"/>
    <x v="0"/>
    <x v="1"/>
  </r>
  <r>
    <n v="4008"/>
    <d v="2024-09-04T13:59:00"/>
    <d v="2024-09-03T00:00:00"/>
    <n v="439606"/>
    <s v="ARIZA-LEFT"/>
    <s v="איכות פרטני"/>
    <m/>
    <m/>
    <x v="11"/>
    <n v="0"/>
    <m/>
    <n v="1"/>
    <s v="drip"/>
    <n v="100"/>
    <x v="14"/>
    <x v="0"/>
    <x v="1"/>
  </r>
  <r>
    <n v="4008"/>
    <d v="2024-09-04T13:59:00"/>
    <d v="2024-09-03T00:00:00"/>
    <n v="439607"/>
    <s v="ARIZA-LEFT"/>
    <s v="איכות פרטני"/>
    <m/>
    <m/>
    <x v="11"/>
    <n v="0"/>
    <m/>
    <n v="1"/>
    <s v="drip"/>
    <n v="100"/>
    <x v="15"/>
    <x v="0"/>
    <x v="1"/>
  </r>
  <r>
    <n v="4008"/>
    <d v="2024-09-04T14:00:00"/>
    <d v="2024-09-03T00:00:00"/>
    <n v="439608"/>
    <s v="ARIZA-LEFT"/>
    <s v="איכות פרטני"/>
    <m/>
    <m/>
    <x v="11"/>
    <n v="0"/>
    <m/>
    <n v="1"/>
    <s v="drip"/>
    <n v="100"/>
    <x v="15"/>
    <x v="0"/>
    <x v="1"/>
  </r>
  <r>
    <n v="4008"/>
    <d v="2024-09-04T14:00:00"/>
    <d v="2024-09-03T00:00:00"/>
    <n v="439609"/>
    <s v="ARIZA-LEFT"/>
    <s v="איכות פרטני"/>
    <m/>
    <m/>
    <x v="11"/>
    <n v="0"/>
    <m/>
    <n v="1"/>
    <s v="drip"/>
    <n v="100"/>
    <x v="19"/>
    <x v="0"/>
    <x v="1"/>
  </r>
  <r>
    <n v="4008"/>
    <d v="2024-09-04T14:01:00"/>
    <d v="2024-09-03T00:00:00"/>
    <n v="439610"/>
    <s v="ARIZA-LEFT"/>
    <s v="איכות פרטני"/>
    <m/>
    <m/>
    <x v="11"/>
    <n v="0"/>
    <m/>
    <n v="1"/>
    <s v="drip"/>
    <n v="100"/>
    <x v="16"/>
    <x v="0"/>
    <x v="1"/>
  </r>
  <r>
    <n v="4008"/>
    <d v="2024-09-04T14:01:00"/>
    <d v="2024-09-03T00:00:00"/>
    <n v="439611"/>
    <s v="ARIZA-LEFT"/>
    <s v="איכות פרטני"/>
    <m/>
    <m/>
    <x v="11"/>
    <n v="0"/>
    <m/>
    <n v="1"/>
    <s v="drip"/>
    <n v="100"/>
    <x v="61"/>
    <x v="0"/>
    <x v="1"/>
  </r>
  <r>
    <n v="4008"/>
    <d v="2024-09-04T14:02:00"/>
    <d v="2024-09-03T00:00:00"/>
    <n v="439612"/>
    <s v="ARIZA-LEFT"/>
    <s v="איכות פרטני"/>
    <m/>
    <m/>
    <x v="11"/>
    <n v="0"/>
    <m/>
    <n v="1"/>
    <s v="drip"/>
    <n v="100"/>
    <x v="2"/>
    <x v="0"/>
    <x v="1"/>
  </r>
  <r>
    <n v="4008"/>
    <d v="2024-09-04T14:02:00"/>
    <d v="2024-09-03T00:00:00"/>
    <n v="439613"/>
    <s v="ARIZA-LEFT"/>
    <s v="איכות פרטני"/>
    <m/>
    <m/>
    <x v="11"/>
    <n v="0"/>
    <m/>
    <n v="1"/>
    <s v="drip"/>
    <n v="100"/>
    <x v="19"/>
    <x v="0"/>
    <x v="1"/>
  </r>
  <r>
    <n v="4008"/>
    <d v="2024-09-04T14:03:00"/>
    <d v="2024-09-03T00:00:00"/>
    <n v="439614"/>
    <s v="ARIZA-LEFT"/>
    <s v="איכות פרטני"/>
    <m/>
    <m/>
    <x v="11"/>
    <n v="0"/>
    <m/>
    <n v="1"/>
    <s v="drip"/>
    <n v="100"/>
    <x v="5"/>
    <x v="0"/>
    <x v="0"/>
  </r>
  <r>
    <n v="4008"/>
    <d v="2024-09-04T14:03:00"/>
    <d v="2024-09-03T00:00:00"/>
    <n v="439615"/>
    <s v="ARIZA-LEFT"/>
    <s v="איכות פרטני"/>
    <m/>
    <m/>
    <x v="11"/>
    <n v="0"/>
    <m/>
    <n v="1"/>
    <s v="drip"/>
    <n v="100"/>
    <x v="16"/>
    <x v="0"/>
    <x v="1"/>
  </r>
  <r>
    <n v="4008"/>
    <d v="2024-09-04T14:04:00"/>
    <d v="2024-09-03T00:00:00"/>
    <n v="439616"/>
    <s v="ARIZA-LEFT"/>
    <s v="איכות פרטני"/>
    <m/>
    <m/>
    <x v="11"/>
    <n v="0"/>
    <m/>
    <n v="1"/>
    <s v="drip"/>
    <n v="100"/>
    <x v="65"/>
    <x v="4"/>
    <x v="1"/>
  </r>
  <r>
    <n v="4008"/>
    <d v="2024-09-04T14:05:00"/>
    <d v="2024-09-03T00:00:00"/>
    <n v="439617"/>
    <s v="ARIZA-LEFT"/>
    <s v="איכות פרטני"/>
    <m/>
    <m/>
    <x v="11"/>
    <n v="0"/>
    <m/>
    <n v="1"/>
    <s v="drip"/>
    <n v="100"/>
    <x v="8"/>
    <x v="2"/>
    <x v="0"/>
  </r>
  <r>
    <n v="4008"/>
    <d v="2024-09-04T14:05:00"/>
    <d v="2024-09-03T00:00:00"/>
    <n v="439618"/>
    <s v="ARIZA-LEFT"/>
    <s v="איכות פרטני"/>
    <m/>
    <m/>
    <x v="11"/>
    <n v="0"/>
    <m/>
    <n v="1"/>
    <s v="drip"/>
    <n v="100"/>
    <x v="19"/>
    <x v="2"/>
    <x v="1"/>
  </r>
  <r>
    <n v="4008"/>
    <d v="2024-09-04T14:06:00"/>
    <d v="2024-09-03T00:00:00"/>
    <n v="439619"/>
    <s v="ARIZA-LEFT"/>
    <s v="איכות פרטני"/>
    <m/>
    <m/>
    <x v="11"/>
    <n v="0"/>
    <m/>
    <n v="1"/>
    <s v="drip"/>
    <n v="100"/>
    <x v="0"/>
    <x v="2"/>
    <x v="1"/>
  </r>
  <r>
    <n v="4008"/>
    <d v="2024-09-04T14:06:00"/>
    <d v="2024-09-03T00:00:00"/>
    <n v="439620"/>
    <s v="ARIZA-LEFT"/>
    <s v="איכות פרטני"/>
    <m/>
    <m/>
    <x v="11"/>
    <n v="0"/>
    <m/>
    <n v="1"/>
    <s v="drip"/>
    <n v="100"/>
    <x v="1"/>
    <x v="4"/>
    <x v="1"/>
  </r>
  <r>
    <n v="4008"/>
    <d v="2024-09-04T14:07:00"/>
    <d v="2024-09-03T00:00:00"/>
    <n v="439621"/>
    <s v="ARIZA-LEFT"/>
    <s v="איכות פרטני"/>
    <m/>
    <m/>
    <x v="11"/>
    <n v="0"/>
    <m/>
    <n v="1"/>
    <s v="drip"/>
    <n v="100"/>
    <x v="8"/>
    <x v="0"/>
    <x v="0"/>
  </r>
  <r>
    <n v="4008"/>
    <d v="2024-09-04T14:07:00"/>
    <d v="2024-09-03T00:00:00"/>
    <n v="439622"/>
    <s v="ARIZA-LEFT"/>
    <s v="איכות פרטני"/>
    <m/>
    <m/>
    <x v="11"/>
    <n v="0"/>
    <m/>
    <n v="1"/>
    <s v="drip"/>
    <n v="100"/>
    <x v="6"/>
    <x v="0"/>
    <x v="1"/>
  </r>
  <r>
    <n v="4008"/>
    <d v="2024-09-04T14:08:00"/>
    <d v="2024-09-03T00:00:00"/>
    <n v="439623"/>
    <s v="ARIZA-LEFT"/>
    <s v="איכות פרטני"/>
    <m/>
    <m/>
    <x v="11"/>
    <n v="0"/>
    <m/>
    <n v="1"/>
    <s v="drip"/>
    <n v="100"/>
    <x v="5"/>
    <x v="0"/>
    <x v="1"/>
  </r>
  <r>
    <n v="4008"/>
    <d v="2024-09-04T14:08:00"/>
    <d v="2024-09-03T00:00:00"/>
    <n v="439624"/>
    <s v="ARIZA-LEFT"/>
    <s v="איכות פרטני"/>
    <m/>
    <m/>
    <x v="11"/>
    <n v="0"/>
    <m/>
    <n v="1"/>
    <s v="drip"/>
    <n v="100"/>
    <x v="2"/>
    <x v="4"/>
    <x v="0"/>
  </r>
  <r>
    <n v="4008"/>
    <d v="2024-09-04T14:09:00"/>
    <d v="2024-09-03T00:00:00"/>
    <n v="439625"/>
    <s v="ARIZA-LEFT"/>
    <s v="איכות פרטני"/>
    <m/>
    <m/>
    <x v="11"/>
    <n v="0"/>
    <m/>
    <n v="1"/>
    <s v="drip"/>
    <n v="100"/>
    <x v="67"/>
    <x v="4"/>
    <x v="0"/>
  </r>
  <r>
    <n v="4008"/>
    <d v="2024-09-04T14:09:00"/>
    <d v="2024-09-03T00:00:00"/>
    <n v="439626"/>
    <s v="ARIZA-LEFT"/>
    <s v="איכות פרטני"/>
    <m/>
    <m/>
    <x v="11"/>
    <n v="0"/>
    <m/>
    <n v="1"/>
    <s v="drip"/>
    <n v="100"/>
    <x v="21"/>
    <x v="0"/>
    <x v="0"/>
  </r>
  <r>
    <n v="4008"/>
    <d v="2024-09-04T14:09:00"/>
    <d v="2024-09-03T00:00:00"/>
    <n v="439627"/>
    <s v="ARIZA-LEFT"/>
    <s v="איכות פרטני"/>
    <m/>
    <m/>
    <x v="11"/>
    <n v="0"/>
    <m/>
    <n v="1"/>
    <s v="drip"/>
    <n v="100"/>
    <x v="14"/>
    <x v="5"/>
    <x v="1"/>
  </r>
  <r>
    <n v="4008"/>
    <d v="2024-09-04T14:11:00"/>
    <d v="2024-09-03T00:00:00"/>
    <n v="439628"/>
    <s v="ARIZA-LEFT"/>
    <s v="איכות פרטני"/>
    <m/>
    <m/>
    <x v="11"/>
    <n v="0"/>
    <m/>
    <n v="1"/>
    <s v="drip"/>
    <n v="100"/>
    <x v="20"/>
    <x v="2"/>
    <x v="1"/>
  </r>
  <r>
    <n v="4008"/>
    <d v="2024-09-04T14:12:00"/>
    <d v="2024-09-03T00:00:00"/>
    <n v="439629"/>
    <s v="ARIZA-LEFT"/>
    <s v="איכות פרטני"/>
    <m/>
    <m/>
    <x v="11"/>
    <n v="0"/>
    <m/>
    <n v="1"/>
    <s v="drip"/>
    <n v="100"/>
    <x v="57"/>
    <x v="2"/>
    <x v="1"/>
  </r>
  <r>
    <n v="4008"/>
    <d v="2024-09-04T14:13:00"/>
    <d v="2024-09-03T00:00:00"/>
    <n v="439630"/>
    <s v="ARIZA-LEFT"/>
    <s v="איכות פרטני"/>
    <m/>
    <m/>
    <x v="11"/>
    <n v="0"/>
    <m/>
    <n v="1"/>
    <s v="drip"/>
    <n v="100"/>
    <x v="15"/>
    <x v="2"/>
    <x v="1"/>
  </r>
  <r>
    <n v="4008"/>
    <d v="2024-09-04T14:13:00"/>
    <d v="2024-09-03T00:00:00"/>
    <n v="439631"/>
    <s v="ARIZA-LEFT"/>
    <s v="איכות פרטני"/>
    <m/>
    <m/>
    <x v="11"/>
    <n v="0"/>
    <m/>
    <n v="1"/>
    <s v="drip"/>
    <n v="100"/>
    <x v="73"/>
    <x v="4"/>
    <x v="1"/>
  </r>
  <r>
    <n v="4008"/>
    <d v="2024-09-04T14:14:00"/>
    <d v="2024-09-03T00:00:00"/>
    <n v="439632"/>
    <s v="ARIZA-LEFT"/>
    <s v="איכות פרטני"/>
    <m/>
    <m/>
    <x v="11"/>
    <n v="0"/>
    <m/>
    <n v="1"/>
    <s v="drip"/>
    <n v="100"/>
    <x v="21"/>
    <x v="0"/>
    <x v="1"/>
  </r>
  <r>
    <n v="4008"/>
    <d v="2024-09-04T14:14:00"/>
    <d v="2024-09-03T00:00:00"/>
    <n v="439633"/>
    <s v="ARIZA-LEFT"/>
    <s v="איכות פרטני"/>
    <m/>
    <m/>
    <x v="11"/>
    <n v="0"/>
    <m/>
    <n v="1"/>
    <s v="drip"/>
    <n v="100"/>
    <x v="13"/>
    <x v="0"/>
    <x v="1"/>
  </r>
  <r>
    <n v="4008"/>
    <d v="2024-09-04T14:15:00"/>
    <d v="2024-09-03T00:00:00"/>
    <n v="439634"/>
    <s v="ARIZA-LEFT"/>
    <s v="איכות פרטני"/>
    <m/>
    <m/>
    <x v="11"/>
    <n v="0"/>
    <m/>
    <n v="1"/>
    <s v="drip"/>
    <n v="100"/>
    <x v="14"/>
    <x v="0"/>
    <x v="1"/>
  </r>
  <r>
    <n v="4008"/>
    <d v="2024-09-04T14:15:00"/>
    <d v="2024-09-03T00:00:00"/>
    <n v="439635"/>
    <s v="ARIZA-LEFT"/>
    <s v="איכות פרטני"/>
    <m/>
    <m/>
    <x v="11"/>
    <n v="0"/>
    <m/>
    <n v="1"/>
    <s v="drip"/>
    <n v="100"/>
    <x v="0"/>
    <x v="4"/>
    <x v="0"/>
  </r>
  <r>
    <n v="4008"/>
    <d v="2024-09-04T14:16:00"/>
    <d v="2024-09-03T00:00:00"/>
    <n v="439636"/>
    <s v="ARIZA-LEFT"/>
    <s v="איכות פרטני"/>
    <m/>
    <m/>
    <x v="11"/>
    <n v="0"/>
    <m/>
    <n v="1"/>
    <s v="drip"/>
    <n v="100"/>
    <x v="2"/>
    <x v="2"/>
    <x v="0"/>
  </r>
  <r>
    <n v="4008"/>
    <d v="2024-09-04T14:16:00"/>
    <d v="2024-09-03T00:00:00"/>
    <n v="439637"/>
    <s v="ARIZA-LEFT"/>
    <s v="איכות פרטני"/>
    <m/>
    <m/>
    <x v="11"/>
    <n v="0"/>
    <m/>
    <n v="1"/>
    <s v="drip"/>
    <n v="100"/>
    <x v="16"/>
    <x v="4"/>
    <x v="0"/>
  </r>
  <r>
    <n v="4008"/>
    <d v="2024-09-04T14:17:00"/>
    <d v="2024-09-03T00:00:00"/>
    <n v="439638"/>
    <s v="ARIZA-LEFT"/>
    <s v="איכות פרטני"/>
    <m/>
    <m/>
    <x v="11"/>
    <n v="0"/>
    <m/>
    <n v="1"/>
    <s v="drip"/>
    <n v="100"/>
    <x v="16"/>
    <x v="4"/>
    <x v="1"/>
  </r>
  <r>
    <n v="4008"/>
    <d v="2024-09-04T14:17:00"/>
    <d v="2024-09-03T00:00:00"/>
    <n v="439639"/>
    <s v="ARIZA-LEFT"/>
    <s v="איכות פרטני"/>
    <m/>
    <m/>
    <x v="11"/>
    <n v="0"/>
    <m/>
    <n v="1"/>
    <s v="drip"/>
    <n v="100"/>
    <x v="15"/>
    <x v="0"/>
    <x v="1"/>
  </r>
  <r>
    <n v="4008"/>
    <d v="2024-09-04T14:18:00"/>
    <d v="2024-09-03T00:00:00"/>
    <n v="439640"/>
    <s v="ARIZA-LEFT"/>
    <s v="איכות פרטני"/>
    <m/>
    <m/>
    <x v="11"/>
    <n v="0"/>
    <m/>
    <n v="1"/>
    <s v="drip"/>
    <n v="100"/>
    <x v="66"/>
    <x v="2"/>
    <x v="1"/>
  </r>
  <r>
    <n v="4008"/>
    <d v="2024-09-04T14:18:00"/>
    <d v="2024-09-03T00:00:00"/>
    <n v="439641"/>
    <s v="ARIZA-LEFT"/>
    <s v="איכות פרטני"/>
    <m/>
    <m/>
    <x v="11"/>
    <n v="0"/>
    <m/>
    <n v="1"/>
    <s v="drip"/>
    <n v="100"/>
    <x v="0"/>
    <x v="2"/>
    <x v="0"/>
  </r>
  <r>
    <n v="4008"/>
    <d v="2024-09-04T14:18:00"/>
    <d v="2024-09-03T00:00:00"/>
    <n v="439642"/>
    <s v="ARIZA-LEFT"/>
    <s v="איכות פרטני"/>
    <m/>
    <m/>
    <x v="11"/>
    <n v="0"/>
    <m/>
    <n v="1"/>
    <s v="drip"/>
    <n v="100"/>
    <x v="16"/>
    <x v="0"/>
    <x v="4"/>
  </r>
  <r>
    <n v="4008"/>
    <d v="2024-09-04T14:19:00"/>
    <d v="2024-09-03T00:00:00"/>
    <n v="439643"/>
    <s v="ARIZA-LEFT"/>
    <s v="איכות פרטני"/>
    <m/>
    <m/>
    <x v="11"/>
    <n v="0"/>
    <m/>
    <n v="1"/>
    <s v="drip"/>
    <n v="100"/>
    <x v="1"/>
    <x v="2"/>
    <x v="1"/>
  </r>
  <r>
    <n v="4009"/>
    <d v="2024-09-04T11:25:00"/>
    <d v="2024-09-03T00:00:00"/>
    <n v="439482"/>
    <s v="ARIZA-LEFT"/>
    <s v="איכות פרטני"/>
    <m/>
    <m/>
    <x v="12"/>
    <n v="0"/>
    <m/>
    <n v="1"/>
    <s v="drip"/>
    <n v="100"/>
    <x v="6"/>
    <x v="0"/>
    <x v="0"/>
  </r>
  <r>
    <n v="4009"/>
    <d v="2024-09-04T11:26:00"/>
    <d v="2024-09-03T00:00:00"/>
    <n v="439483"/>
    <s v="ARIZA-LEFT"/>
    <s v="איכות פרטני"/>
    <m/>
    <m/>
    <x v="12"/>
    <n v="0"/>
    <m/>
    <n v="1"/>
    <s v="drip"/>
    <n v="100"/>
    <x v="23"/>
    <x v="0"/>
    <x v="0"/>
  </r>
  <r>
    <n v="4009"/>
    <d v="2024-09-04T11:26:00"/>
    <d v="2024-09-03T00:00:00"/>
    <n v="439484"/>
    <s v="ARIZA-LEFT"/>
    <s v="איכות פרטני"/>
    <m/>
    <m/>
    <x v="12"/>
    <n v="0"/>
    <m/>
    <n v="1"/>
    <s v="drip"/>
    <n v="100"/>
    <x v="2"/>
    <x v="0"/>
    <x v="1"/>
  </r>
  <r>
    <n v="4009"/>
    <d v="2024-09-04T11:26:00"/>
    <d v="2024-09-03T00:00:00"/>
    <n v="439485"/>
    <s v="ARIZA-LEFT"/>
    <s v="איכות פרטני"/>
    <m/>
    <m/>
    <x v="12"/>
    <n v="0"/>
    <m/>
    <n v="1"/>
    <s v="drip"/>
    <n v="100"/>
    <x v="1"/>
    <x v="0"/>
    <x v="1"/>
  </r>
  <r>
    <n v="4009"/>
    <d v="2024-09-04T11:27:00"/>
    <d v="2024-09-03T00:00:00"/>
    <n v="439486"/>
    <s v="ARIZA-LEFT"/>
    <s v="איכות פרטני"/>
    <m/>
    <m/>
    <x v="12"/>
    <n v="0"/>
    <m/>
    <n v="1"/>
    <s v="drip"/>
    <n v="100"/>
    <x v="2"/>
    <x v="0"/>
    <x v="1"/>
  </r>
  <r>
    <n v="4009"/>
    <d v="2024-09-04T11:27:00"/>
    <d v="2024-09-03T00:00:00"/>
    <n v="439487"/>
    <s v="ARIZA-LEFT"/>
    <s v="איכות פרטני"/>
    <m/>
    <m/>
    <x v="12"/>
    <n v="0"/>
    <m/>
    <n v="1"/>
    <s v="drip"/>
    <n v="100"/>
    <x v="0"/>
    <x v="0"/>
    <x v="1"/>
  </r>
  <r>
    <n v="4009"/>
    <d v="2024-09-04T11:28:00"/>
    <d v="2024-09-03T00:00:00"/>
    <n v="439488"/>
    <s v="ARIZA-LEFT"/>
    <s v="איכות פרטני"/>
    <m/>
    <m/>
    <x v="12"/>
    <n v="0"/>
    <m/>
    <n v="1"/>
    <s v="drip"/>
    <n v="100"/>
    <x v="16"/>
    <x v="0"/>
    <x v="1"/>
  </r>
  <r>
    <n v="4009"/>
    <d v="2024-09-04T11:28:00"/>
    <d v="2024-09-03T00:00:00"/>
    <n v="439489"/>
    <s v="ARIZA-LEFT"/>
    <s v="איכות פרטני"/>
    <m/>
    <m/>
    <x v="12"/>
    <n v="0"/>
    <m/>
    <n v="1"/>
    <s v="drip"/>
    <n v="100"/>
    <x v="15"/>
    <x v="0"/>
    <x v="1"/>
  </r>
  <r>
    <n v="4009"/>
    <d v="2024-09-04T11:29:00"/>
    <d v="2024-09-03T00:00:00"/>
    <n v="439490"/>
    <s v="ARIZA-LEFT"/>
    <s v="איכות פרטני"/>
    <m/>
    <m/>
    <x v="12"/>
    <n v="0"/>
    <m/>
    <n v="1"/>
    <s v="drip"/>
    <n v="100"/>
    <x v="2"/>
    <x v="0"/>
    <x v="1"/>
  </r>
  <r>
    <n v="4009"/>
    <d v="2024-09-04T11:29:00"/>
    <d v="2024-09-03T00:00:00"/>
    <n v="439491"/>
    <s v="ARIZA-LEFT"/>
    <s v="איכות פרטני"/>
    <m/>
    <m/>
    <x v="12"/>
    <n v="0"/>
    <m/>
    <n v="1"/>
    <s v="drip"/>
    <n v="100"/>
    <x v="21"/>
    <x v="0"/>
    <x v="1"/>
  </r>
  <r>
    <n v="4009"/>
    <d v="2024-09-04T11:30:00"/>
    <d v="2024-09-03T00:00:00"/>
    <n v="439492"/>
    <s v="ARIZA-LEFT"/>
    <s v="איכות פרטני"/>
    <m/>
    <m/>
    <x v="12"/>
    <n v="0"/>
    <m/>
    <n v="1"/>
    <s v="drip"/>
    <n v="100"/>
    <x v="0"/>
    <x v="0"/>
    <x v="1"/>
  </r>
  <r>
    <n v="4009"/>
    <d v="2024-09-04T11:30:00"/>
    <d v="2024-09-03T00:00:00"/>
    <n v="439493"/>
    <s v="ARIZA-LEFT"/>
    <s v="איכות פרטני"/>
    <m/>
    <m/>
    <x v="12"/>
    <n v="0"/>
    <m/>
    <n v="1"/>
    <s v="drip"/>
    <n v="100"/>
    <x v="21"/>
    <x v="0"/>
    <x v="1"/>
  </r>
  <r>
    <n v="4009"/>
    <d v="2024-09-04T11:31:00"/>
    <d v="2024-09-03T00:00:00"/>
    <n v="439494"/>
    <s v="ARIZA-LEFT"/>
    <s v="איכות פרטני"/>
    <m/>
    <m/>
    <x v="12"/>
    <n v="0"/>
    <m/>
    <n v="1"/>
    <s v="drip"/>
    <n v="100"/>
    <x v="0"/>
    <x v="0"/>
    <x v="1"/>
  </r>
  <r>
    <n v="4009"/>
    <d v="2024-09-04T11:31:00"/>
    <d v="2024-09-03T00:00:00"/>
    <n v="439495"/>
    <s v="ARIZA-LEFT"/>
    <s v="איכות פרטני"/>
    <m/>
    <m/>
    <x v="12"/>
    <n v="0"/>
    <m/>
    <n v="1"/>
    <s v="drip"/>
    <n v="100"/>
    <x v="11"/>
    <x v="0"/>
    <x v="0"/>
  </r>
  <r>
    <n v="4009"/>
    <d v="2024-09-04T11:31:00"/>
    <d v="2024-09-03T00:00:00"/>
    <n v="439496"/>
    <s v="ARIZA-LEFT"/>
    <s v="איכות פרטני"/>
    <m/>
    <m/>
    <x v="12"/>
    <n v="0"/>
    <m/>
    <n v="1"/>
    <s v="drip"/>
    <n v="100"/>
    <x v="7"/>
    <x v="0"/>
    <x v="0"/>
  </r>
  <r>
    <n v="4009"/>
    <d v="2024-09-04T11:32:00"/>
    <d v="2024-09-03T00:00:00"/>
    <n v="439497"/>
    <s v="ARIZA-LEFT"/>
    <s v="איכות פרטני"/>
    <m/>
    <m/>
    <x v="12"/>
    <n v="0"/>
    <m/>
    <n v="1"/>
    <s v="drip"/>
    <n v="100"/>
    <x v="9"/>
    <x v="0"/>
    <x v="0"/>
  </r>
  <r>
    <n v="4009"/>
    <d v="2024-09-04T11:32:00"/>
    <d v="2024-09-03T00:00:00"/>
    <n v="439498"/>
    <s v="ARIZA-LEFT"/>
    <s v="איכות פרטני"/>
    <m/>
    <m/>
    <x v="12"/>
    <n v="0"/>
    <m/>
    <n v="1"/>
    <s v="drip"/>
    <n v="100"/>
    <x v="12"/>
    <x v="0"/>
    <x v="0"/>
  </r>
  <r>
    <n v="4009"/>
    <d v="2024-09-04T11:33:00"/>
    <d v="2024-09-03T00:00:00"/>
    <n v="439499"/>
    <s v="ARIZA-LEFT"/>
    <s v="איכות פרטני"/>
    <m/>
    <m/>
    <x v="12"/>
    <n v="0"/>
    <m/>
    <n v="1"/>
    <s v="drip"/>
    <n v="100"/>
    <x v="7"/>
    <x v="0"/>
    <x v="0"/>
  </r>
  <r>
    <n v="4009"/>
    <d v="2024-09-04T11:33:00"/>
    <d v="2024-09-03T00:00:00"/>
    <n v="439500"/>
    <s v="ARIZA-LEFT"/>
    <s v="איכות פרטני"/>
    <m/>
    <m/>
    <x v="12"/>
    <n v="0"/>
    <m/>
    <n v="1"/>
    <s v="drip"/>
    <n v="100"/>
    <x v="12"/>
    <x v="0"/>
    <x v="0"/>
  </r>
  <r>
    <n v="4009"/>
    <d v="2024-09-04T11:34:00"/>
    <d v="2024-09-03T00:00:00"/>
    <n v="439501"/>
    <s v="ARIZA-LEFT"/>
    <s v="איכות פרטני"/>
    <m/>
    <m/>
    <x v="12"/>
    <n v="0"/>
    <m/>
    <n v="1"/>
    <s v="drip"/>
    <n v="100"/>
    <x v="5"/>
    <x v="0"/>
    <x v="0"/>
  </r>
  <r>
    <n v="4009"/>
    <d v="2024-09-04T11:35:00"/>
    <d v="2024-09-03T00:00:00"/>
    <n v="439502"/>
    <s v="ARIZA-LEFT"/>
    <s v="איכות פרטני"/>
    <m/>
    <m/>
    <x v="12"/>
    <n v="0"/>
    <m/>
    <n v="1"/>
    <s v="drip"/>
    <n v="100"/>
    <x v="16"/>
    <x v="4"/>
    <x v="1"/>
  </r>
  <r>
    <n v="4009"/>
    <d v="2024-09-04T11:35:00"/>
    <d v="2024-09-03T00:00:00"/>
    <n v="439503"/>
    <s v="ARIZA-LEFT"/>
    <s v="איכות פרטני"/>
    <m/>
    <m/>
    <x v="12"/>
    <n v="0"/>
    <m/>
    <n v="1"/>
    <s v="drip"/>
    <n v="100"/>
    <x v="21"/>
    <x v="0"/>
    <x v="3"/>
  </r>
  <r>
    <n v="4009"/>
    <d v="2024-09-04T11:36:00"/>
    <d v="2024-09-03T00:00:00"/>
    <n v="439504"/>
    <s v="ARIZA-LEFT"/>
    <s v="איכות פרטני"/>
    <m/>
    <m/>
    <x v="12"/>
    <n v="0"/>
    <m/>
    <n v="1"/>
    <s v="drip"/>
    <n v="100"/>
    <x v="68"/>
    <x v="0"/>
    <x v="0"/>
  </r>
  <r>
    <n v="4009"/>
    <d v="2024-09-04T11:36:00"/>
    <d v="2024-09-03T00:00:00"/>
    <n v="439505"/>
    <s v="ARIZA-LEFT"/>
    <s v="איכות פרטני"/>
    <m/>
    <m/>
    <x v="12"/>
    <n v="0"/>
    <m/>
    <n v="1"/>
    <s v="drip"/>
    <n v="100"/>
    <x v="69"/>
    <x v="0"/>
    <x v="1"/>
  </r>
  <r>
    <n v="4009"/>
    <d v="2024-09-04T11:37:00"/>
    <d v="2024-09-03T00:00:00"/>
    <n v="439506"/>
    <s v="ARIZA-LEFT"/>
    <s v="איכות פרטני"/>
    <m/>
    <m/>
    <x v="12"/>
    <n v="0"/>
    <m/>
    <n v="1"/>
    <s v="drip"/>
    <n v="100"/>
    <x v="12"/>
    <x v="0"/>
    <x v="0"/>
  </r>
  <r>
    <n v="4009"/>
    <d v="2024-09-04T11:38:00"/>
    <d v="2024-09-03T00:00:00"/>
    <n v="439507"/>
    <s v="ARIZA-LEFT"/>
    <s v="איכות פרטני"/>
    <m/>
    <m/>
    <x v="12"/>
    <n v="0"/>
    <m/>
    <n v="1"/>
    <s v="drip"/>
    <n v="100"/>
    <x v="75"/>
    <x v="0"/>
    <x v="1"/>
  </r>
  <r>
    <n v="4009"/>
    <d v="2024-09-04T11:38:00"/>
    <d v="2024-09-03T00:00:00"/>
    <n v="439508"/>
    <s v="ARIZA-LEFT"/>
    <s v="איכות פרטני"/>
    <m/>
    <m/>
    <x v="12"/>
    <n v="0"/>
    <m/>
    <n v="1"/>
    <s v="drip"/>
    <n v="100"/>
    <x v="68"/>
    <x v="4"/>
    <x v="1"/>
  </r>
  <r>
    <n v="4009"/>
    <d v="2024-09-04T11:39:00"/>
    <d v="2024-09-03T00:00:00"/>
    <n v="439509"/>
    <s v="ARIZA-LEFT"/>
    <s v="איכות פרטני"/>
    <m/>
    <m/>
    <x v="12"/>
    <n v="0"/>
    <m/>
    <n v="1"/>
    <s v="drip"/>
    <n v="100"/>
    <x v="0"/>
    <x v="0"/>
    <x v="0"/>
  </r>
  <r>
    <n v="4009"/>
    <d v="2024-09-04T11:39:00"/>
    <d v="2024-09-03T00:00:00"/>
    <n v="439510"/>
    <s v="ARIZA-LEFT"/>
    <s v="איכות פרטני"/>
    <m/>
    <m/>
    <x v="12"/>
    <n v="0"/>
    <m/>
    <n v="1"/>
    <s v="drip"/>
    <n v="100"/>
    <x v="16"/>
    <x v="4"/>
    <x v="1"/>
  </r>
  <r>
    <n v="4009"/>
    <d v="2024-09-04T11:39:00"/>
    <d v="2024-09-03T00:00:00"/>
    <n v="439511"/>
    <s v="ARIZA-LEFT"/>
    <s v="איכות פרטני"/>
    <m/>
    <m/>
    <x v="12"/>
    <n v="0"/>
    <m/>
    <n v="1"/>
    <s v="drip"/>
    <n v="100"/>
    <x v="13"/>
    <x v="2"/>
    <x v="1"/>
  </r>
  <r>
    <n v="4009"/>
    <d v="2024-09-04T11:40:00"/>
    <d v="2024-09-03T00:00:00"/>
    <n v="439512"/>
    <s v="ARIZA-LEFT"/>
    <s v="איכות פרטני"/>
    <m/>
    <m/>
    <x v="12"/>
    <n v="0"/>
    <m/>
    <n v="1"/>
    <s v="drip"/>
    <n v="100"/>
    <x v="1"/>
    <x v="2"/>
    <x v="0"/>
  </r>
  <r>
    <n v="4009"/>
    <d v="2024-09-04T11:40:00"/>
    <d v="2024-09-03T00:00:00"/>
    <n v="439513"/>
    <s v="ARIZA-LEFT"/>
    <s v="איכות פרטני"/>
    <m/>
    <m/>
    <x v="12"/>
    <n v="0"/>
    <m/>
    <n v="1"/>
    <s v="drip"/>
    <n v="100"/>
    <x v="12"/>
    <x v="2"/>
    <x v="0"/>
  </r>
  <r>
    <n v="4009"/>
    <d v="2024-09-04T11:41:00"/>
    <d v="2024-09-03T00:00:00"/>
    <n v="439514"/>
    <s v="ARIZA-LEFT"/>
    <s v="איכות פרטני"/>
    <m/>
    <m/>
    <x v="12"/>
    <n v="0"/>
    <m/>
    <n v="1"/>
    <s v="drip"/>
    <n v="100"/>
    <x v="2"/>
    <x v="2"/>
    <x v="0"/>
  </r>
  <r>
    <n v="4009"/>
    <d v="2024-09-04T11:42:00"/>
    <d v="2024-09-03T00:00:00"/>
    <n v="439515"/>
    <s v="ARIZA-LEFT"/>
    <s v="איכות פרטני"/>
    <m/>
    <m/>
    <x v="12"/>
    <n v="0"/>
    <m/>
    <n v="1"/>
    <s v="drip"/>
    <n v="100"/>
    <x v="14"/>
    <x v="0"/>
    <x v="0"/>
  </r>
  <r>
    <n v="4009"/>
    <d v="2024-09-04T11:42:00"/>
    <d v="2024-09-03T00:00:00"/>
    <n v="439516"/>
    <s v="ARIZA-LEFT"/>
    <s v="איכות פרטני"/>
    <m/>
    <m/>
    <x v="12"/>
    <n v="0"/>
    <m/>
    <n v="1"/>
    <s v="drip"/>
    <n v="100"/>
    <x v="2"/>
    <x v="2"/>
    <x v="1"/>
  </r>
  <r>
    <n v="4009"/>
    <d v="2024-09-04T11:42:00"/>
    <d v="2024-09-03T00:00:00"/>
    <n v="439517"/>
    <s v="ARIZA-LEFT"/>
    <s v="איכות פרטני"/>
    <m/>
    <m/>
    <x v="12"/>
    <n v="0"/>
    <m/>
    <n v="1"/>
    <s v="drip"/>
    <n v="100"/>
    <x v="21"/>
    <x v="4"/>
    <x v="0"/>
  </r>
  <r>
    <n v="4009"/>
    <d v="2024-09-04T11:44:00"/>
    <d v="2024-09-03T00:00:00"/>
    <n v="439518"/>
    <s v="ARIZA-LEFT"/>
    <s v="איכות פרטני"/>
    <m/>
    <m/>
    <x v="12"/>
    <n v="0"/>
    <m/>
    <n v="1"/>
    <s v="drip"/>
    <n v="100"/>
    <x v="12"/>
    <x v="4"/>
    <x v="0"/>
  </r>
  <r>
    <n v="4009"/>
    <d v="2024-09-04T11:45:00"/>
    <d v="2024-09-03T00:00:00"/>
    <n v="439519"/>
    <s v="ARIZA-LEFT"/>
    <s v="איכות פרטני"/>
    <m/>
    <m/>
    <x v="12"/>
    <n v="0"/>
    <m/>
    <n v="1"/>
    <s v="drip"/>
    <n v="100"/>
    <x v="2"/>
    <x v="2"/>
    <x v="0"/>
  </r>
  <r>
    <n v="4009"/>
    <d v="2024-09-04T11:46:00"/>
    <d v="2024-09-03T00:00:00"/>
    <n v="439520"/>
    <s v="ARIZA-LEFT"/>
    <s v="איכות פרטני"/>
    <m/>
    <m/>
    <x v="12"/>
    <n v="0"/>
    <m/>
    <n v="1"/>
    <s v="drip"/>
    <n v="100"/>
    <x v="0"/>
    <x v="0"/>
    <x v="1"/>
  </r>
  <r>
    <n v="4009"/>
    <d v="2024-09-04T11:46:00"/>
    <d v="2024-09-03T00:00:00"/>
    <n v="439521"/>
    <s v="ARIZA-LEFT"/>
    <s v="איכות פרטני"/>
    <m/>
    <m/>
    <x v="12"/>
    <n v="0"/>
    <m/>
    <n v="1"/>
    <s v="drip"/>
    <n v="100"/>
    <x v="9"/>
    <x v="0"/>
    <x v="0"/>
  </r>
  <r>
    <n v="4010"/>
    <d v="2024-09-04T07:39:00"/>
    <d v="2024-09-03T00:00:00"/>
    <n v="439310"/>
    <s v="ARIZA-LEFT"/>
    <s v="איכות פרטני"/>
    <m/>
    <m/>
    <x v="2"/>
    <n v="0"/>
    <m/>
    <n v="1"/>
    <s v="emitter"/>
    <n v="100"/>
    <x v="8"/>
    <x v="2"/>
    <x v="0"/>
  </r>
  <r>
    <n v="4010"/>
    <d v="2024-09-04T07:38:00"/>
    <d v="2024-09-03T00:00:00"/>
    <n v="439309"/>
    <s v="ARIZA-LEFT"/>
    <s v="איכות פרטני"/>
    <m/>
    <m/>
    <x v="2"/>
    <n v="0"/>
    <m/>
    <n v="1"/>
    <s v="emitter"/>
    <n v="100"/>
    <x v="11"/>
    <x v="4"/>
    <x v="1"/>
  </r>
  <r>
    <n v="4010"/>
    <d v="2024-09-04T07:38:00"/>
    <d v="2024-09-03T00:00:00"/>
    <n v="439308"/>
    <s v="ARIZA-LEFT"/>
    <s v="איכות פרטני"/>
    <m/>
    <m/>
    <x v="2"/>
    <n v="0"/>
    <m/>
    <n v="1"/>
    <s v="emitter"/>
    <n v="100"/>
    <x v="2"/>
    <x v="2"/>
    <x v="1"/>
  </r>
  <r>
    <n v="4010"/>
    <d v="2024-09-04T07:37:00"/>
    <d v="2024-09-03T00:00:00"/>
    <n v="439307"/>
    <s v="ARIZA-LEFT"/>
    <s v="איכות פרטני"/>
    <m/>
    <m/>
    <x v="2"/>
    <n v="0"/>
    <m/>
    <n v="1"/>
    <s v="emitter"/>
    <n v="100"/>
    <x v="13"/>
    <x v="0"/>
    <x v="0"/>
  </r>
  <r>
    <n v="4010"/>
    <d v="2024-09-04T07:36:00"/>
    <d v="2024-09-03T00:00:00"/>
    <n v="439306"/>
    <s v="ARIZA-LEFT"/>
    <s v="איכות פרטני"/>
    <m/>
    <m/>
    <x v="2"/>
    <n v="0"/>
    <m/>
    <n v="1"/>
    <s v="emitter"/>
    <n v="100"/>
    <x v="2"/>
    <x v="2"/>
    <x v="0"/>
  </r>
  <r>
    <n v="4010"/>
    <d v="2024-09-04T07:36:00"/>
    <d v="2024-09-03T00:00:00"/>
    <n v="439305"/>
    <s v="ARIZA-LEFT"/>
    <s v="איכות פרטני"/>
    <m/>
    <m/>
    <x v="2"/>
    <n v="0"/>
    <m/>
    <n v="1"/>
    <s v="emitter"/>
    <n v="100"/>
    <x v="15"/>
    <x v="0"/>
    <x v="4"/>
  </r>
  <r>
    <n v="4010"/>
    <d v="2024-09-04T07:34:00"/>
    <d v="2024-09-03T00:00:00"/>
    <n v="439304"/>
    <s v="ARIZA-LEFT"/>
    <s v="איכות פרטני"/>
    <m/>
    <m/>
    <x v="2"/>
    <n v="0"/>
    <m/>
    <n v="1"/>
    <s v="emitter"/>
    <n v="100"/>
    <x v="6"/>
    <x v="0"/>
    <x v="0"/>
  </r>
  <r>
    <n v="4010"/>
    <d v="2024-09-04T07:33:00"/>
    <d v="2024-09-03T00:00:00"/>
    <n v="439303"/>
    <s v="ARIZA-LEFT"/>
    <s v="איכות פרטני"/>
    <m/>
    <m/>
    <x v="2"/>
    <n v="0"/>
    <m/>
    <n v="1"/>
    <s v="emitter"/>
    <n v="100"/>
    <x v="6"/>
    <x v="0"/>
    <x v="0"/>
  </r>
  <r>
    <n v="4010"/>
    <d v="2024-09-04T07:33:00"/>
    <d v="2024-09-03T00:00:00"/>
    <n v="439302"/>
    <s v="ARIZA-LEFT"/>
    <s v="איכות פרטני"/>
    <m/>
    <m/>
    <x v="2"/>
    <n v="0"/>
    <m/>
    <n v="1"/>
    <s v="emitter"/>
    <n v="100"/>
    <x v="9"/>
    <x v="0"/>
    <x v="0"/>
  </r>
  <r>
    <n v="4010"/>
    <d v="2024-09-04T07:32:00"/>
    <d v="2024-09-03T00:00:00"/>
    <n v="439301"/>
    <s v="ARIZA-LEFT"/>
    <s v="איכות פרטני"/>
    <m/>
    <m/>
    <x v="2"/>
    <n v="0"/>
    <m/>
    <n v="1"/>
    <s v="emitter"/>
    <n v="100"/>
    <x v="0"/>
    <x v="0"/>
    <x v="0"/>
  </r>
  <r>
    <n v="4010"/>
    <d v="2024-09-04T07:31:00"/>
    <d v="2024-09-03T00:00:00"/>
    <n v="439300"/>
    <s v="ARIZA-LEFT"/>
    <s v="איכות פרטני"/>
    <m/>
    <m/>
    <x v="2"/>
    <n v="0"/>
    <m/>
    <n v="1"/>
    <s v="emitter"/>
    <n v="100"/>
    <x v="15"/>
    <x v="0"/>
    <x v="1"/>
  </r>
  <r>
    <n v="4010"/>
    <d v="2024-09-04T07:30:00"/>
    <d v="2024-09-03T00:00:00"/>
    <n v="439299"/>
    <s v="ARIZA-LEFT"/>
    <s v="איכות פרטני"/>
    <m/>
    <m/>
    <x v="2"/>
    <n v="0"/>
    <m/>
    <n v="1"/>
    <s v="emitter"/>
    <n v="100"/>
    <x v="0"/>
    <x v="0"/>
    <x v="1"/>
  </r>
  <r>
    <n v="4010"/>
    <d v="2024-09-04T07:29:00"/>
    <d v="2024-09-03T00:00:00"/>
    <n v="439298"/>
    <s v="ARIZA-LEFT"/>
    <s v="איכות פרטני"/>
    <m/>
    <m/>
    <x v="2"/>
    <n v="0"/>
    <m/>
    <n v="1"/>
    <s v="emitter"/>
    <n v="100"/>
    <x v="0"/>
    <x v="0"/>
    <x v="1"/>
  </r>
  <r>
    <n v="4010"/>
    <d v="2024-09-04T07:29:00"/>
    <d v="2024-09-03T00:00:00"/>
    <n v="439297"/>
    <s v="ARIZA-LEFT"/>
    <s v="איכות פרטני"/>
    <m/>
    <m/>
    <x v="2"/>
    <n v="0"/>
    <m/>
    <n v="1"/>
    <s v="emitter"/>
    <n v="100"/>
    <x v="19"/>
    <x v="0"/>
    <x v="1"/>
  </r>
  <r>
    <n v="4010"/>
    <d v="2024-09-04T07:28:00"/>
    <d v="2024-09-03T00:00:00"/>
    <n v="439296"/>
    <s v="ARIZA-LEFT"/>
    <s v="איכות פרטני"/>
    <m/>
    <m/>
    <x v="2"/>
    <n v="0"/>
    <m/>
    <n v="1"/>
    <s v="emitter"/>
    <n v="100"/>
    <x v="6"/>
    <x v="0"/>
    <x v="1"/>
  </r>
  <r>
    <n v="4010"/>
    <d v="2024-09-04T07:27:00"/>
    <d v="2024-09-03T00:00:00"/>
    <n v="439295"/>
    <s v="ARIZA-LEFT"/>
    <s v="איכות פרטני"/>
    <m/>
    <m/>
    <x v="2"/>
    <n v="0"/>
    <m/>
    <n v="1"/>
    <s v="emitter"/>
    <n v="100"/>
    <x v="0"/>
    <x v="0"/>
    <x v="1"/>
  </r>
  <r>
    <n v="4010"/>
    <d v="2024-09-04T07:27:00"/>
    <d v="2024-09-03T00:00:00"/>
    <n v="439294"/>
    <s v="ARIZA-LEFT"/>
    <s v="איכות פרטני"/>
    <m/>
    <m/>
    <x v="2"/>
    <n v="0"/>
    <m/>
    <n v="1"/>
    <s v="emitter"/>
    <n v="100"/>
    <x v="14"/>
    <x v="0"/>
    <x v="1"/>
  </r>
  <r>
    <n v="4010"/>
    <d v="2024-09-04T07:24:00"/>
    <d v="2024-09-03T00:00:00"/>
    <n v="439293"/>
    <s v="ARIZA-LEFT"/>
    <s v="איכות פרטני"/>
    <m/>
    <m/>
    <x v="2"/>
    <n v="0"/>
    <m/>
    <n v="1"/>
    <s v="emitter"/>
    <n v="100"/>
    <x v="16"/>
    <x v="0"/>
    <x v="1"/>
  </r>
  <r>
    <n v="4010"/>
    <d v="2024-09-04T07:23:00"/>
    <d v="2024-09-03T00:00:00"/>
    <n v="439292"/>
    <s v="ARIZA-LEFT"/>
    <s v="איכות פרטני"/>
    <m/>
    <m/>
    <x v="2"/>
    <n v="0"/>
    <m/>
    <n v="1"/>
    <s v="emitter"/>
    <n v="100"/>
    <x v="17"/>
    <x v="0"/>
    <x v="1"/>
  </r>
  <r>
    <n v="4010"/>
    <d v="2024-09-04T07:23:00"/>
    <d v="2024-09-03T00:00:00"/>
    <n v="439291"/>
    <s v="ARIZA-LEFT"/>
    <s v="איכות פרטני"/>
    <m/>
    <m/>
    <x v="2"/>
    <n v="0"/>
    <m/>
    <n v="1"/>
    <s v="emitter"/>
    <n v="100"/>
    <x v="0"/>
    <x v="0"/>
    <x v="1"/>
  </r>
  <r>
    <n v="4010"/>
    <d v="2024-09-04T07:23:00"/>
    <d v="2024-09-03T00:00:00"/>
    <n v="439290"/>
    <s v="ARIZA-LEFT"/>
    <s v="איכות פרטני"/>
    <m/>
    <m/>
    <x v="2"/>
    <n v="0"/>
    <m/>
    <n v="1"/>
    <s v="emitter"/>
    <n v="100"/>
    <x v="1"/>
    <x v="0"/>
    <x v="1"/>
  </r>
  <r>
    <n v="4010"/>
    <d v="2024-09-04T07:22:00"/>
    <d v="2024-09-03T00:00:00"/>
    <n v="439289"/>
    <s v="ARIZA-LEFT"/>
    <s v="איכות פרטני"/>
    <m/>
    <m/>
    <x v="2"/>
    <n v="0"/>
    <m/>
    <n v="1"/>
    <s v="emitter"/>
    <n v="100"/>
    <x v="9"/>
    <x v="0"/>
    <x v="0"/>
  </r>
  <r>
    <n v="4010"/>
    <d v="2024-09-04T07:22:00"/>
    <d v="2024-09-03T00:00:00"/>
    <n v="439288"/>
    <s v="ARIZA-LEFT"/>
    <s v="איכות פרטני"/>
    <m/>
    <m/>
    <x v="2"/>
    <n v="0"/>
    <m/>
    <n v="1"/>
    <s v="emitter"/>
    <n v="100"/>
    <x v="6"/>
    <x v="2"/>
    <x v="1"/>
  </r>
  <r>
    <n v="4010"/>
    <d v="2024-09-04T07:21:00"/>
    <d v="2024-09-03T00:00:00"/>
    <n v="439287"/>
    <s v="ARIZA-LEFT"/>
    <s v="איכות פרטני"/>
    <m/>
    <m/>
    <x v="2"/>
    <n v="0"/>
    <m/>
    <n v="1"/>
    <s v="emitter"/>
    <n v="100"/>
    <x v="0"/>
    <x v="0"/>
    <x v="1"/>
  </r>
  <r>
    <n v="4010"/>
    <d v="2024-09-04T07:21:00"/>
    <d v="2024-09-03T00:00:00"/>
    <n v="439286"/>
    <s v="ARIZA-LEFT"/>
    <s v="איכות פרטני"/>
    <m/>
    <m/>
    <x v="2"/>
    <n v="0"/>
    <m/>
    <n v="1"/>
    <s v="emitter"/>
    <n v="100"/>
    <x v="21"/>
    <x v="0"/>
    <x v="0"/>
  </r>
  <r>
    <n v="4010"/>
    <d v="2024-09-04T07:20:00"/>
    <d v="2024-09-03T00:00:00"/>
    <n v="439285"/>
    <s v="ARIZA-LEFT"/>
    <s v="איכות פרטני"/>
    <m/>
    <m/>
    <x v="2"/>
    <n v="0"/>
    <m/>
    <n v="1"/>
    <s v="emitter"/>
    <n v="100"/>
    <x v="0"/>
    <x v="0"/>
    <x v="1"/>
  </r>
  <r>
    <n v="4010"/>
    <d v="2024-09-04T07:20:00"/>
    <d v="2024-09-03T00:00:00"/>
    <n v="439284"/>
    <s v="ARIZA-LEFT"/>
    <s v="איכות פרטני"/>
    <m/>
    <m/>
    <x v="2"/>
    <n v="0"/>
    <m/>
    <n v="1"/>
    <s v="emitter"/>
    <n v="100"/>
    <x v="21"/>
    <x v="0"/>
    <x v="0"/>
  </r>
  <r>
    <n v="4010"/>
    <d v="2024-09-04T07:19:00"/>
    <d v="2024-09-03T00:00:00"/>
    <n v="439283"/>
    <s v="ARIZA-LEFT"/>
    <s v="איכות פרטני"/>
    <m/>
    <m/>
    <x v="2"/>
    <n v="0"/>
    <m/>
    <n v="1"/>
    <s v="emitter"/>
    <n v="100"/>
    <x v="2"/>
    <x v="0"/>
    <x v="0"/>
  </r>
  <r>
    <n v="4010"/>
    <d v="2024-09-04T07:19:00"/>
    <d v="2024-09-03T00:00:00"/>
    <n v="439282"/>
    <s v="ARIZA-LEFT"/>
    <s v="איכות פרטני"/>
    <m/>
    <m/>
    <x v="2"/>
    <n v="0"/>
    <m/>
    <n v="1"/>
    <s v="emitter"/>
    <n v="100"/>
    <x v="1"/>
    <x v="0"/>
    <x v="0"/>
  </r>
  <r>
    <n v="4010"/>
    <d v="2024-09-04T07:18:00"/>
    <d v="2024-09-03T00:00:00"/>
    <n v="439281"/>
    <s v="ARIZA-LEFT"/>
    <s v="איכות פרטני"/>
    <m/>
    <m/>
    <x v="2"/>
    <n v="0"/>
    <m/>
    <n v="1"/>
    <s v="emitter"/>
    <n v="100"/>
    <x v="19"/>
    <x v="7"/>
    <x v="2"/>
  </r>
  <r>
    <n v="4010"/>
    <d v="2024-09-04T07:17:00"/>
    <d v="2024-09-03T00:00:00"/>
    <n v="439280"/>
    <s v="ARIZA-LEFT"/>
    <s v="איכות פרטני"/>
    <m/>
    <m/>
    <x v="2"/>
    <n v="0"/>
    <m/>
    <n v="1"/>
    <s v="emitter"/>
    <n v="100"/>
    <x v="0"/>
    <x v="0"/>
    <x v="1"/>
  </r>
  <r>
    <n v="4010"/>
    <d v="2024-09-04T07:16:00"/>
    <d v="2024-09-03T00:00:00"/>
    <n v="439279"/>
    <s v="ARIZA-LEFT"/>
    <s v="איכות פרטני"/>
    <m/>
    <m/>
    <x v="2"/>
    <n v="0"/>
    <m/>
    <n v="1"/>
    <s v="emitter"/>
    <n v="100"/>
    <x v="15"/>
    <x v="0"/>
    <x v="1"/>
  </r>
  <r>
    <n v="4012"/>
    <d v="2024-09-04T14:21:00"/>
    <d v="2024-09-03T00:00:00"/>
    <n v="439644"/>
    <s v="ARIZA-LEFT"/>
    <s v="איכות פרטני"/>
    <m/>
    <m/>
    <x v="8"/>
    <n v="0"/>
    <m/>
    <n v="1"/>
    <s v="emitter"/>
    <n v="50"/>
    <x v="13"/>
    <x v="4"/>
    <x v="1"/>
  </r>
  <r>
    <n v="4012"/>
    <d v="2024-09-04T14:22:00"/>
    <d v="2024-09-03T00:00:00"/>
    <n v="439645"/>
    <s v="ARIZA-LEFT"/>
    <s v="איכות פרטני"/>
    <m/>
    <m/>
    <x v="8"/>
    <n v="0"/>
    <m/>
    <n v="1"/>
    <s v="emitter"/>
    <n v="50"/>
    <x v="9"/>
    <x v="0"/>
    <x v="0"/>
  </r>
  <r>
    <n v="4012"/>
    <d v="2024-09-04T14:23:00"/>
    <d v="2024-09-03T00:00:00"/>
    <n v="439646"/>
    <s v="ARIZA-LEFT"/>
    <s v="איכות פרטני"/>
    <m/>
    <m/>
    <x v="8"/>
    <n v="0"/>
    <m/>
    <n v="1"/>
    <s v="emitter"/>
    <n v="50"/>
    <x v="6"/>
    <x v="0"/>
    <x v="0"/>
  </r>
  <r>
    <n v="4012"/>
    <d v="2024-09-04T14:24:00"/>
    <d v="2024-09-03T00:00:00"/>
    <n v="439647"/>
    <s v="ARIZA-LEFT"/>
    <s v="איכות פרטני"/>
    <m/>
    <m/>
    <x v="8"/>
    <n v="0"/>
    <m/>
    <n v="1"/>
    <s v="emitter"/>
    <n v="50"/>
    <x v="1"/>
    <x v="0"/>
    <x v="1"/>
  </r>
  <r>
    <n v="4012"/>
    <d v="2024-09-04T14:24:00"/>
    <d v="2024-09-03T00:00:00"/>
    <n v="439648"/>
    <s v="ARIZA-LEFT"/>
    <s v="איכות פרטני"/>
    <m/>
    <m/>
    <x v="8"/>
    <n v="0"/>
    <m/>
    <n v="1"/>
    <s v="emitter"/>
    <n v="50"/>
    <x v="19"/>
    <x v="0"/>
    <x v="1"/>
  </r>
  <r>
    <n v="4012"/>
    <d v="2024-09-04T14:25:00"/>
    <d v="2024-09-03T00:00:00"/>
    <n v="439649"/>
    <s v="ARIZA-LEFT"/>
    <s v="איכות פרטני"/>
    <m/>
    <m/>
    <x v="8"/>
    <n v="0"/>
    <m/>
    <n v="1"/>
    <s v="emitter"/>
    <n v="50"/>
    <x v="14"/>
    <x v="0"/>
    <x v="1"/>
  </r>
  <r>
    <n v="4012"/>
    <d v="2024-09-04T14:25:00"/>
    <d v="2024-09-03T00:00:00"/>
    <n v="439650"/>
    <s v="ARIZA-LEFT"/>
    <s v="איכות פרטני"/>
    <m/>
    <m/>
    <x v="8"/>
    <n v="0"/>
    <m/>
    <n v="1"/>
    <s v="emitter"/>
    <n v="50"/>
    <x v="13"/>
    <x v="0"/>
    <x v="1"/>
  </r>
  <r>
    <n v="4012"/>
    <d v="2024-09-04T14:25:00"/>
    <d v="2024-09-03T00:00:00"/>
    <n v="439651"/>
    <s v="ARIZA-LEFT"/>
    <s v="איכות פרטני"/>
    <m/>
    <m/>
    <x v="8"/>
    <n v="0"/>
    <m/>
    <n v="1"/>
    <s v="emitter"/>
    <n v="50"/>
    <x v="73"/>
    <x v="0"/>
    <x v="1"/>
  </r>
  <r>
    <n v="4012"/>
    <d v="2024-09-04T14:26:00"/>
    <d v="2024-09-03T00:00:00"/>
    <n v="439652"/>
    <s v="ARIZA-LEFT"/>
    <s v="איכות פרטני"/>
    <m/>
    <m/>
    <x v="8"/>
    <n v="0"/>
    <m/>
    <n v="1"/>
    <s v="emitter"/>
    <n v="50"/>
    <x v="16"/>
    <x v="0"/>
    <x v="1"/>
  </r>
  <r>
    <n v="4012"/>
    <d v="2024-09-04T14:27:00"/>
    <d v="2024-09-03T00:00:00"/>
    <n v="439653"/>
    <s v="ARIZA-LEFT"/>
    <s v="איכות פרטני"/>
    <m/>
    <m/>
    <x v="8"/>
    <n v="0"/>
    <m/>
    <n v="1"/>
    <s v="emitter"/>
    <n v="50"/>
    <x v="21"/>
    <x v="0"/>
    <x v="1"/>
  </r>
  <r>
    <n v="4012"/>
    <d v="2024-09-04T14:27:00"/>
    <d v="2024-09-03T00:00:00"/>
    <n v="439654"/>
    <s v="ARIZA-LEFT"/>
    <s v="איכות פרטני"/>
    <m/>
    <m/>
    <x v="8"/>
    <n v="0"/>
    <m/>
    <n v="1"/>
    <s v="emitter"/>
    <n v="50"/>
    <x v="14"/>
    <x v="0"/>
    <x v="1"/>
  </r>
  <r>
    <n v="4012"/>
    <d v="2024-09-04T14:29:00"/>
    <d v="2024-09-03T00:00:00"/>
    <n v="439655"/>
    <s v="ARIZA-LEFT"/>
    <s v="איכות פרטני"/>
    <m/>
    <m/>
    <x v="8"/>
    <n v="0"/>
    <m/>
    <n v="1"/>
    <s v="emitter"/>
    <n v="50"/>
    <x v="21"/>
    <x v="0"/>
    <x v="0"/>
  </r>
  <r>
    <n v="4012"/>
    <d v="2024-09-04T14:30:00"/>
    <d v="2024-09-03T00:00:00"/>
    <n v="439656"/>
    <s v="ARIZA-LEFT"/>
    <s v="איכות פרטני"/>
    <m/>
    <m/>
    <x v="8"/>
    <n v="0"/>
    <m/>
    <n v="1"/>
    <s v="emitter"/>
    <n v="50"/>
    <x v="1"/>
    <x v="0"/>
    <x v="0"/>
  </r>
  <r>
    <n v="4012"/>
    <d v="2024-09-04T14:31:00"/>
    <d v="2024-09-03T00:00:00"/>
    <n v="439657"/>
    <s v="ARIZA-LEFT"/>
    <s v="איכות פרטני"/>
    <m/>
    <m/>
    <x v="8"/>
    <n v="0"/>
    <m/>
    <n v="1"/>
    <s v="emitter"/>
    <n v="50"/>
    <x v="26"/>
    <x v="0"/>
    <x v="1"/>
  </r>
  <r>
    <n v="4012"/>
    <d v="2024-09-04T14:31:00"/>
    <d v="2024-09-03T00:00:00"/>
    <n v="439658"/>
    <s v="ARIZA-LEFT"/>
    <s v="איכות פרטני"/>
    <m/>
    <m/>
    <x v="8"/>
    <n v="0"/>
    <m/>
    <n v="1"/>
    <s v="emitter"/>
    <n v="50"/>
    <x v="76"/>
    <x v="0"/>
    <x v="4"/>
  </r>
  <r>
    <n v="4012"/>
    <d v="2024-09-04T14:32:00"/>
    <d v="2024-09-03T00:00:00"/>
    <n v="439659"/>
    <s v="ARIZA-LEFT"/>
    <s v="איכות פרטני"/>
    <m/>
    <m/>
    <x v="8"/>
    <n v="0"/>
    <m/>
    <n v="1"/>
    <s v="emitter"/>
    <n v="50"/>
    <x v="5"/>
    <x v="0"/>
    <x v="0"/>
  </r>
  <r>
    <n v="4012"/>
    <d v="2024-09-04T14:32:00"/>
    <d v="2024-09-03T00:00:00"/>
    <n v="439660"/>
    <s v="ARIZA-LEFT"/>
    <s v="איכות פרטני"/>
    <m/>
    <m/>
    <x v="8"/>
    <n v="0"/>
    <m/>
    <n v="1"/>
    <s v="emitter"/>
    <n v="50"/>
    <x v="0"/>
    <x v="2"/>
    <x v="0"/>
  </r>
  <r>
    <n v="4012"/>
    <d v="2024-09-04T14:33:00"/>
    <d v="2024-09-03T00:00:00"/>
    <n v="439661"/>
    <s v="ARIZA-LEFT"/>
    <s v="איכות פרטני"/>
    <m/>
    <m/>
    <x v="8"/>
    <n v="0"/>
    <m/>
    <n v="1"/>
    <s v="emitter"/>
    <n v="50"/>
    <x v="13"/>
    <x v="2"/>
    <x v="1"/>
  </r>
  <r>
    <n v="4012"/>
    <d v="2024-09-04T14:34:00"/>
    <d v="2024-09-03T00:00:00"/>
    <n v="439663"/>
    <s v="ARIZA-LEFT"/>
    <s v="איכות פרטני"/>
    <m/>
    <m/>
    <x v="8"/>
    <n v="0"/>
    <m/>
    <n v="1"/>
    <s v="emitter"/>
    <n v="50"/>
    <x v="7"/>
    <x v="4"/>
    <x v="0"/>
  </r>
  <r>
    <n v="4012"/>
    <d v="2024-09-04T14:34:00"/>
    <d v="2024-09-03T00:00:00"/>
    <n v="439662"/>
    <s v="ARIZA-LEFT"/>
    <s v="איכות פרטני"/>
    <m/>
    <m/>
    <x v="8"/>
    <n v="0"/>
    <m/>
    <n v="1"/>
    <s v="emitter"/>
    <n v="50"/>
    <x v="1"/>
    <x v="4"/>
    <x v="0"/>
  </r>
  <r>
    <n v="4012"/>
    <d v="2024-09-04T14:35:00"/>
    <d v="2024-09-03T00:00:00"/>
    <n v="439664"/>
    <s v="ARIZA-LEFT"/>
    <s v="איכות פרטני"/>
    <m/>
    <m/>
    <x v="8"/>
    <n v="0"/>
    <m/>
    <n v="1"/>
    <s v="emitter"/>
    <n v="50"/>
    <x v="19"/>
    <x v="2"/>
    <x v="1"/>
  </r>
  <r>
    <n v="4012"/>
    <d v="2024-09-04T14:35:00"/>
    <d v="2024-09-03T00:00:00"/>
    <n v="439665"/>
    <s v="ARIZA-LEFT"/>
    <s v="איכות פרטני"/>
    <m/>
    <m/>
    <x v="8"/>
    <n v="0"/>
    <m/>
    <n v="1"/>
    <s v="emitter"/>
    <n v="50"/>
    <x v="15"/>
    <x v="5"/>
    <x v="0"/>
  </r>
  <r>
    <n v="4012"/>
    <d v="2024-09-04T14:36:00"/>
    <d v="2024-09-03T00:00:00"/>
    <n v="439666"/>
    <s v="ARIZA-LEFT"/>
    <s v="איכות פרטני"/>
    <m/>
    <m/>
    <x v="8"/>
    <n v="0"/>
    <m/>
    <n v="1"/>
    <s v="emitter"/>
    <n v="50"/>
    <x v="5"/>
    <x v="2"/>
    <x v="0"/>
  </r>
  <r>
    <n v="4012"/>
    <d v="2024-09-04T14:36:00"/>
    <d v="2024-09-03T00:00:00"/>
    <n v="439667"/>
    <s v="ARIZA-LEFT"/>
    <s v="איכות פרטני"/>
    <m/>
    <m/>
    <x v="8"/>
    <n v="0"/>
    <m/>
    <n v="1"/>
    <s v="emitter"/>
    <n v="50"/>
    <x v="21"/>
    <x v="2"/>
    <x v="0"/>
  </r>
  <r>
    <n v="4012"/>
    <d v="2024-09-04T14:36:00"/>
    <d v="2024-09-03T00:00:00"/>
    <n v="439668"/>
    <s v="ARIZA-LEFT"/>
    <s v="איכות פרטני"/>
    <m/>
    <m/>
    <x v="8"/>
    <n v="0"/>
    <m/>
    <n v="1"/>
    <s v="emitter"/>
    <n v="50"/>
    <x v="21"/>
    <x v="4"/>
    <x v="1"/>
  </r>
  <r>
    <n v="4012"/>
    <d v="2024-09-04T14:37:00"/>
    <d v="2024-09-03T00:00:00"/>
    <n v="439669"/>
    <s v="ARIZA-LEFT"/>
    <s v="איכות פרטני"/>
    <m/>
    <m/>
    <x v="8"/>
    <n v="0"/>
    <m/>
    <n v="1"/>
    <s v="emitter"/>
    <n v="50"/>
    <x v="19"/>
    <x v="2"/>
    <x v="1"/>
  </r>
  <r>
    <n v="4012"/>
    <d v="2024-09-04T14:37:00"/>
    <d v="2024-09-03T00:00:00"/>
    <n v="439670"/>
    <s v="ARIZA-LEFT"/>
    <s v="איכות פרטני"/>
    <m/>
    <m/>
    <x v="8"/>
    <n v="0"/>
    <m/>
    <n v="1"/>
    <s v="emitter"/>
    <n v="50"/>
    <x v="15"/>
    <x v="2"/>
    <x v="1"/>
  </r>
  <r>
    <n v="4012"/>
    <d v="2024-09-04T14:38:00"/>
    <d v="2024-09-03T00:00:00"/>
    <n v="439671"/>
    <s v="ARIZA-LEFT"/>
    <s v="איכות פרטני"/>
    <m/>
    <m/>
    <x v="8"/>
    <n v="0"/>
    <m/>
    <n v="1"/>
    <s v="emitter"/>
    <n v="50"/>
    <x v="15"/>
    <x v="0"/>
    <x v="1"/>
  </r>
  <r>
    <n v="4012"/>
    <d v="2024-09-04T14:38:00"/>
    <d v="2024-09-03T00:00:00"/>
    <n v="439672"/>
    <s v="ARIZA-LEFT"/>
    <s v="איכות פרטני"/>
    <m/>
    <m/>
    <x v="8"/>
    <n v="0"/>
    <m/>
    <n v="1"/>
    <s v="emitter"/>
    <n v="50"/>
    <x v="21"/>
    <x v="4"/>
    <x v="0"/>
  </r>
  <r>
    <n v="4012"/>
    <d v="2024-09-04T14:39:00"/>
    <d v="2024-09-03T00:00:00"/>
    <n v="439673"/>
    <s v="ARIZA-LEFT"/>
    <s v="איכות פרטני"/>
    <m/>
    <m/>
    <x v="8"/>
    <n v="0"/>
    <m/>
    <n v="1"/>
    <s v="emitter"/>
    <n v="50"/>
    <x v="14"/>
    <x v="5"/>
    <x v="1"/>
  </r>
  <r>
    <n v="4012"/>
    <d v="2024-09-04T14:40:00"/>
    <d v="2024-09-03T00:00:00"/>
    <n v="439674"/>
    <s v="ARIZA-LEFT"/>
    <s v="איכות פרטני"/>
    <m/>
    <m/>
    <x v="8"/>
    <n v="0"/>
    <m/>
    <n v="1"/>
    <s v="emitter"/>
    <n v="50"/>
    <x v="19"/>
    <x v="2"/>
    <x v="0"/>
  </r>
  <r>
    <n v="4012"/>
    <d v="2024-09-04T14:41:00"/>
    <d v="2024-09-03T00:00:00"/>
    <n v="439675"/>
    <s v="ARIZA-LEFT"/>
    <s v="איכות פרטני"/>
    <m/>
    <m/>
    <x v="8"/>
    <n v="0"/>
    <m/>
    <n v="1"/>
    <s v="emitter"/>
    <n v="50"/>
    <x v="6"/>
    <x v="4"/>
    <x v="1"/>
  </r>
  <r>
    <n v="4012"/>
    <d v="2024-09-04T14:42:00"/>
    <d v="2024-09-03T00:00:00"/>
    <n v="439676"/>
    <s v="ARIZA-LEFT"/>
    <s v="איכות פרטני"/>
    <m/>
    <m/>
    <x v="8"/>
    <n v="0"/>
    <m/>
    <n v="1"/>
    <s v="emitter"/>
    <n v="50"/>
    <x v="71"/>
    <x v="0"/>
    <x v="1"/>
  </r>
  <r>
    <n v="4012"/>
    <d v="2024-09-04T14:42:00"/>
    <d v="2024-09-03T00:00:00"/>
    <n v="439677"/>
    <s v="ARIZA-LEFT"/>
    <s v="איכות פרטני"/>
    <m/>
    <m/>
    <x v="8"/>
    <n v="0"/>
    <m/>
    <n v="1"/>
    <s v="emitter"/>
    <n v="50"/>
    <x v="13"/>
    <x v="4"/>
    <x v="0"/>
  </r>
  <r>
    <n v="4012"/>
    <d v="2024-09-04T14:44:00"/>
    <d v="2024-09-03T00:00:00"/>
    <n v="439678"/>
    <s v="ARIZA-LEFT"/>
    <s v="איכות פרטני"/>
    <m/>
    <m/>
    <x v="8"/>
    <n v="0"/>
    <m/>
    <n v="1"/>
    <s v="emitter"/>
    <n v="50"/>
    <x v="16"/>
    <x v="4"/>
    <x v="1"/>
  </r>
  <r>
    <n v="4012"/>
    <d v="2024-09-04T14:44:00"/>
    <d v="2024-09-03T00:00:00"/>
    <n v="439679"/>
    <s v="ARIZA-LEFT"/>
    <s v="איכות פרטני"/>
    <m/>
    <m/>
    <x v="8"/>
    <n v="0"/>
    <m/>
    <n v="1"/>
    <s v="emitter"/>
    <n v="50"/>
    <x v="6"/>
    <x v="0"/>
    <x v="0"/>
  </r>
  <r>
    <n v="4012"/>
    <d v="2024-09-04T14:45:00"/>
    <d v="2024-09-03T00:00:00"/>
    <n v="439680"/>
    <s v="ARIZA-LEFT"/>
    <s v="איכות פרטני"/>
    <m/>
    <m/>
    <x v="8"/>
    <n v="0"/>
    <m/>
    <n v="1"/>
    <s v="emitter"/>
    <n v="50"/>
    <x v="14"/>
    <x v="4"/>
    <x v="1"/>
  </r>
  <r>
    <n v="4012"/>
    <d v="2024-09-04T14:45:00"/>
    <d v="2024-09-03T00:00:00"/>
    <n v="439681"/>
    <s v="ARIZA-LEFT"/>
    <s v="איכות פרטני"/>
    <m/>
    <m/>
    <x v="8"/>
    <n v="0"/>
    <m/>
    <n v="1"/>
    <s v="emitter"/>
    <n v="50"/>
    <x v="1"/>
    <x v="4"/>
    <x v="0"/>
  </r>
  <r>
    <n v="4012"/>
    <d v="2024-09-04T14:46:00"/>
    <d v="2024-09-03T00:00:00"/>
    <n v="439682"/>
    <s v="ARIZA-LEFT"/>
    <s v="איכות פרטני"/>
    <m/>
    <m/>
    <x v="8"/>
    <n v="0"/>
    <m/>
    <n v="1"/>
    <s v="emitter"/>
    <n v="50"/>
    <x v="13"/>
    <x v="4"/>
    <x v="0"/>
  </r>
  <r>
    <n v="4012"/>
    <d v="2024-09-04T14:47:00"/>
    <d v="2024-09-03T00:00:00"/>
    <n v="439683"/>
    <s v="ARIZA-LEFT"/>
    <s v="איכות פרטני"/>
    <m/>
    <m/>
    <x v="8"/>
    <n v="0"/>
    <m/>
    <n v="1"/>
    <s v="emitter"/>
    <n v="50"/>
    <x v="17"/>
    <x v="0"/>
    <x v="1"/>
  </r>
  <r>
    <n v="4014"/>
    <d v="2024-09-04T13:22:00"/>
    <d v="2024-09-03T00:00:00"/>
    <n v="439563"/>
    <s v="ARIZA-LEFT"/>
    <s v="איכות פרטני"/>
    <m/>
    <m/>
    <x v="3"/>
    <n v="0"/>
    <m/>
    <n v="1"/>
    <s v="drip"/>
    <n v="100"/>
    <x v="12"/>
    <x v="0"/>
    <x v="3"/>
  </r>
  <r>
    <n v="4014"/>
    <d v="2024-09-04T13:22:00"/>
    <d v="2024-09-03T00:00:00"/>
    <n v="439564"/>
    <s v="ARIZA-LEFT"/>
    <s v="איכות פרטני"/>
    <m/>
    <m/>
    <x v="3"/>
    <n v="0"/>
    <m/>
    <n v="1"/>
    <s v="drip"/>
    <n v="100"/>
    <x v="12"/>
    <x v="0"/>
    <x v="0"/>
  </r>
  <r>
    <n v="4014"/>
    <d v="2024-09-04T13:23:00"/>
    <d v="2024-09-03T00:00:00"/>
    <n v="439565"/>
    <s v="ARIZA-LEFT"/>
    <s v="איכות פרטני"/>
    <m/>
    <m/>
    <x v="3"/>
    <n v="0"/>
    <m/>
    <n v="1"/>
    <s v="drip"/>
    <n v="100"/>
    <x v="16"/>
    <x v="0"/>
    <x v="1"/>
  </r>
  <r>
    <n v="4014"/>
    <d v="2024-09-04T13:24:00"/>
    <d v="2024-09-03T00:00:00"/>
    <n v="439566"/>
    <s v="ARIZA-LEFT"/>
    <s v="איכות פרטני"/>
    <m/>
    <m/>
    <x v="3"/>
    <n v="0"/>
    <m/>
    <n v="1"/>
    <s v="drip"/>
    <n v="100"/>
    <x v="1"/>
    <x v="0"/>
    <x v="1"/>
  </r>
  <r>
    <n v="4014"/>
    <d v="2024-09-04T13:24:00"/>
    <d v="2024-09-03T00:00:00"/>
    <n v="439567"/>
    <s v="ARIZA-LEFT"/>
    <s v="איכות פרטני"/>
    <m/>
    <m/>
    <x v="3"/>
    <n v="0"/>
    <m/>
    <n v="1"/>
    <s v="drip"/>
    <n v="100"/>
    <x v="2"/>
    <x v="0"/>
    <x v="1"/>
  </r>
  <r>
    <n v="4014"/>
    <d v="2024-09-04T13:24:00"/>
    <d v="2024-09-03T00:00:00"/>
    <n v="439568"/>
    <s v="ARIZA-LEFT"/>
    <s v="איכות פרטני"/>
    <m/>
    <m/>
    <x v="3"/>
    <n v="0"/>
    <m/>
    <n v="1"/>
    <s v="drip"/>
    <n v="100"/>
    <x v="19"/>
    <x v="0"/>
    <x v="1"/>
  </r>
  <r>
    <n v="4014"/>
    <d v="2024-09-04T13:25:00"/>
    <d v="2024-09-03T00:00:00"/>
    <n v="439569"/>
    <s v="ARIZA-LEFT"/>
    <s v="איכות פרטני"/>
    <m/>
    <m/>
    <x v="3"/>
    <n v="0"/>
    <m/>
    <n v="1"/>
    <s v="drip"/>
    <n v="100"/>
    <x v="0"/>
    <x v="0"/>
    <x v="1"/>
  </r>
  <r>
    <n v="4014"/>
    <d v="2024-09-04T13:25:00"/>
    <d v="2024-09-03T00:00:00"/>
    <n v="439570"/>
    <s v="ARIZA-LEFT"/>
    <s v="איכות פרטני"/>
    <m/>
    <m/>
    <x v="3"/>
    <n v="0"/>
    <m/>
    <n v="1"/>
    <s v="drip"/>
    <n v="100"/>
    <x v="19"/>
    <x v="0"/>
    <x v="1"/>
  </r>
  <r>
    <n v="4014"/>
    <d v="2024-09-04T13:26:00"/>
    <d v="2024-09-03T00:00:00"/>
    <n v="439571"/>
    <s v="ARIZA-LEFT"/>
    <s v="איכות פרטני"/>
    <m/>
    <m/>
    <x v="3"/>
    <n v="0"/>
    <m/>
    <n v="1"/>
    <s v="drip"/>
    <n v="100"/>
    <x v="20"/>
    <x v="0"/>
    <x v="1"/>
  </r>
  <r>
    <n v="4014"/>
    <d v="2024-09-04T13:28:00"/>
    <d v="2024-09-03T00:00:00"/>
    <n v="439572"/>
    <s v="ARIZA-LEFT"/>
    <s v="איכות פרטני"/>
    <m/>
    <m/>
    <x v="3"/>
    <n v="0"/>
    <m/>
    <n v="1"/>
    <s v="drip"/>
    <n v="100"/>
    <x v="20"/>
    <x v="0"/>
    <x v="1"/>
  </r>
  <r>
    <n v="4014"/>
    <d v="2024-09-04T13:28:00"/>
    <d v="2024-09-03T00:00:00"/>
    <n v="439573"/>
    <s v="ARIZA-LEFT"/>
    <s v="איכות פרטני"/>
    <m/>
    <m/>
    <x v="3"/>
    <n v="0"/>
    <m/>
    <n v="1"/>
    <s v="drip"/>
    <n v="100"/>
    <x v="16"/>
    <x v="0"/>
    <x v="1"/>
  </r>
  <r>
    <n v="4014"/>
    <d v="2024-09-04T13:29:00"/>
    <d v="2024-09-03T00:00:00"/>
    <n v="439574"/>
    <s v="ARIZA-LEFT"/>
    <s v="איכות פרטני"/>
    <m/>
    <m/>
    <x v="3"/>
    <n v="0"/>
    <m/>
    <n v="1"/>
    <s v="drip"/>
    <n v="100"/>
    <x v="11"/>
    <x v="2"/>
    <x v="0"/>
  </r>
  <r>
    <n v="4014"/>
    <d v="2024-09-04T13:30:00"/>
    <d v="2024-09-03T00:00:00"/>
    <n v="439575"/>
    <s v="ARIZA-LEFT"/>
    <s v="איכות פרטני"/>
    <m/>
    <m/>
    <x v="3"/>
    <n v="0"/>
    <m/>
    <n v="1"/>
    <s v="drip"/>
    <n v="100"/>
    <x v="5"/>
    <x v="4"/>
    <x v="0"/>
  </r>
  <r>
    <n v="4014"/>
    <d v="2024-09-04T13:30:00"/>
    <d v="2024-09-03T00:00:00"/>
    <n v="439576"/>
    <s v="ARIZA-LEFT"/>
    <s v="איכות פרטני"/>
    <m/>
    <m/>
    <x v="3"/>
    <n v="0"/>
    <m/>
    <n v="1"/>
    <s v="drip"/>
    <n v="100"/>
    <x v="16"/>
    <x v="0"/>
    <x v="1"/>
  </r>
  <r>
    <n v="4014"/>
    <d v="2024-09-04T13:31:00"/>
    <d v="2024-09-03T00:00:00"/>
    <n v="439577"/>
    <s v="ARIZA-LEFT"/>
    <s v="איכות פרטני"/>
    <m/>
    <m/>
    <x v="3"/>
    <n v="0"/>
    <m/>
    <n v="1"/>
    <s v="drip"/>
    <n v="100"/>
    <x v="1"/>
    <x v="0"/>
    <x v="1"/>
  </r>
  <r>
    <n v="4014"/>
    <d v="2024-09-04T13:31:00"/>
    <d v="2024-09-03T00:00:00"/>
    <n v="439578"/>
    <s v="ARIZA-LEFT"/>
    <s v="איכות פרטני"/>
    <m/>
    <m/>
    <x v="3"/>
    <n v="0"/>
    <m/>
    <n v="1"/>
    <s v="drip"/>
    <n v="100"/>
    <x v="2"/>
    <x v="0"/>
    <x v="0"/>
  </r>
  <r>
    <n v="4014"/>
    <d v="2024-09-04T13:32:00"/>
    <d v="2024-09-03T00:00:00"/>
    <n v="439579"/>
    <s v="ARIZA-LEFT"/>
    <s v="איכות פרטני"/>
    <m/>
    <m/>
    <x v="3"/>
    <n v="0"/>
    <m/>
    <n v="1"/>
    <s v="drip"/>
    <n v="100"/>
    <x v="13"/>
    <x v="0"/>
    <x v="1"/>
  </r>
  <r>
    <n v="4014"/>
    <d v="2024-09-04T13:32:00"/>
    <d v="2024-09-03T00:00:00"/>
    <n v="439580"/>
    <s v="ARIZA-LEFT"/>
    <s v="איכות פרטני"/>
    <m/>
    <m/>
    <x v="3"/>
    <n v="0"/>
    <m/>
    <n v="1"/>
    <s v="drip"/>
    <n v="100"/>
    <x v="5"/>
    <x v="2"/>
    <x v="0"/>
  </r>
  <r>
    <n v="4014"/>
    <d v="2024-09-04T13:33:00"/>
    <d v="2024-09-03T00:00:00"/>
    <n v="439581"/>
    <s v="ARIZA-LEFT"/>
    <s v="איכות פרטני"/>
    <m/>
    <m/>
    <x v="3"/>
    <n v="0"/>
    <m/>
    <n v="1"/>
    <s v="drip"/>
    <n v="100"/>
    <x v="21"/>
    <x v="0"/>
    <x v="1"/>
  </r>
  <r>
    <n v="4014"/>
    <d v="2024-09-04T13:35:00"/>
    <d v="2024-09-03T00:00:00"/>
    <n v="439582"/>
    <s v="ARIZA-LEFT"/>
    <s v="איכות פרטני"/>
    <m/>
    <m/>
    <x v="3"/>
    <n v="0"/>
    <m/>
    <n v="1"/>
    <s v="drip"/>
    <n v="100"/>
    <x v="1"/>
    <x v="5"/>
    <x v="1"/>
  </r>
  <r>
    <n v="4014"/>
    <d v="2024-09-04T13:35:00"/>
    <d v="2024-09-03T00:00:00"/>
    <n v="439583"/>
    <s v="ARIZA-LEFT"/>
    <s v="איכות פרטני"/>
    <m/>
    <m/>
    <x v="3"/>
    <n v="0"/>
    <m/>
    <n v="1"/>
    <s v="drip"/>
    <n v="100"/>
    <x v="21"/>
    <x v="0"/>
    <x v="1"/>
  </r>
  <r>
    <n v="4014"/>
    <d v="2024-09-04T13:36:00"/>
    <d v="2024-09-03T00:00:00"/>
    <n v="439584"/>
    <s v="ARIZA-LEFT"/>
    <s v="איכות פרטני"/>
    <m/>
    <m/>
    <x v="3"/>
    <n v="0"/>
    <m/>
    <n v="1"/>
    <s v="drip"/>
    <n v="100"/>
    <x v="5"/>
    <x v="2"/>
    <x v="1"/>
  </r>
  <r>
    <n v="4014"/>
    <d v="2024-09-04T13:36:00"/>
    <d v="2024-09-03T00:00:00"/>
    <n v="439585"/>
    <s v="ARIZA-LEFT"/>
    <s v="איכות פרטני"/>
    <m/>
    <m/>
    <x v="3"/>
    <n v="0"/>
    <m/>
    <n v="1"/>
    <s v="drip"/>
    <n v="100"/>
    <x v="72"/>
    <x v="2"/>
    <x v="1"/>
  </r>
  <r>
    <n v="4014"/>
    <d v="2024-09-04T13:37:00"/>
    <d v="2024-09-03T00:00:00"/>
    <n v="439586"/>
    <s v="ARIZA-LEFT"/>
    <s v="איכות פרטני"/>
    <m/>
    <m/>
    <x v="3"/>
    <n v="0"/>
    <m/>
    <n v="1"/>
    <s v="drip"/>
    <n v="100"/>
    <x v="73"/>
    <x v="2"/>
    <x v="0"/>
  </r>
  <r>
    <n v="4014"/>
    <d v="2024-09-04T13:38:00"/>
    <d v="2024-09-03T00:00:00"/>
    <n v="439587"/>
    <s v="ARIZA-LEFT"/>
    <s v="איכות פרטני"/>
    <m/>
    <m/>
    <x v="3"/>
    <n v="0"/>
    <m/>
    <n v="1"/>
    <s v="drip"/>
    <n v="100"/>
    <x v="74"/>
    <x v="0"/>
    <x v="1"/>
  </r>
  <r>
    <n v="4014"/>
    <d v="2024-09-04T13:38:00"/>
    <d v="2024-09-03T00:00:00"/>
    <n v="439588"/>
    <s v="ARIZA-LEFT"/>
    <s v="איכות פרטני"/>
    <m/>
    <m/>
    <x v="3"/>
    <n v="0"/>
    <m/>
    <n v="1"/>
    <s v="drip"/>
    <n v="100"/>
    <x v="19"/>
    <x v="2"/>
    <x v="1"/>
  </r>
  <r>
    <n v="4014"/>
    <d v="2024-09-04T13:39:00"/>
    <d v="2024-09-03T00:00:00"/>
    <n v="439589"/>
    <s v="ARIZA-LEFT"/>
    <s v="איכות פרטני"/>
    <m/>
    <m/>
    <x v="3"/>
    <n v="0"/>
    <m/>
    <n v="1"/>
    <s v="drip"/>
    <n v="100"/>
    <x v="6"/>
    <x v="2"/>
    <x v="0"/>
  </r>
  <r>
    <n v="4014"/>
    <d v="2024-09-04T13:39:00"/>
    <d v="2024-09-03T00:00:00"/>
    <n v="439590"/>
    <s v="ARIZA-LEFT"/>
    <s v="איכות פרטני"/>
    <m/>
    <m/>
    <x v="3"/>
    <n v="0"/>
    <m/>
    <n v="1"/>
    <s v="drip"/>
    <n v="100"/>
    <x v="5"/>
    <x v="0"/>
    <x v="0"/>
  </r>
  <r>
    <n v="4014"/>
    <d v="2024-09-04T13:40:00"/>
    <d v="2024-09-03T00:00:00"/>
    <n v="439591"/>
    <s v="ARIZA-LEFT"/>
    <s v="איכות פרטני"/>
    <m/>
    <m/>
    <x v="3"/>
    <n v="0"/>
    <m/>
    <n v="1"/>
    <s v="drip"/>
    <n v="100"/>
    <x v="19"/>
    <x v="2"/>
    <x v="1"/>
  </r>
  <r>
    <n v="4014"/>
    <d v="2024-09-04T13:41:00"/>
    <d v="2024-09-03T00:00:00"/>
    <n v="439592"/>
    <s v="ARIZA-LEFT"/>
    <s v="איכות פרטני"/>
    <m/>
    <m/>
    <x v="3"/>
    <n v="0"/>
    <m/>
    <n v="1"/>
    <s v="drip"/>
    <n v="100"/>
    <x v="0"/>
    <x v="4"/>
    <x v="1"/>
  </r>
  <r>
    <n v="4014"/>
    <d v="2024-09-04T13:41:00"/>
    <d v="2024-09-03T00:00:00"/>
    <n v="439593"/>
    <s v="ARIZA-LEFT"/>
    <s v="איכות פרטני"/>
    <m/>
    <m/>
    <x v="3"/>
    <n v="0"/>
    <m/>
    <n v="1"/>
    <s v="drip"/>
    <n v="100"/>
    <x v="1"/>
    <x v="0"/>
    <x v="0"/>
  </r>
  <r>
    <n v="4014"/>
    <d v="2024-09-04T13:42:00"/>
    <d v="2024-09-03T00:00:00"/>
    <n v="439594"/>
    <s v="ARIZA-LEFT"/>
    <s v="איכות פרטני"/>
    <m/>
    <m/>
    <x v="3"/>
    <n v="0"/>
    <m/>
    <n v="1"/>
    <s v="drip"/>
    <n v="100"/>
    <x v="1"/>
    <x v="0"/>
    <x v="1"/>
  </r>
  <r>
    <n v="4014"/>
    <d v="2024-09-04T13:42:00"/>
    <d v="2024-09-03T00:00:00"/>
    <n v="439595"/>
    <s v="ARIZA-LEFT"/>
    <s v="איכות פרטני"/>
    <m/>
    <m/>
    <x v="3"/>
    <n v="0"/>
    <m/>
    <n v="1"/>
    <s v="drip"/>
    <n v="100"/>
    <x v="14"/>
    <x v="0"/>
    <x v="1"/>
  </r>
  <r>
    <n v="4014"/>
    <d v="2024-09-04T13:43:00"/>
    <d v="2024-09-03T00:00:00"/>
    <n v="439596"/>
    <s v="ARIZA-LEFT"/>
    <s v="איכות פרטני"/>
    <m/>
    <m/>
    <x v="3"/>
    <n v="0"/>
    <m/>
    <n v="1"/>
    <s v="drip"/>
    <n v="100"/>
    <x v="25"/>
    <x v="2"/>
    <x v="1"/>
  </r>
  <r>
    <n v="4014"/>
    <d v="2024-09-04T13:43:00"/>
    <d v="2024-09-03T00:00:00"/>
    <n v="439597"/>
    <s v="ARIZA-LEFT"/>
    <s v="איכות פרטני"/>
    <m/>
    <m/>
    <x v="3"/>
    <n v="0"/>
    <m/>
    <n v="1"/>
    <s v="drip"/>
    <n v="100"/>
    <x v="14"/>
    <x v="2"/>
    <x v="1"/>
  </r>
  <r>
    <n v="4014"/>
    <d v="2024-09-04T13:44:00"/>
    <d v="2024-09-03T00:00:00"/>
    <n v="439598"/>
    <s v="ARIZA-LEFT"/>
    <s v="איכות פרטני"/>
    <m/>
    <m/>
    <x v="3"/>
    <n v="0"/>
    <m/>
    <n v="1"/>
    <s v="drip"/>
    <n v="100"/>
    <x v="66"/>
    <x v="4"/>
    <x v="0"/>
  </r>
  <r>
    <n v="4014"/>
    <d v="2024-09-04T13:44:00"/>
    <d v="2024-09-03T00:00:00"/>
    <n v="439599"/>
    <s v="ARIZA-LEFT"/>
    <s v="איכות פרטני"/>
    <m/>
    <m/>
    <x v="3"/>
    <n v="0"/>
    <m/>
    <n v="1"/>
    <s v="drip"/>
    <n v="100"/>
    <x v="5"/>
    <x v="0"/>
    <x v="1"/>
  </r>
  <r>
    <n v="4014"/>
    <d v="2024-09-04T13:44:00"/>
    <d v="2024-09-03T00:00:00"/>
    <n v="439600"/>
    <s v="ARIZA-LEFT"/>
    <s v="איכות פרטני"/>
    <m/>
    <m/>
    <x v="3"/>
    <n v="0"/>
    <m/>
    <n v="1"/>
    <s v="drip"/>
    <n v="100"/>
    <x v="2"/>
    <x v="4"/>
    <x v="1"/>
  </r>
  <r>
    <n v="4014"/>
    <d v="2024-09-04T13:45:00"/>
    <d v="2024-09-03T00:00:00"/>
    <n v="439601"/>
    <s v="ARIZA-LEFT"/>
    <s v="איכות פרטני"/>
    <m/>
    <m/>
    <x v="3"/>
    <n v="0"/>
    <m/>
    <n v="1"/>
    <s v="drip"/>
    <n v="100"/>
    <x v="13"/>
    <x v="2"/>
    <x v="0"/>
  </r>
  <r>
    <n v="4014"/>
    <d v="2024-09-04T13:45:00"/>
    <d v="2024-09-03T00:00:00"/>
    <n v="439602"/>
    <s v="ARIZA-LEFT"/>
    <s v="איכות פרטני"/>
    <m/>
    <m/>
    <x v="3"/>
    <n v="0"/>
    <m/>
    <n v="1"/>
    <s v="drip"/>
    <n v="100"/>
    <x v="5"/>
    <x v="0"/>
    <x v="0"/>
  </r>
  <r>
    <n v="4014"/>
    <d v="2024-09-04T13:46:00"/>
    <d v="2024-09-03T00:00:00"/>
    <n v="439603"/>
    <s v="ARIZA-LEFT"/>
    <s v="איכות פרטני"/>
    <m/>
    <m/>
    <x v="3"/>
    <n v="0"/>
    <m/>
    <n v="1"/>
    <s v="drip"/>
    <n v="100"/>
    <x v="21"/>
    <x v="0"/>
    <x v="1"/>
  </r>
  <r>
    <n v="4015"/>
    <d v="2024-09-04T06:51:00"/>
    <d v="2024-09-03T00:00:00"/>
    <n v="439238"/>
    <s v="ARIZA-LEFT"/>
    <s v="איכות פרטני"/>
    <m/>
    <m/>
    <x v="4"/>
    <n v="0"/>
    <m/>
    <n v="1"/>
    <s v="emitter"/>
    <n v="100"/>
    <x v="77"/>
    <x v="0"/>
    <x v="0"/>
  </r>
  <r>
    <n v="4015"/>
    <d v="2024-09-04T06:52:00"/>
    <d v="2024-09-03T00:00:00"/>
    <n v="439239"/>
    <s v="ARIZA-LEFT"/>
    <s v="איכות פרטני"/>
    <m/>
    <m/>
    <x v="4"/>
    <n v="0"/>
    <m/>
    <n v="1"/>
    <s v="emitter"/>
    <n v="100"/>
    <x v="7"/>
    <x v="0"/>
    <x v="0"/>
  </r>
  <r>
    <n v="4015"/>
    <d v="2024-09-04T06:54:00"/>
    <d v="2024-09-03T00:00:00"/>
    <n v="439240"/>
    <s v="ARIZA-LEFT"/>
    <s v="איכות פרטני"/>
    <m/>
    <m/>
    <x v="4"/>
    <n v="0"/>
    <m/>
    <n v="1"/>
    <s v="emitter"/>
    <n v="100"/>
    <x v="6"/>
    <x v="0"/>
    <x v="0"/>
  </r>
  <r>
    <n v="4015"/>
    <d v="2024-09-04T06:55:00"/>
    <d v="2024-09-03T00:00:00"/>
    <n v="439241"/>
    <s v="ARIZA-LEFT"/>
    <s v="איכות פרטני"/>
    <m/>
    <m/>
    <x v="4"/>
    <n v="0"/>
    <m/>
    <n v="1"/>
    <s v="emitter"/>
    <n v="100"/>
    <x v="17"/>
    <x v="4"/>
    <x v="1"/>
  </r>
  <r>
    <n v="4015"/>
    <d v="2024-09-04T06:55:00"/>
    <d v="2024-09-03T00:00:00"/>
    <n v="439242"/>
    <s v="ARIZA-LEFT"/>
    <s v="איכות פרטני"/>
    <m/>
    <m/>
    <x v="4"/>
    <n v="0"/>
    <m/>
    <n v="1"/>
    <s v="emitter"/>
    <n v="100"/>
    <x v="21"/>
    <x v="0"/>
    <x v="0"/>
  </r>
  <r>
    <n v="4015"/>
    <d v="2024-09-04T06:56:00"/>
    <d v="2024-09-03T00:00:00"/>
    <n v="439243"/>
    <s v="ARIZA-LEFT"/>
    <s v="איכות פרטני"/>
    <m/>
    <m/>
    <x v="4"/>
    <n v="0"/>
    <m/>
    <n v="1"/>
    <s v="emitter"/>
    <n v="100"/>
    <x v="2"/>
    <x v="0"/>
    <x v="0"/>
  </r>
  <r>
    <n v="4015"/>
    <d v="2024-09-04T06:57:00"/>
    <d v="2024-09-03T00:00:00"/>
    <n v="439244"/>
    <s v="ARIZA-LEFT"/>
    <s v="איכות פרטני"/>
    <m/>
    <m/>
    <x v="4"/>
    <n v="0"/>
    <m/>
    <n v="1"/>
    <s v="emitter"/>
    <n v="100"/>
    <x v="19"/>
    <x v="0"/>
    <x v="1"/>
  </r>
  <r>
    <n v="4015"/>
    <d v="2024-09-04T06:57:00"/>
    <d v="2024-09-03T00:00:00"/>
    <n v="439245"/>
    <s v="ARIZA-LEFT"/>
    <s v="איכות פרטני"/>
    <m/>
    <m/>
    <x v="4"/>
    <n v="0"/>
    <m/>
    <n v="1"/>
    <s v="emitter"/>
    <n v="100"/>
    <x v="11"/>
    <x v="0"/>
    <x v="0"/>
  </r>
  <r>
    <n v="4015"/>
    <d v="2024-09-04T06:57:00"/>
    <d v="2024-09-03T00:00:00"/>
    <n v="439246"/>
    <s v="ARIZA-LEFT"/>
    <s v="איכות פרטני"/>
    <m/>
    <m/>
    <x v="4"/>
    <n v="0"/>
    <m/>
    <n v="1"/>
    <s v="emitter"/>
    <n v="100"/>
    <x v="23"/>
    <x v="0"/>
    <x v="0"/>
  </r>
  <r>
    <n v="4015"/>
    <d v="2024-09-04T06:58:00"/>
    <d v="2024-09-03T00:00:00"/>
    <n v="439247"/>
    <s v="ARIZA-LEFT"/>
    <s v="איכות פרטני"/>
    <m/>
    <m/>
    <x v="4"/>
    <n v="0"/>
    <m/>
    <n v="1"/>
    <s v="emitter"/>
    <n v="100"/>
    <x v="15"/>
    <x v="4"/>
    <x v="1"/>
  </r>
  <r>
    <n v="4015"/>
    <d v="2024-09-04T06:59:00"/>
    <d v="2024-09-03T00:00:00"/>
    <n v="439248"/>
    <s v="ARIZA-LEFT"/>
    <s v="איכות פרטני"/>
    <m/>
    <m/>
    <x v="4"/>
    <n v="0"/>
    <m/>
    <n v="1"/>
    <s v="emitter"/>
    <n v="100"/>
    <x v="2"/>
    <x v="4"/>
    <x v="1"/>
  </r>
  <r>
    <n v="4015"/>
    <d v="2024-09-04T06:59:00"/>
    <d v="2024-09-03T00:00:00"/>
    <n v="439249"/>
    <s v="ARIZA-LEFT"/>
    <s v="איכות פרטני"/>
    <m/>
    <m/>
    <x v="4"/>
    <n v="0"/>
    <m/>
    <n v="1"/>
    <s v="emitter"/>
    <n v="100"/>
    <x v="9"/>
    <x v="0"/>
    <x v="0"/>
  </r>
  <r>
    <n v="4015"/>
    <d v="2024-09-04T07:00:00"/>
    <d v="2024-09-03T00:00:00"/>
    <n v="439250"/>
    <s v="ARIZA-LEFT"/>
    <s v="איכות פרטני"/>
    <m/>
    <m/>
    <x v="4"/>
    <n v="0"/>
    <m/>
    <n v="1"/>
    <s v="emitter"/>
    <n v="100"/>
    <x v="17"/>
    <x v="0"/>
    <x v="1"/>
  </r>
  <r>
    <n v="4015"/>
    <d v="2024-09-04T07:00:00"/>
    <d v="2024-09-03T00:00:00"/>
    <n v="439251"/>
    <s v="ARIZA-LEFT"/>
    <s v="איכות פרטני"/>
    <m/>
    <m/>
    <x v="4"/>
    <n v="0"/>
    <m/>
    <n v="1"/>
    <s v="emitter"/>
    <n v="100"/>
    <x v="21"/>
    <x v="0"/>
    <x v="0"/>
  </r>
  <r>
    <n v="4015"/>
    <d v="2024-09-04T07:00:00"/>
    <d v="2024-09-03T00:00:00"/>
    <n v="439252"/>
    <s v="ARIZA-LEFT"/>
    <s v="איכות פרטני"/>
    <m/>
    <m/>
    <x v="4"/>
    <n v="0"/>
    <m/>
    <n v="1"/>
    <s v="emitter"/>
    <n v="100"/>
    <x v="2"/>
    <x v="2"/>
    <x v="1"/>
  </r>
  <r>
    <n v="4015"/>
    <d v="2024-09-04T07:01:00"/>
    <d v="2024-09-03T00:00:00"/>
    <n v="439253"/>
    <s v="ARIZA-LEFT"/>
    <s v="איכות פרטני"/>
    <m/>
    <m/>
    <x v="4"/>
    <n v="0"/>
    <m/>
    <n v="1"/>
    <s v="emitter"/>
    <n v="100"/>
    <x v="0"/>
    <x v="0"/>
    <x v="1"/>
  </r>
  <r>
    <n v="4015"/>
    <d v="2024-09-04T07:02:00"/>
    <d v="2024-09-03T00:00:00"/>
    <n v="439254"/>
    <s v="ARIZA-LEFT"/>
    <s v="איכות פרטני"/>
    <m/>
    <m/>
    <x v="4"/>
    <n v="0"/>
    <m/>
    <n v="1"/>
    <s v="emitter"/>
    <n v="100"/>
    <x v="17"/>
    <x v="0"/>
    <x v="1"/>
  </r>
  <r>
    <n v="4015"/>
    <d v="2024-09-04T07:02:00"/>
    <d v="2024-09-03T00:00:00"/>
    <n v="439255"/>
    <s v="ARIZA-LEFT"/>
    <s v="איכות פרטני"/>
    <m/>
    <m/>
    <x v="4"/>
    <n v="0"/>
    <m/>
    <n v="1"/>
    <s v="emitter"/>
    <n v="100"/>
    <x v="19"/>
    <x v="0"/>
    <x v="1"/>
  </r>
  <r>
    <n v="4015"/>
    <d v="2024-09-04T07:02:00"/>
    <d v="2024-09-03T00:00:00"/>
    <n v="439256"/>
    <s v="ARIZA-LEFT"/>
    <s v="איכות פרטני"/>
    <m/>
    <m/>
    <x v="4"/>
    <n v="0"/>
    <m/>
    <n v="1"/>
    <s v="emitter"/>
    <n v="100"/>
    <x v="16"/>
    <x v="0"/>
    <x v="1"/>
  </r>
  <r>
    <n v="4015"/>
    <d v="2024-09-04T07:03:00"/>
    <d v="2024-09-03T00:00:00"/>
    <n v="439257"/>
    <s v="ARIZA-LEFT"/>
    <s v="איכות פרטני"/>
    <m/>
    <m/>
    <x v="4"/>
    <n v="0"/>
    <m/>
    <n v="1"/>
    <s v="emitter"/>
    <n v="100"/>
    <x v="0"/>
    <x v="0"/>
    <x v="0"/>
  </r>
  <r>
    <n v="4015"/>
    <d v="2024-09-04T07:03:00"/>
    <d v="2024-09-03T00:00:00"/>
    <n v="439258"/>
    <s v="ARIZA-LEFT"/>
    <s v="איכות פרטני"/>
    <m/>
    <m/>
    <x v="4"/>
    <n v="0"/>
    <m/>
    <n v="1"/>
    <s v="emitter"/>
    <n v="100"/>
    <x v="19"/>
    <x v="0"/>
    <x v="1"/>
  </r>
  <r>
    <n v="4015"/>
    <d v="2024-09-04T07:04:00"/>
    <d v="2024-09-03T00:00:00"/>
    <n v="439259"/>
    <s v="ARIZA-LEFT"/>
    <s v="איכות פרטני"/>
    <m/>
    <m/>
    <x v="4"/>
    <n v="0"/>
    <m/>
    <n v="1"/>
    <s v="emitter"/>
    <n v="100"/>
    <x v="0"/>
    <x v="2"/>
    <x v="1"/>
  </r>
  <r>
    <n v="4015"/>
    <d v="2024-09-04T07:04:00"/>
    <d v="2024-09-03T00:00:00"/>
    <n v="439260"/>
    <s v="ARIZA-LEFT"/>
    <s v="איכות פרטני"/>
    <m/>
    <m/>
    <x v="4"/>
    <n v="0"/>
    <m/>
    <n v="1"/>
    <s v="emitter"/>
    <n v="100"/>
    <x v="12"/>
    <x v="0"/>
    <x v="0"/>
  </r>
  <r>
    <n v="4015"/>
    <d v="2024-09-04T07:05:00"/>
    <d v="2024-09-03T00:00:00"/>
    <n v="439261"/>
    <s v="ARIZA-LEFT"/>
    <s v="איכות פרטני"/>
    <m/>
    <m/>
    <x v="4"/>
    <n v="0"/>
    <m/>
    <n v="1"/>
    <s v="emitter"/>
    <n v="100"/>
    <x v="16"/>
    <x v="0"/>
    <x v="1"/>
  </r>
  <r>
    <n v="4015"/>
    <d v="2024-09-04T07:05:00"/>
    <d v="2024-09-03T00:00:00"/>
    <n v="439262"/>
    <s v="ARIZA-LEFT"/>
    <s v="איכות פרטני"/>
    <m/>
    <m/>
    <x v="4"/>
    <n v="0"/>
    <m/>
    <n v="1"/>
    <s v="emitter"/>
    <n v="100"/>
    <x v="17"/>
    <x v="0"/>
    <x v="1"/>
  </r>
  <r>
    <n v="4015"/>
    <d v="2024-09-04T07:05:00"/>
    <d v="2024-09-03T00:00:00"/>
    <n v="439263"/>
    <s v="ARIZA-LEFT"/>
    <s v="איכות פרטני"/>
    <m/>
    <m/>
    <x v="4"/>
    <n v="0"/>
    <m/>
    <n v="1"/>
    <s v="emitter"/>
    <n v="100"/>
    <x v="14"/>
    <x v="0"/>
    <x v="1"/>
  </r>
  <r>
    <n v="4015"/>
    <d v="2024-09-04T07:06:00"/>
    <d v="2024-09-03T00:00:00"/>
    <n v="439264"/>
    <s v="ARIZA-LEFT"/>
    <s v="איכות פרטני"/>
    <m/>
    <m/>
    <x v="4"/>
    <n v="0"/>
    <m/>
    <n v="1"/>
    <s v="emitter"/>
    <n v="100"/>
    <x v="8"/>
    <x v="0"/>
    <x v="0"/>
  </r>
  <r>
    <n v="4015"/>
    <d v="2024-09-04T07:08:00"/>
    <d v="2024-09-03T00:00:00"/>
    <n v="439265"/>
    <s v="ARIZA-LEFT"/>
    <s v="איכות פרטני"/>
    <m/>
    <m/>
    <x v="4"/>
    <n v="0"/>
    <m/>
    <n v="1"/>
    <s v="emitter"/>
    <n v="100"/>
    <x v="2"/>
    <x v="4"/>
    <x v="1"/>
  </r>
  <r>
    <n v="4015"/>
    <d v="2024-09-04T07:08:00"/>
    <d v="2024-09-03T00:00:00"/>
    <n v="439266"/>
    <s v="ARIZA-LEFT"/>
    <s v="איכות פרטני"/>
    <m/>
    <m/>
    <x v="4"/>
    <n v="0"/>
    <m/>
    <n v="1"/>
    <s v="emitter"/>
    <n v="100"/>
    <x v="8"/>
    <x v="0"/>
    <x v="0"/>
  </r>
  <r>
    <n v="4015"/>
    <d v="2024-09-04T07:09:00"/>
    <d v="2024-09-03T00:00:00"/>
    <n v="439267"/>
    <s v="ARIZA-LEFT"/>
    <s v="איכות פרטני"/>
    <m/>
    <m/>
    <x v="4"/>
    <n v="0"/>
    <m/>
    <n v="1"/>
    <s v="emitter"/>
    <n v="100"/>
    <x v="57"/>
    <x v="2"/>
    <x v="1"/>
  </r>
  <r>
    <n v="4015"/>
    <d v="2024-09-04T07:09:00"/>
    <d v="2024-09-03T00:00:00"/>
    <n v="439268"/>
    <s v="ARIZA-LEFT"/>
    <s v="איכות פרטני"/>
    <m/>
    <m/>
    <x v="4"/>
    <n v="0"/>
    <m/>
    <n v="1"/>
    <s v="emitter"/>
    <n v="100"/>
    <x v="0"/>
    <x v="2"/>
    <x v="1"/>
  </r>
  <r>
    <n v="4015"/>
    <d v="2024-09-04T07:09:00"/>
    <d v="2024-09-03T00:00:00"/>
    <n v="439269"/>
    <s v="ARIZA-LEFT"/>
    <s v="איכות פרטני"/>
    <m/>
    <m/>
    <x v="4"/>
    <n v="0"/>
    <m/>
    <n v="1"/>
    <s v="emitter"/>
    <n v="100"/>
    <x v="1"/>
    <x v="0"/>
    <x v="1"/>
  </r>
  <r>
    <n v="4015"/>
    <d v="2024-09-04T07:10:00"/>
    <d v="2024-09-03T00:00:00"/>
    <n v="439270"/>
    <s v="ARIZA-LEFT"/>
    <s v="איכות פרטני"/>
    <m/>
    <m/>
    <x v="4"/>
    <n v="0"/>
    <m/>
    <n v="1"/>
    <s v="emitter"/>
    <n v="100"/>
    <x v="0"/>
    <x v="2"/>
    <x v="1"/>
  </r>
  <r>
    <n v="4015"/>
    <d v="2024-09-04T07:10:00"/>
    <d v="2024-09-03T00:00:00"/>
    <n v="439271"/>
    <s v="ARIZA-LEFT"/>
    <s v="איכות פרטני"/>
    <m/>
    <m/>
    <x v="4"/>
    <n v="0"/>
    <m/>
    <n v="1"/>
    <s v="emitter"/>
    <n v="100"/>
    <x v="7"/>
    <x v="2"/>
    <x v="1"/>
  </r>
  <r>
    <n v="4015"/>
    <d v="2024-09-04T07:11:00"/>
    <d v="2024-09-03T00:00:00"/>
    <n v="439272"/>
    <s v="ARIZA-LEFT"/>
    <s v="איכות פרטני"/>
    <m/>
    <m/>
    <x v="4"/>
    <n v="0"/>
    <m/>
    <n v="1"/>
    <s v="emitter"/>
    <n v="100"/>
    <x v="20"/>
    <x v="0"/>
    <x v="1"/>
  </r>
  <r>
    <n v="4015"/>
    <d v="2024-09-04T07:12:00"/>
    <d v="2024-09-03T00:00:00"/>
    <n v="439273"/>
    <s v="ARIZA-LEFT"/>
    <s v="איכות פרטני"/>
    <m/>
    <m/>
    <x v="4"/>
    <n v="0"/>
    <m/>
    <n v="1"/>
    <s v="emitter"/>
    <n v="100"/>
    <x v="16"/>
    <x v="0"/>
    <x v="0"/>
  </r>
  <r>
    <n v="4015"/>
    <d v="2024-09-04T07:12:00"/>
    <d v="2024-09-03T00:00:00"/>
    <n v="439274"/>
    <s v="ARIZA-LEFT"/>
    <s v="איכות פרטני"/>
    <m/>
    <m/>
    <x v="4"/>
    <n v="0"/>
    <m/>
    <n v="1"/>
    <s v="emitter"/>
    <n v="100"/>
    <x v="20"/>
    <x v="4"/>
    <x v="1"/>
  </r>
  <r>
    <n v="4015"/>
    <d v="2024-09-04T07:13:00"/>
    <d v="2024-09-03T00:00:00"/>
    <n v="439275"/>
    <s v="ARIZA-LEFT"/>
    <s v="איכות פרטני"/>
    <m/>
    <m/>
    <x v="4"/>
    <n v="0"/>
    <m/>
    <n v="1"/>
    <s v="emitter"/>
    <n v="100"/>
    <x v="57"/>
    <x v="0"/>
    <x v="1"/>
  </r>
  <r>
    <n v="4015"/>
    <d v="2024-09-04T07:13:00"/>
    <d v="2024-09-03T00:00:00"/>
    <n v="439276"/>
    <s v="ARIZA-LEFT"/>
    <s v="איכות פרטני"/>
    <m/>
    <m/>
    <x v="4"/>
    <n v="0"/>
    <m/>
    <n v="1"/>
    <s v="emitter"/>
    <n v="100"/>
    <x v="16"/>
    <x v="0"/>
    <x v="1"/>
  </r>
  <r>
    <n v="4015"/>
    <d v="2024-09-04T07:14:00"/>
    <d v="2024-09-03T00:00:00"/>
    <n v="439277"/>
    <s v="ARIZA-LEFT"/>
    <s v="איכות פרטני"/>
    <m/>
    <m/>
    <x v="4"/>
    <n v="0"/>
    <m/>
    <n v="1"/>
    <s v="emitter"/>
    <n v="100"/>
    <x v="26"/>
    <x v="2"/>
    <x v="1"/>
  </r>
  <r>
    <n v="4015"/>
    <d v="2024-09-04T07:14:00"/>
    <d v="2024-09-03T00:00:00"/>
    <n v="439278"/>
    <s v="ARIZA-LEFT"/>
    <s v="איכות פרטני"/>
    <m/>
    <m/>
    <x v="4"/>
    <n v="0"/>
    <m/>
    <n v="1"/>
    <s v="emitter"/>
    <n v="100"/>
    <x v="57"/>
    <x v="2"/>
    <x v="1"/>
  </r>
  <r>
    <n v="4016"/>
    <d v="2024-09-04T08:31:00"/>
    <d v="2024-09-03T00:00:00"/>
    <n v="439391"/>
    <s v="ARIZA-LEFT"/>
    <s v="איכות פרטני"/>
    <m/>
    <m/>
    <x v="15"/>
    <n v="0"/>
    <m/>
    <n v="1"/>
    <s v="drip"/>
    <n v="100"/>
    <x v="2"/>
    <x v="0"/>
    <x v="3"/>
  </r>
  <r>
    <n v="4016"/>
    <d v="2024-09-04T08:27:00"/>
    <d v="2024-09-03T00:00:00"/>
    <n v="439390"/>
    <s v="ARIZA-LEFT"/>
    <s v="איכות פרטני"/>
    <m/>
    <m/>
    <x v="15"/>
    <n v="0"/>
    <m/>
    <n v="1"/>
    <s v="drip"/>
    <n v="100"/>
    <x v="16"/>
    <x v="2"/>
    <x v="0"/>
  </r>
  <r>
    <n v="4016"/>
    <d v="2024-09-04T08:26:00"/>
    <d v="2024-09-03T00:00:00"/>
    <n v="439389"/>
    <s v="ARIZA-LEFT"/>
    <s v="איכות פרטני"/>
    <m/>
    <m/>
    <x v="15"/>
    <n v="0"/>
    <m/>
    <n v="1"/>
    <s v="drip"/>
    <n v="100"/>
    <x v="21"/>
    <x v="4"/>
    <x v="0"/>
  </r>
  <r>
    <n v="4016"/>
    <d v="2024-09-04T08:26:00"/>
    <d v="2024-09-03T00:00:00"/>
    <n v="439388"/>
    <s v="ARIZA-LEFT"/>
    <s v="איכות פרטני"/>
    <m/>
    <m/>
    <x v="15"/>
    <n v="0"/>
    <m/>
    <n v="1"/>
    <s v="drip"/>
    <n v="100"/>
    <x v="21"/>
    <x v="4"/>
    <x v="0"/>
  </r>
  <r>
    <n v="4016"/>
    <d v="2024-09-04T08:25:00"/>
    <d v="2024-09-03T00:00:00"/>
    <n v="439387"/>
    <s v="ARIZA-LEFT"/>
    <s v="איכות פרטני"/>
    <m/>
    <m/>
    <x v="15"/>
    <n v="0"/>
    <m/>
    <n v="1"/>
    <s v="drip"/>
    <n v="100"/>
    <x v="57"/>
    <x v="2"/>
    <x v="1"/>
  </r>
  <r>
    <n v="4016"/>
    <d v="2024-09-04T08:25:00"/>
    <d v="2024-09-03T00:00:00"/>
    <n v="439386"/>
    <s v="ARIZA-LEFT"/>
    <s v="איכות פרטני"/>
    <m/>
    <m/>
    <x v="15"/>
    <n v="0"/>
    <m/>
    <n v="1"/>
    <s v="drip"/>
    <n v="100"/>
    <x v="19"/>
    <x v="2"/>
    <x v="1"/>
  </r>
  <r>
    <n v="4016"/>
    <d v="2024-09-04T08:25:00"/>
    <d v="2024-09-03T00:00:00"/>
    <n v="439385"/>
    <s v="ARIZA-LEFT"/>
    <s v="איכות פרטני"/>
    <m/>
    <m/>
    <x v="15"/>
    <n v="0"/>
    <m/>
    <n v="1"/>
    <s v="drip"/>
    <n v="100"/>
    <x v="13"/>
    <x v="2"/>
    <x v="1"/>
  </r>
  <r>
    <n v="4016"/>
    <d v="2024-09-04T08:24:00"/>
    <d v="2024-09-03T00:00:00"/>
    <n v="439384"/>
    <s v="ARIZA-LEFT"/>
    <s v="איכות פרטני"/>
    <m/>
    <m/>
    <x v="15"/>
    <n v="0"/>
    <m/>
    <n v="1"/>
    <s v="drip"/>
    <n v="100"/>
    <x v="19"/>
    <x v="2"/>
    <x v="1"/>
  </r>
  <r>
    <n v="4016"/>
    <d v="2024-09-04T08:22:00"/>
    <d v="2024-09-03T00:00:00"/>
    <n v="439383"/>
    <s v="ARIZA-LEFT"/>
    <s v="איכות פרטני"/>
    <m/>
    <m/>
    <x v="15"/>
    <n v="0"/>
    <m/>
    <n v="1"/>
    <s v="drip"/>
    <n v="100"/>
    <x v="72"/>
    <x v="2"/>
    <x v="1"/>
  </r>
  <r>
    <n v="4016"/>
    <d v="2024-09-04T08:22:00"/>
    <d v="2024-09-03T00:00:00"/>
    <n v="439382"/>
    <s v="ARIZA-LEFT"/>
    <s v="איכות פרטני"/>
    <m/>
    <m/>
    <x v="15"/>
    <n v="0"/>
    <m/>
    <n v="1"/>
    <s v="drip"/>
    <n v="100"/>
    <x v="1"/>
    <x v="2"/>
    <x v="1"/>
  </r>
  <r>
    <n v="4016"/>
    <d v="2024-09-04T08:21:00"/>
    <d v="2024-09-03T00:00:00"/>
    <n v="439381"/>
    <s v="ARIZA-LEFT"/>
    <s v="איכות פרטני"/>
    <m/>
    <m/>
    <x v="15"/>
    <n v="0"/>
    <m/>
    <n v="1"/>
    <s v="drip"/>
    <n v="100"/>
    <x v="21"/>
    <x v="2"/>
    <x v="0"/>
  </r>
  <r>
    <n v="4016"/>
    <d v="2024-09-04T08:20:00"/>
    <d v="2024-09-03T00:00:00"/>
    <n v="439380"/>
    <s v="ARIZA-LEFT"/>
    <s v="איכות פרטני"/>
    <m/>
    <m/>
    <x v="15"/>
    <n v="0"/>
    <m/>
    <n v="1"/>
    <s v="drip"/>
    <n v="100"/>
    <x v="21"/>
    <x v="2"/>
    <x v="0"/>
  </r>
  <r>
    <n v="4016"/>
    <d v="2024-09-04T08:20:00"/>
    <d v="2024-09-03T00:00:00"/>
    <n v="439379"/>
    <s v="ARIZA-LEFT"/>
    <s v="איכות פרטני"/>
    <m/>
    <m/>
    <x v="15"/>
    <n v="0"/>
    <m/>
    <n v="1"/>
    <s v="drip"/>
    <n v="100"/>
    <x v="11"/>
    <x v="0"/>
    <x v="0"/>
  </r>
  <r>
    <n v="4016"/>
    <d v="2024-09-04T08:19:00"/>
    <d v="2024-09-03T00:00:00"/>
    <n v="439378"/>
    <s v="ARIZA-LEFT"/>
    <s v="איכות פרטני"/>
    <m/>
    <m/>
    <x v="15"/>
    <n v="0"/>
    <m/>
    <n v="1"/>
    <s v="drip"/>
    <n v="100"/>
    <x v="9"/>
    <x v="0"/>
    <x v="0"/>
  </r>
  <r>
    <n v="4016"/>
    <d v="2024-09-04T08:19:00"/>
    <d v="2024-09-03T00:00:00"/>
    <n v="439377"/>
    <s v="ARIZA-LEFT"/>
    <s v="איכות פרטני"/>
    <m/>
    <m/>
    <x v="15"/>
    <n v="0"/>
    <m/>
    <n v="1"/>
    <s v="drip"/>
    <n v="100"/>
    <x v="1"/>
    <x v="2"/>
    <x v="1"/>
  </r>
  <r>
    <n v="4016"/>
    <d v="2024-09-04T08:18:00"/>
    <d v="2024-09-03T00:00:00"/>
    <n v="439376"/>
    <s v="ARIZA-LEFT"/>
    <s v="איכות פרטני"/>
    <m/>
    <m/>
    <x v="15"/>
    <n v="0"/>
    <m/>
    <n v="1"/>
    <s v="drip"/>
    <n v="100"/>
    <x v="6"/>
    <x v="0"/>
    <x v="0"/>
  </r>
  <r>
    <n v="4016"/>
    <d v="2024-09-04T08:17:00"/>
    <d v="2024-09-03T00:00:00"/>
    <n v="439375"/>
    <s v="ARIZA-LEFT"/>
    <s v="איכות פרטני"/>
    <m/>
    <m/>
    <x v="15"/>
    <n v="0"/>
    <m/>
    <n v="1"/>
    <s v="drip"/>
    <n v="100"/>
    <x v="0"/>
    <x v="0"/>
    <x v="0"/>
  </r>
  <r>
    <n v="4016"/>
    <d v="2024-09-04T08:17:00"/>
    <d v="2024-09-03T00:00:00"/>
    <n v="439374"/>
    <s v="ARIZA-LEFT"/>
    <s v="איכות פרטני"/>
    <m/>
    <m/>
    <x v="15"/>
    <n v="0"/>
    <m/>
    <n v="1"/>
    <s v="drip"/>
    <n v="100"/>
    <x v="1"/>
    <x v="0"/>
    <x v="0"/>
  </r>
  <r>
    <n v="4016"/>
    <d v="2024-09-04T08:17:00"/>
    <d v="2024-09-03T00:00:00"/>
    <n v="439373"/>
    <s v="ARIZA-LEFT"/>
    <s v="איכות פרטני"/>
    <m/>
    <m/>
    <x v="15"/>
    <n v="0"/>
    <m/>
    <n v="1"/>
    <s v="drip"/>
    <n v="100"/>
    <x v="1"/>
    <x v="0"/>
    <x v="0"/>
  </r>
  <r>
    <n v="4016"/>
    <d v="2024-09-04T08:16:00"/>
    <d v="2024-09-03T00:00:00"/>
    <n v="439372"/>
    <s v="ARIZA-LEFT"/>
    <s v="איכות פרטני"/>
    <m/>
    <m/>
    <x v="15"/>
    <n v="0"/>
    <m/>
    <n v="1"/>
    <s v="drip"/>
    <n v="100"/>
    <x v="21"/>
    <x v="0"/>
    <x v="0"/>
  </r>
  <r>
    <n v="4016"/>
    <d v="2024-09-04T08:16:00"/>
    <d v="2024-09-03T00:00:00"/>
    <n v="439371"/>
    <s v="ARIZA-LEFT"/>
    <s v="איכות פרטני"/>
    <m/>
    <m/>
    <x v="15"/>
    <n v="0"/>
    <m/>
    <n v="1"/>
    <s v="drip"/>
    <n v="100"/>
    <x v="17"/>
    <x v="0"/>
    <x v="1"/>
  </r>
  <r>
    <n v="4016"/>
    <d v="2024-09-04T08:15:00"/>
    <d v="2024-09-03T00:00:00"/>
    <n v="439370"/>
    <s v="ARIZA-LEFT"/>
    <s v="איכות פרטני"/>
    <m/>
    <m/>
    <x v="15"/>
    <n v="0"/>
    <m/>
    <n v="1"/>
    <s v="drip"/>
    <n v="100"/>
    <x v="17"/>
    <x v="0"/>
    <x v="1"/>
  </r>
  <r>
    <n v="4016"/>
    <d v="2024-09-04T08:15:00"/>
    <d v="2024-09-03T00:00:00"/>
    <n v="439369"/>
    <s v="ARIZA-LEFT"/>
    <s v="איכות פרטני"/>
    <m/>
    <m/>
    <x v="15"/>
    <n v="0"/>
    <m/>
    <n v="1"/>
    <s v="drip"/>
    <n v="100"/>
    <x v="1"/>
    <x v="0"/>
    <x v="1"/>
  </r>
  <r>
    <n v="4016"/>
    <d v="2024-09-04T08:15:00"/>
    <d v="2024-09-03T00:00:00"/>
    <n v="439368"/>
    <s v="ARIZA-LEFT"/>
    <s v="איכות פרטני"/>
    <m/>
    <m/>
    <x v="15"/>
    <n v="0"/>
    <m/>
    <n v="1"/>
    <s v="drip"/>
    <n v="100"/>
    <x v="1"/>
    <x v="0"/>
    <x v="1"/>
  </r>
  <r>
    <n v="4016"/>
    <d v="2024-09-04T08:14:00"/>
    <d v="2024-09-03T00:00:00"/>
    <n v="439367"/>
    <s v="ARIZA-LEFT"/>
    <s v="איכות פרטני"/>
    <m/>
    <m/>
    <x v="15"/>
    <n v="0"/>
    <m/>
    <n v="1"/>
    <s v="drip"/>
    <n v="100"/>
    <x v="14"/>
    <x v="0"/>
    <x v="1"/>
  </r>
  <r>
    <n v="4016"/>
    <d v="2024-09-04T08:14:00"/>
    <d v="2024-09-03T00:00:00"/>
    <n v="439366"/>
    <s v="ARIZA-LEFT"/>
    <s v="איכות פרטני"/>
    <m/>
    <m/>
    <x v="15"/>
    <n v="0"/>
    <m/>
    <n v="1"/>
    <s v="drip"/>
    <n v="100"/>
    <x v="20"/>
    <x v="0"/>
    <x v="1"/>
  </r>
  <r>
    <n v="4016"/>
    <d v="2024-09-04T08:13:00"/>
    <d v="2024-09-03T00:00:00"/>
    <n v="439365"/>
    <s v="ARIZA-LEFT"/>
    <s v="איכות פרטני"/>
    <m/>
    <m/>
    <x v="15"/>
    <n v="0"/>
    <m/>
    <n v="1"/>
    <s v="drip"/>
    <n v="100"/>
    <x v="15"/>
    <x v="0"/>
    <x v="1"/>
  </r>
  <r>
    <n v="4016"/>
    <d v="2024-09-04T08:13:00"/>
    <d v="2024-09-03T00:00:00"/>
    <n v="439364"/>
    <s v="ARIZA-LEFT"/>
    <s v="איכות פרטני"/>
    <m/>
    <m/>
    <x v="15"/>
    <n v="0"/>
    <m/>
    <n v="1"/>
    <s v="drip"/>
    <n v="100"/>
    <x v="8"/>
    <x v="0"/>
    <x v="1"/>
  </r>
  <r>
    <n v="4016"/>
    <d v="2024-09-04T08:13:00"/>
    <d v="2024-09-03T00:00:00"/>
    <n v="439363"/>
    <s v="ARIZA-LEFT"/>
    <s v="איכות פרטני"/>
    <m/>
    <m/>
    <x v="15"/>
    <n v="0"/>
    <m/>
    <n v="1"/>
    <s v="drip"/>
    <n v="100"/>
    <x v="16"/>
    <x v="0"/>
    <x v="1"/>
  </r>
  <r>
    <n v="4016"/>
    <d v="2024-09-04T08:12:00"/>
    <d v="2024-09-03T00:00:00"/>
    <n v="439362"/>
    <s v="ARIZA-LEFT"/>
    <s v="איכות פרטני"/>
    <m/>
    <m/>
    <x v="15"/>
    <n v="0"/>
    <m/>
    <n v="1"/>
    <s v="drip"/>
    <n v="100"/>
    <x v="5"/>
    <x v="0"/>
    <x v="1"/>
  </r>
  <r>
    <n v="4016"/>
    <d v="2024-09-04T08:12:00"/>
    <d v="2024-09-03T00:00:00"/>
    <n v="439361"/>
    <s v="ARIZA-LEFT"/>
    <s v="איכות פרטני"/>
    <m/>
    <m/>
    <x v="15"/>
    <n v="0"/>
    <m/>
    <n v="1"/>
    <s v="drip"/>
    <n v="100"/>
    <x v="16"/>
    <x v="0"/>
    <x v="1"/>
  </r>
  <r>
    <n v="4016"/>
    <d v="2024-09-04T08:11:00"/>
    <d v="2024-09-03T00:00:00"/>
    <n v="439360"/>
    <s v="ARIZA-LEFT"/>
    <s v="איכות פרטני"/>
    <m/>
    <m/>
    <x v="15"/>
    <n v="0"/>
    <m/>
    <n v="1"/>
    <s v="drip"/>
    <n v="100"/>
    <x v="2"/>
    <x v="0"/>
    <x v="1"/>
  </r>
  <r>
    <n v="4016"/>
    <d v="2024-09-04T08:11:00"/>
    <d v="2024-09-03T00:00:00"/>
    <n v="439359"/>
    <s v="ARIZA-LEFT"/>
    <s v="איכות פרטני"/>
    <m/>
    <m/>
    <x v="15"/>
    <n v="0"/>
    <m/>
    <n v="1"/>
    <s v="drip"/>
    <n v="100"/>
    <x v="16"/>
    <x v="0"/>
    <x v="1"/>
  </r>
  <r>
    <n v="4016"/>
    <d v="2024-09-04T08:11:00"/>
    <d v="2024-09-03T00:00:00"/>
    <n v="439358"/>
    <s v="ARIZA-LEFT"/>
    <s v="איכות פרטני"/>
    <m/>
    <m/>
    <x v="15"/>
    <n v="0"/>
    <m/>
    <n v="1"/>
    <s v="drip"/>
    <n v="100"/>
    <x v="17"/>
    <x v="0"/>
    <x v="1"/>
  </r>
  <r>
    <n v="4016"/>
    <d v="2024-09-04T08:10:00"/>
    <d v="2024-09-03T00:00:00"/>
    <n v="439357"/>
    <s v="ARIZA-LEFT"/>
    <s v="איכות פרטני"/>
    <m/>
    <m/>
    <x v="15"/>
    <n v="0"/>
    <m/>
    <n v="1"/>
    <s v="drip"/>
    <n v="100"/>
    <x v="13"/>
    <x v="0"/>
    <x v="1"/>
  </r>
  <r>
    <n v="4016"/>
    <d v="2024-09-04T08:10:00"/>
    <d v="2024-09-03T00:00:00"/>
    <n v="439356"/>
    <s v="ARIZA-LEFT"/>
    <s v="איכות פרטני"/>
    <m/>
    <m/>
    <x v="15"/>
    <n v="0"/>
    <m/>
    <n v="1"/>
    <s v="drip"/>
    <n v="100"/>
    <x v="1"/>
    <x v="0"/>
    <x v="1"/>
  </r>
  <r>
    <n v="4016"/>
    <d v="2024-09-04T08:09:00"/>
    <d v="2024-09-03T00:00:00"/>
    <n v="439355"/>
    <s v="ARIZA-LEFT"/>
    <s v="איכות פרטני"/>
    <m/>
    <m/>
    <x v="15"/>
    <n v="0"/>
    <m/>
    <n v="1"/>
    <s v="drip"/>
    <n v="100"/>
    <x v="19"/>
    <x v="0"/>
    <x v="1"/>
  </r>
  <r>
    <n v="4016"/>
    <d v="2024-09-04T08:09:00"/>
    <d v="2024-09-03T00:00:00"/>
    <n v="439354"/>
    <s v="ARIZA-LEFT"/>
    <s v="איכות פרטני"/>
    <m/>
    <m/>
    <x v="15"/>
    <n v="0"/>
    <m/>
    <n v="1"/>
    <s v="drip"/>
    <n v="100"/>
    <x v="19"/>
    <x v="0"/>
    <x v="1"/>
  </r>
  <r>
    <n v="4016"/>
    <d v="2024-09-04T08:09:00"/>
    <d v="2024-09-03T00:00:00"/>
    <n v="439353"/>
    <s v="ARIZA-LEFT"/>
    <s v="איכות פרטני"/>
    <m/>
    <m/>
    <x v="15"/>
    <n v="0"/>
    <m/>
    <n v="1"/>
    <s v="drip"/>
    <n v="100"/>
    <x v="19"/>
    <x v="0"/>
    <x v="1"/>
  </r>
  <r>
    <n v="4016"/>
    <d v="2024-09-04T08:08:00"/>
    <d v="2024-09-03T00:00:00"/>
    <n v="439352"/>
    <s v="ARIZA-LEFT"/>
    <s v="איכות פרטני"/>
    <m/>
    <m/>
    <x v="15"/>
    <n v="0"/>
    <m/>
    <n v="1"/>
    <s v="drip"/>
    <n v="100"/>
    <x v="13"/>
    <x v="0"/>
    <x v="1"/>
  </r>
  <r>
    <n v="4016"/>
    <d v="2024-09-04T08:08:00"/>
    <d v="2024-09-03T00:00:00"/>
    <n v="439351"/>
    <s v="ARIZA-LEFT"/>
    <s v="איכות פרטני"/>
    <m/>
    <m/>
    <x v="15"/>
    <n v="0"/>
    <m/>
    <n v="1"/>
    <s v="drip"/>
    <n v="100"/>
    <x v="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5.686999999999991"/>
    <n v="18.05955882352939"/>
    <n v="1.805955882352939E-2"/>
  </r>
  <r>
    <x v="1"/>
    <n v="70.154999999999987"/>
    <n v="17.422388059701476"/>
    <n v="1.7422388059701477E-2"/>
  </r>
  <r>
    <x v="2"/>
    <n v="70.817999999999998"/>
    <n v="18.827710843373467"/>
    <n v="1.8827710843373466E-2"/>
  </r>
  <r>
    <x v="3"/>
    <n v="91.09"/>
    <n v="17.479470198675475"/>
    <n v="1.7479470198675476E-2"/>
  </r>
  <r>
    <x v="4"/>
    <n v="75.954000000000022"/>
    <n v="37.284999999999982"/>
    <n v="3.7284999999999985E-2"/>
  </r>
  <r>
    <x v="5"/>
    <n v="48.307999999999993"/>
    <n v="16.2152671755725"/>
    <n v="1.6215267175572499E-2"/>
  </r>
  <r>
    <x v="6"/>
    <n v="51.429000000000002"/>
    <n v="17.292499999999979"/>
    <n v="1.7292499999999978E-2"/>
  </r>
  <r>
    <x v="7"/>
    <n v="44.55"/>
    <n v="19.165178571428548"/>
    <n v="1.9165178571428548E-2"/>
  </r>
  <r>
    <x v="8"/>
    <n v="83.352000000000004"/>
    <n v="30.449090909090891"/>
    <n v="3.0449090909090891E-2"/>
  </r>
  <r>
    <x v="9"/>
    <n v="58.392999999999986"/>
    <n v="30.051282051282001"/>
    <n v="3.0051282051282002E-2"/>
  </r>
  <r>
    <x v="10"/>
    <n v="64.858000000000004"/>
    <n v="21.031770833333301"/>
    <n v="2.10317708333333E-2"/>
  </r>
  <r>
    <x v="11"/>
    <n v="74.817999999999998"/>
    <n v="20.222818791946285"/>
    <n v="2.0222818791946286E-2"/>
  </r>
  <r>
    <x v="12"/>
    <n v="77.158999999999992"/>
    <n v="21.377500000000012"/>
    <n v="2.1377500000000011E-2"/>
  </r>
  <r>
    <x v="13"/>
    <n v="74.157000000000011"/>
    <n v="19.30719999999998"/>
    <n v="1.9307199999999979E-2"/>
  </r>
  <r>
    <x v="14"/>
    <n v="82.193000000000012"/>
    <n v="34.440666666666644"/>
    <n v="3.4440666666666647E-2"/>
  </r>
  <r>
    <x v="15"/>
    <n v="83.622000000000014"/>
    <n v="18.839516129032241"/>
    <n v="1.88395161290322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5.686999999999991"/>
    <n v="50.773441176470577"/>
    <n v="2.8662426470588227"/>
    <n v="2.0473161764705878"/>
    <n v="0"/>
    <m/>
  </r>
  <r>
    <x v="1"/>
    <n v="70.154999999999987"/>
    <n v="57.066380597014913"/>
    <n v="11.517985074626864"/>
    <n v="1.0470895522388057"/>
    <n v="0.52354477611940287"/>
    <m/>
  </r>
  <r>
    <x v="2"/>
    <n v="70.817999999999998"/>
    <n v="62.613475609756094"/>
    <n v="6.0454390243902445"/>
    <n v="1.295451219512195"/>
    <n v="0.8636341463414634"/>
    <m/>
  </r>
  <r>
    <x v="3"/>
    <n v="91.09"/>
    <n v="75.405629139072857"/>
    <n v="11.461655629139074"/>
    <n v="4.2227152317880794"/>
    <n v="0"/>
    <m/>
  </r>
  <r>
    <x v="4"/>
    <n v="75.954000000000022"/>
    <n v="64.560900000000018"/>
    <n v="7.5954000000000024"/>
    <n v="3.7977000000000012"/>
    <n v="0"/>
    <m/>
  </r>
  <r>
    <x v="5"/>
    <n v="48.307999999999993"/>
    <n v="44.251603053435105"/>
    <n v="2.950106870229007"/>
    <n v="1.1062900763358776"/>
    <n v="0"/>
    <m/>
  </r>
  <r>
    <x v="6"/>
    <n v="51.429000000000002"/>
    <n v="44.143225000000001"/>
    <n v="4.2857500000000002"/>
    <n v="2.1428750000000001"/>
    <n v="0.85714999999999997"/>
    <m/>
  </r>
  <r>
    <x v="7"/>
    <n v="44.55"/>
    <n v="33.014732142857142"/>
    <n v="7.9553571428571423"/>
    <n v="3.1821428571428569"/>
    <n v="0.39776785714285712"/>
    <m/>
  </r>
  <r>
    <x v="8"/>
    <n v="83.352000000000004"/>
    <n v="71.228072727272732"/>
    <n v="6.8197090909090914"/>
    <n v="5.3042181818181815"/>
    <n v="0"/>
    <m/>
  </r>
  <r>
    <x v="9"/>
    <n v="58.392999999999986"/>
    <n v="51.792052173913028"/>
    <n v="6.0931826086956509"/>
    <n v="0.5077652173913042"/>
    <n v="0"/>
    <m/>
  </r>
  <r>
    <x v="10"/>
    <n v="64.858000000000004"/>
    <n v="54.386135416666669"/>
    <n v="8.1072500000000005"/>
    <n v="2.3646145833333336"/>
    <n v="0"/>
    <m/>
  </r>
  <r>
    <x v="11"/>
    <n v="74.817999999999998"/>
    <n v="60.75824161073826"/>
    <n v="7.5320134228187916"/>
    <n v="5.5234765100671144"/>
    <n v="1.0042684563758388"/>
    <m/>
  </r>
  <r>
    <x v="12"/>
    <n v="77.158999999999992"/>
    <n v="46.295399999999994"/>
    <n v="19.289749999999998"/>
    <n v="7.7158999999999995"/>
    <n v="3.8579499999999998"/>
    <m/>
  </r>
  <r>
    <x v="13"/>
    <n v="74.157000000000011"/>
    <n v="59.918856000000012"/>
    <n v="10.678608000000001"/>
    <n v="2.9662800000000007"/>
    <n v="0.59325600000000012"/>
    <m/>
  </r>
  <r>
    <x v="14"/>
    <n v="82.193000000000012"/>
    <n v="67.946213333333347"/>
    <n v="10.411113333333336"/>
    <n v="3.8356733333333342"/>
    <n v="0"/>
    <m/>
  </r>
  <r>
    <x v="15"/>
    <n v="83.622000000000014"/>
    <n v="73.506435483870973"/>
    <n v="8.0924516129032273"/>
    <n v="2.0231129032258068"/>
    <n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5.686999999999991"/>
    <n v="0"/>
    <n v="0"/>
    <n v="21.862303703703702"/>
    <n v="32.999703703703695"/>
    <n v="0.8249925925925925"/>
    <m/>
  </r>
  <r>
    <x v="1"/>
    <n v="70.154999999999987"/>
    <n v="0"/>
    <n v="0.52354477611940287"/>
    <n v="33.506865671641783"/>
    <n v="33.506865671641783"/>
    <n v="2.6177238805970142"/>
    <m/>
  </r>
  <r>
    <x v="2"/>
    <n v="70.817999999999998"/>
    <n v="0"/>
    <n v="0.4318170731707317"/>
    <n v="32.818097560975609"/>
    <n v="35.408999999999999"/>
    <n v="2.1590853658536586"/>
    <m/>
  </r>
  <r>
    <x v="3"/>
    <n v="91.09"/>
    <n v="0"/>
    <n v="0"/>
    <n v="39.210927152317879"/>
    <n v="48.259602649006631"/>
    <n v="3.6194701986754971"/>
    <m/>
  </r>
  <r>
    <x v="4"/>
    <n v="75.954000000000022"/>
    <n v="0"/>
    <n v="0"/>
    <n v="34.654012500000007"/>
    <n v="40.825275000000012"/>
    <n v="0.47471250000000015"/>
    <m/>
  </r>
  <r>
    <x v="5"/>
    <n v="48.307999999999993"/>
    <n v="0"/>
    <n v="0"/>
    <n v="15.856824427480912"/>
    <n v="31.713648854961825"/>
    <n v="0.73752671755725174"/>
    <m/>
  </r>
  <r>
    <x v="6"/>
    <n v="51.429000000000002"/>
    <n v="0"/>
    <n v="0"/>
    <n v="17.571575000000003"/>
    <n v="33.000275000000002"/>
    <n v="0.85714999999999997"/>
    <m/>
  </r>
  <r>
    <x v="7"/>
    <n v="44.55"/>
    <n v="0"/>
    <n v="0"/>
    <n v="20.286160714285714"/>
    <n v="23.866071428571427"/>
    <n v="0.39776785714285712"/>
    <m/>
  </r>
  <r>
    <x v="8"/>
    <n v="83.352000000000004"/>
    <n v="0"/>
    <n v="0.7577454545454545"/>
    <n v="48.495709090909088"/>
    <n v="33.340800000000002"/>
    <n v="0.7577454545454545"/>
    <m/>
  </r>
  <r>
    <x v="9"/>
    <n v="58.392999999999986"/>
    <n v="0.98971186440677938"/>
    <n v="0.98971186440677938"/>
    <n v="35.134771186440666"/>
    <n v="20.28909322033898"/>
    <n v="0.98971186440677938"/>
    <m/>
  </r>
  <r>
    <x v="10"/>
    <n v="64.858000000000004"/>
    <n v="0"/>
    <n v="0"/>
    <n v="40.62158947368421"/>
    <n v="23.895052631578949"/>
    <n v="0.34135789473684214"/>
    <m/>
  </r>
  <r>
    <x v="11"/>
    <n v="74.817999999999998"/>
    <n v="0"/>
    <n v="0.50213422818791942"/>
    <n v="43.685677852348995"/>
    <n v="30.128053691275166"/>
    <n v="0.50213422818791942"/>
    <m/>
  </r>
  <r>
    <x v="12"/>
    <n v="77.158999999999992"/>
    <n v="0"/>
    <n v="1.9289749999999999"/>
    <n v="15.431799999999999"/>
    <n v="57.869249999999994"/>
    <n v="1.9289749999999999"/>
    <m/>
  </r>
  <r>
    <x v="13"/>
    <n v="74.157000000000011"/>
    <n v="0"/>
    <n v="0.59325600000000012"/>
    <n v="35.595360000000007"/>
    <n v="37.375128000000004"/>
    <n v="0.59325600000000012"/>
    <m/>
  </r>
  <r>
    <x v="14"/>
    <n v="82.193000000000012"/>
    <n v="0"/>
    <n v="0"/>
    <n v="43.578838926174505"/>
    <n v="38.614161073825507"/>
    <n v="0"/>
    <m/>
  </r>
  <r>
    <x v="15"/>
    <n v="83.622000000000014"/>
    <n v="0"/>
    <n v="0.67437096774193561"/>
    <n v="35.74166129032259"/>
    <n v="47.205967741935495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49574-5BBB-4B52-A388-F2B2F7AEC137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M14" firstHeaderRow="0" firstDataRow="1" firstDataCol="1"/>
  <pivotFields count="4">
    <pivotField axis="axisRow" showAll="0">
      <items count="17">
        <item h="1" x="0"/>
        <item x="9"/>
        <item h="1" x="10"/>
        <item h="1" x="11"/>
        <item h="1" x="12"/>
        <item x="13"/>
        <item x="14"/>
        <item x="15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numFmtId="2" showAll="0"/>
    <pivotField dataField="1" numFmtId="2" showAll="0"/>
    <pivotField numFmtId="2" showAll="0"/>
  </pivotFields>
  <rowFields count="1">
    <field x="0"/>
  </rowFields>
  <rowItems count="9">
    <i>
      <x v="1"/>
    </i>
    <i>
      <x v="5"/>
    </i>
    <i>
      <x v="6"/>
    </i>
    <i>
      <x v="7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ruit weight (g)" fld="2" subtotal="average" baseField="0" baseItem="0"/>
    <dataField name="StdDevp of fruit weight (g)" fld="2" subtotal="stdDevp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718EE-C6EA-4CD6-A5DF-A2FC82FF4578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Q14" firstHeaderRow="0" firstDataRow="1" firstDataCol="1"/>
  <pivotFields count="7">
    <pivotField axis="axisRow" showAll="0">
      <items count="17">
        <item h="1" x="0"/>
        <item x="9"/>
        <item h="1" x="10"/>
        <item h="1" x="11"/>
        <item h="1" x="12"/>
        <item x="13"/>
        <item x="14"/>
        <item x="15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9">
    <i>
      <x v="1"/>
    </i>
    <i>
      <x v="5"/>
    </i>
    <i>
      <x v="6"/>
    </i>
    <i>
      <x v="7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0-5 %" fld="2" subtotal="average" baseField="0" baseItem="0"/>
    <dataField name="Average of 5-15 %" fld="3" subtotal="average" baseField="0" baseItem="0"/>
    <dataField name="Average of 15-50 %" fld="4" subtotal="average" baseField="0" baseItem="0"/>
    <dataField name="Average of &gt; 50 %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01E69-A716-49B5-AA87-A305604BE3E6}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:Q14" firstHeaderRow="0" firstDataRow="1" firstDataCol="1"/>
  <pivotFields count="8">
    <pivotField axis="axisRow" showAll="0">
      <items count="17">
        <item h="1" x="0"/>
        <item x="9"/>
        <item h="1" x="10"/>
        <item h="1" x="11"/>
        <item h="1" x="12"/>
        <item x="13"/>
        <item x="14"/>
        <item x="15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9">
    <i>
      <x v="1"/>
    </i>
    <i>
      <x v="5"/>
    </i>
    <i>
      <x v="6"/>
    </i>
    <i>
      <x v="7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yellow" fld="2" subtotal="average" baseField="0" baseItem="0"/>
    <dataField name="Average of yellow-brown" fld="3" subtotal="average" baseField="0" baseItem="0"/>
    <dataField name="Average of wet" fld="4" subtotal="average" baseField="0" baseItem="0"/>
    <dataField name="Average of dry" fld="5" subtotal="average" baseField="0" baseItem="0"/>
    <dataField name="Average of skipped ripening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927A6-42D5-415E-B496-A0EFDC4BE8B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4:B21" firstHeaderRow="1" firstDataRow="1" firstDataCol="1" rowPageCount="1" colPageCount="1"/>
  <pivotFields count="17">
    <pivotField showAll="0"/>
    <pivotField numFmtId="22" showAll="0"/>
    <pivotField numFmtId="14" showAll="0"/>
    <pivotField showAll="0"/>
    <pivotField showAll="0"/>
    <pivotField showAll="0"/>
    <pivotField showAll="0"/>
    <pivotField showAll="0"/>
    <pivotField axis="axisRow" showAll="0">
      <items count="17">
        <item x="13"/>
        <item x="5"/>
        <item x="0"/>
        <item x="14"/>
        <item x="6"/>
        <item x="10"/>
        <item x="1"/>
        <item x="11"/>
        <item x="12"/>
        <item x="2"/>
        <item x="7"/>
        <item x="8"/>
        <item x="9"/>
        <item x="3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>
      <items count="79">
        <item x="60"/>
        <item x="76"/>
        <item x="26"/>
        <item x="18"/>
        <item x="25"/>
        <item x="63"/>
        <item x="57"/>
        <item x="20"/>
        <item x="71"/>
        <item x="17"/>
        <item x="72"/>
        <item x="15"/>
        <item x="64"/>
        <item x="14"/>
        <item x="61"/>
        <item x="16"/>
        <item x="13"/>
        <item x="68"/>
        <item x="19"/>
        <item x="69"/>
        <item x="1"/>
        <item x="62"/>
        <item x="2"/>
        <item x="67"/>
        <item x="0"/>
        <item x="66"/>
        <item x="21"/>
        <item x="73"/>
        <item x="6"/>
        <item x="65"/>
        <item x="5"/>
        <item x="70"/>
        <item x="11"/>
        <item x="74"/>
        <item x="8"/>
        <item x="77"/>
        <item x="12"/>
        <item x="9"/>
        <item x="75"/>
        <item x="7"/>
        <item x="24"/>
        <item x="23"/>
        <item x="59"/>
        <item x="10"/>
        <item x="56"/>
        <item x="55"/>
        <item x="54"/>
        <item x="53"/>
        <item x="3"/>
        <item x="50"/>
        <item x="52"/>
        <item x="51"/>
        <item x="48"/>
        <item x="45"/>
        <item x="49"/>
        <item x="46"/>
        <item x="47"/>
        <item x="44"/>
        <item x="43"/>
        <item x="42"/>
        <item x="39"/>
        <item x="38"/>
        <item x="36"/>
        <item x="37"/>
        <item x="40"/>
        <item x="41"/>
        <item x="34"/>
        <item x="33"/>
        <item x="35"/>
        <item x="4"/>
        <item x="32"/>
        <item x="30"/>
        <item x="27"/>
        <item x="29"/>
        <item x="31"/>
        <item x="28"/>
        <item x="22"/>
        <item x="58"/>
        <item t="default"/>
      </items>
    </pivotField>
    <pivotField axis="axisPage" dataField="1" showAll="0">
      <items count="9">
        <item x="7"/>
        <item x="3"/>
        <item x="0"/>
        <item x="1"/>
        <item x="2"/>
        <item x="4"/>
        <item x="5"/>
        <item x="6"/>
        <item t="default"/>
      </items>
    </pivotField>
    <pivotField showAll="0">
      <items count="10">
        <item x="5"/>
        <item x="7"/>
        <item x="2"/>
        <item x="3"/>
        <item x="0"/>
        <item x="1"/>
        <item x="4"/>
        <item x="8"/>
        <item x="6"/>
        <item t="default"/>
      </items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5" item="4" hier="-1"/>
  </pageFields>
  <dataFields count="1">
    <dataField name="Count of blistering 1-4" fld="1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1663-D631-48C2-8AC6-FB758EF3A047}">
  <dimension ref="A1:G22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10.33203125" bestFit="1" customWidth="1"/>
    <col min="2" max="2" width="10.6640625" bestFit="1" customWidth="1"/>
    <col min="3" max="3" width="10.83203125" bestFit="1" customWidth="1"/>
    <col min="4" max="4" width="10.1640625" bestFit="1" customWidth="1"/>
    <col min="7" max="7" width="13.1640625" bestFit="1" customWidth="1"/>
    <col min="8" max="8" width="21" bestFit="1" customWidth="1"/>
    <col min="9" max="10" width="20.5" bestFit="1" customWidth="1"/>
    <col min="11" max="11" width="20.5" customWidth="1"/>
  </cols>
  <sheetData>
    <row r="1" spans="1:7" x14ac:dyDescent="0.2">
      <c r="A1" t="s">
        <v>19</v>
      </c>
      <c r="B1" t="s">
        <v>16</v>
      </c>
      <c r="C1" t="s">
        <v>17</v>
      </c>
      <c r="D1" t="s">
        <v>18</v>
      </c>
      <c r="E1" t="s">
        <v>23</v>
      </c>
    </row>
    <row r="2" spans="1:7" x14ac:dyDescent="0.2">
      <c r="A2" t="s">
        <v>0</v>
      </c>
      <c r="B2">
        <f>6.52+4.85+3.15+5.1+4.84+4.87+4.02+4.21+4.592+2.205+6.116+5.214</f>
        <v>55.686999999999991</v>
      </c>
      <c r="C2">
        <v>4.9570000000000007</v>
      </c>
      <c r="D2">
        <f>0.37+0.151</f>
        <v>0.52100000000000002</v>
      </c>
    </row>
    <row r="3" spans="1:7" x14ac:dyDescent="0.2">
      <c r="A3" t="s">
        <v>1</v>
      </c>
      <c r="B3">
        <f>4.07+5.01+4.55+3.23+5.29+3.7+4.06+5.64+4.19+3.467+5.144+4.931+5.071+2.53+5.67+3.602</f>
        <v>70.154999999999987</v>
      </c>
      <c r="C3">
        <v>7.4619999999999997</v>
      </c>
      <c r="D3">
        <f>1.41+0.177</f>
        <v>1.587</v>
      </c>
    </row>
    <row r="4" spans="1:7" x14ac:dyDescent="0.2">
      <c r="A4" t="s">
        <v>2</v>
      </c>
      <c r="B4">
        <f>3.32+4.39+5.07+4.26+4.69+4.7+4.37+4.09+5.42+3.8+3.961+3.698+3.285+4.775+2.26+4.761+3.968</f>
        <v>70.817999999999998</v>
      </c>
      <c r="C4">
        <v>9.5629999999999988</v>
      </c>
      <c r="D4">
        <f>1.17+0.174</f>
        <v>1.3439999999999999</v>
      </c>
    </row>
    <row r="5" spans="1:7" x14ac:dyDescent="0.2">
      <c r="A5" t="s">
        <v>3</v>
      </c>
      <c r="B5">
        <f>5.14+6.24+4.66+5.39+3.03+4.59+3.44+4.95+3.72+4.725+4.035+4.35+5.21+6.99+4.08+5.26+5.26+4.69+5.33</f>
        <v>91.09</v>
      </c>
      <c r="C5">
        <v>12.042</v>
      </c>
      <c r="D5">
        <f>1.02+0.56</f>
        <v>1.58</v>
      </c>
    </row>
    <row r="6" spans="1:7" x14ac:dyDescent="0.2">
      <c r="A6" t="s">
        <v>4</v>
      </c>
      <c r="B6">
        <f>3.59+4.41+4.29+3.4+3.34+4.28+4.5+3.78+3.28+6.19+4.034+5.398+3.756+4.336+4.024+3.525+4.692+5.129</f>
        <v>75.954000000000022</v>
      </c>
      <c r="C6">
        <v>6.7450000000000001</v>
      </c>
      <c r="D6">
        <f>1.01+0.511</f>
        <v>1.5209999999999999</v>
      </c>
    </row>
    <row r="7" spans="1:7" x14ac:dyDescent="0.2">
      <c r="A7" t="s">
        <v>5</v>
      </c>
      <c r="B7">
        <f>3.76+4.76+2.42+3.55+2.46+3.46+3.45+3.72+3.42+4.211+4.567+2.638+3.223+2.669</f>
        <v>48.307999999999993</v>
      </c>
      <c r="C7">
        <v>6.5039999999999996</v>
      </c>
      <c r="D7">
        <f>0.42+0.212</f>
        <v>0.63200000000000001</v>
      </c>
    </row>
    <row r="8" spans="1:7" x14ac:dyDescent="0.2">
      <c r="A8" t="s">
        <v>6</v>
      </c>
      <c r="B8">
        <f>4.92+5.05+5.68+3.77+5.17+3.42+4.16+3.95+2.469+4.93+4.663+3.247</f>
        <v>51.429000000000002</v>
      </c>
      <c r="C8">
        <v>4.8609999999999998</v>
      </c>
      <c r="D8">
        <f>0.86+0.248</f>
        <v>1.1080000000000001</v>
      </c>
    </row>
    <row r="9" spans="1:7" x14ac:dyDescent="0.2">
      <c r="A9" t="s">
        <v>7</v>
      </c>
      <c r="B9">
        <f>3.75+4.33+4.12+3.7+4.53+5.11+5.304+4.967+4.132+4.607</f>
        <v>44.55</v>
      </c>
      <c r="C9">
        <v>5.3620000000000001</v>
      </c>
      <c r="D9">
        <f>0.34+0.497</f>
        <v>0.83699999999999997</v>
      </c>
    </row>
    <row r="10" spans="1:7" x14ac:dyDescent="0.2">
      <c r="A10" t="s">
        <v>8</v>
      </c>
      <c r="B10">
        <f>5.97+6.08+4.11+5.21+2.76+4.11+6.03+5.747+5.433+3.823+5.412+5.155+3.682+5.513+4.194+5.52+4.603</f>
        <v>83.352000000000004</v>
      </c>
      <c r="C10">
        <v>10.771000000000001</v>
      </c>
      <c r="D10">
        <f>0.92+0.207</f>
        <v>1.127</v>
      </c>
    </row>
    <row r="11" spans="1:7" x14ac:dyDescent="0.2">
      <c r="A11" t="s">
        <v>9</v>
      </c>
      <c r="B11">
        <f>4.18+4.58+4.84+4.69+4.83+4.01+4.76+4.298+1.586+1.919+2.982+3.952+2.835+2.62+2.702+3.609</f>
        <v>58.392999999999986</v>
      </c>
      <c r="C11">
        <v>15.17</v>
      </c>
      <c r="D11">
        <f>0.92+0.629</f>
        <v>1.5489999999999999</v>
      </c>
      <c r="G11" s="2"/>
    </row>
    <row r="12" spans="1:7" x14ac:dyDescent="0.2">
      <c r="A12" t="s">
        <v>10</v>
      </c>
      <c r="B12">
        <f>3.4+5.04+3.89+3.87+2.73+3.07+3.029+3.672+4.459+2.914+4.543+4.059+4.267+4.594+4.502+4.253+2.566</f>
        <v>64.858000000000004</v>
      </c>
      <c r="C12">
        <v>20.279</v>
      </c>
      <c r="D12">
        <f>1.02+0.372</f>
        <v>1.3919999999999999</v>
      </c>
    </row>
    <row r="13" spans="1:7" x14ac:dyDescent="0.2">
      <c r="A13" t="s">
        <v>11</v>
      </c>
      <c r="B13">
        <f>4.51+3.7+5.36+4.56+3.85+5.06+5.01+5.81+4.24+4.952+3.567+4.238+4.601+3.413+3.554+4.439+3.954</f>
        <v>74.817999999999998</v>
      </c>
      <c r="C13">
        <v>10.446</v>
      </c>
      <c r="D13">
        <f>1.2+0.334</f>
        <v>1.534</v>
      </c>
    </row>
    <row r="14" spans="1:7" x14ac:dyDescent="0.2">
      <c r="A14" t="s">
        <v>12</v>
      </c>
      <c r="B14">
        <f>4.44+4.81+4.89+5.62+5.05+3.83+3.83+3.324+2.801+2.757+4.627+3.777+4.482+3.38+4.202+4.306+3.308+3.42+4.305</f>
        <v>77.158999999999992</v>
      </c>
      <c r="C14">
        <v>16.923000000000002</v>
      </c>
      <c r="D14">
        <f>0.98+0.286</f>
        <v>1.266</v>
      </c>
    </row>
    <row r="15" spans="1:7" x14ac:dyDescent="0.2">
      <c r="A15" t="s">
        <v>13</v>
      </c>
      <c r="B15">
        <f>4.17+4.19+4.12+4.81+5.47+4.41+3.48+3.7+4.78+3.33+3.823+4.405+4.716+5.782+4.38+3.391+5.2</f>
        <v>74.157000000000011</v>
      </c>
      <c r="C15">
        <v>11.23</v>
      </c>
      <c r="D15">
        <f>2.04+0.221</f>
        <v>2.2610000000000001</v>
      </c>
    </row>
    <row r="16" spans="1:7" x14ac:dyDescent="0.2">
      <c r="A16" t="s">
        <v>14</v>
      </c>
      <c r="B16">
        <f>3.99+5.17+3+3.12+4.98+4.64+2.89+2.83+4.58+5.781+5.603+3.095+4.206+4.959+4.082+3.884+3.906+4.495+6.982</f>
        <v>82.193000000000012</v>
      </c>
      <c r="C16">
        <v>12.691000000000001</v>
      </c>
      <c r="D16">
        <f>1.87+0.559</f>
        <v>2.4290000000000003</v>
      </c>
    </row>
    <row r="17" spans="1:7" x14ac:dyDescent="0.2">
      <c r="A17" t="s">
        <v>15</v>
      </c>
      <c r="B17">
        <f>4.46+5.21+6.15+4.28+3.38+4.03+4.54+2.67+4.904+6.093+4.67+4.612+5.061+3.168+5.486+4.697+4.986+5.225</f>
        <v>83.622000000000014</v>
      </c>
      <c r="C17">
        <v>9.3960000000000008</v>
      </c>
      <c r="D17">
        <f>1.6+1.199</f>
        <v>2.7990000000000004</v>
      </c>
    </row>
    <row r="22" spans="1:7" x14ac:dyDescent="0.2">
      <c r="G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8E0C-D3BB-4977-B81F-C7A2DA076BFA}">
  <dimension ref="A1:Q2118"/>
  <sheetViews>
    <sheetView topLeftCell="A73" workbookViewId="0">
      <selection activeCell="P2" sqref="P2"/>
    </sheetView>
  </sheetViews>
  <sheetFormatPr baseColWidth="10" defaultColWidth="8.83203125" defaultRowHeight="15" x14ac:dyDescent="0.2"/>
  <cols>
    <col min="1" max="1" width="5" bestFit="1" customWidth="1"/>
    <col min="2" max="2" width="15.5" bestFit="1" customWidth="1"/>
    <col min="3" max="3" width="10.5" bestFit="1" customWidth="1"/>
    <col min="4" max="4" width="11.6640625" bestFit="1" customWidth="1"/>
    <col min="5" max="5" width="10.5" bestFit="1" customWidth="1"/>
    <col min="6" max="6" width="10.6640625" bestFit="1" customWidth="1"/>
    <col min="7" max="7" width="8.33203125" bestFit="1" customWidth="1"/>
    <col min="8" max="8" width="8.83203125" bestFit="1" customWidth="1"/>
    <col min="9" max="9" width="4.33203125" bestFit="1" customWidth="1"/>
    <col min="10" max="10" width="14.5" bestFit="1" customWidth="1"/>
    <col min="11" max="11" width="10.6640625" bestFit="1" customWidth="1"/>
    <col min="13" max="13" width="13.6640625" bestFit="1" customWidth="1"/>
    <col min="14" max="14" width="11.1640625" bestFit="1" customWidth="1"/>
    <col min="15" max="15" width="14.6640625" bestFit="1" customWidth="1"/>
    <col min="16" max="16" width="12.5" bestFit="1" customWidth="1"/>
  </cols>
  <sheetData>
    <row r="1" spans="1:17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">
      <c r="A2">
        <v>4003</v>
      </c>
      <c r="B2" s="3">
        <v>45518.495833333334</v>
      </c>
      <c r="C2" s="4">
        <v>45486</v>
      </c>
      <c r="D2">
        <v>435694</v>
      </c>
      <c r="E2" t="s">
        <v>41</v>
      </c>
      <c r="F2" t="s">
        <v>42</v>
      </c>
      <c r="I2">
        <v>3</v>
      </c>
      <c r="J2">
        <v>0</v>
      </c>
      <c r="L2">
        <v>1</v>
      </c>
      <c r="M2" t="s">
        <v>43</v>
      </c>
      <c r="N2">
        <v>50</v>
      </c>
      <c r="O2">
        <v>2.1999999999999999E-2</v>
      </c>
      <c r="P2">
        <v>1</v>
      </c>
      <c r="Q2">
        <v>3</v>
      </c>
    </row>
    <row r="3" spans="1:17" x14ac:dyDescent="0.2">
      <c r="A3">
        <v>4003</v>
      </c>
      <c r="B3" s="3">
        <v>45518.495138888888</v>
      </c>
      <c r="C3" s="4">
        <v>45486</v>
      </c>
      <c r="D3">
        <v>435693</v>
      </c>
      <c r="E3" t="s">
        <v>41</v>
      </c>
      <c r="F3" t="s">
        <v>42</v>
      </c>
      <c r="I3">
        <v>3</v>
      </c>
      <c r="J3">
        <v>0</v>
      </c>
      <c r="L3">
        <v>1</v>
      </c>
      <c r="M3" t="s">
        <v>43</v>
      </c>
      <c r="N3">
        <v>50</v>
      </c>
      <c r="O3">
        <v>0.02</v>
      </c>
      <c r="P3">
        <v>1</v>
      </c>
      <c r="Q3">
        <v>3</v>
      </c>
    </row>
    <row r="4" spans="1:17" x14ac:dyDescent="0.2">
      <c r="A4">
        <v>4003</v>
      </c>
      <c r="B4" s="3">
        <v>45518.495138888888</v>
      </c>
      <c r="C4" s="4">
        <v>45486</v>
      </c>
      <c r="D4">
        <v>435692</v>
      </c>
      <c r="E4" t="s">
        <v>41</v>
      </c>
      <c r="F4" t="s">
        <v>42</v>
      </c>
      <c r="I4">
        <v>3</v>
      </c>
      <c r="J4">
        <v>0</v>
      </c>
      <c r="L4">
        <v>1</v>
      </c>
      <c r="M4" t="s">
        <v>43</v>
      </c>
      <c r="N4">
        <v>50</v>
      </c>
      <c r="O4">
        <v>2.1000000000000001E-2</v>
      </c>
      <c r="P4">
        <v>1</v>
      </c>
      <c r="Q4">
        <v>3</v>
      </c>
    </row>
    <row r="5" spans="1:17" x14ac:dyDescent="0.2">
      <c r="A5">
        <v>4003</v>
      </c>
      <c r="B5" s="3">
        <v>45518.494444444441</v>
      </c>
      <c r="C5" s="4">
        <v>45486</v>
      </c>
      <c r="D5">
        <v>435691</v>
      </c>
      <c r="E5" t="s">
        <v>41</v>
      </c>
      <c r="F5" t="s">
        <v>42</v>
      </c>
      <c r="I5">
        <v>3</v>
      </c>
      <c r="J5">
        <v>0</v>
      </c>
      <c r="L5">
        <v>1</v>
      </c>
      <c r="M5" t="s">
        <v>43</v>
      </c>
      <c r="N5">
        <v>50</v>
      </c>
      <c r="O5">
        <v>4.3999999999999997E-2</v>
      </c>
      <c r="P5">
        <v>1</v>
      </c>
      <c r="Q5">
        <v>4</v>
      </c>
    </row>
    <row r="6" spans="1:17" x14ac:dyDescent="0.2">
      <c r="A6">
        <v>4003</v>
      </c>
      <c r="B6" s="3">
        <v>45518.493750000001</v>
      </c>
      <c r="C6" s="4">
        <v>45486</v>
      </c>
      <c r="D6">
        <v>435690</v>
      </c>
      <c r="E6" t="s">
        <v>41</v>
      </c>
      <c r="F6" t="s">
        <v>42</v>
      </c>
      <c r="I6">
        <v>3</v>
      </c>
      <c r="J6">
        <v>0</v>
      </c>
      <c r="L6">
        <v>1</v>
      </c>
      <c r="M6" t="s">
        <v>43</v>
      </c>
      <c r="N6">
        <v>50</v>
      </c>
      <c r="O6">
        <v>8.5999999999999993E-2</v>
      </c>
      <c r="P6">
        <v>1</v>
      </c>
      <c r="Q6">
        <v>3</v>
      </c>
    </row>
    <row r="7" spans="1:17" x14ac:dyDescent="0.2">
      <c r="A7">
        <v>4003</v>
      </c>
      <c r="B7" s="3">
        <v>45518.493750000001</v>
      </c>
      <c r="C7" s="4">
        <v>45486</v>
      </c>
      <c r="D7">
        <v>435689</v>
      </c>
      <c r="E7" t="s">
        <v>41</v>
      </c>
      <c r="F7" t="s">
        <v>42</v>
      </c>
      <c r="I7">
        <v>3</v>
      </c>
      <c r="J7">
        <v>0</v>
      </c>
      <c r="L7">
        <v>1</v>
      </c>
      <c r="M7" t="s">
        <v>43</v>
      </c>
      <c r="N7">
        <v>50</v>
      </c>
      <c r="O7">
        <v>2.5000000000000001E-2</v>
      </c>
      <c r="P7">
        <v>1.117</v>
      </c>
      <c r="Q7">
        <v>4</v>
      </c>
    </row>
    <row r="8" spans="1:17" x14ac:dyDescent="0.2">
      <c r="A8">
        <v>4003</v>
      </c>
      <c r="B8" s="3">
        <v>45518.493055555555</v>
      </c>
      <c r="C8" s="4">
        <v>45486</v>
      </c>
      <c r="D8">
        <v>435688</v>
      </c>
      <c r="E8" t="s">
        <v>41</v>
      </c>
      <c r="F8" t="s">
        <v>42</v>
      </c>
      <c r="I8">
        <v>3</v>
      </c>
      <c r="J8">
        <v>0</v>
      </c>
      <c r="L8">
        <v>1</v>
      </c>
      <c r="M8" t="s">
        <v>43</v>
      </c>
      <c r="N8">
        <v>50</v>
      </c>
      <c r="O8">
        <v>2.4E-2</v>
      </c>
      <c r="P8">
        <v>1</v>
      </c>
      <c r="Q8">
        <v>4</v>
      </c>
    </row>
    <row r="9" spans="1:17" x14ac:dyDescent="0.2">
      <c r="A9">
        <v>4003</v>
      </c>
      <c r="B9" s="3">
        <v>45518.493055555555</v>
      </c>
      <c r="C9" s="4">
        <v>45486</v>
      </c>
      <c r="D9">
        <v>435687</v>
      </c>
      <c r="E9" t="s">
        <v>41</v>
      </c>
      <c r="F9" t="s">
        <v>42</v>
      </c>
      <c r="I9">
        <v>3</v>
      </c>
      <c r="J9">
        <v>0</v>
      </c>
      <c r="L9">
        <v>1</v>
      </c>
      <c r="M9" t="s">
        <v>43</v>
      </c>
      <c r="N9">
        <v>50</v>
      </c>
      <c r="O9">
        <v>2.4E-2</v>
      </c>
      <c r="P9">
        <v>1</v>
      </c>
      <c r="Q9">
        <v>3</v>
      </c>
    </row>
    <row r="10" spans="1:17" x14ac:dyDescent="0.2">
      <c r="A10">
        <v>4003</v>
      </c>
      <c r="B10" s="3">
        <v>45518.493055555555</v>
      </c>
      <c r="C10" s="4">
        <v>45486</v>
      </c>
      <c r="D10">
        <v>435686</v>
      </c>
      <c r="E10" t="s">
        <v>41</v>
      </c>
      <c r="F10" t="s">
        <v>42</v>
      </c>
      <c r="I10">
        <v>3</v>
      </c>
      <c r="J10">
        <v>0</v>
      </c>
      <c r="L10">
        <v>1</v>
      </c>
      <c r="M10" t="s">
        <v>43</v>
      </c>
      <c r="N10">
        <v>50</v>
      </c>
      <c r="O10">
        <v>0.03</v>
      </c>
      <c r="P10">
        <v>1</v>
      </c>
      <c r="Q10">
        <v>3</v>
      </c>
    </row>
    <row r="11" spans="1:17" x14ac:dyDescent="0.2">
      <c r="A11">
        <v>4003</v>
      </c>
      <c r="B11" s="3">
        <v>45518.492361111108</v>
      </c>
      <c r="C11" s="4">
        <v>45486</v>
      </c>
      <c r="D11">
        <v>435685</v>
      </c>
      <c r="E11" t="s">
        <v>41</v>
      </c>
      <c r="F11" t="s">
        <v>42</v>
      </c>
      <c r="I11">
        <v>3</v>
      </c>
      <c r="J11">
        <v>0</v>
      </c>
      <c r="L11">
        <v>1</v>
      </c>
      <c r="M11" t="s">
        <v>43</v>
      </c>
      <c r="N11">
        <v>50</v>
      </c>
      <c r="O11">
        <v>2.5000000000000001E-2</v>
      </c>
      <c r="P11">
        <v>1</v>
      </c>
      <c r="Q11">
        <v>3</v>
      </c>
    </row>
    <row r="12" spans="1:17" x14ac:dyDescent="0.2">
      <c r="A12">
        <v>4003</v>
      </c>
      <c r="B12" s="3">
        <v>45518.492361111108</v>
      </c>
      <c r="C12" s="4">
        <v>45486</v>
      </c>
      <c r="D12">
        <v>435684</v>
      </c>
      <c r="E12" t="s">
        <v>41</v>
      </c>
      <c r="F12" t="s">
        <v>42</v>
      </c>
      <c r="I12">
        <v>3</v>
      </c>
      <c r="J12">
        <v>0</v>
      </c>
      <c r="L12">
        <v>1</v>
      </c>
      <c r="M12" t="s">
        <v>43</v>
      </c>
      <c r="N12">
        <v>50</v>
      </c>
      <c r="O12">
        <v>2.5000000000000001E-2</v>
      </c>
      <c r="P12">
        <v>1</v>
      </c>
      <c r="Q12">
        <v>4</v>
      </c>
    </row>
    <row r="13" spans="1:17" x14ac:dyDescent="0.2">
      <c r="A13">
        <v>4003</v>
      </c>
      <c r="B13" s="3">
        <v>45518.492361111108</v>
      </c>
      <c r="C13" s="4">
        <v>45486</v>
      </c>
      <c r="D13">
        <v>435683</v>
      </c>
      <c r="E13" t="s">
        <v>41</v>
      </c>
      <c r="F13" t="s">
        <v>42</v>
      </c>
      <c r="I13">
        <v>3</v>
      </c>
      <c r="J13">
        <v>0</v>
      </c>
      <c r="L13">
        <v>1</v>
      </c>
      <c r="M13" t="s">
        <v>43</v>
      </c>
      <c r="N13">
        <v>50</v>
      </c>
      <c r="O13">
        <v>2.7E-2</v>
      </c>
      <c r="P13">
        <v>1</v>
      </c>
      <c r="Q13">
        <v>3</v>
      </c>
    </row>
    <row r="14" spans="1:17" x14ac:dyDescent="0.2">
      <c r="A14">
        <v>4003</v>
      </c>
      <c r="B14" s="3">
        <v>45518.487500000003</v>
      </c>
      <c r="C14" s="4">
        <v>45486</v>
      </c>
      <c r="D14">
        <v>435682</v>
      </c>
      <c r="E14" t="s">
        <v>41</v>
      </c>
      <c r="F14" t="s">
        <v>42</v>
      </c>
      <c r="I14">
        <v>3</v>
      </c>
      <c r="J14">
        <v>0</v>
      </c>
      <c r="L14">
        <v>1</v>
      </c>
      <c r="M14" t="s">
        <v>43</v>
      </c>
      <c r="N14">
        <v>50</v>
      </c>
      <c r="O14">
        <v>2.9000000000000001E-2</v>
      </c>
      <c r="P14">
        <v>1</v>
      </c>
      <c r="Q14">
        <v>3</v>
      </c>
    </row>
    <row r="15" spans="1:17" x14ac:dyDescent="0.2">
      <c r="A15">
        <v>4003</v>
      </c>
      <c r="B15" s="3">
        <v>45518.487500000003</v>
      </c>
      <c r="C15" s="4">
        <v>45486</v>
      </c>
      <c r="D15">
        <v>435681</v>
      </c>
      <c r="E15" t="s">
        <v>41</v>
      </c>
      <c r="F15" t="s">
        <v>42</v>
      </c>
      <c r="I15">
        <v>3</v>
      </c>
      <c r="J15">
        <v>0</v>
      </c>
      <c r="L15">
        <v>1</v>
      </c>
      <c r="M15" t="s">
        <v>43</v>
      </c>
      <c r="N15">
        <v>50</v>
      </c>
      <c r="O15">
        <v>2.5000000000000001E-2</v>
      </c>
      <c r="P15">
        <v>1</v>
      </c>
      <c r="Q15">
        <v>3</v>
      </c>
    </row>
    <row r="16" spans="1:17" x14ac:dyDescent="0.2">
      <c r="A16">
        <v>4003</v>
      </c>
      <c r="B16" s="3">
        <v>45518.486805555556</v>
      </c>
      <c r="C16" s="4">
        <v>45486</v>
      </c>
      <c r="D16">
        <v>435680</v>
      </c>
      <c r="E16" t="s">
        <v>41</v>
      </c>
      <c r="F16" t="s">
        <v>42</v>
      </c>
      <c r="I16">
        <v>3</v>
      </c>
      <c r="J16">
        <v>0</v>
      </c>
      <c r="L16">
        <v>1</v>
      </c>
      <c r="M16" t="s">
        <v>43</v>
      </c>
      <c r="N16">
        <v>50</v>
      </c>
      <c r="O16">
        <v>3.4000000000000002E-2</v>
      </c>
      <c r="P16">
        <v>1</v>
      </c>
      <c r="Q16">
        <v>3</v>
      </c>
    </row>
    <row r="17" spans="1:17" x14ac:dyDescent="0.2">
      <c r="A17">
        <v>4003</v>
      </c>
      <c r="B17" s="3">
        <v>45518.486805555556</v>
      </c>
      <c r="C17" s="4">
        <v>45486</v>
      </c>
      <c r="D17">
        <v>435679</v>
      </c>
      <c r="E17" t="s">
        <v>41</v>
      </c>
      <c r="F17" t="s">
        <v>42</v>
      </c>
      <c r="I17">
        <v>3</v>
      </c>
      <c r="J17">
        <v>0</v>
      </c>
      <c r="L17">
        <v>1</v>
      </c>
      <c r="M17" t="s">
        <v>43</v>
      </c>
      <c r="N17">
        <v>50</v>
      </c>
      <c r="O17">
        <v>2.9000000000000001E-2</v>
      </c>
      <c r="P17">
        <v>1</v>
      </c>
      <c r="Q17">
        <v>3</v>
      </c>
    </row>
    <row r="18" spans="1:17" x14ac:dyDescent="0.2">
      <c r="A18">
        <v>4003</v>
      </c>
      <c r="B18" s="3">
        <v>45518.486805555556</v>
      </c>
      <c r="C18" s="4">
        <v>45486</v>
      </c>
      <c r="D18">
        <v>435678</v>
      </c>
      <c r="E18" t="s">
        <v>41</v>
      </c>
      <c r="F18" t="s">
        <v>42</v>
      </c>
      <c r="I18">
        <v>3</v>
      </c>
      <c r="J18">
        <v>0</v>
      </c>
      <c r="L18">
        <v>1</v>
      </c>
      <c r="M18" t="s">
        <v>43</v>
      </c>
      <c r="N18">
        <v>50</v>
      </c>
      <c r="O18">
        <v>0.03</v>
      </c>
      <c r="P18">
        <v>2</v>
      </c>
      <c r="Q18">
        <v>3</v>
      </c>
    </row>
    <row r="19" spans="1:17" x14ac:dyDescent="0.2">
      <c r="A19">
        <v>4003</v>
      </c>
      <c r="B19" s="3">
        <v>45518.486805555556</v>
      </c>
      <c r="C19" s="4">
        <v>45486</v>
      </c>
      <c r="D19">
        <v>435677</v>
      </c>
      <c r="E19" t="s">
        <v>41</v>
      </c>
      <c r="F19" t="s">
        <v>42</v>
      </c>
      <c r="I19">
        <v>3</v>
      </c>
      <c r="J19">
        <v>0</v>
      </c>
      <c r="L19">
        <v>1</v>
      </c>
      <c r="M19" t="s">
        <v>43</v>
      </c>
      <c r="N19">
        <v>50</v>
      </c>
      <c r="O19">
        <v>2.5999999999999999E-2</v>
      </c>
      <c r="P19">
        <v>2</v>
      </c>
      <c r="Q19">
        <v>3</v>
      </c>
    </row>
    <row r="20" spans="1:17" x14ac:dyDescent="0.2">
      <c r="A20">
        <v>4003</v>
      </c>
      <c r="B20" s="3">
        <v>45518.486111111109</v>
      </c>
      <c r="C20" s="4">
        <v>45486</v>
      </c>
      <c r="D20">
        <v>435676</v>
      </c>
      <c r="E20" t="s">
        <v>41</v>
      </c>
      <c r="F20" t="s">
        <v>42</v>
      </c>
      <c r="I20">
        <v>3</v>
      </c>
      <c r="J20">
        <v>0</v>
      </c>
      <c r="L20">
        <v>1</v>
      </c>
      <c r="M20" t="s">
        <v>43</v>
      </c>
      <c r="N20">
        <v>50</v>
      </c>
      <c r="O20">
        <v>0.03</v>
      </c>
      <c r="P20">
        <v>1</v>
      </c>
      <c r="Q20">
        <v>3</v>
      </c>
    </row>
    <row r="21" spans="1:17" x14ac:dyDescent="0.2">
      <c r="A21">
        <v>4003</v>
      </c>
      <c r="B21" s="3">
        <v>45518.486111111109</v>
      </c>
      <c r="C21" s="4">
        <v>45486</v>
      </c>
      <c r="D21">
        <v>435675</v>
      </c>
      <c r="E21" t="s">
        <v>41</v>
      </c>
      <c r="F21" t="s">
        <v>42</v>
      </c>
      <c r="I21">
        <v>3</v>
      </c>
      <c r="J21">
        <v>0</v>
      </c>
      <c r="L21">
        <v>1</v>
      </c>
      <c r="M21" t="s">
        <v>43</v>
      </c>
      <c r="N21">
        <v>50</v>
      </c>
      <c r="O21">
        <v>2.9000000000000001E-2</v>
      </c>
      <c r="P21">
        <v>2</v>
      </c>
      <c r="Q21">
        <v>3</v>
      </c>
    </row>
    <row r="22" spans="1:17" x14ac:dyDescent="0.2">
      <c r="A22">
        <v>4003</v>
      </c>
      <c r="B22" s="3">
        <v>45518.48541666667</v>
      </c>
      <c r="C22" s="4">
        <v>45486</v>
      </c>
      <c r="D22">
        <v>435674</v>
      </c>
      <c r="E22" t="s">
        <v>41</v>
      </c>
      <c r="F22" t="s">
        <v>42</v>
      </c>
      <c r="I22">
        <v>3</v>
      </c>
      <c r="J22">
        <v>0</v>
      </c>
      <c r="L22">
        <v>1</v>
      </c>
      <c r="M22" t="s">
        <v>43</v>
      </c>
      <c r="N22">
        <v>50</v>
      </c>
      <c r="O22">
        <v>2.5000000000000001E-2</v>
      </c>
      <c r="P22">
        <v>1</v>
      </c>
      <c r="Q22">
        <v>4</v>
      </c>
    </row>
    <row r="23" spans="1:17" x14ac:dyDescent="0.2">
      <c r="A23">
        <v>4003</v>
      </c>
      <c r="B23" s="3">
        <v>45518.48541666667</v>
      </c>
      <c r="C23" s="4">
        <v>45486</v>
      </c>
      <c r="D23">
        <v>435673</v>
      </c>
      <c r="E23" t="s">
        <v>41</v>
      </c>
      <c r="F23" t="s">
        <v>42</v>
      </c>
      <c r="I23">
        <v>3</v>
      </c>
      <c r="J23">
        <v>0</v>
      </c>
      <c r="L23">
        <v>1</v>
      </c>
      <c r="M23" t="s">
        <v>43</v>
      </c>
      <c r="N23">
        <v>50</v>
      </c>
      <c r="O23">
        <v>0.03</v>
      </c>
      <c r="P23">
        <v>1</v>
      </c>
      <c r="Q23">
        <v>3</v>
      </c>
    </row>
    <row r="24" spans="1:17" x14ac:dyDescent="0.2">
      <c r="A24">
        <v>4003</v>
      </c>
      <c r="B24" s="3">
        <v>45518.48541666667</v>
      </c>
      <c r="C24" s="4">
        <v>45486</v>
      </c>
      <c r="D24">
        <v>435672</v>
      </c>
      <c r="E24" t="s">
        <v>41</v>
      </c>
      <c r="F24" t="s">
        <v>42</v>
      </c>
      <c r="I24">
        <v>3</v>
      </c>
      <c r="J24">
        <v>0</v>
      </c>
      <c r="L24">
        <v>1</v>
      </c>
      <c r="M24" t="s">
        <v>43</v>
      </c>
      <c r="N24">
        <v>50</v>
      </c>
      <c r="O24">
        <v>2.8000000000000001E-2</v>
      </c>
      <c r="P24">
        <v>1</v>
      </c>
      <c r="Q24">
        <v>3</v>
      </c>
    </row>
    <row r="25" spans="1:17" x14ac:dyDescent="0.2">
      <c r="A25">
        <v>4007</v>
      </c>
      <c r="B25" s="3">
        <v>45518.427777777775</v>
      </c>
      <c r="C25" s="4">
        <v>45486</v>
      </c>
      <c r="D25">
        <v>435482</v>
      </c>
      <c r="E25" t="s">
        <v>41</v>
      </c>
      <c r="F25" t="s">
        <v>42</v>
      </c>
      <c r="I25">
        <v>7</v>
      </c>
      <c r="J25">
        <v>0</v>
      </c>
      <c r="L25">
        <v>1</v>
      </c>
      <c r="M25" t="s">
        <v>22</v>
      </c>
      <c r="N25">
        <v>100</v>
      </c>
      <c r="O25">
        <v>2.4E-2</v>
      </c>
      <c r="P25">
        <v>1</v>
      </c>
      <c r="Q25">
        <v>4</v>
      </c>
    </row>
    <row r="26" spans="1:17" x14ac:dyDescent="0.2">
      <c r="A26">
        <v>4007</v>
      </c>
      <c r="B26" s="3">
        <v>45518.428472222222</v>
      </c>
      <c r="C26" s="4">
        <v>45486</v>
      </c>
      <c r="D26">
        <v>435483</v>
      </c>
      <c r="E26" t="s">
        <v>41</v>
      </c>
      <c r="F26" t="s">
        <v>42</v>
      </c>
      <c r="I26">
        <v>7</v>
      </c>
      <c r="J26">
        <v>0</v>
      </c>
      <c r="L26">
        <v>1</v>
      </c>
      <c r="M26" t="s">
        <v>22</v>
      </c>
      <c r="N26">
        <v>100</v>
      </c>
      <c r="O26">
        <v>1.7999999999999999E-2</v>
      </c>
      <c r="P26">
        <v>1</v>
      </c>
      <c r="Q26">
        <v>4</v>
      </c>
    </row>
    <row r="27" spans="1:17" x14ac:dyDescent="0.2">
      <c r="A27">
        <v>4007</v>
      </c>
      <c r="B27" s="3">
        <v>45518.428472222222</v>
      </c>
      <c r="C27" s="4">
        <v>45486</v>
      </c>
      <c r="D27">
        <v>435484</v>
      </c>
      <c r="E27" t="s">
        <v>41</v>
      </c>
      <c r="F27" t="s">
        <v>42</v>
      </c>
      <c r="I27">
        <v>7</v>
      </c>
      <c r="J27">
        <v>0</v>
      </c>
      <c r="L27">
        <v>1</v>
      </c>
      <c r="M27" t="s">
        <v>22</v>
      </c>
      <c r="N27">
        <v>100</v>
      </c>
      <c r="O27">
        <v>1.7999999999999999E-2</v>
      </c>
      <c r="P27">
        <v>1</v>
      </c>
      <c r="Q27">
        <v>3</v>
      </c>
    </row>
    <row r="28" spans="1:17" x14ac:dyDescent="0.2">
      <c r="A28">
        <v>4007</v>
      </c>
      <c r="B28" s="3">
        <v>45518.429166666669</v>
      </c>
      <c r="C28" s="4">
        <v>45486</v>
      </c>
      <c r="D28">
        <v>435485</v>
      </c>
      <c r="E28" t="s">
        <v>41</v>
      </c>
      <c r="F28" t="s">
        <v>42</v>
      </c>
      <c r="I28">
        <v>7</v>
      </c>
      <c r="J28">
        <v>0</v>
      </c>
      <c r="L28">
        <v>1</v>
      </c>
      <c r="M28" t="s">
        <v>22</v>
      </c>
      <c r="N28">
        <v>100</v>
      </c>
      <c r="O28">
        <v>1.6E-2</v>
      </c>
      <c r="P28">
        <v>1</v>
      </c>
      <c r="Q28">
        <v>4</v>
      </c>
    </row>
    <row r="29" spans="1:17" x14ac:dyDescent="0.2">
      <c r="A29">
        <v>4007</v>
      </c>
      <c r="B29" s="3">
        <v>45518.429166666669</v>
      </c>
      <c r="C29" s="4">
        <v>45486</v>
      </c>
      <c r="D29">
        <v>435486</v>
      </c>
      <c r="E29" t="s">
        <v>41</v>
      </c>
      <c r="F29" t="s">
        <v>42</v>
      </c>
      <c r="I29">
        <v>7</v>
      </c>
      <c r="J29">
        <v>0</v>
      </c>
      <c r="L29">
        <v>1</v>
      </c>
      <c r="M29" t="s">
        <v>22</v>
      </c>
      <c r="N29">
        <v>100</v>
      </c>
      <c r="O29">
        <v>2.4E-2</v>
      </c>
      <c r="P29">
        <v>1</v>
      </c>
      <c r="Q29">
        <v>3</v>
      </c>
    </row>
    <row r="30" spans="1:17" x14ac:dyDescent="0.2">
      <c r="A30">
        <v>4007</v>
      </c>
      <c r="B30" s="3">
        <v>45518.429166666669</v>
      </c>
      <c r="C30" s="4">
        <v>45486</v>
      </c>
      <c r="D30">
        <v>435487</v>
      </c>
      <c r="E30" t="s">
        <v>41</v>
      </c>
      <c r="F30" t="s">
        <v>42</v>
      </c>
      <c r="I30">
        <v>7</v>
      </c>
      <c r="J30">
        <v>0</v>
      </c>
      <c r="L30">
        <v>1</v>
      </c>
      <c r="M30" t="s">
        <v>22</v>
      </c>
      <c r="N30">
        <v>100</v>
      </c>
      <c r="O30">
        <v>2.1000000000000001E-2</v>
      </c>
      <c r="P30">
        <v>1</v>
      </c>
      <c r="Q30">
        <v>3</v>
      </c>
    </row>
    <row r="31" spans="1:17" x14ac:dyDescent="0.2">
      <c r="A31">
        <v>4007</v>
      </c>
      <c r="B31" s="3">
        <v>45518.429861111108</v>
      </c>
      <c r="C31" s="4">
        <v>45486</v>
      </c>
      <c r="D31">
        <v>435488</v>
      </c>
      <c r="E31" t="s">
        <v>41</v>
      </c>
      <c r="F31" t="s">
        <v>42</v>
      </c>
      <c r="I31">
        <v>7</v>
      </c>
      <c r="J31">
        <v>0</v>
      </c>
      <c r="L31">
        <v>1</v>
      </c>
      <c r="M31" t="s">
        <v>22</v>
      </c>
      <c r="N31">
        <v>100</v>
      </c>
      <c r="O31">
        <v>0.02</v>
      </c>
      <c r="P31">
        <v>1</v>
      </c>
      <c r="Q31">
        <v>4</v>
      </c>
    </row>
    <row r="32" spans="1:17" x14ac:dyDescent="0.2">
      <c r="A32">
        <v>4007</v>
      </c>
      <c r="B32" s="3">
        <v>45518.429861111108</v>
      </c>
      <c r="C32" s="4">
        <v>45486</v>
      </c>
      <c r="D32">
        <v>435489</v>
      </c>
      <c r="E32" t="s">
        <v>41</v>
      </c>
      <c r="F32" t="s">
        <v>42</v>
      </c>
      <c r="I32">
        <v>7</v>
      </c>
      <c r="J32">
        <v>0</v>
      </c>
      <c r="L32">
        <v>1</v>
      </c>
      <c r="M32" t="s">
        <v>22</v>
      </c>
      <c r="N32">
        <v>100</v>
      </c>
      <c r="O32">
        <v>2.1000000000000001E-2</v>
      </c>
      <c r="P32">
        <v>1</v>
      </c>
      <c r="Q32">
        <v>4</v>
      </c>
    </row>
    <row r="33" spans="1:17" x14ac:dyDescent="0.2">
      <c r="A33">
        <v>4007</v>
      </c>
      <c r="B33" s="3">
        <v>45518.430555555555</v>
      </c>
      <c r="C33" s="4">
        <v>45486</v>
      </c>
      <c r="D33">
        <v>435490</v>
      </c>
      <c r="E33" t="s">
        <v>41</v>
      </c>
      <c r="F33" t="s">
        <v>42</v>
      </c>
      <c r="I33">
        <v>7</v>
      </c>
      <c r="J33">
        <v>0</v>
      </c>
      <c r="L33">
        <v>1</v>
      </c>
      <c r="M33" t="s">
        <v>22</v>
      </c>
      <c r="N33">
        <v>100</v>
      </c>
      <c r="O33">
        <v>1.4999999999999999E-2</v>
      </c>
      <c r="P33">
        <v>1</v>
      </c>
      <c r="Q33">
        <v>3</v>
      </c>
    </row>
    <row r="34" spans="1:17" x14ac:dyDescent="0.2">
      <c r="A34">
        <v>4007</v>
      </c>
      <c r="B34" s="3">
        <v>45518.430555555555</v>
      </c>
      <c r="C34" s="4">
        <v>45486</v>
      </c>
      <c r="D34">
        <v>435491</v>
      </c>
      <c r="E34" t="s">
        <v>41</v>
      </c>
      <c r="F34" t="s">
        <v>42</v>
      </c>
      <c r="I34">
        <v>7</v>
      </c>
      <c r="J34">
        <v>0</v>
      </c>
      <c r="L34">
        <v>1</v>
      </c>
      <c r="M34" t="s">
        <v>22</v>
      </c>
      <c r="N34">
        <v>100</v>
      </c>
      <c r="O34">
        <v>1.7000000000000001E-2</v>
      </c>
      <c r="P34">
        <v>1</v>
      </c>
      <c r="Q34">
        <v>3</v>
      </c>
    </row>
    <row r="35" spans="1:17" x14ac:dyDescent="0.2">
      <c r="A35">
        <v>4007</v>
      </c>
      <c r="B35" s="3">
        <v>45518.430555555555</v>
      </c>
      <c r="C35" s="4">
        <v>45486</v>
      </c>
      <c r="D35">
        <v>435492</v>
      </c>
      <c r="E35" t="s">
        <v>41</v>
      </c>
      <c r="F35" t="s">
        <v>42</v>
      </c>
      <c r="I35">
        <v>7</v>
      </c>
      <c r="J35">
        <v>0</v>
      </c>
      <c r="L35">
        <v>1</v>
      </c>
      <c r="M35" t="s">
        <v>22</v>
      </c>
      <c r="N35">
        <v>100</v>
      </c>
      <c r="O35">
        <v>1.7999999999999999E-2</v>
      </c>
      <c r="P35">
        <v>2</v>
      </c>
      <c r="Q35">
        <v>3</v>
      </c>
    </row>
    <row r="36" spans="1:17" x14ac:dyDescent="0.2">
      <c r="A36">
        <v>4007</v>
      </c>
      <c r="B36" s="3">
        <v>45518.431250000001</v>
      </c>
      <c r="C36" s="4">
        <v>45486</v>
      </c>
      <c r="D36">
        <v>435493</v>
      </c>
      <c r="E36" t="s">
        <v>41</v>
      </c>
      <c r="F36" t="s">
        <v>42</v>
      </c>
      <c r="I36">
        <v>7</v>
      </c>
      <c r="J36">
        <v>0</v>
      </c>
      <c r="L36">
        <v>1</v>
      </c>
      <c r="M36" t="s">
        <v>22</v>
      </c>
      <c r="N36">
        <v>100</v>
      </c>
      <c r="O36">
        <v>1.7000000000000001E-2</v>
      </c>
      <c r="P36">
        <v>2</v>
      </c>
      <c r="Q36">
        <v>4</v>
      </c>
    </row>
    <row r="37" spans="1:17" x14ac:dyDescent="0.2">
      <c r="A37">
        <v>4007</v>
      </c>
      <c r="B37" s="3">
        <v>45518.431250000001</v>
      </c>
      <c r="C37" s="4">
        <v>45486</v>
      </c>
      <c r="D37">
        <v>435494</v>
      </c>
      <c r="E37" t="s">
        <v>41</v>
      </c>
      <c r="F37" t="s">
        <v>42</v>
      </c>
      <c r="I37">
        <v>7</v>
      </c>
      <c r="J37">
        <v>0</v>
      </c>
      <c r="L37">
        <v>1</v>
      </c>
      <c r="M37" t="s">
        <v>22</v>
      </c>
      <c r="N37">
        <v>100</v>
      </c>
      <c r="O37">
        <v>2.1000000000000001E-2</v>
      </c>
      <c r="P37">
        <v>1</v>
      </c>
      <c r="Q37">
        <v>3</v>
      </c>
    </row>
    <row r="38" spans="1:17" x14ac:dyDescent="0.2">
      <c r="A38">
        <v>4007</v>
      </c>
      <c r="B38" s="3">
        <v>45518.431944444441</v>
      </c>
      <c r="C38" s="4">
        <v>45486</v>
      </c>
      <c r="D38">
        <v>435495</v>
      </c>
      <c r="E38" t="s">
        <v>41</v>
      </c>
      <c r="F38" t="s">
        <v>42</v>
      </c>
      <c r="I38">
        <v>7</v>
      </c>
      <c r="J38">
        <v>0</v>
      </c>
      <c r="L38">
        <v>1</v>
      </c>
      <c r="M38" t="s">
        <v>22</v>
      </c>
      <c r="N38">
        <v>100</v>
      </c>
      <c r="O38">
        <v>1.4E-2</v>
      </c>
      <c r="P38">
        <v>1</v>
      </c>
      <c r="Q38">
        <v>3</v>
      </c>
    </row>
    <row r="39" spans="1:17" x14ac:dyDescent="0.2">
      <c r="A39">
        <v>4007</v>
      </c>
      <c r="B39" s="3">
        <v>45518.431944444441</v>
      </c>
      <c r="C39" s="4">
        <v>45486</v>
      </c>
      <c r="D39">
        <v>435496</v>
      </c>
      <c r="E39" t="s">
        <v>41</v>
      </c>
      <c r="F39" t="s">
        <v>42</v>
      </c>
      <c r="I39">
        <v>7</v>
      </c>
      <c r="J39">
        <v>0</v>
      </c>
      <c r="L39">
        <v>1</v>
      </c>
      <c r="M39" t="s">
        <v>22</v>
      </c>
      <c r="N39">
        <v>100</v>
      </c>
      <c r="O39">
        <v>1.7000000000000001E-2</v>
      </c>
      <c r="P39">
        <v>1</v>
      </c>
      <c r="Q39">
        <v>4</v>
      </c>
    </row>
    <row r="40" spans="1:17" x14ac:dyDescent="0.2">
      <c r="A40">
        <v>4007</v>
      </c>
      <c r="B40" s="3">
        <v>45518.431944444441</v>
      </c>
      <c r="C40" s="4">
        <v>45486</v>
      </c>
      <c r="D40">
        <v>435497</v>
      </c>
      <c r="E40" t="s">
        <v>41</v>
      </c>
      <c r="F40" t="s">
        <v>42</v>
      </c>
      <c r="I40">
        <v>7</v>
      </c>
      <c r="J40">
        <v>0</v>
      </c>
      <c r="L40">
        <v>1</v>
      </c>
      <c r="M40" t="s">
        <v>22</v>
      </c>
      <c r="N40">
        <v>100</v>
      </c>
      <c r="O40">
        <v>1.7000000000000001E-2</v>
      </c>
      <c r="P40">
        <v>1</v>
      </c>
      <c r="Q40">
        <v>3</v>
      </c>
    </row>
    <row r="41" spans="1:17" x14ac:dyDescent="0.2">
      <c r="A41">
        <v>4007</v>
      </c>
      <c r="B41" s="3">
        <v>45518.432638888888</v>
      </c>
      <c r="C41" s="4">
        <v>45486</v>
      </c>
      <c r="D41">
        <v>435498</v>
      </c>
      <c r="E41" t="s">
        <v>41</v>
      </c>
      <c r="F41" t="s">
        <v>42</v>
      </c>
      <c r="I41">
        <v>7</v>
      </c>
      <c r="J41">
        <v>0</v>
      </c>
      <c r="L41">
        <v>1</v>
      </c>
      <c r="M41" t="s">
        <v>22</v>
      </c>
      <c r="N41">
        <v>100</v>
      </c>
      <c r="O41">
        <v>2.7E-2</v>
      </c>
      <c r="P41">
        <v>1</v>
      </c>
      <c r="Q41">
        <v>3</v>
      </c>
    </row>
    <row r="42" spans="1:17" x14ac:dyDescent="0.2">
      <c r="A42">
        <v>4007</v>
      </c>
      <c r="B42" s="3">
        <v>45518.432638888888</v>
      </c>
      <c r="C42" s="4">
        <v>45486</v>
      </c>
      <c r="D42">
        <v>435499</v>
      </c>
      <c r="E42" t="s">
        <v>41</v>
      </c>
      <c r="F42" t="s">
        <v>42</v>
      </c>
      <c r="I42">
        <v>7</v>
      </c>
      <c r="J42">
        <v>0</v>
      </c>
      <c r="L42">
        <v>1</v>
      </c>
      <c r="M42" t="s">
        <v>22</v>
      </c>
      <c r="N42">
        <v>100</v>
      </c>
      <c r="O42">
        <v>2.4E-2</v>
      </c>
      <c r="P42">
        <v>1</v>
      </c>
      <c r="Q42">
        <v>3</v>
      </c>
    </row>
    <row r="43" spans="1:17" x14ac:dyDescent="0.2">
      <c r="A43">
        <v>4007</v>
      </c>
      <c r="B43" s="3">
        <v>45518.432638888888</v>
      </c>
      <c r="C43" s="4">
        <v>45486</v>
      </c>
      <c r="D43">
        <v>435500</v>
      </c>
      <c r="E43" t="s">
        <v>41</v>
      </c>
      <c r="F43" t="s">
        <v>42</v>
      </c>
      <c r="I43">
        <v>7</v>
      </c>
      <c r="J43">
        <v>0</v>
      </c>
      <c r="L43">
        <v>1</v>
      </c>
      <c r="M43" t="s">
        <v>22</v>
      </c>
      <c r="N43">
        <v>100</v>
      </c>
      <c r="O43">
        <v>1.7999999999999999E-2</v>
      </c>
      <c r="P43">
        <v>1</v>
      </c>
      <c r="Q43">
        <v>4</v>
      </c>
    </row>
    <row r="44" spans="1:17" x14ac:dyDescent="0.2">
      <c r="A44">
        <v>4007</v>
      </c>
      <c r="B44" s="3">
        <v>45518.433333333334</v>
      </c>
      <c r="C44" s="4">
        <v>45486</v>
      </c>
      <c r="D44">
        <v>435501</v>
      </c>
      <c r="E44" t="s">
        <v>41</v>
      </c>
      <c r="F44" t="s">
        <v>42</v>
      </c>
      <c r="I44">
        <v>7</v>
      </c>
      <c r="J44">
        <v>0</v>
      </c>
      <c r="L44">
        <v>1</v>
      </c>
      <c r="M44" t="s">
        <v>22</v>
      </c>
      <c r="N44">
        <v>100</v>
      </c>
      <c r="O44">
        <v>2.1000000000000001E-2</v>
      </c>
      <c r="P44">
        <v>1</v>
      </c>
      <c r="Q44">
        <v>3</v>
      </c>
    </row>
    <row r="45" spans="1:17" x14ac:dyDescent="0.2">
      <c r="A45">
        <v>4007</v>
      </c>
      <c r="B45" s="3">
        <v>45518.433333333334</v>
      </c>
      <c r="C45" s="4">
        <v>45486</v>
      </c>
      <c r="D45">
        <v>435502</v>
      </c>
      <c r="E45" t="s">
        <v>41</v>
      </c>
      <c r="F45" t="s">
        <v>42</v>
      </c>
      <c r="I45">
        <v>7</v>
      </c>
      <c r="J45">
        <v>0</v>
      </c>
      <c r="L45">
        <v>1</v>
      </c>
      <c r="M45" t="s">
        <v>22</v>
      </c>
      <c r="N45">
        <v>100</v>
      </c>
      <c r="O45">
        <v>2.1000000000000001E-2</v>
      </c>
      <c r="P45">
        <v>1</v>
      </c>
      <c r="Q45">
        <v>3</v>
      </c>
    </row>
    <row r="46" spans="1:17" x14ac:dyDescent="0.2">
      <c r="A46">
        <v>4007</v>
      </c>
      <c r="B46" s="3">
        <v>45518.434027777781</v>
      </c>
      <c r="C46" s="4">
        <v>45486</v>
      </c>
      <c r="D46">
        <v>435503</v>
      </c>
      <c r="E46" t="s">
        <v>41</v>
      </c>
      <c r="F46" t="s">
        <v>42</v>
      </c>
      <c r="I46">
        <v>7</v>
      </c>
      <c r="J46">
        <v>0</v>
      </c>
      <c r="L46">
        <v>1</v>
      </c>
      <c r="M46" t="s">
        <v>22</v>
      </c>
      <c r="N46">
        <v>100</v>
      </c>
      <c r="O46">
        <v>0.02</v>
      </c>
      <c r="P46">
        <v>1</v>
      </c>
      <c r="Q46">
        <v>3</v>
      </c>
    </row>
    <row r="47" spans="1:17" x14ac:dyDescent="0.2">
      <c r="A47">
        <v>4007</v>
      </c>
      <c r="B47" s="3">
        <v>45518.434027777781</v>
      </c>
      <c r="C47" s="4">
        <v>45486</v>
      </c>
      <c r="D47">
        <v>435504</v>
      </c>
      <c r="E47" t="s">
        <v>41</v>
      </c>
      <c r="F47" t="s">
        <v>42</v>
      </c>
      <c r="I47">
        <v>7</v>
      </c>
      <c r="J47">
        <v>0</v>
      </c>
      <c r="L47">
        <v>1</v>
      </c>
      <c r="M47" t="s">
        <v>22</v>
      </c>
      <c r="N47">
        <v>100</v>
      </c>
      <c r="O47">
        <v>1.4999999999999999E-2</v>
      </c>
      <c r="P47">
        <v>1</v>
      </c>
      <c r="Q47">
        <v>4</v>
      </c>
    </row>
    <row r="48" spans="1:17" x14ac:dyDescent="0.2">
      <c r="A48">
        <v>4007</v>
      </c>
      <c r="B48" s="3">
        <v>45518.43472222222</v>
      </c>
      <c r="C48" s="4">
        <v>45486</v>
      </c>
      <c r="D48">
        <v>435505</v>
      </c>
      <c r="E48" t="s">
        <v>41</v>
      </c>
      <c r="F48" t="s">
        <v>42</v>
      </c>
      <c r="I48">
        <v>7</v>
      </c>
      <c r="J48">
        <v>0</v>
      </c>
      <c r="L48">
        <v>1</v>
      </c>
      <c r="M48" t="s">
        <v>22</v>
      </c>
      <c r="N48">
        <v>100</v>
      </c>
      <c r="O48">
        <v>2.1000000000000001E-2</v>
      </c>
      <c r="P48">
        <v>1</v>
      </c>
      <c r="Q48">
        <v>4</v>
      </c>
    </row>
    <row r="49" spans="1:17" x14ac:dyDescent="0.2">
      <c r="A49">
        <v>4007</v>
      </c>
      <c r="B49" s="3">
        <v>45518.43472222222</v>
      </c>
      <c r="C49" s="4">
        <v>45486</v>
      </c>
      <c r="D49">
        <v>435506</v>
      </c>
      <c r="E49" t="s">
        <v>41</v>
      </c>
      <c r="F49" t="s">
        <v>42</v>
      </c>
      <c r="I49">
        <v>7</v>
      </c>
      <c r="J49">
        <v>0</v>
      </c>
      <c r="L49">
        <v>1</v>
      </c>
      <c r="M49" t="s">
        <v>22</v>
      </c>
      <c r="N49">
        <v>100</v>
      </c>
      <c r="O49">
        <v>0.01</v>
      </c>
      <c r="P49">
        <v>1</v>
      </c>
      <c r="Q49">
        <v>4</v>
      </c>
    </row>
    <row r="50" spans="1:17" x14ac:dyDescent="0.2">
      <c r="A50">
        <v>4007</v>
      </c>
      <c r="B50" s="3">
        <v>45518.43472222222</v>
      </c>
      <c r="C50" s="4">
        <v>45486</v>
      </c>
      <c r="D50">
        <v>435507</v>
      </c>
      <c r="E50" t="s">
        <v>41</v>
      </c>
      <c r="F50" t="s">
        <v>42</v>
      </c>
      <c r="I50">
        <v>7</v>
      </c>
      <c r="J50">
        <v>0</v>
      </c>
      <c r="L50">
        <v>1</v>
      </c>
      <c r="M50" t="s">
        <v>22</v>
      </c>
      <c r="N50">
        <v>100</v>
      </c>
      <c r="O50">
        <v>1.4999999999999999E-2</v>
      </c>
      <c r="P50">
        <v>1</v>
      </c>
      <c r="Q50">
        <v>3</v>
      </c>
    </row>
    <row r="51" spans="1:17" x14ac:dyDescent="0.2">
      <c r="A51">
        <v>4007</v>
      </c>
      <c r="B51" s="3">
        <v>45518.435416666667</v>
      </c>
      <c r="C51" s="4">
        <v>45486</v>
      </c>
      <c r="D51">
        <v>435509</v>
      </c>
      <c r="E51" t="s">
        <v>41</v>
      </c>
      <c r="F51" t="s">
        <v>42</v>
      </c>
      <c r="I51">
        <v>7</v>
      </c>
      <c r="J51">
        <v>0</v>
      </c>
      <c r="L51">
        <v>1</v>
      </c>
      <c r="M51" t="s">
        <v>22</v>
      </c>
      <c r="N51">
        <v>100</v>
      </c>
      <c r="O51">
        <v>2.4E-2</v>
      </c>
      <c r="P51">
        <v>1</v>
      </c>
      <c r="Q51">
        <v>3</v>
      </c>
    </row>
    <row r="52" spans="1:17" x14ac:dyDescent="0.2">
      <c r="A52">
        <v>4007</v>
      </c>
      <c r="B52" s="3">
        <v>45518.435416666667</v>
      </c>
      <c r="C52" s="4">
        <v>45486</v>
      </c>
      <c r="D52">
        <v>435510</v>
      </c>
      <c r="E52" t="s">
        <v>41</v>
      </c>
      <c r="F52" t="s">
        <v>42</v>
      </c>
      <c r="I52">
        <v>7</v>
      </c>
      <c r="J52">
        <v>0</v>
      </c>
      <c r="L52">
        <v>1</v>
      </c>
      <c r="M52" t="s">
        <v>22</v>
      </c>
      <c r="N52">
        <v>100</v>
      </c>
      <c r="O52">
        <v>2.1000000000000001E-2</v>
      </c>
      <c r="P52">
        <v>1</v>
      </c>
      <c r="Q52">
        <v>3</v>
      </c>
    </row>
    <row r="53" spans="1:17" x14ac:dyDescent="0.2">
      <c r="A53">
        <v>4007</v>
      </c>
      <c r="B53" s="3">
        <v>45518.435416666667</v>
      </c>
      <c r="C53" s="4">
        <v>45486</v>
      </c>
      <c r="D53">
        <v>435508</v>
      </c>
      <c r="E53" t="s">
        <v>41</v>
      </c>
      <c r="F53" t="s">
        <v>42</v>
      </c>
      <c r="I53">
        <v>7</v>
      </c>
      <c r="J53">
        <v>0</v>
      </c>
      <c r="L53">
        <v>1</v>
      </c>
      <c r="M53" t="s">
        <v>22</v>
      </c>
      <c r="N53">
        <v>100</v>
      </c>
      <c r="O53">
        <v>2.1999999999999999E-2</v>
      </c>
      <c r="P53">
        <v>1</v>
      </c>
      <c r="Q53">
        <v>3</v>
      </c>
    </row>
    <row r="54" spans="1:17" x14ac:dyDescent="0.2">
      <c r="A54">
        <v>4007</v>
      </c>
      <c r="B54" s="3">
        <v>45518.436111111114</v>
      </c>
      <c r="C54" s="4">
        <v>45486</v>
      </c>
      <c r="D54">
        <v>435511</v>
      </c>
      <c r="E54" t="s">
        <v>41</v>
      </c>
      <c r="F54" t="s">
        <v>42</v>
      </c>
      <c r="I54">
        <v>7</v>
      </c>
      <c r="J54">
        <v>0</v>
      </c>
      <c r="L54">
        <v>1</v>
      </c>
      <c r="M54" t="s">
        <v>22</v>
      </c>
      <c r="N54">
        <v>100</v>
      </c>
      <c r="O54">
        <v>1.9E-2</v>
      </c>
      <c r="P54">
        <v>1</v>
      </c>
      <c r="Q54">
        <v>4</v>
      </c>
    </row>
    <row r="55" spans="1:17" x14ac:dyDescent="0.2">
      <c r="A55">
        <v>4007</v>
      </c>
      <c r="B55" s="3">
        <v>45518.436111111114</v>
      </c>
      <c r="C55" s="4">
        <v>45486</v>
      </c>
      <c r="D55">
        <v>435512</v>
      </c>
      <c r="E55" t="s">
        <v>41</v>
      </c>
      <c r="F55" t="s">
        <v>42</v>
      </c>
      <c r="I55">
        <v>7</v>
      </c>
      <c r="J55">
        <v>0</v>
      </c>
      <c r="L55">
        <v>1</v>
      </c>
      <c r="M55" t="s">
        <v>22</v>
      </c>
      <c r="N55">
        <v>100</v>
      </c>
      <c r="O55">
        <v>2.9000000000000001E-2</v>
      </c>
      <c r="P55">
        <v>1</v>
      </c>
      <c r="Q55">
        <v>3</v>
      </c>
    </row>
    <row r="56" spans="1:17" x14ac:dyDescent="0.2">
      <c r="A56">
        <v>4007</v>
      </c>
      <c r="B56" s="3">
        <v>45518.436111111114</v>
      </c>
      <c r="C56" s="4">
        <v>45486</v>
      </c>
      <c r="D56">
        <v>435513</v>
      </c>
      <c r="E56" t="s">
        <v>41</v>
      </c>
      <c r="F56" t="s">
        <v>42</v>
      </c>
      <c r="I56">
        <v>7</v>
      </c>
      <c r="J56">
        <v>0</v>
      </c>
      <c r="L56">
        <v>1</v>
      </c>
      <c r="M56" t="s">
        <v>22</v>
      </c>
      <c r="N56">
        <v>100</v>
      </c>
      <c r="O56">
        <v>1.9E-2</v>
      </c>
      <c r="P56">
        <v>1</v>
      </c>
      <c r="Q56">
        <v>3</v>
      </c>
    </row>
    <row r="57" spans="1:17" x14ac:dyDescent="0.2">
      <c r="A57">
        <v>4007</v>
      </c>
      <c r="B57" s="3">
        <v>45518.436805555553</v>
      </c>
      <c r="C57" s="4">
        <v>45486</v>
      </c>
      <c r="D57">
        <v>435514</v>
      </c>
      <c r="E57" t="s">
        <v>41</v>
      </c>
      <c r="F57" t="s">
        <v>42</v>
      </c>
      <c r="I57">
        <v>7</v>
      </c>
      <c r="J57">
        <v>0</v>
      </c>
      <c r="L57">
        <v>1</v>
      </c>
      <c r="M57" t="s">
        <v>22</v>
      </c>
      <c r="N57">
        <v>100</v>
      </c>
      <c r="O57">
        <v>0.02</v>
      </c>
      <c r="P57">
        <v>1</v>
      </c>
      <c r="Q57">
        <v>3</v>
      </c>
    </row>
    <row r="58" spans="1:17" x14ac:dyDescent="0.2">
      <c r="A58">
        <v>4007</v>
      </c>
      <c r="B58" s="3">
        <v>45518.436805555553</v>
      </c>
      <c r="C58" s="4">
        <v>45486</v>
      </c>
      <c r="D58">
        <v>435515</v>
      </c>
      <c r="E58" t="s">
        <v>41</v>
      </c>
      <c r="F58" t="s">
        <v>42</v>
      </c>
      <c r="I58">
        <v>7</v>
      </c>
      <c r="J58">
        <v>0</v>
      </c>
      <c r="L58">
        <v>1</v>
      </c>
      <c r="M58" t="s">
        <v>22</v>
      </c>
      <c r="N58">
        <v>100</v>
      </c>
      <c r="O58">
        <v>1.7999999999999999E-2</v>
      </c>
      <c r="P58">
        <v>1</v>
      </c>
      <c r="Q58">
        <v>4</v>
      </c>
    </row>
    <row r="59" spans="1:17" x14ac:dyDescent="0.2">
      <c r="A59">
        <v>4007</v>
      </c>
      <c r="B59" s="3">
        <v>45518.436805555553</v>
      </c>
      <c r="C59" s="4">
        <v>45486</v>
      </c>
      <c r="D59">
        <v>435516</v>
      </c>
      <c r="E59" t="s">
        <v>41</v>
      </c>
      <c r="F59" t="s">
        <v>42</v>
      </c>
      <c r="I59">
        <v>7</v>
      </c>
      <c r="J59">
        <v>0</v>
      </c>
      <c r="L59">
        <v>1</v>
      </c>
      <c r="M59" t="s">
        <v>22</v>
      </c>
      <c r="N59">
        <v>100</v>
      </c>
      <c r="O59">
        <v>1.7000000000000001E-2</v>
      </c>
      <c r="P59">
        <v>1</v>
      </c>
      <c r="Q59">
        <v>4</v>
      </c>
    </row>
    <row r="60" spans="1:17" x14ac:dyDescent="0.2">
      <c r="A60">
        <v>4007</v>
      </c>
      <c r="B60" s="3">
        <v>45518.4375</v>
      </c>
      <c r="C60" s="4">
        <v>45486</v>
      </c>
      <c r="D60">
        <v>435517</v>
      </c>
      <c r="E60" t="s">
        <v>41</v>
      </c>
      <c r="F60" t="s">
        <v>42</v>
      </c>
      <c r="I60">
        <v>7</v>
      </c>
      <c r="J60">
        <v>0</v>
      </c>
      <c r="L60">
        <v>1</v>
      </c>
      <c r="M60" t="s">
        <v>22</v>
      </c>
      <c r="N60">
        <v>100</v>
      </c>
      <c r="O60">
        <v>2.1000000000000001E-2</v>
      </c>
      <c r="P60">
        <v>1</v>
      </c>
      <c r="Q60">
        <v>3</v>
      </c>
    </row>
    <row r="61" spans="1:17" x14ac:dyDescent="0.2">
      <c r="A61">
        <v>4007</v>
      </c>
      <c r="B61" s="3">
        <v>45518.4375</v>
      </c>
      <c r="C61" s="4">
        <v>45486</v>
      </c>
      <c r="D61">
        <v>435518</v>
      </c>
      <c r="E61" t="s">
        <v>41</v>
      </c>
      <c r="F61" t="s">
        <v>42</v>
      </c>
      <c r="I61">
        <v>7</v>
      </c>
      <c r="J61">
        <v>0</v>
      </c>
      <c r="L61">
        <v>1</v>
      </c>
      <c r="M61" t="s">
        <v>22</v>
      </c>
      <c r="N61">
        <v>100</v>
      </c>
      <c r="O61">
        <v>1.6E-2</v>
      </c>
      <c r="P61">
        <v>1</v>
      </c>
      <c r="Q61">
        <v>4</v>
      </c>
    </row>
    <row r="62" spans="1:17" x14ac:dyDescent="0.2">
      <c r="A62">
        <v>4007</v>
      </c>
      <c r="B62" s="3">
        <v>45518.4375</v>
      </c>
      <c r="C62" s="4">
        <v>45486</v>
      </c>
      <c r="D62">
        <v>435519</v>
      </c>
      <c r="E62" t="s">
        <v>41</v>
      </c>
      <c r="F62" t="s">
        <v>42</v>
      </c>
      <c r="I62">
        <v>7</v>
      </c>
      <c r="J62">
        <v>0</v>
      </c>
      <c r="L62">
        <v>1</v>
      </c>
      <c r="M62" t="s">
        <v>22</v>
      </c>
      <c r="N62">
        <v>100</v>
      </c>
      <c r="O62">
        <v>1.7000000000000001E-2</v>
      </c>
      <c r="P62">
        <v>1</v>
      </c>
      <c r="Q62">
        <v>4</v>
      </c>
    </row>
    <row r="63" spans="1:17" x14ac:dyDescent="0.2">
      <c r="A63">
        <v>4007</v>
      </c>
      <c r="B63" s="3">
        <v>45518.438194444447</v>
      </c>
      <c r="C63" s="4">
        <v>45486</v>
      </c>
      <c r="D63">
        <v>435520</v>
      </c>
      <c r="E63" t="s">
        <v>41</v>
      </c>
      <c r="F63" t="s">
        <v>42</v>
      </c>
      <c r="I63">
        <v>7</v>
      </c>
      <c r="J63">
        <v>0</v>
      </c>
      <c r="L63">
        <v>1</v>
      </c>
      <c r="M63" t="s">
        <v>22</v>
      </c>
      <c r="N63">
        <v>100</v>
      </c>
      <c r="O63">
        <v>1.6E-2</v>
      </c>
      <c r="P63">
        <v>1</v>
      </c>
      <c r="Q63">
        <v>3</v>
      </c>
    </row>
    <row r="64" spans="1:17" x14ac:dyDescent="0.2">
      <c r="A64">
        <v>4007</v>
      </c>
      <c r="B64" s="3">
        <v>45518.438888888886</v>
      </c>
      <c r="C64" s="4">
        <v>45486</v>
      </c>
      <c r="D64">
        <v>435522</v>
      </c>
      <c r="E64" t="s">
        <v>41</v>
      </c>
      <c r="F64" t="s">
        <v>42</v>
      </c>
      <c r="I64">
        <v>7</v>
      </c>
      <c r="J64">
        <v>0</v>
      </c>
      <c r="L64">
        <v>1</v>
      </c>
      <c r="M64" t="s">
        <v>22</v>
      </c>
      <c r="N64">
        <v>100</v>
      </c>
      <c r="O64">
        <v>1.4999999999999999E-2</v>
      </c>
      <c r="P64">
        <v>1</v>
      </c>
      <c r="Q64">
        <v>4</v>
      </c>
    </row>
    <row r="65" spans="1:17" x14ac:dyDescent="0.2">
      <c r="A65">
        <v>4007</v>
      </c>
      <c r="B65" s="3">
        <v>45518.438888888886</v>
      </c>
      <c r="C65" s="4">
        <v>45486</v>
      </c>
      <c r="D65">
        <v>435523</v>
      </c>
      <c r="E65" t="s">
        <v>41</v>
      </c>
      <c r="F65" t="s">
        <v>42</v>
      </c>
      <c r="I65">
        <v>7</v>
      </c>
      <c r="J65">
        <v>0</v>
      </c>
      <c r="L65">
        <v>1</v>
      </c>
      <c r="M65" t="s">
        <v>22</v>
      </c>
      <c r="N65">
        <v>100</v>
      </c>
      <c r="O65">
        <v>2.1000000000000001E-2</v>
      </c>
      <c r="P65">
        <v>1</v>
      </c>
      <c r="Q65">
        <v>3</v>
      </c>
    </row>
    <row r="66" spans="1:17" x14ac:dyDescent="0.2">
      <c r="A66">
        <v>4007</v>
      </c>
      <c r="B66" s="3">
        <v>45518.438194444447</v>
      </c>
      <c r="C66" s="4">
        <v>45486</v>
      </c>
      <c r="D66">
        <v>435521</v>
      </c>
      <c r="E66" t="s">
        <v>41</v>
      </c>
      <c r="F66" t="s">
        <v>42</v>
      </c>
      <c r="I66">
        <v>7</v>
      </c>
      <c r="J66">
        <v>0</v>
      </c>
      <c r="L66">
        <v>1</v>
      </c>
      <c r="M66" t="s">
        <v>22</v>
      </c>
      <c r="N66">
        <v>100</v>
      </c>
      <c r="O66">
        <v>1.9E-2</v>
      </c>
      <c r="P66">
        <v>1</v>
      </c>
      <c r="Q66">
        <v>4</v>
      </c>
    </row>
    <row r="67" spans="1:17" x14ac:dyDescent="0.2">
      <c r="A67">
        <v>4007</v>
      </c>
      <c r="B67" s="3">
        <v>45518.438888888886</v>
      </c>
      <c r="C67" s="4">
        <v>45486</v>
      </c>
      <c r="D67">
        <v>435524</v>
      </c>
      <c r="E67" t="s">
        <v>41</v>
      </c>
      <c r="F67" t="s">
        <v>42</v>
      </c>
      <c r="I67">
        <v>7</v>
      </c>
      <c r="J67">
        <v>0</v>
      </c>
      <c r="L67">
        <v>1</v>
      </c>
      <c r="M67" t="s">
        <v>22</v>
      </c>
      <c r="N67">
        <v>100</v>
      </c>
      <c r="O67">
        <v>1.7000000000000001E-2</v>
      </c>
      <c r="P67">
        <v>1</v>
      </c>
      <c r="Q67">
        <v>4</v>
      </c>
    </row>
    <row r="68" spans="1:17" x14ac:dyDescent="0.2">
      <c r="A68">
        <v>4007</v>
      </c>
      <c r="B68" s="3">
        <v>45518.439583333333</v>
      </c>
      <c r="C68" s="4">
        <v>45486</v>
      </c>
      <c r="D68">
        <v>435525</v>
      </c>
      <c r="E68" t="s">
        <v>41</v>
      </c>
      <c r="F68" t="s">
        <v>42</v>
      </c>
      <c r="I68">
        <v>7</v>
      </c>
      <c r="J68">
        <v>0</v>
      </c>
      <c r="L68">
        <v>1</v>
      </c>
      <c r="M68" t="s">
        <v>22</v>
      </c>
      <c r="N68">
        <v>100</v>
      </c>
      <c r="O68">
        <v>1.7000000000000001E-2</v>
      </c>
      <c r="P68">
        <v>1</v>
      </c>
      <c r="Q68">
        <v>4</v>
      </c>
    </row>
    <row r="69" spans="1:17" x14ac:dyDescent="0.2">
      <c r="A69">
        <v>4007</v>
      </c>
      <c r="B69" s="3">
        <v>45518.439583333333</v>
      </c>
      <c r="C69" s="4">
        <v>45486</v>
      </c>
      <c r="D69">
        <v>435526</v>
      </c>
      <c r="E69" t="s">
        <v>41</v>
      </c>
      <c r="F69" t="s">
        <v>42</v>
      </c>
      <c r="I69">
        <v>7</v>
      </c>
      <c r="J69">
        <v>0</v>
      </c>
      <c r="L69">
        <v>1</v>
      </c>
      <c r="M69" t="s">
        <v>22</v>
      </c>
      <c r="N69">
        <v>100</v>
      </c>
      <c r="O69">
        <v>1.6E-2</v>
      </c>
      <c r="P69">
        <v>1</v>
      </c>
      <c r="Q69">
        <v>4</v>
      </c>
    </row>
    <row r="70" spans="1:17" x14ac:dyDescent="0.2">
      <c r="A70">
        <v>4007</v>
      </c>
      <c r="B70" s="3">
        <v>45518.439583333333</v>
      </c>
      <c r="C70" s="4">
        <v>45486</v>
      </c>
      <c r="D70">
        <v>435527</v>
      </c>
      <c r="E70" t="s">
        <v>41</v>
      </c>
      <c r="F70" t="s">
        <v>42</v>
      </c>
      <c r="I70">
        <v>7</v>
      </c>
      <c r="J70">
        <v>0</v>
      </c>
      <c r="L70">
        <v>1</v>
      </c>
      <c r="M70" t="s">
        <v>22</v>
      </c>
      <c r="N70">
        <v>100</v>
      </c>
      <c r="O70">
        <v>1.4999999999999999E-2</v>
      </c>
      <c r="P70">
        <v>1</v>
      </c>
      <c r="Q70">
        <v>4</v>
      </c>
    </row>
    <row r="71" spans="1:17" x14ac:dyDescent="0.2">
      <c r="A71">
        <v>4007</v>
      </c>
      <c r="B71" s="3">
        <v>45518.44027777778</v>
      </c>
      <c r="C71" s="4">
        <v>45486</v>
      </c>
      <c r="D71">
        <v>435528</v>
      </c>
      <c r="E71" t="s">
        <v>41</v>
      </c>
      <c r="F71" t="s">
        <v>42</v>
      </c>
      <c r="I71">
        <v>7</v>
      </c>
      <c r="J71">
        <v>0</v>
      </c>
      <c r="L71">
        <v>1</v>
      </c>
      <c r="M71" t="s">
        <v>22</v>
      </c>
      <c r="N71">
        <v>100</v>
      </c>
      <c r="O71">
        <v>1.4E-2</v>
      </c>
      <c r="P71">
        <v>1</v>
      </c>
      <c r="Q71">
        <v>3</v>
      </c>
    </row>
    <row r="72" spans="1:17" x14ac:dyDescent="0.2">
      <c r="A72">
        <v>4007</v>
      </c>
      <c r="B72" s="3">
        <v>45518.44027777778</v>
      </c>
      <c r="C72" s="4">
        <v>45486</v>
      </c>
      <c r="D72">
        <v>435529</v>
      </c>
      <c r="E72" t="s">
        <v>41</v>
      </c>
      <c r="F72" t="s">
        <v>42</v>
      </c>
      <c r="I72">
        <v>7</v>
      </c>
      <c r="J72">
        <v>0</v>
      </c>
      <c r="L72">
        <v>1</v>
      </c>
      <c r="M72" t="s">
        <v>22</v>
      </c>
      <c r="N72">
        <v>100</v>
      </c>
      <c r="O72">
        <v>1.7000000000000001E-2</v>
      </c>
      <c r="P72">
        <v>1</v>
      </c>
      <c r="Q72">
        <v>4</v>
      </c>
    </row>
    <row r="73" spans="1:17" x14ac:dyDescent="0.2">
      <c r="A73">
        <v>4007</v>
      </c>
      <c r="B73" s="3">
        <v>45518.440972222219</v>
      </c>
      <c r="C73" s="4">
        <v>45486</v>
      </c>
      <c r="D73">
        <v>435530</v>
      </c>
      <c r="E73" t="s">
        <v>41</v>
      </c>
      <c r="F73" t="s">
        <v>42</v>
      </c>
      <c r="I73">
        <v>7</v>
      </c>
      <c r="J73">
        <v>0</v>
      </c>
      <c r="L73">
        <v>1</v>
      </c>
      <c r="M73" t="s">
        <v>22</v>
      </c>
      <c r="N73">
        <v>100</v>
      </c>
      <c r="O73">
        <v>1.4E-2</v>
      </c>
      <c r="P73">
        <v>1</v>
      </c>
      <c r="Q73">
        <v>3</v>
      </c>
    </row>
    <row r="74" spans="1:17" x14ac:dyDescent="0.2">
      <c r="A74">
        <v>4007</v>
      </c>
      <c r="B74" s="3">
        <v>45518.440972222219</v>
      </c>
      <c r="C74" s="4">
        <v>45486</v>
      </c>
      <c r="D74">
        <v>435531</v>
      </c>
      <c r="E74" t="s">
        <v>41</v>
      </c>
      <c r="F74" t="s">
        <v>42</v>
      </c>
      <c r="I74">
        <v>7</v>
      </c>
      <c r="J74">
        <v>0</v>
      </c>
      <c r="L74">
        <v>1</v>
      </c>
      <c r="M74" t="s">
        <v>22</v>
      </c>
      <c r="N74">
        <v>100</v>
      </c>
      <c r="O74">
        <v>1.2999999999999999E-2</v>
      </c>
      <c r="P74">
        <v>1</v>
      </c>
      <c r="Q74">
        <v>4</v>
      </c>
    </row>
    <row r="75" spans="1:17" x14ac:dyDescent="0.2">
      <c r="A75">
        <v>4007</v>
      </c>
      <c r="B75" s="3">
        <v>45518.441666666666</v>
      </c>
      <c r="C75" s="4">
        <v>45486</v>
      </c>
      <c r="D75">
        <v>435533</v>
      </c>
      <c r="E75" t="s">
        <v>41</v>
      </c>
      <c r="F75" t="s">
        <v>42</v>
      </c>
      <c r="I75">
        <v>7</v>
      </c>
      <c r="J75">
        <v>0</v>
      </c>
      <c r="L75">
        <v>1</v>
      </c>
      <c r="M75" t="s">
        <v>22</v>
      </c>
      <c r="N75">
        <v>100</v>
      </c>
      <c r="O75">
        <v>1.7000000000000001E-2</v>
      </c>
      <c r="P75">
        <v>1</v>
      </c>
      <c r="Q75">
        <v>4</v>
      </c>
    </row>
    <row r="76" spans="1:17" x14ac:dyDescent="0.2">
      <c r="A76">
        <v>4007</v>
      </c>
      <c r="B76" s="3">
        <v>45518.440972222219</v>
      </c>
      <c r="C76" s="4">
        <v>45486</v>
      </c>
      <c r="D76">
        <v>435532</v>
      </c>
      <c r="E76" t="s">
        <v>41</v>
      </c>
      <c r="F76" t="s">
        <v>42</v>
      </c>
      <c r="I76">
        <v>7</v>
      </c>
      <c r="J76">
        <v>0</v>
      </c>
      <c r="L76">
        <v>1</v>
      </c>
      <c r="M76" t="s">
        <v>22</v>
      </c>
      <c r="N76">
        <v>100</v>
      </c>
      <c r="O76">
        <v>1.4999999999999999E-2</v>
      </c>
      <c r="P76">
        <v>1</v>
      </c>
      <c r="Q76">
        <v>3</v>
      </c>
    </row>
    <row r="77" spans="1:17" x14ac:dyDescent="0.2">
      <c r="A77">
        <v>4007</v>
      </c>
      <c r="B77" s="3">
        <v>45518.441666666666</v>
      </c>
      <c r="C77" s="4">
        <v>45486</v>
      </c>
      <c r="D77">
        <v>435534</v>
      </c>
      <c r="E77" t="s">
        <v>41</v>
      </c>
      <c r="F77" t="s">
        <v>42</v>
      </c>
      <c r="I77">
        <v>7</v>
      </c>
      <c r="J77">
        <v>0</v>
      </c>
      <c r="L77">
        <v>1</v>
      </c>
      <c r="M77" t="s">
        <v>22</v>
      </c>
      <c r="N77">
        <v>100</v>
      </c>
      <c r="O77">
        <v>1.4E-2</v>
      </c>
      <c r="P77">
        <v>1</v>
      </c>
      <c r="Q77">
        <v>4</v>
      </c>
    </row>
    <row r="78" spans="1:17" x14ac:dyDescent="0.2">
      <c r="A78">
        <v>4007</v>
      </c>
      <c r="B78" s="3">
        <v>45518.442361111112</v>
      </c>
      <c r="C78" s="4">
        <v>45486</v>
      </c>
      <c r="D78">
        <v>435535</v>
      </c>
      <c r="E78" t="s">
        <v>41</v>
      </c>
      <c r="F78" t="s">
        <v>42</v>
      </c>
      <c r="I78">
        <v>7</v>
      </c>
      <c r="J78">
        <v>0</v>
      </c>
      <c r="L78">
        <v>1</v>
      </c>
      <c r="M78" t="s">
        <v>22</v>
      </c>
      <c r="N78">
        <v>100</v>
      </c>
      <c r="O78">
        <v>1.2999999999999999E-2</v>
      </c>
      <c r="P78">
        <v>1</v>
      </c>
      <c r="Q78">
        <v>4</v>
      </c>
    </row>
    <row r="79" spans="1:17" x14ac:dyDescent="0.2">
      <c r="A79">
        <v>4007</v>
      </c>
      <c r="B79" s="3">
        <v>45518.442361111112</v>
      </c>
      <c r="C79" s="4">
        <v>45486</v>
      </c>
      <c r="D79">
        <v>435536</v>
      </c>
      <c r="E79" t="s">
        <v>41</v>
      </c>
      <c r="F79" t="s">
        <v>42</v>
      </c>
      <c r="I79">
        <v>7</v>
      </c>
      <c r="J79">
        <v>0</v>
      </c>
      <c r="L79">
        <v>1</v>
      </c>
      <c r="M79" t="s">
        <v>22</v>
      </c>
      <c r="N79">
        <v>100</v>
      </c>
      <c r="O79">
        <v>1.4E-2</v>
      </c>
      <c r="P79">
        <v>1</v>
      </c>
      <c r="Q79">
        <v>4</v>
      </c>
    </row>
    <row r="80" spans="1:17" x14ac:dyDescent="0.2">
      <c r="A80">
        <v>4007</v>
      </c>
      <c r="B80" s="3">
        <v>45518.443055555559</v>
      </c>
      <c r="C80" s="4">
        <v>45486</v>
      </c>
      <c r="D80">
        <v>435537</v>
      </c>
      <c r="E80" t="s">
        <v>41</v>
      </c>
      <c r="F80" t="s">
        <v>42</v>
      </c>
      <c r="I80">
        <v>7</v>
      </c>
      <c r="J80">
        <v>0</v>
      </c>
      <c r="L80">
        <v>1</v>
      </c>
      <c r="M80" t="s">
        <v>22</v>
      </c>
      <c r="N80">
        <v>100</v>
      </c>
      <c r="O80">
        <v>1.7000000000000001E-2</v>
      </c>
      <c r="P80">
        <v>2</v>
      </c>
      <c r="Q80">
        <v>3</v>
      </c>
    </row>
    <row r="81" spans="1:17" x14ac:dyDescent="0.2">
      <c r="A81">
        <v>4007</v>
      </c>
      <c r="B81" s="3">
        <v>45518.443055555559</v>
      </c>
      <c r="C81" s="4">
        <v>45486</v>
      </c>
      <c r="D81">
        <v>435538</v>
      </c>
      <c r="E81" t="s">
        <v>41</v>
      </c>
      <c r="F81" t="s">
        <v>42</v>
      </c>
      <c r="I81">
        <v>7</v>
      </c>
      <c r="J81">
        <v>0</v>
      </c>
      <c r="L81">
        <v>1</v>
      </c>
      <c r="M81" t="s">
        <v>22</v>
      </c>
      <c r="N81">
        <v>100</v>
      </c>
      <c r="O81">
        <v>1.7000000000000001E-2</v>
      </c>
      <c r="P81">
        <v>1</v>
      </c>
      <c r="Q81">
        <v>4</v>
      </c>
    </row>
    <row r="82" spans="1:17" x14ac:dyDescent="0.2">
      <c r="A82">
        <v>4007</v>
      </c>
      <c r="B82" s="3">
        <v>45518.443055555559</v>
      </c>
      <c r="C82" s="4">
        <v>45486</v>
      </c>
      <c r="D82">
        <v>435539</v>
      </c>
      <c r="E82" t="s">
        <v>41</v>
      </c>
      <c r="F82" t="s">
        <v>42</v>
      </c>
      <c r="I82">
        <v>7</v>
      </c>
      <c r="J82">
        <v>0</v>
      </c>
      <c r="L82">
        <v>1</v>
      </c>
      <c r="M82" t="s">
        <v>22</v>
      </c>
      <c r="N82">
        <v>100</v>
      </c>
      <c r="O82">
        <v>1.6E-2</v>
      </c>
      <c r="P82">
        <v>1</v>
      </c>
      <c r="Q82">
        <v>3</v>
      </c>
    </row>
    <row r="83" spans="1:17" x14ac:dyDescent="0.2">
      <c r="A83">
        <v>4007</v>
      </c>
      <c r="B83" s="3">
        <v>45518.443749999999</v>
      </c>
      <c r="C83" s="4">
        <v>45486</v>
      </c>
      <c r="D83">
        <v>435540</v>
      </c>
      <c r="E83" t="s">
        <v>41</v>
      </c>
      <c r="F83" t="s">
        <v>42</v>
      </c>
      <c r="I83">
        <v>7</v>
      </c>
      <c r="J83">
        <v>0</v>
      </c>
      <c r="L83">
        <v>1</v>
      </c>
      <c r="M83" t="s">
        <v>22</v>
      </c>
      <c r="N83">
        <v>100</v>
      </c>
      <c r="O83">
        <v>1.7000000000000001E-2</v>
      </c>
      <c r="P83">
        <v>1</v>
      </c>
      <c r="Q83">
        <v>4</v>
      </c>
    </row>
    <row r="84" spans="1:17" x14ac:dyDescent="0.2">
      <c r="A84">
        <v>4007</v>
      </c>
      <c r="B84" s="3">
        <v>45518.443749999999</v>
      </c>
      <c r="C84" s="4">
        <v>45486</v>
      </c>
      <c r="D84">
        <v>435541</v>
      </c>
      <c r="E84" t="s">
        <v>41</v>
      </c>
      <c r="F84" t="s">
        <v>42</v>
      </c>
      <c r="I84">
        <v>7</v>
      </c>
      <c r="J84">
        <v>0</v>
      </c>
      <c r="L84">
        <v>1</v>
      </c>
      <c r="M84" t="s">
        <v>22</v>
      </c>
      <c r="N84">
        <v>100</v>
      </c>
      <c r="O84">
        <v>1.2999999999999999E-2</v>
      </c>
      <c r="P84">
        <v>1</v>
      </c>
      <c r="Q84">
        <v>4</v>
      </c>
    </row>
    <row r="85" spans="1:17" x14ac:dyDescent="0.2">
      <c r="A85">
        <v>4007</v>
      </c>
      <c r="B85" s="3">
        <v>45518.444444444445</v>
      </c>
      <c r="C85" s="4">
        <v>45486</v>
      </c>
      <c r="D85">
        <v>435543</v>
      </c>
      <c r="E85" t="s">
        <v>41</v>
      </c>
      <c r="F85" t="s">
        <v>42</v>
      </c>
      <c r="I85">
        <v>7</v>
      </c>
      <c r="J85">
        <v>0</v>
      </c>
      <c r="L85">
        <v>1</v>
      </c>
      <c r="M85" t="s">
        <v>22</v>
      </c>
      <c r="N85">
        <v>100</v>
      </c>
      <c r="O85">
        <v>1.4E-2</v>
      </c>
      <c r="P85">
        <v>1</v>
      </c>
      <c r="Q85">
        <v>4</v>
      </c>
    </row>
    <row r="86" spans="1:17" x14ac:dyDescent="0.2">
      <c r="A86">
        <v>4007</v>
      </c>
      <c r="B86" s="3">
        <v>45518.444444444445</v>
      </c>
      <c r="C86" s="4">
        <v>45486</v>
      </c>
      <c r="D86">
        <v>435544</v>
      </c>
      <c r="E86" t="s">
        <v>41</v>
      </c>
      <c r="F86" t="s">
        <v>42</v>
      </c>
      <c r="I86">
        <v>7</v>
      </c>
      <c r="J86">
        <v>0</v>
      </c>
      <c r="L86">
        <v>1</v>
      </c>
      <c r="M86" t="s">
        <v>22</v>
      </c>
      <c r="N86">
        <v>100</v>
      </c>
      <c r="O86">
        <v>1.2999999999999999E-2</v>
      </c>
      <c r="P86">
        <v>1</v>
      </c>
      <c r="Q86">
        <v>3</v>
      </c>
    </row>
    <row r="87" spans="1:17" x14ac:dyDescent="0.2">
      <c r="A87">
        <v>4007</v>
      </c>
      <c r="B87" s="3">
        <v>45518.445138888892</v>
      </c>
      <c r="C87" s="4">
        <v>45486</v>
      </c>
      <c r="D87">
        <v>435545</v>
      </c>
      <c r="E87" t="s">
        <v>41</v>
      </c>
      <c r="F87" t="s">
        <v>42</v>
      </c>
      <c r="I87">
        <v>7</v>
      </c>
      <c r="J87">
        <v>0</v>
      </c>
      <c r="L87">
        <v>1</v>
      </c>
      <c r="M87" t="s">
        <v>22</v>
      </c>
      <c r="N87">
        <v>100</v>
      </c>
      <c r="O87">
        <v>1.4999999999999999E-2</v>
      </c>
      <c r="P87">
        <v>1</v>
      </c>
      <c r="Q87">
        <v>4</v>
      </c>
    </row>
    <row r="88" spans="1:17" x14ac:dyDescent="0.2">
      <c r="A88">
        <v>4007</v>
      </c>
      <c r="B88" s="3">
        <v>45518.445138888892</v>
      </c>
      <c r="C88" s="4">
        <v>45486</v>
      </c>
      <c r="D88">
        <v>435546</v>
      </c>
      <c r="E88" t="s">
        <v>41</v>
      </c>
      <c r="F88" t="s">
        <v>42</v>
      </c>
      <c r="I88">
        <v>7</v>
      </c>
      <c r="J88">
        <v>0</v>
      </c>
      <c r="L88">
        <v>1</v>
      </c>
      <c r="M88" t="s">
        <v>22</v>
      </c>
      <c r="N88">
        <v>100</v>
      </c>
      <c r="O88">
        <v>1.2999999999999999E-2</v>
      </c>
      <c r="P88">
        <v>1</v>
      </c>
      <c r="Q88">
        <v>4</v>
      </c>
    </row>
    <row r="89" spans="1:17" x14ac:dyDescent="0.2">
      <c r="A89">
        <v>4007</v>
      </c>
      <c r="B89" s="3">
        <v>45518.445138888892</v>
      </c>
      <c r="C89" s="4">
        <v>45486</v>
      </c>
      <c r="D89">
        <v>435547</v>
      </c>
      <c r="E89" t="s">
        <v>41</v>
      </c>
      <c r="F89" t="s">
        <v>42</v>
      </c>
      <c r="I89">
        <v>7</v>
      </c>
      <c r="J89">
        <v>0</v>
      </c>
      <c r="L89">
        <v>1</v>
      </c>
      <c r="M89" t="s">
        <v>22</v>
      </c>
      <c r="N89">
        <v>100</v>
      </c>
      <c r="O89">
        <v>1.4999999999999999E-2</v>
      </c>
      <c r="P89">
        <v>1</v>
      </c>
      <c r="Q89">
        <v>4</v>
      </c>
    </row>
    <row r="90" spans="1:17" x14ac:dyDescent="0.2">
      <c r="A90">
        <v>4007</v>
      </c>
      <c r="B90" s="3">
        <v>45518.445833333331</v>
      </c>
      <c r="C90" s="4">
        <v>45486</v>
      </c>
      <c r="D90">
        <v>435548</v>
      </c>
      <c r="E90" t="s">
        <v>41</v>
      </c>
      <c r="F90" t="s">
        <v>42</v>
      </c>
      <c r="I90">
        <v>7</v>
      </c>
      <c r="J90">
        <v>0</v>
      </c>
      <c r="L90">
        <v>1</v>
      </c>
      <c r="M90" t="s">
        <v>22</v>
      </c>
      <c r="N90">
        <v>100</v>
      </c>
      <c r="O90">
        <v>1.2999999999999999E-2</v>
      </c>
      <c r="P90">
        <v>1</v>
      </c>
      <c r="Q90">
        <v>3</v>
      </c>
    </row>
    <row r="91" spans="1:17" x14ac:dyDescent="0.2">
      <c r="A91">
        <v>4007</v>
      </c>
      <c r="B91" s="3">
        <v>45518.445833333331</v>
      </c>
      <c r="C91" s="4">
        <v>45486</v>
      </c>
      <c r="D91">
        <v>435549</v>
      </c>
      <c r="E91" t="s">
        <v>41</v>
      </c>
      <c r="F91" t="s">
        <v>42</v>
      </c>
      <c r="I91">
        <v>7</v>
      </c>
      <c r="J91">
        <v>0</v>
      </c>
      <c r="L91">
        <v>1</v>
      </c>
      <c r="M91" t="s">
        <v>22</v>
      </c>
      <c r="N91">
        <v>100</v>
      </c>
      <c r="O91">
        <v>1.2999999999999999E-2</v>
      </c>
      <c r="P91">
        <v>1</v>
      </c>
      <c r="Q91">
        <v>4</v>
      </c>
    </row>
    <row r="92" spans="1:17" x14ac:dyDescent="0.2">
      <c r="A92">
        <v>4007</v>
      </c>
      <c r="B92" s="3">
        <v>45518.446527777778</v>
      </c>
      <c r="C92" s="4">
        <v>45486</v>
      </c>
      <c r="D92">
        <v>435550</v>
      </c>
      <c r="E92" t="s">
        <v>41</v>
      </c>
      <c r="F92" t="s">
        <v>42</v>
      </c>
      <c r="I92">
        <v>7</v>
      </c>
      <c r="J92">
        <v>0</v>
      </c>
      <c r="L92">
        <v>1</v>
      </c>
      <c r="M92" t="s">
        <v>22</v>
      </c>
      <c r="N92">
        <v>100</v>
      </c>
      <c r="O92">
        <v>1.4E-2</v>
      </c>
      <c r="P92">
        <v>1</v>
      </c>
      <c r="Q92">
        <v>4</v>
      </c>
    </row>
    <row r="93" spans="1:17" x14ac:dyDescent="0.2">
      <c r="A93">
        <v>4007</v>
      </c>
      <c r="B93" s="3">
        <v>45518.446527777778</v>
      </c>
      <c r="C93" s="4">
        <v>45486</v>
      </c>
      <c r="D93">
        <v>435551</v>
      </c>
      <c r="E93" t="s">
        <v>41</v>
      </c>
      <c r="F93" t="s">
        <v>42</v>
      </c>
      <c r="I93">
        <v>7</v>
      </c>
      <c r="J93">
        <v>0</v>
      </c>
      <c r="L93">
        <v>1</v>
      </c>
      <c r="M93" t="s">
        <v>22</v>
      </c>
      <c r="N93">
        <v>100</v>
      </c>
      <c r="O93">
        <v>1.4E-2</v>
      </c>
      <c r="P93">
        <v>1</v>
      </c>
      <c r="Q93">
        <v>3</v>
      </c>
    </row>
    <row r="94" spans="1:17" x14ac:dyDescent="0.2">
      <c r="A94">
        <v>4007</v>
      </c>
      <c r="B94" s="3">
        <v>45518.446527777778</v>
      </c>
      <c r="C94" s="4">
        <v>45486</v>
      </c>
      <c r="D94">
        <v>435552</v>
      </c>
      <c r="E94" t="s">
        <v>41</v>
      </c>
      <c r="F94" t="s">
        <v>42</v>
      </c>
      <c r="I94">
        <v>7</v>
      </c>
      <c r="J94">
        <v>0</v>
      </c>
      <c r="L94">
        <v>1</v>
      </c>
      <c r="M94" t="s">
        <v>22</v>
      </c>
      <c r="N94">
        <v>100</v>
      </c>
      <c r="O94">
        <v>1.4E-2</v>
      </c>
      <c r="P94">
        <v>1</v>
      </c>
      <c r="Q94">
        <v>3</v>
      </c>
    </row>
    <row r="95" spans="1:17" x14ac:dyDescent="0.2">
      <c r="A95">
        <v>4007</v>
      </c>
      <c r="B95" s="3">
        <v>45518.447222222225</v>
      </c>
      <c r="C95" s="4">
        <v>45486</v>
      </c>
      <c r="D95">
        <v>435553</v>
      </c>
      <c r="E95" t="s">
        <v>41</v>
      </c>
      <c r="F95" t="s">
        <v>42</v>
      </c>
      <c r="I95">
        <v>7</v>
      </c>
      <c r="J95">
        <v>0</v>
      </c>
      <c r="L95">
        <v>1</v>
      </c>
      <c r="M95" t="s">
        <v>22</v>
      </c>
      <c r="N95">
        <v>100</v>
      </c>
      <c r="O95">
        <v>1.6E-2</v>
      </c>
      <c r="P95">
        <v>2</v>
      </c>
      <c r="Q95">
        <v>3</v>
      </c>
    </row>
    <row r="96" spans="1:17" x14ac:dyDescent="0.2">
      <c r="A96">
        <v>4007</v>
      </c>
      <c r="B96" s="3">
        <v>45518.447222222225</v>
      </c>
      <c r="C96" s="4">
        <v>45486</v>
      </c>
      <c r="D96">
        <v>435554</v>
      </c>
      <c r="E96" t="s">
        <v>41</v>
      </c>
      <c r="F96" t="s">
        <v>42</v>
      </c>
      <c r="I96">
        <v>7</v>
      </c>
      <c r="J96">
        <v>0</v>
      </c>
      <c r="L96">
        <v>1</v>
      </c>
      <c r="M96" t="s">
        <v>22</v>
      </c>
      <c r="N96">
        <v>100</v>
      </c>
      <c r="O96">
        <v>1.4999999999999999E-2</v>
      </c>
      <c r="P96">
        <v>1</v>
      </c>
      <c r="Q96">
        <v>3</v>
      </c>
    </row>
    <row r="97" spans="1:17" x14ac:dyDescent="0.2">
      <c r="A97">
        <v>4007</v>
      </c>
      <c r="B97" s="3">
        <v>45518.447222222225</v>
      </c>
      <c r="C97" s="4">
        <v>45486</v>
      </c>
      <c r="D97">
        <v>435555</v>
      </c>
      <c r="E97" t="s">
        <v>41</v>
      </c>
      <c r="F97" t="s">
        <v>42</v>
      </c>
      <c r="I97">
        <v>7</v>
      </c>
      <c r="J97">
        <v>0</v>
      </c>
      <c r="L97">
        <v>1</v>
      </c>
      <c r="M97" t="s">
        <v>22</v>
      </c>
      <c r="N97">
        <v>100</v>
      </c>
      <c r="O97">
        <v>1.4E-2</v>
      </c>
      <c r="P97">
        <v>1</v>
      </c>
      <c r="Q97">
        <v>4</v>
      </c>
    </row>
    <row r="98" spans="1:17" x14ac:dyDescent="0.2">
      <c r="A98">
        <v>4007</v>
      </c>
      <c r="B98" s="3">
        <v>45518.447916666664</v>
      </c>
      <c r="C98" s="4">
        <v>45486</v>
      </c>
      <c r="D98">
        <v>435556</v>
      </c>
      <c r="E98" t="s">
        <v>41</v>
      </c>
      <c r="F98" t="s">
        <v>42</v>
      </c>
      <c r="I98">
        <v>7</v>
      </c>
      <c r="J98">
        <v>0</v>
      </c>
      <c r="L98">
        <v>1</v>
      </c>
      <c r="M98" t="s">
        <v>22</v>
      </c>
      <c r="N98">
        <v>100</v>
      </c>
      <c r="O98">
        <v>1.2999999999999999E-2</v>
      </c>
      <c r="P98">
        <v>1</v>
      </c>
      <c r="Q98">
        <v>4</v>
      </c>
    </row>
    <row r="99" spans="1:17" x14ac:dyDescent="0.2">
      <c r="A99">
        <v>4007</v>
      </c>
      <c r="B99" s="3">
        <v>45518.447916666664</v>
      </c>
      <c r="C99" s="4">
        <v>45486</v>
      </c>
      <c r="D99">
        <v>435557</v>
      </c>
      <c r="E99" t="s">
        <v>41</v>
      </c>
      <c r="F99" t="s">
        <v>42</v>
      </c>
      <c r="I99">
        <v>7</v>
      </c>
      <c r="J99">
        <v>0</v>
      </c>
      <c r="L99">
        <v>1</v>
      </c>
      <c r="M99" t="s">
        <v>22</v>
      </c>
      <c r="N99">
        <v>100</v>
      </c>
      <c r="O99">
        <v>1.4999999999999999E-2</v>
      </c>
      <c r="P99">
        <v>1</v>
      </c>
      <c r="Q99">
        <v>3</v>
      </c>
    </row>
    <row r="100" spans="1:17" x14ac:dyDescent="0.2">
      <c r="A100">
        <v>4007</v>
      </c>
      <c r="B100" s="3">
        <v>45518.447916666664</v>
      </c>
      <c r="C100" s="4">
        <v>45486</v>
      </c>
      <c r="D100">
        <v>435558</v>
      </c>
      <c r="E100" t="s">
        <v>41</v>
      </c>
      <c r="F100" t="s">
        <v>42</v>
      </c>
      <c r="I100">
        <v>7</v>
      </c>
      <c r="J100">
        <v>0</v>
      </c>
      <c r="L100">
        <v>1</v>
      </c>
      <c r="M100" t="s">
        <v>22</v>
      </c>
      <c r="N100">
        <v>100</v>
      </c>
      <c r="O100">
        <v>1.7999999999999999E-2</v>
      </c>
      <c r="P100">
        <v>1</v>
      </c>
      <c r="Q100">
        <v>3</v>
      </c>
    </row>
    <row r="101" spans="1:17" x14ac:dyDescent="0.2">
      <c r="A101">
        <v>4007</v>
      </c>
      <c r="B101" s="3">
        <v>45518.448611111111</v>
      </c>
      <c r="C101" s="4">
        <v>45486</v>
      </c>
      <c r="D101">
        <v>435559</v>
      </c>
      <c r="E101" t="s">
        <v>41</v>
      </c>
      <c r="F101" t="s">
        <v>42</v>
      </c>
      <c r="I101">
        <v>7</v>
      </c>
      <c r="J101">
        <v>0</v>
      </c>
      <c r="L101">
        <v>1</v>
      </c>
      <c r="M101" t="s">
        <v>22</v>
      </c>
      <c r="N101">
        <v>100</v>
      </c>
      <c r="O101">
        <v>1.7000000000000001E-2</v>
      </c>
      <c r="P101">
        <v>1</v>
      </c>
      <c r="Q101">
        <v>4</v>
      </c>
    </row>
    <row r="102" spans="1:17" x14ac:dyDescent="0.2">
      <c r="A102">
        <v>4007</v>
      </c>
      <c r="B102" s="3">
        <v>45518.448611111111</v>
      </c>
      <c r="C102" s="4">
        <v>45486</v>
      </c>
      <c r="D102">
        <v>435560</v>
      </c>
      <c r="E102" t="s">
        <v>41</v>
      </c>
      <c r="F102" t="s">
        <v>42</v>
      </c>
      <c r="I102">
        <v>7</v>
      </c>
      <c r="J102">
        <v>0</v>
      </c>
      <c r="L102">
        <v>1</v>
      </c>
      <c r="M102" t="s">
        <v>22</v>
      </c>
      <c r="N102">
        <v>100</v>
      </c>
      <c r="O102">
        <v>1.4E-2</v>
      </c>
      <c r="P102">
        <v>1</v>
      </c>
      <c r="Q102">
        <v>4</v>
      </c>
    </row>
    <row r="103" spans="1:17" x14ac:dyDescent="0.2">
      <c r="A103">
        <v>4007</v>
      </c>
      <c r="B103" s="3">
        <v>45518.448611111111</v>
      </c>
      <c r="C103" s="4">
        <v>45486</v>
      </c>
      <c r="D103">
        <v>435561</v>
      </c>
      <c r="E103" t="s">
        <v>41</v>
      </c>
      <c r="F103" t="s">
        <v>42</v>
      </c>
      <c r="I103">
        <v>7</v>
      </c>
      <c r="J103">
        <v>0</v>
      </c>
      <c r="L103">
        <v>1</v>
      </c>
      <c r="M103" t="s">
        <v>22</v>
      </c>
      <c r="N103">
        <v>100</v>
      </c>
      <c r="O103">
        <v>1.6E-2</v>
      </c>
      <c r="P103">
        <v>1</v>
      </c>
      <c r="Q103">
        <v>3</v>
      </c>
    </row>
    <row r="104" spans="1:17" x14ac:dyDescent="0.2">
      <c r="A104">
        <v>4007</v>
      </c>
      <c r="B104" s="3">
        <v>45518.449305555558</v>
      </c>
      <c r="C104" s="4">
        <v>45486</v>
      </c>
      <c r="D104">
        <v>435562</v>
      </c>
      <c r="E104" t="s">
        <v>41</v>
      </c>
      <c r="F104" t="s">
        <v>42</v>
      </c>
      <c r="I104">
        <v>7</v>
      </c>
      <c r="J104">
        <v>0</v>
      </c>
      <c r="L104">
        <v>1</v>
      </c>
      <c r="M104" t="s">
        <v>22</v>
      </c>
      <c r="N104">
        <v>100</v>
      </c>
      <c r="O104">
        <v>1.2999999999999999E-2</v>
      </c>
      <c r="P104">
        <v>1</v>
      </c>
      <c r="Q104">
        <v>4</v>
      </c>
    </row>
    <row r="105" spans="1:17" x14ac:dyDescent="0.2">
      <c r="A105">
        <v>4010</v>
      </c>
      <c r="B105" s="3">
        <v>45518.401388888888</v>
      </c>
      <c r="C105" s="4">
        <v>45486</v>
      </c>
      <c r="D105">
        <v>435397</v>
      </c>
      <c r="E105" t="s">
        <v>41</v>
      </c>
      <c r="F105" t="s">
        <v>42</v>
      </c>
      <c r="I105">
        <v>10</v>
      </c>
      <c r="J105">
        <v>0</v>
      </c>
      <c r="L105">
        <v>1</v>
      </c>
      <c r="M105" t="s">
        <v>22</v>
      </c>
      <c r="N105">
        <v>100</v>
      </c>
      <c r="O105">
        <v>3.4000000000000002E-2</v>
      </c>
      <c r="P105">
        <v>1</v>
      </c>
      <c r="Q105">
        <v>3</v>
      </c>
    </row>
    <row r="106" spans="1:17" x14ac:dyDescent="0.2">
      <c r="A106">
        <v>4010</v>
      </c>
      <c r="B106" s="3">
        <v>45518.402083333334</v>
      </c>
      <c r="C106" s="4">
        <v>45486</v>
      </c>
      <c r="D106">
        <v>435398</v>
      </c>
      <c r="E106" t="s">
        <v>41</v>
      </c>
      <c r="F106" t="s">
        <v>42</v>
      </c>
      <c r="I106">
        <v>10</v>
      </c>
      <c r="J106">
        <v>0</v>
      </c>
      <c r="L106">
        <v>1</v>
      </c>
      <c r="M106" t="s">
        <v>22</v>
      </c>
      <c r="N106">
        <v>100</v>
      </c>
      <c r="O106">
        <v>2.8000000000000001E-2</v>
      </c>
      <c r="P106">
        <v>2</v>
      </c>
      <c r="Q106">
        <v>3</v>
      </c>
    </row>
    <row r="107" spans="1:17" x14ac:dyDescent="0.2">
      <c r="A107">
        <v>4010</v>
      </c>
      <c r="B107" s="3">
        <v>45518.402083333334</v>
      </c>
      <c r="C107" s="4">
        <v>45486</v>
      </c>
      <c r="D107">
        <v>435399</v>
      </c>
      <c r="E107" t="s">
        <v>41</v>
      </c>
      <c r="F107" t="s">
        <v>42</v>
      </c>
      <c r="I107">
        <v>10</v>
      </c>
      <c r="J107">
        <v>0</v>
      </c>
      <c r="L107">
        <v>1</v>
      </c>
      <c r="M107" t="s">
        <v>22</v>
      </c>
      <c r="N107">
        <v>100</v>
      </c>
      <c r="O107">
        <v>2.5000000000000001E-2</v>
      </c>
      <c r="P107">
        <v>1</v>
      </c>
      <c r="Q107">
        <v>3</v>
      </c>
    </row>
    <row r="108" spans="1:17" x14ac:dyDescent="0.2">
      <c r="A108">
        <v>4010</v>
      </c>
      <c r="B108" s="3">
        <v>45518.402777777781</v>
      </c>
      <c r="C108" s="4">
        <v>45486</v>
      </c>
      <c r="D108">
        <v>435400</v>
      </c>
      <c r="E108" t="s">
        <v>41</v>
      </c>
      <c r="F108" t="s">
        <v>42</v>
      </c>
      <c r="I108">
        <v>10</v>
      </c>
      <c r="J108">
        <v>0</v>
      </c>
      <c r="L108">
        <v>1</v>
      </c>
      <c r="M108" t="s">
        <v>22</v>
      </c>
      <c r="N108">
        <v>100</v>
      </c>
      <c r="O108">
        <v>0.02</v>
      </c>
      <c r="P108">
        <v>1</v>
      </c>
      <c r="Q108">
        <v>3</v>
      </c>
    </row>
    <row r="109" spans="1:17" x14ac:dyDescent="0.2">
      <c r="A109">
        <v>4010</v>
      </c>
      <c r="B109" s="3">
        <v>45518.40347222222</v>
      </c>
      <c r="C109" s="4">
        <v>45486</v>
      </c>
      <c r="D109">
        <v>435401</v>
      </c>
      <c r="E109" t="s">
        <v>41</v>
      </c>
      <c r="F109" t="s">
        <v>42</v>
      </c>
      <c r="I109">
        <v>10</v>
      </c>
      <c r="J109">
        <v>0</v>
      </c>
      <c r="L109">
        <v>1</v>
      </c>
      <c r="M109" t="s">
        <v>22</v>
      </c>
      <c r="N109">
        <v>100</v>
      </c>
      <c r="O109">
        <v>2.5000000000000001E-2</v>
      </c>
      <c r="P109">
        <v>1</v>
      </c>
      <c r="Q109">
        <v>3</v>
      </c>
    </row>
    <row r="110" spans="1:17" x14ac:dyDescent="0.2">
      <c r="A110">
        <v>4010</v>
      </c>
      <c r="B110" s="3">
        <v>45518.40347222222</v>
      </c>
      <c r="C110" s="4">
        <v>45486</v>
      </c>
      <c r="D110">
        <v>435402</v>
      </c>
      <c r="E110" t="s">
        <v>41</v>
      </c>
      <c r="F110" t="s">
        <v>42</v>
      </c>
      <c r="I110">
        <v>10</v>
      </c>
      <c r="J110">
        <v>0</v>
      </c>
      <c r="L110">
        <v>1</v>
      </c>
      <c r="M110" t="s">
        <v>22</v>
      </c>
      <c r="N110">
        <v>100</v>
      </c>
      <c r="O110">
        <v>2.8000000000000001E-2</v>
      </c>
      <c r="P110">
        <v>1</v>
      </c>
      <c r="Q110">
        <v>3</v>
      </c>
    </row>
    <row r="111" spans="1:17" x14ac:dyDescent="0.2">
      <c r="A111">
        <v>4010</v>
      </c>
      <c r="B111" s="3">
        <v>45518.404166666667</v>
      </c>
      <c r="C111" s="4">
        <v>45486</v>
      </c>
      <c r="D111">
        <v>435403</v>
      </c>
      <c r="E111" t="s">
        <v>41</v>
      </c>
      <c r="F111" t="s">
        <v>42</v>
      </c>
      <c r="I111">
        <v>10</v>
      </c>
      <c r="J111">
        <v>0</v>
      </c>
      <c r="L111">
        <v>1</v>
      </c>
      <c r="M111" t="s">
        <v>22</v>
      </c>
      <c r="N111">
        <v>100</v>
      </c>
      <c r="O111">
        <v>0.03</v>
      </c>
      <c r="P111">
        <v>2</v>
      </c>
      <c r="Q111">
        <v>3</v>
      </c>
    </row>
    <row r="112" spans="1:17" x14ac:dyDescent="0.2">
      <c r="A112">
        <v>4010</v>
      </c>
      <c r="B112" s="3">
        <v>45518.404166666667</v>
      </c>
      <c r="C112" s="4">
        <v>45486</v>
      </c>
      <c r="D112">
        <v>435404</v>
      </c>
      <c r="E112" t="s">
        <v>41</v>
      </c>
      <c r="F112" t="s">
        <v>42</v>
      </c>
      <c r="I112">
        <v>10</v>
      </c>
      <c r="J112">
        <v>0</v>
      </c>
      <c r="L112">
        <v>1</v>
      </c>
      <c r="M112" t="s">
        <v>22</v>
      </c>
      <c r="N112">
        <v>100</v>
      </c>
      <c r="O112">
        <v>2.3E-2</v>
      </c>
      <c r="P112">
        <v>2</v>
      </c>
      <c r="Q112">
        <v>3</v>
      </c>
    </row>
    <row r="113" spans="1:17" x14ac:dyDescent="0.2">
      <c r="A113">
        <v>4010</v>
      </c>
      <c r="B113" s="3">
        <v>45518.404861111114</v>
      </c>
      <c r="C113" s="4">
        <v>45486</v>
      </c>
      <c r="D113">
        <v>435405</v>
      </c>
      <c r="E113" t="s">
        <v>41</v>
      </c>
      <c r="F113" t="s">
        <v>42</v>
      </c>
      <c r="I113">
        <v>10</v>
      </c>
      <c r="J113">
        <v>0</v>
      </c>
      <c r="L113">
        <v>1</v>
      </c>
      <c r="M113" t="s">
        <v>22</v>
      </c>
      <c r="N113">
        <v>100</v>
      </c>
      <c r="O113">
        <v>2.1999999999999999E-2</v>
      </c>
      <c r="P113">
        <v>1</v>
      </c>
      <c r="Q113">
        <v>4</v>
      </c>
    </row>
    <row r="114" spans="1:17" x14ac:dyDescent="0.2">
      <c r="A114">
        <v>4010</v>
      </c>
      <c r="B114" s="3">
        <v>45518.404861111114</v>
      </c>
      <c r="C114" s="4">
        <v>45486</v>
      </c>
      <c r="D114">
        <v>435406</v>
      </c>
      <c r="E114" t="s">
        <v>41</v>
      </c>
      <c r="F114" t="s">
        <v>42</v>
      </c>
      <c r="I114">
        <v>10</v>
      </c>
      <c r="J114">
        <v>0</v>
      </c>
      <c r="L114">
        <v>1</v>
      </c>
      <c r="M114" t="s">
        <v>22</v>
      </c>
      <c r="N114">
        <v>100</v>
      </c>
      <c r="O114">
        <v>2.1000000000000001E-2</v>
      </c>
      <c r="P114">
        <v>1</v>
      </c>
      <c r="Q114">
        <v>3</v>
      </c>
    </row>
    <row r="115" spans="1:17" x14ac:dyDescent="0.2">
      <c r="A115">
        <v>4010</v>
      </c>
      <c r="B115" s="3">
        <v>45518.404861111114</v>
      </c>
      <c r="C115" s="4">
        <v>45486</v>
      </c>
      <c r="D115">
        <v>435407</v>
      </c>
      <c r="E115" t="s">
        <v>41</v>
      </c>
      <c r="F115" t="s">
        <v>42</v>
      </c>
      <c r="I115">
        <v>10</v>
      </c>
      <c r="J115">
        <v>0</v>
      </c>
      <c r="L115">
        <v>1</v>
      </c>
      <c r="M115" t="s">
        <v>22</v>
      </c>
      <c r="N115">
        <v>100</v>
      </c>
      <c r="O115">
        <v>2.4E-2</v>
      </c>
      <c r="P115">
        <v>1</v>
      </c>
      <c r="Q115">
        <v>3</v>
      </c>
    </row>
    <row r="116" spans="1:17" x14ac:dyDescent="0.2">
      <c r="A116">
        <v>4010</v>
      </c>
      <c r="B116" s="3">
        <v>45518.405555555553</v>
      </c>
      <c r="C116" s="4">
        <v>45486</v>
      </c>
      <c r="D116">
        <v>435408</v>
      </c>
      <c r="E116" t="s">
        <v>41</v>
      </c>
      <c r="F116" t="s">
        <v>42</v>
      </c>
      <c r="I116">
        <v>10</v>
      </c>
      <c r="J116">
        <v>0</v>
      </c>
      <c r="L116">
        <v>1</v>
      </c>
      <c r="M116" t="s">
        <v>22</v>
      </c>
      <c r="N116">
        <v>100</v>
      </c>
      <c r="O116">
        <v>2.7E-2</v>
      </c>
      <c r="P116">
        <v>1</v>
      </c>
      <c r="Q116">
        <v>3</v>
      </c>
    </row>
    <row r="117" spans="1:17" x14ac:dyDescent="0.2">
      <c r="A117">
        <v>4010</v>
      </c>
      <c r="B117" s="3">
        <v>45518.405555555553</v>
      </c>
      <c r="C117" s="4">
        <v>45486</v>
      </c>
      <c r="D117">
        <v>435409</v>
      </c>
      <c r="E117" t="s">
        <v>41</v>
      </c>
      <c r="F117" t="s">
        <v>42</v>
      </c>
      <c r="I117">
        <v>10</v>
      </c>
      <c r="J117">
        <v>0</v>
      </c>
      <c r="L117">
        <v>1</v>
      </c>
      <c r="M117" t="s">
        <v>22</v>
      </c>
      <c r="N117">
        <v>100</v>
      </c>
      <c r="O117">
        <v>0.02</v>
      </c>
      <c r="P117">
        <v>1</v>
      </c>
      <c r="Q117">
        <v>3</v>
      </c>
    </row>
    <row r="118" spans="1:17" x14ac:dyDescent="0.2">
      <c r="A118">
        <v>4010</v>
      </c>
      <c r="B118" s="3">
        <v>45518.40625</v>
      </c>
      <c r="C118" s="4">
        <v>45486</v>
      </c>
      <c r="D118">
        <v>435410</v>
      </c>
      <c r="E118" t="s">
        <v>41</v>
      </c>
      <c r="F118" t="s">
        <v>42</v>
      </c>
      <c r="I118">
        <v>10</v>
      </c>
      <c r="J118">
        <v>0</v>
      </c>
      <c r="L118">
        <v>1</v>
      </c>
      <c r="M118" t="s">
        <v>22</v>
      </c>
      <c r="N118">
        <v>100</v>
      </c>
      <c r="O118">
        <v>0.02</v>
      </c>
      <c r="P118">
        <v>1</v>
      </c>
      <c r="Q118">
        <v>4</v>
      </c>
    </row>
    <row r="119" spans="1:17" x14ac:dyDescent="0.2">
      <c r="A119">
        <v>4010</v>
      </c>
      <c r="B119" s="3">
        <v>45518.40625</v>
      </c>
      <c r="C119" s="4">
        <v>45486</v>
      </c>
      <c r="D119">
        <v>435411</v>
      </c>
      <c r="E119" t="s">
        <v>41</v>
      </c>
      <c r="F119" t="s">
        <v>42</v>
      </c>
      <c r="I119">
        <v>10</v>
      </c>
      <c r="J119">
        <v>0</v>
      </c>
      <c r="L119">
        <v>1</v>
      </c>
      <c r="M119" t="s">
        <v>22</v>
      </c>
      <c r="N119">
        <v>100</v>
      </c>
      <c r="O119">
        <v>2.3E-2</v>
      </c>
      <c r="P119">
        <v>1</v>
      </c>
      <c r="Q119">
        <v>3</v>
      </c>
    </row>
    <row r="120" spans="1:17" x14ac:dyDescent="0.2">
      <c r="A120">
        <v>4010</v>
      </c>
      <c r="B120" s="3">
        <v>45518.40625</v>
      </c>
      <c r="C120" s="4">
        <v>45486</v>
      </c>
      <c r="D120">
        <v>435412</v>
      </c>
      <c r="E120" t="s">
        <v>41</v>
      </c>
      <c r="F120" t="s">
        <v>42</v>
      </c>
      <c r="I120">
        <v>10</v>
      </c>
      <c r="J120">
        <v>0</v>
      </c>
      <c r="L120">
        <v>1</v>
      </c>
      <c r="M120" t="s">
        <v>22</v>
      </c>
      <c r="N120">
        <v>100</v>
      </c>
      <c r="O120">
        <v>1.6E-2</v>
      </c>
      <c r="P120">
        <v>1</v>
      </c>
      <c r="Q120">
        <v>4</v>
      </c>
    </row>
    <row r="121" spans="1:17" x14ac:dyDescent="0.2">
      <c r="A121">
        <v>4010</v>
      </c>
      <c r="B121" s="3">
        <v>45518.406944444447</v>
      </c>
      <c r="C121" s="4">
        <v>45486</v>
      </c>
      <c r="D121">
        <v>435413</v>
      </c>
      <c r="E121" t="s">
        <v>41</v>
      </c>
      <c r="F121" t="s">
        <v>42</v>
      </c>
      <c r="I121">
        <v>10</v>
      </c>
      <c r="J121">
        <v>0</v>
      </c>
      <c r="L121">
        <v>1</v>
      </c>
      <c r="M121" t="s">
        <v>22</v>
      </c>
      <c r="N121">
        <v>100</v>
      </c>
      <c r="O121">
        <v>1.7000000000000001E-2</v>
      </c>
      <c r="P121">
        <v>1</v>
      </c>
      <c r="Q121">
        <v>3</v>
      </c>
    </row>
    <row r="122" spans="1:17" x14ac:dyDescent="0.2">
      <c r="A122">
        <v>4010</v>
      </c>
      <c r="B122" s="3">
        <v>45518.406944444447</v>
      </c>
      <c r="C122" s="4">
        <v>45486</v>
      </c>
      <c r="D122">
        <v>435414</v>
      </c>
      <c r="E122" t="s">
        <v>41</v>
      </c>
      <c r="F122" t="s">
        <v>42</v>
      </c>
      <c r="I122">
        <v>10</v>
      </c>
      <c r="J122">
        <v>0</v>
      </c>
      <c r="L122">
        <v>1</v>
      </c>
      <c r="M122" t="s">
        <v>22</v>
      </c>
      <c r="N122">
        <v>100</v>
      </c>
      <c r="O122">
        <v>2.5999999999999999E-2</v>
      </c>
      <c r="P122">
        <v>1</v>
      </c>
      <c r="Q122">
        <v>3</v>
      </c>
    </row>
    <row r="123" spans="1:17" x14ac:dyDescent="0.2">
      <c r="A123">
        <v>4010</v>
      </c>
      <c r="B123" s="3">
        <v>45518.406944444447</v>
      </c>
      <c r="C123" s="4">
        <v>45486</v>
      </c>
      <c r="D123">
        <v>435415</v>
      </c>
      <c r="E123" t="s">
        <v>41</v>
      </c>
      <c r="F123" t="s">
        <v>42</v>
      </c>
      <c r="I123">
        <v>10</v>
      </c>
      <c r="J123">
        <v>0</v>
      </c>
      <c r="L123">
        <v>1</v>
      </c>
      <c r="M123" t="s">
        <v>22</v>
      </c>
      <c r="N123">
        <v>100</v>
      </c>
      <c r="O123">
        <v>2.3E-2</v>
      </c>
      <c r="P123">
        <v>1</v>
      </c>
      <c r="Q123">
        <v>3</v>
      </c>
    </row>
    <row r="124" spans="1:17" x14ac:dyDescent="0.2">
      <c r="A124">
        <v>4010</v>
      </c>
      <c r="B124" s="3">
        <v>45518.407638888886</v>
      </c>
      <c r="C124" s="4">
        <v>45486</v>
      </c>
      <c r="D124">
        <v>435416</v>
      </c>
      <c r="E124" t="s">
        <v>41</v>
      </c>
      <c r="F124" t="s">
        <v>42</v>
      </c>
      <c r="I124">
        <v>10</v>
      </c>
      <c r="J124">
        <v>0</v>
      </c>
      <c r="L124">
        <v>1</v>
      </c>
      <c r="M124" t="s">
        <v>22</v>
      </c>
      <c r="N124">
        <v>100</v>
      </c>
      <c r="O124">
        <v>2.4E-2</v>
      </c>
      <c r="P124">
        <v>1</v>
      </c>
      <c r="Q124">
        <v>3</v>
      </c>
    </row>
    <row r="125" spans="1:17" x14ac:dyDescent="0.2">
      <c r="A125">
        <v>4010</v>
      </c>
      <c r="B125" s="3">
        <v>45518.407638888886</v>
      </c>
      <c r="C125" s="4">
        <v>45486</v>
      </c>
      <c r="D125">
        <v>435417</v>
      </c>
      <c r="E125" t="s">
        <v>41</v>
      </c>
      <c r="F125" t="s">
        <v>42</v>
      </c>
      <c r="I125">
        <v>10</v>
      </c>
      <c r="J125">
        <v>0</v>
      </c>
      <c r="L125">
        <v>1</v>
      </c>
      <c r="M125" t="s">
        <v>22</v>
      </c>
      <c r="N125">
        <v>100</v>
      </c>
      <c r="O125">
        <v>2.1999999999999999E-2</v>
      </c>
      <c r="P125">
        <v>1</v>
      </c>
      <c r="Q125">
        <v>4</v>
      </c>
    </row>
    <row r="126" spans="1:17" x14ac:dyDescent="0.2">
      <c r="A126">
        <v>4010</v>
      </c>
      <c r="B126" s="3">
        <v>45518.407638888886</v>
      </c>
      <c r="C126" s="4">
        <v>45486</v>
      </c>
      <c r="D126">
        <v>435418</v>
      </c>
      <c r="E126" t="s">
        <v>41</v>
      </c>
      <c r="F126" t="s">
        <v>42</v>
      </c>
      <c r="I126">
        <v>10</v>
      </c>
      <c r="J126">
        <v>0</v>
      </c>
      <c r="L126">
        <v>1</v>
      </c>
      <c r="M126" t="s">
        <v>22</v>
      </c>
      <c r="N126">
        <v>100</v>
      </c>
      <c r="O126">
        <v>2.3E-2</v>
      </c>
      <c r="P126">
        <v>1</v>
      </c>
      <c r="Q126">
        <v>3</v>
      </c>
    </row>
    <row r="127" spans="1:17" x14ac:dyDescent="0.2">
      <c r="A127">
        <v>4010</v>
      </c>
      <c r="B127" s="3">
        <v>45518.408333333333</v>
      </c>
      <c r="C127" s="4">
        <v>45486</v>
      </c>
      <c r="D127">
        <v>435419</v>
      </c>
      <c r="E127" t="s">
        <v>41</v>
      </c>
      <c r="F127" t="s">
        <v>42</v>
      </c>
      <c r="I127">
        <v>10</v>
      </c>
      <c r="J127">
        <v>0</v>
      </c>
      <c r="L127">
        <v>0</v>
      </c>
      <c r="M127" t="s">
        <v>22</v>
      </c>
      <c r="N127">
        <v>100</v>
      </c>
      <c r="O127">
        <v>1</v>
      </c>
      <c r="P127">
        <v>1.7999999999999999E-2</v>
      </c>
      <c r="Q127">
        <v>1</v>
      </c>
    </row>
    <row r="128" spans="1:17" x14ac:dyDescent="0.2">
      <c r="A128">
        <v>4010</v>
      </c>
      <c r="B128" s="3">
        <v>45518.40902777778</v>
      </c>
      <c r="C128" s="4">
        <v>45486</v>
      </c>
      <c r="D128">
        <v>435420</v>
      </c>
      <c r="E128" t="s">
        <v>41</v>
      </c>
      <c r="F128" t="s">
        <v>42</v>
      </c>
      <c r="I128">
        <v>10</v>
      </c>
      <c r="J128">
        <v>0</v>
      </c>
      <c r="L128">
        <v>1</v>
      </c>
      <c r="M128" t="s">
        <v>22</v>
      </c>
      <c r="N128">
        <v>100</v>
      </c>
      <c r="O128">
        <v>2.5000000000000001E-2</v>
      </c>
      <c r="P128">
        <v>1</v>
      </c>
      <c r="Q128">
        <v>3</v>
      </c>
    </row>
    <row r="129" spans="1:17" x14ac:dyDescent="0.2">
      <c r="A129">
        <v>4010</v>
      </c>
      <c r="B129" s="3">
        <v>45518.40902777778</v>
      </c>
      <c r="C129" s="4">
        <v>45486</v>
      </c>
      <c r="D129">
        <v>435421</v>
      </c>
      <c r="E129" t="s">
        <v>41</v>
      </c>
      <c r="F129" t="s">
        <v>42</v>
      </c>
      <c r="I129">
        <v>10</v>
      </c>
      <c r="J129">
        <v>0</v>
      </c>
      <c r="L129">
        <v>1</v>
      </c>
      <c r="M129" t="s">
        <v>22</v>
      </c>
      <c r="N129">
        <v>100</v>
      </c>
      <c r="O129">
        <v>1.9E-2</v>
      </c>
      <c r="P129">
        <v>1</v>
      </c>
      <c r="Q129">
        <v>3</v>
      </c>
    </row>
    <row r="130" spans="1:17" x14ac:dyDescent="0.2">
      <c r="A130">
        <v>4010</v>
      </c>
      <c r="B130" s="3">
        <v>45518.409722222219</v>
      </c>
      <c r="C130" s="4">
        <v>45486</v>
      </c>
      <c r="D130">
        <v>435422</v>
      </c>
      <c r="E130" t="s">
        <v>41</v>
      </c>
      <c r="F130" t="s">
        <v>42</v>
      </c>
      <c r="I130">
        <v>10</v>
      </c>
      <c r="J130">
        <v>0</v>
      </c>
      <c r="L130">
        <v>1</v>
      </c>
      <c r="M130" t="s">
        <v>22</v>
      </c>
      <c r="N130">
        <v>100</v>
      </c>
      <c r="O130">
        <v>2.5000000000000001E-2</v>
      </c>
      <c r="P130">
        <v>2</v>
      </c>
      <c r="Q130">
        <v>3</v>
      </c>
    </row>
    <row r="131" spans="1:17" x14ac:dyDescent="0.2">
      <c r="A131">
        <v>4010</v>
      </c>
      <c r="B131" s="3">
        <v>45518.409722222219</v>
      </c>
      <c r="C131" s="4">
        <v>45486</v>
      </c>
      <c r="D131">
        <v>435423</v>
      </c>
      <c r="E131" t="s">
        <v>41</v>
      </c>
      <c r="F131" t="s">
        <v>42</v>
      </c>
      <c r="I131">
        <v>10</v>
      </c>
      <c r="J131">
        <v>0</v>
      </c>
      <c r="L131">
        <v>1</v>
      </c>
      <c r="M131" t="s">
        <v>22</v>
      </c>
      <c r="N131">
        <v>100</v>
      </c>
      <c r="O131">
        <v>1.9E-2</v>
      </c>
      <c r="P131">
        <v>1</v>
      </c>
      <c r="Q131">
        <v>3</v>
      </c>
    </row>
    <row r="132" spans="1:17" x14ac:dyDescent="0.2">
      <c r="A132">
        <v>4010</v>
      </c>
      <c r="B132" s="3">
        <v>45518.410416666666</v>
      </c>
      <c r="C132" s="4">
        <v>45486</v>
      </c>
      <c r="D132">
        <v>435424</v>
      </c>
      <c r="E132" t="s">
        <v>41</v>
      </c>
      <c r="F132" t="s">
        <v>42</v>
      </c>
      <c r="I132">
        <v>10</v>
      </c>
      <c r="J132">
        <v>0</v>
      </c>
      <c r="L132">
        <v>1</v>
      </c>
      <c r="M132" t="s">
        <v>22</v>
      </c>
      <c r="N132">
        <v>100</v>
      </c>
      <c r="O132">
        <v>1.9E-2</v>
      </c>
      <c r="P132">
        <v>1</v>
      </c>
      <c r="Q132">
        <v>4</v>
      </c>
    </row>
    <row r="133" spans="1:17" x14ac:dyDescent="0.2">
      <c r="A133">
        <v>4010</v>
      </c>
      <c r="B133" s="3">
        <v>45518.410416666666</v>
      </c>
      <c r="C133" s="4">
        <v>45486</v>
      </c>
      <c r="D133">
        <v>435425</v>
      </c>
      <c r="E133" t="s">
        <v>41</v>
      </c>
      <c r="F133" t="s">
        <v>42</v>
      </c>
      <c r="I133">
        <v>10</v>
      </c>
      <c r="J133">
        <v>0</v>
      </c>
      <c r="L133">
        <v>1</v>
      </c>
      <c r="M133" t="s">
        <v>22</v>
      </c>
      <c r="N133">
        <v>100</v>
      </c>
      <c r="O133">
        <v>2.4E-2</v>
      </c>
      <c r="P133">
        <v>1</v>
      </c>
      <c r="Q133">
        <v>3</v>
      </c>
    </row>
    <row r="134" spans="1:17" x14ac:dyDescent="0.2">
      <c r="A134">
        <v>4010</v>
      </c>
      <c r="B134" s="3">
        <v>45518.410416666666</v>
      </c>
      <c r="C134" s="4">
        <v>45486</v>
      </c>
      <c r="D134">
        <v>435426</v>
      </c>
      <c r="E134" t="s">
        <v>41</v>
      </c>
      <c r="F134" t="s">
        <v>42</v>
      </c>
      <c r="I134">
        <v>10</v>
      </c>
      <c r="J134">
        <v>0</v>
      </c>
      <c r="L134">
        <v>1</v>
      </c>
      <c r="M134" t="s">
        <v>22</v>
      </c>
      <c r="N134">
        <v>100</v>
      </c>
      <c r="O134">
        <v>2.8000000000000001E-2</v>
      </c>
      <c r="P134">
        <v>1</v>
      </c>
      <c r="Q134">
        <v>3</v>
      </c>
    </row>
    <row r="135" spans="1:17" x14ac:dyDescent="0.2">
      <c r="A135">
        <v>4010</v>
      </c>
      <c r="B135" s="3">
        <v>45518.411111111112</v>
      </c>
      <c r="C135" s="4">
        <v>45486</v>
      </c>
      <c r="D135">
        <v>435427</v>
      </c>
      <c r="E135" t="s">
        <v>41</v>
      </c>
      <c r="F135" t="s">
        <v>42</v>
      </c>
      <c r="I135">
        <v>10</v>
      </c>
      <c r="J135">
        <v>0</v>
      </c>
      <c r="L135">
        <v>1</v>
      </c>
      <c r="M135" t="s">
        <v>22</v>
      </c>
      <c r="N135">
        <v>100</v>
      </c>
      <c r="O135">
        <v>1.7999999999999999E-2</v>
      </c>
      <c r="P135">
        <v>1</v>
      </c>
      <c r="Q135">
        <v>4</v>
      </c>
    </row>
    <row r="136" spans="1:17" x14ac:dyDescent="0.2">
      <c r="A136">
        <v>4010</v>
      </c>
      <c r="B136" s="3">
        <v>45518.411111111112</v>
      </c>
      <c r="C136" s="4">
        <v>45486</v>
      </c>
      <c r="D136">
        <v>435428</v>
      </c>
      <c r="E136" t="s">
        <v>41</v>
      </c>
      <c r="F136" t="s">
        <v>42</v>
      </c>
      <c r="I136">
        <v>10</v>
      </c>
      <c r="J136">
        <v>0</v>
      </c>
      <c r="L136">
        <v>1</v>
      </c>
      <c r="M136" t="s">
        <v>22</v>
      </c>
      <c r="N136">
        <v>100</v>
      </c>
      <c r="O136">
        <v>1.7999999999999999E-2</v>
      </c>
      <c r="P136">
        <v>1</v>
      </c>
      <c r="Q136">
        <v>4</v>
      </c>
    </row>
    <row r="137" spans="1:17" x14ac:dyDescent="0.2">
      <c r="A137">
        <v>4010</v>
      </c>
      <c r="B137" s="3">
        <v>45518.411805555559</v>
      </c>
      <c r="C137" s="4">
        <v>45486</v>
      </c>
      <c r="D137">
        <v>435429</v>
      </c>
      <c r="E137" t="s">
        <v>41</v>
      </c>
      <c r="F137" t="s">
        <v>42</v>
      </c>
      <c r="I137">
        <v>10</v>
      </c>
      <c r="J137">
        <v>0</v>
      </c>
      <c r="L137">
        <v>1</v>
      </c>
      <c r="M137" t="s">
        <v>22</v>
      </c>
      <c r="N137">
        <v>100</v>
      </c>
      <c r="O137">
        <v>1.7000000000000001E-2</v>
      </c>
      <c r="P137">
        <v>1</v>
      </c>
      <c r="Q137">
        <v>4</v>
      </c>
    </row>
    <row r="138" spans="1:17" x14ac:dyDescent="0.2">
      <c r="A138">
        <v>4010</v>
      </c>
      <c r="B138" s="3">
        <v>45518.411805555559</v>
      </c>
      <c r="C138" s="4">
        <v>45486</v>
      </c>
      <c r="D138">
        <v>435430</v>
      </c>
      <c r="E138" t="s">
        <v>41</v>
      </c>
      <c r="F138" t="s">
        <v>42</v>
      </c>
      <c r="I138">
        <v>10</v>
      </c>
      <c r="J138">
        <v>0</v>
      </c>
      <c r="L138">
        <v>1</v>
      </c>
      <c r="M138" t="s">
        <v>22</v>
      </c>
      <c r="N138">
        <v>100</v>
      </c>
      <c r="O138">
        <v>0.02</v>
      </c>
      <c r="P138">
        <v>1</v>
      </c>
      <c r="Q138">
        <v>4</v>
      </c>
    </row>
    <row r="139" spans="1:17" x14ac:dyDescent="0.2">
      <c r="A139">
        <v>4010</v>
      </c>
      <c r="B139" s="3">
        <v>45518.411805555559</v>
      </c>
      <c r="C139" s="4">
        <v>45486</v>
      </c>
      <c r="D139">
        <v>435431</v>
      </c>
      <c r="E139" t="s">
        <v>41</v>
      </c>
      <c r="F139" t="s">
        <v>42</v>
      </c>
      <c r="I139">
        <v>10</v>
      </c>
      <c r="J139">
        <v>0</v>
      </c>
      <c r="L139">
        <v>1</v>
      </c>
      <c r="M139" t="s">
        <v>22</v>
      </c>
      <c r="N139">
        <v>100</v>
      </c>
      <c r="O139">
        <v>2.5999999999999999E-2</v>
      </c>
      <c r="P139">
        <v>1</v>
      </c>
      <c r="Q139">
        <v>3</v>
      </c>
    </row>
    <row r="140" spans="1:17" x14ac:dyDescent="0.2">
      <c r="A140">
        <v>4010</v>
      </c>
      <c r="B140" s="3">
        <v>45518.411805555559</v>
      </c>
      <c r="C140" s="4">
        <v>45486</v>
      </c>
      <c r="D140">
        <v>435432</v>
      </c>
      <c r="E140" t="s">
        <v>41</v>
      </c>
      <c r="F140" t="s">
        <v>42</v>
      </c>
      <c r="I140">
        <v>10</v>
      </c>
      <c r="J140">
        <v>0</v>
      </c>
      <c r="L140">
        <v>1</v>
      </c>
      <c r="M140" t="s">
        <v>22</v>
      </c>
      <c r="N140">
        <v>100</v>
      </c>
      <c r="O140">
        <v>2.1999999999999999E-2</v>
      </c>
      <c r="P140">
        <v>1</v>
      </c>
      <c r="Q140">
        <v>3</v>
      </c>
    </row>
    <row r="141" spans="1:17" x14ac:dyDescent="0.2">
      <c r="A141">
        <v>4010</v>
      </c>
      <c r="B141" s="3">
        <v>45518.412499999999</v>
      </c>
      <c r="C141" s="4">
        <v>45486</v>
      </c>
      <c r="D141">
        <v>435433</v>
      </c>
      <c r="E141" t="s">
        <v>41</v>
      </c>
      <c r="F141" t="s">
        <v>42</v>
      </c>
      <c r="I141">
        <v>10</v>
      </c>
      <c r="J141">
        <v>0</v>
      </c>
      <c r="L141">
        <v>1</v>
      </c>
      <c r="M141" t="s">
        <v>22</v>
      </c>
      <c r="N141">
        <v>100</v>
      </c>
      <c r="O141">
        <v>1.7999999999999999E-2</v>
      </c>
      <c r="P141">
        <v>1</v>
      </c>
      <c r="Q141">
        <v>3</v>
      </c>
    </row>
    <row r="142" spans="1:17" x14ac:dyDescent="0.2">
      <c r="A142">
        <v>4010</v>
      </c>
      <c r="B142" s="3">
        <v>45518.412499999999</v>
      </c>
      <c r="C142" s="4">
        <v>45486</v>
      </c>
      <c r="D142">
        <v>435434</v>
      </c>
      <c r="E142" t="s">
        <v>41</v>
      </c>
      <c r="F142" t="s">
        <v>42</v>
      </c>
      <c r="I142">
        <v>10</v>
      </c>
      <c r="J142">
        <v>0</v>
      </c>
      <c r="L142">
        <v>1</v>
      </c>
      <c r="M142" t="s">
        <v>22</v>
      </c>
      <c r="N142">
        <v>100</v>
      </c>
      <c r="O142">
        <v>2.1000000000000001E-2</v>
      </c>
      <c r="P142">
        <v>1</v>
      </c>
      <c r="Q142">
        <v>4</v>
      </c>
    </row>
    <row r="143" spans="1:17" x14ac:dyDescent="0.2">
      <c r="A143">
        <v>4010</v>
      </c>
      <c r="B143" s="3">
        <v>45518.413194444445</v>
      </c>
      <c r="C143" s="4">
        <v>45486</v>
      </c>
      <c r="D143">
        <v>435435</v>
      </c>
      <c r="E143" t="s">
        <v>41</v>
      </c>
      <c r="F143" t="s">
        <v>42</v>
      </c>
      <c r="I143">
        <v>10</v>
      </c>
      <c r="J143">
        <v>0</v>
      </c>
      <c r="L143">
        <v>1</v>
      </c>
      <c r="M143" t="s">
        <v>22</v>
      </c>
      <c r="N143">
        <v>100</v>
      </c>
      <c r="O143">
        <v>2.4E-2</v>
      </c>
      <c r="P143">
        <v>1</v>
      </c>
      <c r="Q143">
        <v>3</v>
      </c>
    </row>
    <row r="144" spans="1:17" x14ac:dyDescent="0.2">
      <c r="A144">
        <v>4010</v>
      </c>
      <c r="B144" s="3">
        <v>45518.413194444445</v>
      </c>
      <c r="C144" s="4">
        <v>45486</v>
      </c>
      <c r="D144">
        <v>435436</v>
      </c>
      <c r="E144" t="s">
        <v>41</v>
      </c>
      <c r="F144" t="s">
        <v>42</v>
      </c>
      <c r="I144">
        <v>10</v>
      </c>
      <c r="J144">
        <v>0</v>
      </c>
      <c r="L144">
        <v>1</v>
      </c>
      <c r="M144" t="s">
        <v>22</v>
      </c>
      <c r="N144">
        <v>100</v>
      </c>
      <c r="O144">
        <v>2.3E-2</v>
      </c>
      <c r="P144">
        <v>2</v>
      </c>
      <c r="Q144">
        <v>3</v>
      </c>
    </row>
    <row r="145" spans="1:17" x14ac:dyDescent="0.2">
      <c r="A145">
        <v>4010</v>
      </c>
      <c r="B145" s="3">
        <v>45518.413888888892</v>
      </c>
      <c r="C145" s="4">
        <v>45486</v>
      </c>
      <c r="D145">
        <v>435437</v>
      </c>
      <c r="E145" t="s">
        <v>41</v>
      </c>
      <c r="F145" t="s">
        <v>42</v>
      </c>
      <c r="I145">
        <v>10</v>
      </c>
      <c r="J145">
        <v>0</v>
      </c>
      <c r="L145">
        <v>1</v>
      </c>
      <c r="M145" t="s">
        <v>22</v>
      </c>
      <c r="N145">
        <v>100</v>
      </c>
      <c r="O145">
        <v>2.4E-2</v>
      </c>
      <c r="P145">
        <v>1</v>
      </c>
      <c r="Q145">
        <v>3</v>
      </c>
    </row>
    <row r="146" spans="1:17" x14ac:dyDescent="0.2">
      <c r="A146">
        <v>4010</v>
      </c>
      <c r="B146" s="3">
        <v>45518.413888888892</v>
      </c>
      <c r="C146" s="4">
        <v>45486</v>
      </c>
      <c r="D146">
        <v>435438</v>
      </c>
      <c r="E146" t="s">
        <v>41</v>
      </c>
      <c r="F146" t="s">
        <v>42</v>
      </c>
      <c r="I146">
        <v>10</v>
      </c>
      <c r="J146">
        <v>0</v>
      </c>
      <c r="L146">
        <v>1</v>
      </c>
      <c r="M146" t="s">
        <v>22</v>
      </c>
      <c r="N146">
        <v>100</v>
      </c>
      <c r="O146">
        <v>2.1999999999999999E-2</v>
      </c>
      <c r="P146">
        <v>1</v>
      </c>
      <c r="Q146">
        <v>3</v>
      </c>
    </row>
    <row r="147" spans="1:17" x14ac:dyDescent="0.2">
      <c r="A147">
        <v>4010</v>
      </c>
      <c r="B147" s="3">
        <v>45518.414583333331</v>
      </c>
      <c r="C147" s="4">
        <v>45486</v>
      </c>
      <c r="D147">
        <v>435439</v>
      </c>
      <c r="E147" t="s">
        <v>41</v>
      </c>
      <c r="F147" t="s">
        <v>42</v>
      </c>
      <c r="I147">
        <v>10</v>
      </c>
      <c r="J147">
        <v>0</v>
      </c>
      <c r="L147">
        <v>1</v>
      </c>
      <c r="M147" t="s">
        <v>22</v>
      </c>
      <c r="N147">
        <v>100</v>
      </c>
      <c r="O147">
        <v>2.5999999999999999E-2</v>
      </c>
      <c r="P147">
        <v>1</v>
      </c>
      <c r="Q147">
        <v>3</v>
      </c>
    </row>
    <row r="148" spans="1:17" x14ac:dyDescent="0.2">
      <c r="A148">
        <v>4010</v>
      </c>
      <c r="B148" s="3">
        <v>45518.414583333331</v>
      </c>
      <c r="C148" s="4">
        <v>45486</v>
      </c>
      <c r="D148">
        <v>435440</v>
      </c>
      <c r="E148" t="s">
        <v>41</v>
      </c>
      <c r="F148" t="s">
        <v>42</v>
      </c>
      <c r="I148">
        <v>10</v>
      </c>
      <c r="J148">
        <v>0</v>
      </c>
      <c r="L148">
        <v>1</v>
      </c>
      <c r="M148" t="s">
        <v>22</v>
      </c>
      <c r="N148">
        <v>100</v>
      </c>
      <c r="O148">
        <v>2.5000000000000001E-2</v>
      </c>
      <c r="P148">
        <v>1</v>
      </c>
      <c r="Q148">
        <v>3</v>
      </c>
    </row>
    <row r="149" spans="1:17" x14ac:dyDescent="0.2">
      <c r="A149">
        <v>4010</v>
      </c>
      <c r="B149" s="3">
        <v>45518.414583333331</v>
      </c>
      <c r="C149" s="4">
        <v>45486</v>
      </c>
      <c r="D149">
        <v>435441</v>
      </c>
      <c r="E149" t="s">
        <v>41</v>
      </c>
      <c r="F149" t="s">
        <v>42</v>
      </c>
      <c r="I149">
        <v>10</v>
      </c>
      <c r="J149">
        <v>0</v>
      </c>
      <c r="L149">
        <v>1</v>
      </c>
      <c r="M149" t="s">
        <v>22</v>
      </c>
      <c r="N149">
        <v>100</v>
      </c>
      <c r="O149">
        <v>2.9000000000000001E-2</v>
      </c>
      <c r="P149">
        <v>1</v>
      </c>
      <c r="Q149">
        <v>2</v>
      </c>
    </row>
    <row r="150" spans="1:17" x14ac:dyDescent="0.2">
      <c r="A150">
        <v>4010</v>
      </c>
      <c r="B150" s="3">
        <v>45518.415277777778</v>
      </c>
      <c r="C150" s="4">
        <v>45486</v>
      </c>
      <c r="D150">
        <v>435442</v>
      </c>
      <c r="E150" t="s">
        <v>41</v>
      </c>
      <c r="F150" t="s">
        <v>42</v>
      </c>
      <c r="I150">
        <v>10</v>
      </c>
      <c r="J150">
        <v>0</v>
      </c>
      <c r="L150">
        <v>1</v>
      </c>
      <c r="M150" t="s">
        <v>22</v>
      </c>
      <c r="N150">
        <v>100</v>
      </c>
      <c r="O150">
        <v>2.4E-2</v>
      </c>
      <c r="P150">
        <v>1</v>
      </c>
      <c r="Q150">
        <v>2</v>
      </c>
    </row>
    <row r="151" spans="1:17" x14ac:dyDescent="0.2">
      <c r="A151">
        <v>4010</v>
      </c>
      <c r="B151" s="3">
        <v>45518.415277777778</v>
      </c>
      <c r="C151" s="4">
        <v>45486</v>
      </c>
      <c r="D151">
        <v>435443</v>
      </c>
      <c r="E151" t="s">
        <v>41</v>
      </c>
      <c r="F151" t="s">
        <v>42</v>
      </c>
      <c r="I151">
        <v>10</v>
      </c>
      <c r="J151">
        <v>0</v>
      </c>
      <c r="L151">
        <v>1</v>
      </c>
      <c r="M151" t="s">
        <v>22</v>
      </c>
      <c r="N151">
        <v>100</v>
      </c>
      <c r="O151">
        <v>1.7999999999999999E-2</v>
      </c>
      <c r="P151">
        <v>1</v>
      </c>
      <c r="Q151">
        <v>3</v>
      </c>
    </row>
    <row r="152" spans="1:17" x14ac:dyDescent="0.2">
      <c r="A152">
        <v>4010</v>
      </c>
      <c r="B152" s="3">
        <v>45518.415972222225</v>
      </c>
      <c r="C152" s="4">
        <v>45486</v>
      </c>
      <c r="D152">
        <v>435444</v>
      </c>
      <c r="E152" t="s">
        <v>41</v>
      </c>
      <c r="F152" t="s">
        <v>42</v>
      </c>
      <c r="I152">
        <v>10</v>
      </c>
      <c r="J152">
        <v>0</v>
      </c>
      <c r="L152">
        <v>1</v>
      </c>
      <c r="M152" t="s">
        <v>22</v>
      </c>
      <c r="N152">
        <v>100</v>
      </c>
      <c r="O152">
        <v>3.2000000000000001E-2</v>
      </c>
      <c r="P152">
        <v>1</v>
      </c>
      <c r="Q152">
        <v>3</v>
      </c>
    </row>
    <row r="153" spans="1:17" x14ac:dyDescent="0.2">
      <c r="A153">
        <v>4010</v>
      </c>
      <c r="B153" s="3">
        <v>45518.415972222225</v>
      </c>
      <c r="C153" s="4">
        <v>45486</v>
      </c>
      <c r="D153">
        <v>435445</v>
      </c>
      <c r="E153" t="s">
        <v>41</v>
      </c>
      <c r="F153" t="s">
        <v>42</v>
      </c>
      <c r="I153">
        <v>10</v>
      </c>
      <c r="J153">
        <v>0</v>
      </c>
      <c r="L153">
        <v>1</v>
      </c>
      <c r="M153" t="s">
        <v>22</v>
      </c>
      <c r="N153">
        <v>100</v>
      </c>
      <c r="O153">
        <v>2.5000000000000001E-2</v>
      </c>
      <c r="P153">
        <v>1</v>
      </c>
      <c r="Q153">
        <v>3</v>
      </c>
    </row>
    <row r="154" spans="1:17" x14ac:dyDescent="0.2">
      <c r="A154">
        <v>4010</v>
      </c>
      <c r="B154" s="3">
        <v>45518.415972222225</v>
      </c>
      <c r="C154" s="4">
        <v>45486</v>
      </c>
      <c r="D154">
        <v>435446</v>
      </c>
      <c r="E154" t="s">
        <v>41</v>
      </c>
      <c r="F154" t="s">
        <v>42</v>
      </c>
      <c r="I154">
        <v>10</v>
      </c>
      <c r="J154">
        <v>0</v>
      </c>
      <c r="L154">
        <v>1</v>
      </c>
      <c r="M154" t="s">
        <v>22</v>
      </c>
      <c r="N154">
        <v>100</v>
      </c>
      <c r="O154">
        <v>1.7999999999999999E-2</v>
      </c>
      <c r="P154">
        <v>1</v>
      </c>
      <c r="Q154">
        <v>3</v>
      </c>
    </row>
    <row r="155" spans="1:17" x14ac:dyDescent="0.2">
      <c r="A155">
        <v>4010</v>
      </c>
      <c r="B155" s="3">
        <v>45518.416666666664</v>
      </c>
      <c r="C155" s="4">
        <v>45486</v>
      </c>
      <c r="D155">
        <v>435447</v>
      </c>
      <c r="E155" t="s">
        <v>41</v>
      </c>
      <c r="F155" t="s">
        <v>42</v>
      </c>
      <c r="I155">
        <v>10</v>
      </c>
      <c r="J155">
        <v>0</v>
      </c>
      <c r="L155">
        <v>1</v>
      </c>
      <c r="M155" t="s">
        <v>22</v>
      </c>
      <c r="N155">
        <v>100</v>
      </c>
      <c r="O155">
        <v>0.02</v>
      </c>
      <c r="P155">
        <v>2</v>
      </c>
      <c r="Q155">
        <v>3</v>
      </c>
    </row>
    <row r="156" spans="1:17" x14ac:dyDescent="0.2">
      <c r="A156">
        <v>4010</v>
      </c>
      <c r="B156" s="3">
        <v>45518.416666666664</v>
      </c>
      <c r="C156" s="4">
        <v>45486</v>
      </c>
      <c r="D156">
        <v>435448</v>
      </c>
      <c r="E156" t="s">
        <v>41</v>
      </c>
      <c r="F156" t="s">
        <v>42</v>
      </c>
      <c r="I156">
        <v>10</v>
      </c>
      <c r="J156">
        <v>0</v>
      </c>
      <c r="L156">
        <v>1</v>
      </c>
      <c r="M156" t="s">
        <v>22</v>
      </c>
      <c r="N156">
        <v>100</v>
      </c>
      <c r="O156">
        <v>2.1999999999999999E-2</v>
      </c>
      <c r="P156">
        <v>1</v>
      </c>
      <c r="Q156">
        <v>3</v>
      </c>
    </row>
    <row r="157" spans="1:17" x14ac:dyDescent="0.2">
      <c r="A157">
        <v>4010</v>
      </c>
      <c r="B157" s="3">
        <v>45518.416666666664</v>
      </c>
      <c r="C157" s="4">
        <v>45486</v>
      </c>
      <c r="D157">
        <v>435449</v>
      </c>
      <c r="E157" t="s">
        <v>41</v>
      </c>
      <c r="F157" t="s">
        <v>42</v>
      </c>
      <c r="I157">
        <v>10</v>
      </c>
      <c r="J157">
        <v>0</v>
      </c>
      <c r="L157">
        <v>1</v>
      </c>
      <c r="M157" t="s">
        <v>22</v>
      </c>
      <c r="N157">
        <v>100</v>
      </c>
      <c r="O157">
        <v>2.1000000000000001E-2</v>
      </c>
      <c r="P157">
        <v>1</v>
      </c>
      <c r="Q157">
        <v>4</v>
      </c>
    </row>
    <row r="158" spans="1:17" x14ac:dyDescent="0.2">
      <c r="A158">
        <v>4010</v>
      </c>
      <c r="B158" s="3">
        <v>45518.417361111111</v>
      </c>
      <c r="C158" s="4">
        <v>45486</v>
      </c>
      <c r="D158">
        <v>435450</v>
      </c>
      <c r="E158" t="s">
        <v>41</v>
      </c>
      <c r="F158" t="s">
        <v>42</v>
      </c>
      <c r="I158">
        <v>10</v>
      </c>
      <c r="J158">
        <v>0</v>
      </c>
      <c r="L158">
        <v>1</v>
      </c>
      <c r="M158" t="s">
        <v>22</v>
      </c>
      <c r="N158">
        <v>100</v>
      </c>
      <c r="O158">
        <v>2.5999999999999999E-2</v>
      </c>
      <c r="P158">
        <v>1</v>
      </c>
      <c r="Q158">
        <v>4</v>
      </c>
    </row>
    <row r="159" spans="1:17" x14ac:dyDescent="0.2">
      <c r="A159">
        <v>4010</v>
      </c>
      <c r="B159" s="3">
        <v>45518.417361111111</v>
      </c>
      <c r="C159" s="4">
        <v>45486</v>
      </c>
      <c r="D159">
        <v>435451</v>
      </c>
      <c r="E159" t="s">
        <v>41</v>
      </c>
      <c r="F159" t="s">
        <v>42</v>
      </c>
      <c r="I159">
        <v>10</v>
      </c>
      <c r="J159">
        <v>0</v>
      </c>
      <c r="L159">
        <v>1</v>
      </c>
      <c r="M159" t="s">
        <v>22</v>
      </c>
      <c r="N159">
        <v>100</v>
      </c>
      <c r="O159">
        <v>2.5999999999999999E-2</v>
      </c>
      <c r="P159">
        <v>1</v>
      </c>
      <c r="Q159">
        <v>3</v>
      </c>
    </row>
    <row r="160" spans="1:17" x14ac:dyDescent="0.2">
      <c r="A160">
        <v>4010</v>
      </c>
      <c r="B160" s="3">
        <v>45518.418055555558</v>
      </c>
      <c r="C160" s="4">
        <v>45486</v>
      </c>
      <c r="D160">
        <v>435452</v>
      </c>
      <c r="E160" t="s">
        <v>41</v>
      </c>
      <c r="F160" t="s">
        <v>42</v>
      </c>
      <c r="I160">
        <v>10</v>
      </c>
      <c r="J160">
        <v>0</v>
      </c>
      <c r="L160">
        <v>1</v>
      </c>
      <c r="M160" t="s">
        <v>22</v>
      </c>
      <c r="N160">
        <v>100</v>
      </c>
      <c r="O160">
        <v>1.9E-2</v>
      </c>
      <c r="P160">
        <v>1</v>
      </c>
      <c r="Q160">
        <v>3</v>
      </c>
    </row>
    <row r="161" spans="1:17" x14ac:dyDescent="0.2">
      <c r="A161">
        <v>4010</v>
      </c>
      <c r="B161" s="3">
        <v>45518.418055555558</v>
      </c>
      <c r="C161" s="4">
        <v>45486</v>
      </c>
      <c r="D161">
        <v>435453</v>
      </c>
      <c r="E161" t="s">
        <v>41</v>
      </c>
      <c r="F161" t="s">
        <v>42</v>
      </c>
      <c r="I161">
        <v>10</v>
      </c>
      <c r="J161">
        <v>0</v>
      </c>
      <c r="L161">
        <v>1</v>
      </c>
      <c r="M161" t="s">
        <v>22</v>
      </c>
      <c r="N161">
        <v>100</v>
      </c>
      <c r="O161">
        <v>2.3E-2</v>
      </c>
      <c r="P161">
        <v>1</v>
      </c>
      <c r="Q161">
        <v>3</v>
      </c>
    </row>
    <row r="162" spans="1:17" x14ac:dyDescent="0.2">
      <c r="A162">
        <v>4010</v>
      </c>
      <c r="B162" s="3">
        <v>45518.418055555558</v>
      </c>
      <c r="C162" s="4">
        <v>45486</v>
      </c>
      <c r="D162">
        <v>435454</v>
      </c>
      <c r="E162" t="s">
        <v>41</v>
      </c>
      <c r="F162" t="s">
        <v>42</v>
      </c>
      <c r="I162">
        <v>10</v>
      </c>
      <c r="J162">
        <v>0</v>
      </c>
      <c r="L162">
        <v>1</v>
      </c>
      <c r="M162" t="s">
        <v>22</v>
      </c>
      <c r="N162">
        <v>100</v>
      </c>
      <c r="O162">
        <v>2.1999999999999999E-2</v>
      </c>
      <c r="P162">
        <v>1</v>
      </c>
      <c r="Q162">
        <v>3</v>
      </c>
    </row>
    <row r="163" spans="1:17" x14ac:dyDescent="0.2">
      <c r="A163">
        <v>4010</v>
      </c>
      <c r="B163" s="3">
        <v>45518.418749999997</v>
      </c>
      <c r="C163" s="4">
        <v>45486</v>
      </c>
      <c r="D163">
        <v>435455</v>
      </c>
      <c r="E163" t="s">
        <v>41</v>
      </c>
      <c r="F163" t="s">
        <v>42</v>
      </c>
      <c r="I163">
        <v>10</v>
      </c>
      <c r="J163">
        <v>0</v>
      </c>
      <c r="L163">
        <v>1</v>
      </c>
      <c r="M163" t="s">
        <v>22</v>
      </c>
      <c r="N163">
        <v>100</v>
      </c>
      <c r="O163">
        <v>2.4E-2</v>
      </c>
      <c r="P163">
        <v>1</v>
      </c>
      <c r="Q163">
        <v>3</v>
      </c>
    </row>
    <row r="164" spans="1:17" x14ac:dyDescent="0.2">
      <c r="A164">
        <v>4010</v>
      </c>
      <c r="B164" s="3">
        <v>45518.418749999997</v>
      </c>
      <c r="C164" s="4">
        <v>45486</v>
      </c>
      <c r="D164">
        <v>435456</v>
      </c>
      <c r="E164" t="s">
        <v>41</v>
      </c>
      <c r="F164" t="s">
        <v>42</v>
      </c>
      <c r="I164">
        <v>10</v>
      </c>
      <c r="J164">
        <v>0</v>
      </c>
      <c r="L164">
        <v>1</v>
      </c>
      <c r="M164" t="s">
        <v>22</v>
      </c>
      <c r="N164">
        <v>100</v>
      </c>
      <c r="O164">
        <v>1.7999999999999999E-2</v>
      </c>
      <c r="P164">
        <v>1</v>
      </c>
      <c r="Q164">
        <v>3</v>
      </c>
    </row>
    <row r="165" spans="1:17" x14ac:dyDescent="0.2">
      <c r="A165">
        <v>4010</v>
      </c>
      <c r="B165" s="3">
        <v>45518.418749999997</v>
      </c>
      <c r="C165" s="4">
        <v>45486</v>
      </c>
      <c r="D165">
        <v>435457</v>
      </c>
      <c r="E165" t="s">
        <v>41</v>
      </c>
      <c r="F165" t="s">
        <v>42</v>
      </c>
      <c r="I165">
        <v>10</v>
      </c>
      <c r="J165">
        <v>0</v>
      </c>
      <c r="L165">
        <v>1</v>
      </c>
      <c r="M165" t="s">
        <v>22</v>
      </c>
      <c r="N165">
        <v>100</v>
      </c>
      <c r="O165">
        <v>2.7E-2</v>
      </c>
      <c r="P165">
        <v>1</v>
      </c>
      <c r="Q165">
        <v>3</v>
      </c>
    </row>
    <row r="166" spans="1:17" x14ac:dyDescent="0.2">
      <c r="A166">
        <v>4010</v>
      </c>
      <c r="B166" s="3">
        <v>45518.419444444444</v>
      </c>
      <c r="C166" s="4">
        <v>45486</v>
      </c>
      <c r="D166">
        <v>435458</v>
      </c>
      <c r="E166" t="s">
        <v>41</v>
      </c>
      <c r="F166" t="s">
        <v>42</v>
      </c>
      <c r="I166">
        <v>10</v>
      </c>
      <c r="J166">
        <v>0</v>
      </c>
      <c r="L166">
        <v>1</v>
      </c>
      <c r="M166" t="s">
        <v>22</v>
      </c>
      <c r="N166">
        <v>100</v>
      </c>
      <c r="O166">
        <v>2.1999999999999999E-2</v>
      </c>
      <c r="P166">
        <v>1</v>
      </c>
      <c r="Q166">
        <v>3</v>
      </c>
    </row>
    <row r="167" spans="1:17" x14ac:dyDescent="0.2">
      <c r="A167">
        <v>4010</v>
      </c>
      <c r="B167" s="3">
        <v>45518.419444444444</v>
      </c>
      <c r="C167" s="4">
        <v>45486</v>
      </c>
      <c r="D167">
        <v>435459</v>
      </c>
      <c r="E167" t="s">
        <v>41</v>
      </c>
      <c r="F167" t="s">
        <v>42</v>
      </c>
      <c r="I167">
        <v>10</v>
      </c>
      <c r="J167">
        <v>0</v>
      </c>
      <c r="L167">
        <v>1</v>
      </c>
      <c r="M167" t="s">
        <v>22</v>
      </c>
      <c r="N167">
        <v>100</v>
      </c>
      <c r="O167">
        <v>2.1999999999999999E-2</v>
      </c>
      <c r="P167">
        <v>1</v>
      </c>
      <c r="Q167">
        <v>3</v>
      </c>
    </row>
    <row r="168" spans="1:17" x14ac:dyDescent="0.2">
      <c r="A168">
        <v>4010</v>
      </c>
      <c r="B168" s="3">
        <v>45518.419444444444</v>
      </c>
      <c r="C168" s="4">
        <v>45486</v>
      </c>
      <c r="D168">
        <v>435460</v>
      </c>
      <c r="E168" t="s">
        <v>41</v>
      </c>
      <c r="F168" t="s">
        <v>42</v>
      </c>
      <c r="I168">
        <v>10</v>
      </c>
      <c r="J168">
        <v>0</v>
      </c>
      <c r="L168">
        <v>1</v>
      </c>
      <c r="M168" t="s">
        <v>22</v>
      </c>
      <c r="N168">
        <v>100</v>
      </c>
      <c r="O168">
        <v>2.1000000000000001E-2</v>
      </c>
      <c r="P168">
        <v>1</v>
      </c>
      <c r="Q168">
        <v>3</v>
      </c>
    </row>
    <row r="169" spans="1:17" x14ac:dyDescent="0.2">
      <c r="A169">
        <v>4010</v>
      </c>
      <c r="B169" s="3">
        <v>45518.420138888891</v>
      </c>
      <c r="C169" s="4">
        <v>45486</v>
      </c>
      <c r="D169">
        <v>435461</v>
      </c>
      <c r="E169" t="s">
        <v>41</v>
      </c>
      <c r="F169" t="s">
        <v>42</v>
      </c>
      <c r="I169">
        <v>10</v>
      </c>
      <c r="J169">
        <v>0</v>
      </c>
      <c r="L169">
        <v>1</v>
      </c>
      <c r="M169" t="s">
        <v>22</v>
      </c>
      <c r="N169">
        <v>100</v>
      </c>
      <c r="O169">
        <v>1.7999999999999999E-2</v>
      </c>
      <c r="P169">
        <v>1</v>
      </c>
      <c r="Q169">
        <v>4</v>
      </c>
    </row>
    <row r="170" spans="1:17" x14ac:dyDescent="0.2">
      <c r="A170">
        <v>4010</v>
      </c>
      <c r="B170" s="3">
        <v>45518.420138888891</v>
      </c>
      <c r="C170" s="4">
        <v>45486</v>
      </c>
      <c r="D170">
        <v>435462</v>
      </c>
      <c r="E170" t="s">
        <v>41</v>
      </c>
      <c r="F170" t="s">
        <v>42</v>
      </c>
      <c r="I170">
        <v>10</v>
      </c>
      <c r="J170">
        <v>0</v>
      </c>
      <c r="L170">
        <v>1</v>
      </c>
      <c r="M170" t="s">
        <v>22</v>
      </c>
      <c r="N170">
        <v>100</v>
      </c>
      <c r="O170">
        <v>2.1000000000000001E-2</v>
      </c>
      <c r="P170">
        <v>2</v>
      </c>
      <c r="Q170">
        <v>3</v>
      </c>
    </row>
    <row r="171" spans="1:17" x14ac:dyDescent="0.2">
      <c r="A171">
        <v>4010</v>
      </c>
      <c r="B171" s="3">
        <v>45518.42083333333</v>
      </c>
      <c r="C171" s="4">
        <v>45486</v>
      </c>
      <c r="D171">
        <v>435463</v>
      </c>
      <c r="E171" t="s">
        <v>41</v>
      </c>
      <c r="F171" t="s">
        <v>42</v>
      </c>
      <c r="I171">
        <v>10</v>
      </c>
      <c r="J171">
        <v>0</v>
      </c>
      <c r="L171">
        <v>1</v>
      </c>
      <c r="M171" t="s">
        <v>22</v>
      </c>
      <c r="N171">
        <v>100</v>
      </c>
      <c r="O171">
        <v>1.7999999999999999E-2</v>
      </c>
      <c r="P171">
        <v>1</v>
      </c>
      <c r="Q171">
        <v>4</v>
      </c>
    </row>
    <row r="172" spans="1:17" x14ac:dyDescent="0.2">
      <c r="A172">
        <v>4010</v>
      </c>
      <c r="B172" s="3">
        <v>45518.42083333333</v>
      </c>
      <c r="C172" s="4">
        <v>45486</v>
      </c>
      <c r="D172">
        <v>435464</v>
      </c>
      <c r="E172" t="s">
        <v>41</v>
      </c>
      <c r="F172" t="s">
        <v>42</v>
      </c>
      <c r="I172">
        <v>10</v>
      </c>
      <c r="J172">
        <v>0</v>
      </c>
      <c r="L172">
        <v>1</v>
      </c>
      <c r="M172" t="s">
        <v>22</v>
      </c>
      <c r="N172">
        <v>100</v>
      </c>
      <c r="O172">
        <v>1.7999999999999999E-2</v>
      </c>
      <c r="P172">
        <v>1</v>
      </c>
      <c r="Q172">
        <v>4</v>
      </c>
    </row>
    <row r="173" spans="1:17" x14ac:dyDescent="0.2">
      <c r="A173">
        <v>4010</v>
      </c>
      <c r="B173" s="3">
        <v>45518.42083333333</v>
      </c>
      <c r="C173" s="4">
        <v>45486</v>
      </c>
      <c r="D173">
        <v>435465</v>
      </c>
      <c r="E173" t="s">
        <v>41</v>
      </c>
      <c r="F173" t="s">
        <v>42</v>
      </c>
      <c r="I173">
        <v>10</v>
      </c>
      <c r="J173">
        <v>0</v>
      </c>
      <c r="L173">
        <v>1</v>
      </c>
      <c r="M173" t="s">
        <v>22</v>
      </c>
      <c r="N173">
        <v>100</v>
      </c>
      <c r="O173">
        <v>2.1000000000000001E-2</v>
      </c>
      <c r="P173">
        <v>1</v>
      </c>
      <c r="Q173">
        <v>4</v>
      </c>
    </row>
    <row r="174" spans="1:17" x14ac:dyDescent="0.2">
      <c r="A174">
        <v>4010</v>
      </c>
      <c r="B174" s="3">
        <v>45518.421527777777</v>
      </c>
      <c r="C174" s="4">
        <v>45486</v>
      </c>
      <c r="D174">
        <v>435466</v>
      </c>
      <c r="E174" t="s">
        <v>41</v>
      </c>
      <c r="F174" t="s">
        <v>42</v>
      </c>
      <c r="I174">
        <v>10</v>
      </c>
      <c r="J174">
        <v>0</v>
      </c>
      <c r="L174">
        <v>1</v>
      </c>
      <c r="M174" t="s">
        <v>22</v>
      </c>
      <c r="N174">
        <v>100</v>
      </c>
      <c r="O174">
        <v>2.1999999999999999E-2</v>
      </c>
      <c r="P174">
        <v>1</v>
      </c>
      <c r="Q174">
        <v>3</v>
      </c>
    </row>
    <row r="175" spans="1:17" x14ac:dyDescent="0.2">
      <c r="A175">
        <v>4010</v>
      </c>
      <c r="B175" s="3">
        <v>45518.421527777777</v>
      </c>
      <c r="C175" s="4">
        <v>45486</v>
      </c>
      <c r="D175">
        <v>435467</v>
      </c>
      <c r="E175" t="s">
        <v>41</v>
      </c>
      <c r="F175" t="s">
        <v>42</v>
      </c>
      <c r="I175">
        <v>10</v>
      </c>
      <c r="J175">
        <v>0</v>
      </c>
      <c r="L175">
        <v>1</v>
      </c>
      <c r="M175" t="s">
        <v>22</v>
      </c>
      <c r="N175">
        <v>100</v>
      </c>
      <c r="O175">
        <v>2.1999999999999999E-2</v>
      </c>
      <c r="P175">
        <v>1</v>
      </c>
      <c r="Q175">
        <v>3</v>
      </c>
    </row>
    <row r="176" spans="1:17" x14ac:dyDescent="0.2">
      <c r="A176">
        <v>4010</v>
      </c>
      <c r="B176" s="3">
        <v>45518.421527777777</v>
      </c>
      <c r="C176" s="4">
        <v>45486</v>
      </c>
      <c r="D176">
        <v>435468</v>
      </c>
      <c r="E176" t="s">
        <v>41</v>
      </c>
      <c r="F176" t="s">
        <v>42</v>
      </c>
      <c r="I176">
        <v>10</v>
      </c>
      <c r="J176">
        <v>0</v>
      </c>
      <c r="L176">
        <v>1</v>
      </c>
      <c r="M176" t="s">
        <v>22</v>
      </c>
      <c r="N176">
        <v>100</v>
      </c>
      <c r="O176">
        <v>1.7000000000000001E-2</v>
      </c>
      <c r="P176">
        <v>1</v>
      </c>
      <c r="Q176">
        <v>4</v>
      </c>
    </row>
    <row r="177" spans="1:17" x14ac:dyDescent="0.2">
      <c r="A177">
        <v>4010</v>
      </c>
      <c r="B177" s="3">
        <v>45518.422222222223</v>
      </c>
      <c r="C177" s="4">
        <v>45486</v>
      </c>
      <c r="D177">
        <v>435469</v>
      </c>
      <c r="E177" t="s">
        <v>41</v>
      </c>
      <c r="F177" t="s">
        <v>42</v>
      </c>
      <c r="I177">
        <v>10</v>
      </c>
      <c r="J177">
        <v>0</v>
      </c>
      <c r="L177">
        <v>1</v>
      </c>
      <c r="M177" t="s">
        <v>22</v>
      </c>
      <c r="N177">
        <v>100</v>
      </c>
      <c r="O177">
        <v>1.7999999999999999E-2</v>
      </c>
      <c r="P177">
        <v>1</v>
      </c>
      <c r="Q177">
        <v>4</v>
      </c>
    </row>
    <row r="178" spans="1:17" x14ac:dyDescent="0.2">
      <c r="A178">
        <v>4010</v>
      </c>
      <c r="B178" s="3">
        <v>45518.422222222223</v>
      </c>
      <c r="C178" s="4">
        <v>45486</v>
      </c>
      <c r="D178">
        <v>435470</v>
      </c>
      <c r="E178" t="s">
        <v>41</v>
      </c>
      <c r="F178" t="s">
        <v>42</v>
      </c>
      <c r="I178">
        <v>10</v>
      </c>
      <c r="J178">
        <v>0</v>
      </c>
      <c r="L178">
        <v>1</v>
      </c>
      <c r="M178" t="s">
        <v>22</v>
      </c>
      <c r="N178">
        <v>100</v>
      </c>
      <c r="O178">
        <v>2.1999999999999999E-2</v>
      </c>
      <c r="P178">
        <v>1</v>
      </c>
      <c r="Q178">
        <v>3</v>
      </c>
    </row>
    <row r="179" spans="1:17" x14ac:dyDescent="0.2">
      <c r="A179">
        <v>4010</v>
      </c>
      <c r="B179" s="3">
        <v>45518.422222222223</v>
      </c>
      <c r="C179" s="4">
        <v>45486</v>
      </c>
      <c r="D179">
        <v>435471</v>
      </c>
      <c r="E179" t="s">
        <v>41</v>
      </c>
      <c r="F179" t="s">
        <v>42</v>
      </c>
      <c r="I179">
        <v>10</v>
      </c>
      <c r="J179">
        <v>0</v>
      </c>
      <c r="L179">
        <v>1</v>
      </c>
      <c r="M179" t="s">
        <v>22</v>
      </c>
      <c r="N179">
        <v>100</v>
      </c>
      <c r="O179">
        <v>0.02</v>
      </c>
      <c r="P179">
        <v>1</v>
      </c>
      <c r="Q179">
        <v>3</v>
      </c>
    </row>
    <row r="180" spans="1:17" x14ac:dyDescent="0.2">
      <c r="A180">
        <v>4010</v>
      </c>
      <c r="B180" s="3">
        <v>45518.42291666667</v>
      </c>
      <c r="C180" s="4">
        <v>45486</v>
      </c>
      <c r="D180">
        <v>435472</v>
      </c>
      <c r="E180" t="s">
        <v>41</v>
      </c>
      <c r="F180" t="s">
        <v>42</v>
      </c>
      <c r="I180">
        <v>10</v>
      </c>
      <c r="J180">
        <v>0</v>
      </c>
      <c r="L180">
        <v>1</v>
      </c>
      <c r="M180" t="s">
        <v>22</v>
      </c>
      <c r="N180">
        <v>100</v>
      </c>
      <c r="O180">
        <v>1.7999999999999999E-2</v>
      </c>
      <c r="P180">
        <v>1</v>
      </c>
      <c r="Q180">
        <v>3</v>
      </c>
    </row>
    <row r="181" spans="1:17" x14ac:dyDescent="0.2">
      <c r="A181">
        <v>4010</v>
      </c>
      <c r="B181" s="3">
        <v>45518.42291666667</v>
      </c>
      <c r="C181" s="4">
        <v>45486</v>
      </c>
      <c r="D181">
        <v>435473</v>
      </c>
      <c r="E181" t="s">
        <v>41</v>
      </c>
      <c r="F181" t="s">
        <v>42</v>
      </c>
      <c r="I181">
        <v>10</v>
      </c>
      <c r="J181">
        <v>0</v>
      </c>
      <c r="L181">
        <v>1</v>
      </c>
      <c r="M181" t="s">
        <v>22</v>
      </c>
      <c r="N181">
        <v>100</v>
      </c>
      <c r="O181">
        <v>1.7999999999999999E-2</v>
      </c>
      <c r="P181">
        <v>1</v>
      </c>
      <c r="Q181">
        <v>4</v>
      </c>
    </row>
    <row r="182" spans="1:17" x14ac:dyDescent="0.2">
      <c r="A182">
        <v>4010</v>
      </c>
      <c r="B182" s="3">
        <v>45518.42291666667</v>
      </c>
      <c r="C182" s="4">
        <v>45486</v>
      </c>
      <c r="D182">
        <v>435474</v>
      </c>
      <c r="E182" t="s">
        <v>41</v>
      </c>
      <c r="F182" t="s">
        <v>42</v>
      </c>
      <c r="I182">
        <v>10</v>
      </c>
      <c r="J182">
        <v>0</v>
      </c>
      <c r="L182">
        <v>1</v>
      </c>
      <c r="M182" t="s">
        <v>22</v>
      </c>
      <c r="N182">
        <v>100</v>
      </c>
      <c r="O182">
        <v>1.7000000000000001E-2</v>
      </c>
      <c r="P182">
        <v>1</v>
      </c>
      <c r="Q182">
        <v>4</v>
      </c>
    </row>
    <row r="183" spans="1:17" x14ac:dyDescent="0.2">
      <c r="A183">
        <v>4010</v>
      </c>
      <c r="B183" s="3">
        <v>45518.423611111109</v>
      </c>
      <c r="C183" s="4">
        <v>45486</v>
      </c>
      <c r="D183">
        <v>435475</v>
      </c>
      <c r="E183" t="s">
        <v>41</v>
      </c>
      <c r="F183" t="s">
        <v>42</v>
      </c>
      <c r="I183">
        <v>10</v>
      </c>
      <c r="J183">
        <v>0</v>
      </c>
      <c r="L183">
        <v>1</v>
      </c>
      <c r="M183" t="s">
        <v>22</v>
      </c>
      <c r="N183">
        <v>100</v>
      </c>
      <c r="O183">
        <v>1.7000000000000001E-2</v>
      </c>
      <c r="P183">
        <v>1</v>
      </c>
      <c r="Q183">
        <v>3</v>
      </c>
    </row>
    <row r="184" spans="1:17" x14ac:dyDescent="0.2">
      <c r="A184">
        <v>4010</v>
      </c>
      <c r="B184" s="3">
        <v>45518.423611111109</v>
      </c>
      <c r="C184" s="4">
        <v>45486</v>
      </c>
      <c r="D184">
        <v>435476</v>
      </c>
      <c r="E184" t="s">
        <v>41</v>
      </c>
      <c r="F184" t="s">
        <v>42</v>
      </c>
      <c r="I184">
        <v>10</v>
      </c>
      <c r="J184">
        <v>0</v>
      </c>
      <c r="L184">
        <v>1</v>
      </c>
      <c r="M184" t="s">
        <v>22</v>
      </c>
      <c r="N184">
        <v>100</v>
      </c>
      <c r="O184">
        <v>2.1999999999999999E-2</v>
      </c>
      <c r="P184">
        <v>1</v>
      </c>
      <c r="Q184">
        <v>3</v>
      </c>
    </row>
    <row r="185" spans="1:17" x14ac:dyDescent="0.2">
      <c r="A185">
        <v>4010</v>
      </c>
      <c r="B185" s="3">
        <v>45518.423611111109</v>
      </c>
      <c r="C185" s="4">
        <v>45486</v>
      </c>
      <c r="D185">
        <v>435477</v>
      </c>
      <c r="E185" t="s">
        <v>41</v>
      </c>
      <c r="F185" t="s">
        <v>42</v>
      </c>
      <c r="I185">
        <v>10</v>
      </c>
      <c r="J185">
        <v>0</v>
      </c>
      <c r="L185">
        <v>1</v>
      </c>
      <c r="M185" t="s">
        <v>22</v>
      </c>
      <c r="N185">
        <v>100</v>
      </c>
      <c r="O185">
        <v>1.2999999999999999E-2</v>
      </c>
      <c r="P185">
        <v>1</v>
      </c>
      <c r="Q185">
        <v>4</v>
      </c>
    </row>
    <row r="186" spans="1:17" x14ac:dyDescent="0.2">
      <c r="A186">
        <v>4010</v>
      </c>
      <c r="B186" s="3">
        <v>45518.424305555556</v>
      </c>
      <c r="C186" s="4">
        <v>45486</v>
      </c>
      <c r="D186">
        <v>435478</v>
      </c>
      <c r="E186" t="s">
        <v>41</v>
      </c>
      <c r="F186" t="s">
        <v>42</v>
      </c>
      <c r="I186">
        <v>10</v>
      </c>
      <c r="J186">
        <v>0</v>
      </c>
      <c r="L186">
        <v>1</v>
      </c>
      <c r="M186" t="s">
        <v>22</v>
      </c>
      <c r="N186">
        <v>100</v>
      </c>
      <c r="O186">
        <v>1.7999999999999999E-2</v>
      </c>
      <c r="P186">
        <v>1</v>
      </c>
      <c r="Q186">
        <v>3</v>
      </c>
    </row>
    <row r="187" spans="1:17" x14ac:dyDescent="0.2">
      <c r="A187">
        <v>4010</v>
      </c>
      <c r="B187" s="3">
        <v>45518.424305555556</v>
      </c>
      <c r="C187" s="4">
        <v>45486</v>
      </c>
      <c r="D187">
        <v>435479</v>
      </c>
      <c r="E187" t="s">
        <v>41</v>
      </c>
      <c r="F187" t="s">
        <v>42</v>
      </c>
      <c r="I187">
        <v>10</v>
      </c>
      <c r="J187">
        <v>0</v>
      </c>
      <c r="L187">
        <v>1</v>
      </c>
      <c r="M187" t="s">
        <v>22</v>
      </c>
      <c r="N187">
        <v>100</v>
      </c>
      <c r="O187">
        <v>1.9E-2</v>
      </c>
      <c r="P187">
        <v>2</v>
      </c>
      <c r="Q187">
        <v>3</v>
      </c>
    </row>
    <row r="188" spans="1:17" x14ac:dyDescent="0.2">
      <c r="A188">
        <v>4010</v>
      </c>
      <c r="B188" s="3">
        <v>45518.424305555556</v>
      </c>
      <c r="C188" s="4">
        <v>45486</v>
      </c>
      <c r="D188">
        <v>435480</v>
      </c>
      <c r="E188" t="s">
        <v>41</v>
      </c>
      <c r="F188" t="s">
        <v>42</v>
      </c>
      <c r="I188">
        <v>10</v>
      </c>
      <c r="J188">
        <v>0</v>
      </c>
      <c r="L188">
        <v>1</v>
      </c>
      <c r="M188" t="s">
        <v>22</v>
      </c>
      <c r="N188">
        <v>100</v>
      </c>
      <c r="O188">
        <v>1.9E-2</v>
      </c>
      <c r="P188">
        <v>1</v>
      </c>
      <c r="Q188">
        <v>4</v>
      </c>
    </row>
    <row r="189" spans="1:17" x14ac:dyDescent="0.2">
      <c r="A189">
        <v>4010</v>
      </c>
      <c r="B189" s="3">
        <v>45518.425000000003</v>
      </c>
      <c r="C189" s="4">
        <v>45486</v>
      </c>
      <c r="D189">
        <v>435481</v>
      </c>
      <c r="E189" t="s">
        <v>41</v>
      </c>
      <c r="F189" t="s">
        <v>42</v>
      </c>
      <c r="I189">
        <v>10</v>
      </c>
      <c r="J189">
        <v>0</v>
      </c>
      <c r="L189">
        <v>1</v>
      </c>
      <c r="M189" t="s">
        <v>22</v>
      </c>
      <c r="N189">
        <v>100</v>
      </c>
      <c r="O189">
        <v>1.4999999999999999E-2</v>
      </c>
      <c r="P189">
        <v>1</v>
      </c>
      <c r="Q189">
        <v>4</v>
      </c>
    </row>
    <row r="190" spans="1:17" x14ac:dyDescent="0.2">
      <c r="A190">
        <v>4014</v>
      </c>
      <c r="B190" s="3">
        <v>45518.347916666666</v>
      </c>
      <c r="C190" s="4">
        <v>45486</v>
      </c>
      <c r="D190">
        <v>435313</v>
      </c>
      <c r="E190" t="s">
        <v>41</v>
      </c>
      <c r="F190" t="s">
        <v>42</v>
      </c>
      <c r="I190">
        <v>14</v>
      </c>
      <c r="J190">
        <v>0</v>
      </c>
      <c r="L190">
        <v>1</v>
      </c>
      <c r="M190" t="s">
        <v>43</v>
      </c>
      <c r="N190">
        <v>100</v>
      </c>
      <c r="O190">
        <v>3.1E-2</v>
      </c>
      <c r="P190">
        <v>1</v>
      </c>
      <c r="Q190">
        <v>3</v>
      </c>
    </row>
    <row r="191" spans="1:17" x14ac:dyDescent="0.2">
      <c r="A191">
        <v>4014</v>
      </c>
      <c r="B191" s="3">
        <v>45518.348611111112</v>
      </c>
      <c r="C191" s="4">
        <v>45486</v>
      </c>
      <c r="D191">
        <v>435314</v>
      </c>
      <c r="E191" t="s">
        <v>41</v>
      </c>
      <c r="F191" t="s">
        <v>42</v>
      </c>
      <c r="I191">
        <v>14</v>
      </c>
      <c r="J191">
        <v>0</v>
      </c>
      <c r="L191">
        <v>1</v>
      </c>
      <c r="M191" t="s">
        <v>43</v>
      </c>
      <c r="N191">
        <v>100</v>
      </c>
      <c r="O191">
        <v>2.4E-2</v>
      </c>
      <c r="P191">
        <v>1</v>
      </c>
      <c r="Q191">
        <v>3</v>
      </c>
    </row>
    <row r="192" spans="1:17" x14ac:dyDescent="0.2">
      <c r="A192">
        <v>4014</v>
      </c>
      <c r="B192" s="3">
        <v>45518.348611111112</v>
      </c>
      <c r="C192" s="4">
        <v>45486</v>
      </c>
      <c r="D192">
        <v>435315</v>
      </c>
      <c r="E192" t="s">
        <v>41</v>
      </c>
      <c r="F192" t="s">
        <v>42</v>
      </c>
      <c r="I192">
        <v>14</v>
      </c>
      <c r="J192">
        <v>0</v>
      </c>
      <c r="L192">
        <v>1</v>
      </c>
      <c r="M192" t="s">
        <v>43</v>
      </c>
      <c r="N192">
        <v>100</v>
      </c>
      <c r="O192">
        <v>2.3E-2</v>
      </c>
      <c r="P192">
        <v>2</v>
      </c>
      <c r="Q192">
        <v>3</v>
      </c>
    </row>
    <row r="193" spans="1:17" x14ac:dyDescent="0.2">
      <c r="A193">
        <v>4014</v>
      </c>
      <c r="B193" s="3">
        <v>45518.349305555559</v>
      </c>
      <c r="C193" s="4">
        <v>45486</v>
      </c>
      <c r="D193">
        <v>435316</v>
      </c>
      <c r="E193" t="s">
        <v>41</v>
      </c>
      <c r="F193" t="s">
        <v>42</v>
      </c>
      <c r="I193">
        <v>14</v>
      </c>
      <c r="J193">
        <v>0</v>
      </c>
      <c r="L193">
        <v>1</v>
      </c>
      <c r="M193" t="s">
        <v>43</v>
      </c>
      <c r="N193">
        <v>100</v>
      </c>
      <c r="O193">
        <v>2.4E-2</v>
      </c>
      <c r="P193">
        <v>1</v>
      </c>
      <c r="Q193">
        <v>4</v>
      </c>
    </row>
    <row r="194" spans="1:17" x14ac:dyDescent="0.2">
      <c r="A194">
        <v>4014</v>
      </c>
      <c r="B194" s="3">
        <v>45518.349305555559</v>
      </c>
      <c r="C194" s="4">
        <v>45486</v>
      </c>
      <c r="D194">
        <v>435317</v>
      </c>
      <c r="E194" t="s">
        <v>41</v>
      </c>
      <c r="F194" t="s">
        <v>42</v>
      </c>
      <c r="I194">
        <v>14</v>
      </c>
      <c r="J194">
        <v>0</v>
      </c>
      <c r="L194">
        <v>1</v>
      </c>
      <c r="M194" t="s">
        <v>43</v>
      </c>
      <c r="N194">
        <v>100</v>
      </c>
      <c r="O194">
        <v>2.5000000000000001E-2</v>
      </c>
      <c r="P194">
        <v>1</v>
      </c>
      <c r="Q194">
        <v>3</v>
      </c>
    </row>
    <row r="195" spans="1:17" x14ac:dyDescent="0.2">
      <c r="A195">
        <v>4014</v>
      </c>
      <c r="B195" s="3">
        <v>45518.349305555559</v>
      </c>
      <c r="C195" s="4">
        <v>45486</v>
      </c>
      <c r="D195">
        <v>435318</v>
      </c>
      <c r="E195" t="s">
        <v>41</v>
      </c>
      <c r="F195" t="s">
        <v>42</v>
      </c>
      <c r="I195">
        <v>14</v>
      </c>
      <c r="J195">
        <v>0</v>
      </c>
      <c r="L195">
        <v>1</v>
      </c>
      <c r="M195" t="s">
        <v>43</v>
      </c>
      <c r="N195">
        <v>100</v>
      </c>
      <c r="O195">
        <v>2.1000000000000001E-2</v>
      </c>
      <c r="P195">
        <v>1</v>
      </c>
      <c r="Q195">
        <v>3</v>
      </c>
    </row>
    <row r="196" spans="1:17" x14ac:dyDescent="0.2">
      <c r="A196">
        <v>4014</v>
      </c>
      <c r="B196" s="3">
        <v>45518.35</v>
      </c>
      <c r="C196" s="4">
        <v>45486</v>
      </c>
      <c r="D196">
        <v>435319</v>
      </c>
      <c r="E196" t="s">
        <v>41</v>
      </c>
      <c r="F196" t="s">
        <v>42</v>
      </c>
      <c r="I196">
        <v>14</v>
      </c>
      <c r="J196">
        <v>0</v>
      </c>
      <c r="L196">
        <v>1</v>
      </c>
      <c r="M196" t="s">
        <v>43</v>
      </c>
      <c r="N196">
        <v>100</v>
      </c>
      <c r="O196">
        <v>2.1000000000000001E-2</v>
      </c>
      <c r="P196">
        <v>1</v>
      </c>
      <c r="Q196">
        <v>3</v>
      </c>
    </row>
    <row r="197" spans="1:17" x14ac:dyDescent="0.2">
      <c r="A197">
        <v>4014</v>
      </c>
      <c r="B197" s="3">
        <v>45518.35</v>
      </c>
      <c r="C197" s="4">
        <v>45486</v>
      </c>
      <c r="D197">
        <v>435320</v>
      </c>
      <c r="E197" t="s">
        <v>41</v>
      </c>
      <c r="F197" t="s">
        <v>42</v>
      </c>
      <c r="I197">
        <v>14</v>
      </c>
      <c r="J197">
        <v>0</v>
      </c>
      <c r="L197">
        <v>1</v>
      </c>
      <c r="M197" t="s">
        <v>43</v>
      </c>
      <c r="N197">
        <v>100</v>
      </c>
      <c r="O197">
        <v>2.1999999999999999E-2</v>
      </c>
      <c r="P197">
        <v>1</v>
      </c>
      <c r="Q197">
        <v>4</v>
      </c>
    </row>
    <row r="198" spans="1:17" x14ac:dyDescent="0.2">
      <c r="A198">
        <v>4014</v>
      </c>
      <c r="B198" s="3">
        <v>45518.35</v>
      </c>
      <c r="C198" s="4">
        <v>45486</v>
      </c>
      <c r="D198">
        <v>435321</v>
      </c>
      <c r="E198" t="s">
        <v>41</v>
      </c>
      <c r="F198" t="s">
        <v>42</v>
      </c>
      <c r="I198">
        <v>14</v>
      </c>
      <c r="J198">
        <v>0</v>
      </c>
      <c r="L198">
        <v>1</v>
      </c>
      <c r="M198" t="s">
        <v>43</v>
      </c>
      <c r="N198">
        <v>100</v>
      </c>
      <c r="O198">
        <v>2.4E-2</v>
      </c>
      <c r="P198">
        <v>1</v>
      </c>
      <c r="Q198">
        <v>3</v>
      </c>
    </row>
    <row r="199" spans="1:17" x14ac:dyDescent="0.2">
      <c r="A199">
        <v>4014</v>
      </c>
      <c r="B199" s="3">
        <v>45518.350694444445</v>
      </c>
      <c r="C199" s="4">
        <v>45486</v>
      </c>
      <c r="D199">
        <v>435322</v>
      </c>
      <c r="E199" t="s">
        <v>41</v>
      </c>
      <c r="F199" t="s">
        <v>42</v>
      </c>
      <c r="I199">
        <v>14</v>
      </c>
      <c r="J199">
        <v>0</v>
      </c>
      <c r="L199">
        <v>1</v>
      </c>
      <c r="M199" t="s">
        <v>43</v>
      </c>
      <c r="N199">
        <v>100</v>
      </c>
      <c r="O199">
        <v>2.4E-2</v>
      </c>
      <c r="P199">
        <v>2</v>
      </c>
      <c r="Q199">
        <v>3</v>
      </c>
    </row>
    <row r="200" spans="1:17" x14ac:dyDescent="0.2">
      <c r="A200">
        <v>4014</v>
      </c>
      <c r="B200" s="3">
        <v>45518.350694444445</v>
      </c>
      <c r="C200" s="4">
        <v>45486</v>
      </c>
      <c r="D200">
        <v>435323</v>
      </c>
      <c r="E200" t="s">
        <v>41</v>
      </c>
      <c r="F200" t="s">
        <v>42</v>
      </c>
      <c r="I200">
        <v>14</v>
      </c>
      <c r="J200">
        <v>0</v>
      </c>
      <c r="L200">
        <v>1</v>
      </c>
      <c r="M200" t="s">
        <v>43</v>
      </c>
      <c r="N200">
        <v>100</v>
      </c>
      <c r="O200">
        <v>1.9E-2</v>
      </c>
      <c r="P200">
        <v>2</v>
      </c>
      <c r="Q200">
        <v>3</v>
      </c>
    </row>
    <row r="201" spans="1:17" x14ac:dyDescent="0.2">
      <c r="A201">
        <v>4014</v>
      </c>
      <c r="B201" s="3">
        <v>45518.351388888892</v>
      </c>
      <c r="C201" s="4">
        <v>45486</v>
      </c>
      <c r="D201">
        <v>435324</v>
      </c>
      <c r="E201" t="s">
        <v>41</v>
      </c>
      <c r="F201" t="s">
        <v>42</v>
      </c>
      <c r="I201">
        <v>14</v>
      </c>
      <c r="J201">
        <v>0</v>
      </c>
      <c r="L201">
        <v>1</v>
      </c>
      <c r="M201" t="s">
        <v>43</v>
      </c>
      <c r="N201">
        <v>100</v>
      </c>
      <c r="O201">
        <v>1.6E-2</v>
      </c>
      <c r="P201">
        <v>1</v>
      </c>
      <c r="Q201">
        <v>3</v>
      </c>
    </row>
    <row r="202" spans="1:17" x14ac:dyDescent="0.2">
      <c r="A202">
        <v>4014</v>
      </c>
      <c r="B202" s="3">
        <v>45518.352083333331</v>
      </c>
      <c r="C202" s="4">
        <v>45486</v>
      </c>
      <c r="D202">
        <v>435325</v>
      </c>
      <c r="E202" t="s">
        <v>41</v>
      </c>
      <c r="F202" t="s">
        <v>42</v>
      </c>
      <c r="I202">
        <v>14</v>
      </c>
      <c r="J202">
        <v>0</v>
      </c>
      <c r="L202">
        <v>1</v>
      </c>
      <c r="M202" t="s">
        <v>43</v>
      </c>
      <c r="N202">
        <v>100</v>
      </c>
      <c r="O202">
        <v>1.7999999999999999E-2</v>
      </c>
      <c r="P202">
        <v>1</v>
      </c>
      <c r="Q202">
        <v>3</v>
      </c>
    </row>
    <row r="203" spans="1:17" x14ac:dyDescent="0.2">
      <c r="A203">
        <v>4014</v>
      </c>
      <c r="B203" s="3">
        <v>45518.352083333331</v>
      </c>
      <c r="C203" s="4">
        <v>45486</v>
      </c>
      <c r="D203">
        <v>435326</v>
      </c>
      <c r="E203" t="s">
        <v>41</v>
      </c>
      <c r="F203" t="s">
        <v>42</v>
      </c>
      <c r="I203">
        <v>14</v>
      </c>
      <c r="J203">
        <v>0</v>
      </c>
      <c r="L203">
        <v>1</v>
      </c>
      <c r="M203" t="s">
        <v>43</v>
      </c>
      <c r="N203">
        <v>100</v>
      </c>
      <c r="O203">
        <v>2.1000000000000001E-2</v>
      </c>
      <c r="P203">
        <v>1</v>
      </c>
      <c r="Q203">
        <v>3</v>
      </c>
    </row>
    <row r="204" spans="1:17" x14ac:dyDescent="0.2">
      <c r="A204">
        <v>4014</v>
      </c>
      <c r="B204" s="3">
        <v>45518.352083333331</v>
      </c>
      <c r="C204" s="4">
        <v>45486</v>
      </c>
      <c r="D204">
        <v>435327</v>
      </c>
      <c r="E204" t="s">
        <v>41</v>
      </c>
      <c r="F204" t="s">
        <v>42</v>
      </c>
      <c r="I204">
        <v>14</v>
      </c>
      <c r="J204">
        <v>0</v>
      </c>
      <c r="L204">
        <v>1</v>
      </c>
      <c r="M204" t="s">
        <v>43</v>
      </c>
      <c r="N204">
        <v>100</v>
      </c>
      <c r="O204">
        <v>2.4E-2</v>
      </c>
      <c r="P204">
        <v>1</v>
      </c>
      <c r="Q204">
        <v>3</v>
      </c>
    </row>
    <row r="205" spans="1:17" x14ac:dyDescent="0.2">
      <c r="A205">
        <v>4014</v>
      </c>
      <c r="B205" s="3">
        <v>45518.352777777778</v>
      </c>
      <c r="C205" s="4">
        <v>45486</v>
      </c>
      <c r="D205">
        <v>435328</v>
      </c>
      <c r="E205" t="s">
        <v>41</v>
      </c>
      <c r="F205" t="s">
        <v>42</v>
      </c>
      <c r="I205">
        <v>14</v>
      </c>
      <c r="J205">
        <v>0</v>
      </c>
      <c r="L205">
        <v>1</v>
      </c>
      <c r="M205" t="s">
        <v>43</v>
      </c>
      <c r="N205">
        <v>100</v>
      </c>
      <c r="O205">
        <v>1.7000000000000001E-2</v>
      </c>
      <c r="P205">
        <v>1</v>
      </c>
      <c r="Q205">
        <v>4</v>
      </c>
    </row>
    <row r="206" spans="1:17" x14ac:dyDescent="0.2">
      <c r="A206">
        <v>4014</v>
      </c>
      <c r="B206" s="3">
        <v>45518.352777777778</v>
      </c>
      <c r="C206" s="4">
        <v>45486</v>
      </c>
      <c r="D206">
        <v>435329</v>
      </c>
      <c r="E206" t="s">
        <v>41</v>
      </c>
      <c r="F206" t="s">
        <v>42</v>
      </c>
      <c r="I206">
        <v>14</v>
      </c>
      <c r="J206">
        <v>0</v>
      </c>
      <c r="L206">
        <v>1</v>
      </c>
      <c r="M206" t="s">
        <v>43</v>
      </c>
      <c r="N206">
        <v>100</v>
      </c>
      <c r="O206">
        <v>1.4E-2</v>
      </c>
      <c r="P206">
        <v>1</v>
      </c>
      <c r="Q206">
        <v>4</v>
      </c>
    </row>
    <row r="207" spans="1:17" x14ac:dyDescent="0.2">
      <c r="A207">
        <v>4014</v>
      </c>
      <c r="B207" s="3">
        <v>45518.353472222225</v>
      </c>
      <c r="C207" s="4">
        <v>45486</v>
      </c>
      <c r="D207">
        <v>435330</v>
      </c>
      <c r="E207" t="s">
        <v>41</v>
      </c>
      <c r="F207" t="s">
        <v>42</v>
      </c>
      <c r="I207">
        <v>14</v>
      </c>
      <c r="J207">
        <v>0</v>
      </c>
      <c r="L207">
        <v>1</v>
      </c>
      <c r="M207" t="s">
        <v>43</v>
      </c>
      <c r="N207">
        <v>100</v>
      </c>
      <c r="O207">
        <v>1.0999999999999999E-2</v>
      </c>
      <c r="P207">
        <v>1</v>
      </c>
      <c r="Q207">
        <v>5</v>
      </c>
    </row>
    <row r="208" spans="1:17" x14ac:dyDescent="0.2">
      <c r="A208">
        <v>4014</v>
      </c>
      <c r="B208" s="3">
        <v>45518.353472222225</v>
      </c>
      <c r="C208" s="4">
        <v>45486</v>
      </c>
      <c r="D208">
        <v>435331</v>
      </c>
      <c r="E208" t="s">
        <v>41</v>
      </c>
      <c r="F208" t="s">
        <v>42</v>
      </c>
      <c r="I208">
        <v>14</v>
      </c>
      <c r="J208">
        <v>0</v>
      </c>
      <c r="L208">
        <v>1</v>
      </c>
      <c r="M208" t="s">
        <v>43</v>
      </c>
      <c r="N208">
        <v>100</v>
      </c>
      <c r="O208">
        <v>1.6E-2</v>
      </c>
      <c r="P208">
        <v>1</v>
      </c>
      <c r="Q208">
        <v>4</v>
      </c>
    </row>
    <row r="209" spans="1:17" x14ac:dyDescent="0.2">
      <c r="A209">
        <v>4014</v>
      </c>
      <c r="B209" s="3">
        <v>45518.353472222225</v>
      </c>
      <c r="C209" s="4">
        <v>45486</v>
      </c>
      <c r="D209">
        <v>435332</v>
      </c>
      <c r="E209" t="s">
        <v>41</v>
      </c>
      <c r="F209" t="s">
        <v>42</v>
      </c>
      <c r="I209">
        <v>14</v>
      </c>
      <c r="J209">
        <v>0</v>
      </c>
      <c r="L209">
        <v>1</v>
      </c>
      <c r="M209" t="s">
        <v>43</v>
      </c>
      <c r="N209">
        <v>100</v>
      </c>
      <c r="O209">
        <v>2.1999999999999999E-2</v>
      </c>
      <c r="P209">
        <v>1</v>
      </c>
      <c r="Q209">
        <v>3</v>
      </c>
    </row>
    <row r="210" spans="1:17" x14ac:dyDescent="0.2">
      <c r="A210">
        <v>4014</v>
      </c>
      <c r="B210" s="3">
        <v>45518.354166666664</v>
      </c>
      <c r="C210" s="4">
        <v>45486</v>
      </c>
      <c r="D210">
        <v>435333</v>
      </c>
      <c r="E210" t="s">
        <v>41</v>
      </c>
      <c r="F210" t="s">
        <v>42</v>
      </c>
      <c r="I210">
        <v>14</v>
      </c>
      <c r="J210">
        <v>0</v>
      </c>
      <c r="L210">
        <v>1</v>
      </c>
      <c r="M210" t="s">
        <v>43</v>
      </c>
      <c r="N210">
        <v>100</v>
      </c>
      <c r="O210">
        <v>2.5000000000000001E-2</v>
      </c>
      <c r="P210">
        <v>1</v>
      </c>
      <c r="Q210">
        <v>3</v>
      </c>
    </row>
    <row r="211" spans="1:17" x14ac:dyDescent="0.2">
      <c r="A211">
        <v>4014</v>
      </c>
      <c r="B211" s="3">
        <v>45518.354166666664</v>
      </c>
      <c r="C211" s="4">
        <v>45486</v>
      </c>
      <c r="D211">
        <v>435334</v>
      </c>
      <c r="E211" t="s">
        <v>41</v>
      </c>
      <c r="F211" t="s">
        <v>42</v>
      </c>
      <c r="I211">
        <v>14</v>
      </c>
      <c r="J211">
        <v>0</v>
      </c>
      <c r="L211">
        <v>1</v>
      </c>
      <c r="M211" t="s">
        <v>43</v>
      </c>
      <c r="N211">
        <v>100</v>
      </c>
      <c r="O211">
        <v>0.02</v>
      </c>
      <c r="P211">
        <v>1</v>
      </c>
      <c r="Q211">
        <v>4</v>
      </c>
    </row>
    <row r="212" spans="1:17" x14ac:dyDescent="0.2">
      <c r="A212">
        <v>4014</v>
      </c>
      <c r="B212" s="3">
        <v>45518.354166666664</v>
      </c>
      <c r="C212" s="4">
        <v>45486</v>
      </c>
      <c r="D212">
        <v>435335</v>
      </c>
      <c r="E212" t="s">
        <v>41</v>
      </c>
      <c r="F212" t="s">
        <v>42</v>
      </c>
      <c r="I212">
        <v>14</v>
      </c>
      <c r="J212">
        <v>0</v>
      </c>
      <c r="L212">
        <v>1</v>
      </c>
      <c r="M212" t="s">
        <v>43</v>
      </c>
      <c r="N212">
        <v>100</v>
      </c>
      <c r="O212">
        <v>2.5000000000000001E-2</v>
      </c>
      <c r="P212">
        <v>1</v>
      </c>
      <c r="Q212">
        <v>3</v>
      </c>
    </row>
    <row r="213" spans="1:17" x14ac:dyDescent="0.2">
      <c r="A213">
        <v>4014</v>
      </c>
      <c r="B213" s="3">
        <v>45518.354861111111</v>
      </c>
      <c r="C213" s="4">
        <v>45486</v>
      </c>
      <c r="D213">
        <v>435336</v>
      </c>
      <c r="E213" t="s">
        <v>41</v>
      </c>
      <c r="F213" t="s">
        <v>42</v>
      </c>
      <c r="I213">
        <v>14</v>
      </c>
      <c r="J213">
        <v>0</v>
      </c>
      <c r="L213">
        <v>1</v>
      </c>
      <c r="M213" t="s">
        <v>43</v>
      </c>
      <c r="N213">
        <v>100</v>
      </c>
      <c r="O213">
        <v>0.02</v>
      </c>
      <c r="P213">
        <v>1</v>
      </c>
      <c r="Q213">
        <v>3</v>
      </c>
    </row>
    <row r="214" spans="1:17" x14ac:dyDescent="0.2">
      <c r="A214">
        <v>4014</v>
      </c>
      <c r="B214" s="3">
        <v>45518.356944444444</v>
      </c>
      <c r="C214" s="4">
        <v>45486</v>
      </c>
      <c r="D214">
        <v>435337</v>
      </c>
      <c r="E214" t="s">
        <v>41</v>
      </c>
      <c r="F214" t="s">
        <v>42</v>
      </c>
      <c r="I214">
        <v>14</v>
      </c>
      <c r="J214">
        <v>0</v>
      </c>
      <c r="L214">
        <v>1</v>
      </c>
      <c r="M214" t="s">
        <v>43</v>
      </c>
      <c r="N214">
        <v>100</v>
      </c>
      <c r="O214">
        <v>1.6E-2</v>
      </c>
      <c r="P214">
        <v>2</v>
      </c>
      <c r="Q214">
        <v>3</v>
      </c>
    </row>
    <row r="215" spans="1:17" x14ac:dyDescent="0.2">
      <c r="A215">
        <v>4014</v>
      </c>
      <c r="B215" s="3">
        <v>45518.356944444444</v>
      </c>
      <c r="C215" s="4">
        <v>45486</v>
      </c>
      <c r="D215">
        <v>435338</v>
      </c>
      <c r="E215" t="s">
        <v>41</v>
      </c>
      <c r="F215" t="s">
        <v>42</v>
      </c>
      <c r="I215">
        <v>14</v>
      </c>
      <c r="J215">
        <v>0</v>
      </c>
      <c r="L215">
        <v>1</v>
      </c>
      <c r="M215" t="s">
        <v>43</v>
      </c>
      <c r="N215">
        <v>100</v>
      </c>
      <c r="O215">
        <v>1.4E-2</v>
      </c>
      <c r="P215">
        <v>1</v>
      </c>
      <c r="Q215">
        <v>4</v>
      </c>
    </row>
    <row r="216" spans="1:17" x14ac:dyDescent="0.2">
      <c r="A216">
        <v>4014</v>
      </c>
      <c r="B216" s="3">
        <v>45518.356944444444</v>
      </c>
      <c r="C216" s="4">
        <v>45486</v>
      </c>
      <c r="D216">
        <v>435339</v>
      </c>
      <c r="E216" t="s">
        <v>41</v>
      </c>
      <c r="F216" t="s">
        <v>42</v>
      </c>
      <c r="I216">
        <v>14</v>
      </c>
      <c r="J216">
        <v>0</v>
      </c>
      <c r="L216">
        <v>1</v>
      </c>
      <c r="M216" t="s">
        <v>43</v>
      </c>
      <c r="N216">
        <v>100</v>
      </c>
      <c r="O216">
        <v>2.1999999999999999E-2</v>
      </c>
      <c r="P216">
        <v>1</v>
      </c>
      <c r="Q216">
        <v>3</v>
      </c>
    </row>
    <row r="217" spans="1:17" x14ac:dyDescent="0.2">
      <c r="A217">
        <v>4014</v>
      </c>
      <c r="B217" s="3">
        <v>45518.357638888891</v>
      </c>
      <c r="C217" s="4">
        <v>45486</v>
      </c>
      <c r="D217">
        <v>435340</v>
      </c>
      <c r="E217" t="s">
        <v>41</v>
      </c>
      <c r="F217" t="s">
        <v>42</v>
      </c>
      <c r="I217">
        <v>14</v>
      </c>
      <c r="J217">
        <v>0</v>
      </c>
      <c r="L217">
        <v>1</v>
      </c>
      <c r="M217" t="s">
        <v>43</v>
      </c>
      <c r="N217">
        <v>100</v>
      </c>
      <c r="O217">
        <v>2.3E-2</v>
      </c>
      <c r="P217">
        <v>1</v>
      </c>
      <c r="Q217">
        <v>3</v>
      </c>
    </row>
    <row r="218" spans="1:17" x14ac:dyDescent="0.2">
      <c r="A218">
        <v>4014</v>
      </c>
      <c r="B218" s="3">
        <v>45518.357638888891</v>
      </c>
      <c r="C218" s="4">
        <v>45486</v>
      </c>
      <c r="D218">
        <v>435341</v>
      </c>
      <c r="E218" t="s">
        <v>41</v>
      </c>
      <c r="F218" t="s">
        <v>42</v>
      </c>
      <c r="I218">
        <v>14</v>
      </c>
      <c r="J218">
        <v>0</v>
      </c>
      <c r="L218">
        <v>1</v>
      </c>
      <c r="M218" t="s">
        <v>43</v>
      </c>
      <c r="N218">
        <v>100</v>
      </c>
      <c r="O218">
        <v>2.5999999999999999E-2</v>
      </c>
      <c r="P218">
        <v>1</v>
      </c>
      <c r="Q218">
        <v>3</v>
      </c>
    </row>
    <row r="219" spans="1:17" x14ac:dyDescent="0.2">
      <c r="A219">
        <v>4014</v>
      </c>
      <c r="B219" s="3">
        <v>45518.357638888891</v>
      </c>
      <c r="C219" s="4">
        <v>45486</v>
      </c>
      <c r="D219">
        <v>435342</v>
      </c>
      <c r="E219" t="s">
        <v>41</v>
      </c>
      <c r="F219" t="s">
        <v>42</v>
      </c>
      <c r="I219">
        <v>14</v>
      </c>
      <c r="J219">
        <v>0</v>
      </c>
      <c r="L219">
        <v>1</v>
      </c>
      <c r="M219" t="s">
        <v>43</v>
      </c>
      <c r="N219">
        <v>100</v>
      </c>
      <c r="O219">
        <v>2.1999999999999999E-2</v>
      </c>
      <c r="P219">
        <v>1</v>
      </c>
      <c r="Q219">
        <v>3</v>
      </c>
    </row>
    <row r="220" spans="1:17" x14ac:dyDescent="0.2">
      <c r="A220">
        <v>4014</v>
      </c>
      <c r="B220" s="3">
        <v>45518.35833333333</v>
      </c>
      <c r="C220" s="4">
        <v>45486</v>
      </c>
      <c r="D220">
        <v>435343</v>
      </c>
      <c r="E220" t="s">
        <v>41</v>
      </c>
      <c r="F220" t="s">
        <v>42</v>
      </c>
      <c r="I220">
        <v>14</v>
      </c>
      <c r="J220">
        <v>0</v>
      </c>
      <c r="L220">
        <v>1</v>
      </c>
      <c r="M220" t="s">
        <v>43</v>
      </c>
      <c r="N220">
        <v>100</v>
      </c>
      <c r="O220">
        <v>2.3E-2</v>
      </c>
      <c r="P220">
        <v>1</v>
      </c>
      <c r="Q220">
        <v>3</v>
      </c>
    </row>
    <row r="221" spans="1:17" x14ac:dyDescent="0.2">
      <c r="A221">
        <v>4014</v>
      </c>
      <c r="B221" s="3">
        <v>45518.35833333333</v>
      </c>
      <c r="C221" s="4">
        <v>45486</v>
      </c>
      <c r="D221">
        <v>435344</v>
      </c>
      <c r="E221" t="s">
        <v>41</v>
      </c>
      <c r="F221" t="s">
        <v>42</v>
      </c>
      <c r="I221">
        <v>14</v>
      </c>
      <c r="J221">
        <v>0</v>
      </c>
      <c r="L221">
        <v>1</v>
      </c>
      <c r="M221" t="s">
        <v>43</v>
      </c>
      <c r="N221">
        <v>100</v>
      </c>
      <c r="O221">
        <v>1.9E-2</v>
      </c>
      <c r="P221">
        <v>3</v>
      </c>
      <c r="Q221">
        <v>3</v>
      </c>
    </row>
    <row r="222" spans="1:17" x14ac:dyDescent="0.2">
      <c r="A222">
        <v>4014</v>
      </c>
      <c r="B222" s="3">
        <v>45518.35833333333</v>
      </c>
      <c r="C222" s="4">
        <v>45486</v>
      </c>
      <c r="D222">
        <v>435345</v>
      </c>
      <c r="E222" t="s">
        <v>41</v>
      </c>
      <c r="F222" t="s">
        <v>42</v>
      </c>
      <c r="I222">
        <v>14</v>
      </c>
      <c r="J222">
        <v>0</v>
      </c>
      <c r="L222">
        <v>1</v>
      </c>
      <c r="M222" t="s">
        <v>43</v>
      </c>
      <c r="N222">
        <v>100</v>
      </c>
      <c r="O222">
        <v>1.9E-2</v>
      </c>
      <c r="P222">
        <v>1</v>
      </c>
      <c r="Q222">
        <v>3</v>
      </c>
    </row>
    <row r="223" spans="1:17" x14ac:dyDescent="0.2">
      <c r="A223">
        <v>4014</v>
      </c>
      <c r="B223" s="3">
        <v>45518.359027777777</v>
      </c>
      <c r="C223" s="4">
        <v>45486</v>
      </c>
      <c r="D223">
        <v>435346</v>
      </c>
      <c r="E223" t="s">
        <v>41</v>
      </c>
      <c r="F223" t="s">
        <v>42</v>
      </c>
      <c r="I223">
        <v>14</v>
      </c>
      <c r="J223">
        <v>0</v>
      </c>
      <c r="L223">
        <v>1</v>
      </c>
      <c r="M223" t="s">
        <v>43</v>
      </c>
      <c r="N223">
        <v>100</v>
      </c>
      <c r="O223">
        <v>2.1000000000000001E-2</v>
      </c>
      <c r="P223">
        <v>1</v>
      </c>
      <c r="Q223">
        <v>3</v>
      </c>
    </row>
    <row r="224" spans="1:17" x14ac:dyDescent="0.2">
      <c r="A224">
        <v>4014</v>
      </c>
      <c r="B224" s="3">
        <v>45518.359027777777</v>
      </c>
      <c r="C224" s="4">
        <v>45486</v>
      </c>
      <c r="D224">
        <v>435347</v>
      </c>
      <c r="E224" t="s">
        <v>41</v>
      </c>
      <c r="F224" t="s">
        <v>42</v>
      </c>
      <c r="I224">
        <v>14</v>
      </c>
      <c r="J224">
        <v>0</v>
      </c>
      <c r="L224">
        <v>1</v>
      </c>
      <c r="M224" t="s">
        <v>43</v>
      </c>
      <c r="N224">
        <v>100</v>
      </c>
      <c r="O224">
        <v>1.7999999999999999E-2</v>
      </c>
      <c r="P224">
        <v>1</v>
      </c>
      <c r="Q224">
        <v>4</v>
      </c>
    </row>
    <row r="225" spans="1:17" x14ac:dyDescent="0.2">
      <c r="A225">
        <v>4014</v>
      </c>
      <c r="B225" s="3">
        <v>45518.359027777777</v>
      </c>
      <c r="C225" s="4">
        <v>45486</v>
      </c>
      <c r="D225">
        <v>435348</v>
      </c>
      <c r="E225" t="s">
        <v>41</v>
      </c>
      <c r="F225" t="s">
        <v>42</v>
      </c>
      <c r="I225">
        <v>14</v>
      </c>
      <c r="J225">
        <v>0</v>
      </c>
      <c r="L225">
        <v>1</v>
      </c>
      <c r="M225" t="s">
        <v>43</v>
      </c>
      <c r="N225">
        <v>100</v>
      </c>
      <c r="O225">
        <v>1.6E-2</v>
      </c>
      <c r="P225">
        <v>1</v>
      </c>
      <c r="Q225">
        <v>4</v>
      </c>
    </row>
    <row r="226" spans="1:17" x14ac:dyDescent="0.2">
      <c r="A226">
        <v>4014</v>
      </c>
      <c r="B226" s="3">
        <v>45518.359722222223</v>
      </c>
      <c r="C226" s="4">
        <v>45486</v>
      </c>
      <c r="D226">
        <v>435349</v>
      </c>
      <c r="E226" t="s">
        <v>41</v>
      </c>
      <c r="F226" t="s">
        <v>42</v>
      </c>
      <c r="I226">
        <v>14</v>
      </c>
      <c r="J226">
        <v>0</v>
      </c>
      <c r="L226">
        <v>1</v>
      </c>
      <c r="M226" t="s">
        <v>43</v>
      </c>
      <c r="N226">
        <v>100</v>
      </c>
      <c r="O226">
        <v>1.7999999999999999E-2</v>
      </c>
      <c r="P226">
        <v>1</v>
      </c>
      <c r="Q226">
        <v>3</v>
      </c>
    </row>
    <row r="227" spans="1:17" x14ac:dyDescent="0.2">
      <c r="A227">
        <v>4014</v>
      </c>
      <c r="B227" s="3">
        <v>45518.359722222223</v>
      </c>
      <c r="C227" s="4">
        <v>45486</v>
      </c>
      <c r="D227">
        <v>435350</v>
      </c>
      <c r="E227" t="s">
        <v>41</v>
      </c>
      <c r="F227" t="s">
        <v>42</v>
      </c>
      <c r="I227">
        <v>14</v>
      </c>
      <c r="J227">
        <v>0</v>
      </c>
      <c r="L227">
        <v>1</v>
      </c>
      <c r="M227" t="s">
        <v>43</v>
      </c>
      <c r="N227">
        <v>100</v>
      </c>
      <c r="O227">
        <v>1.7999999999999999E-2</v>
      </c>
      <c r="P227">
        <v>1</v>
      </c>
      <c r="Q227">
        <v>4</v>
      </c>
    </row>
    <row r="228" spans="1:17" x14ac:dyDescent="0.2">
      <c r="A228">
        <v>4014</v>
      </c>
      <c r="B228" s="3">
        <v>45518.359722222223</v>
      </c>
      <c r="C228" s="4">
        <v>45486</v>
      </c>
      <c r="D228">
        <v>435351</v>
      </c>
      <c r="E228" t="s">
        <v>41</v>
      </c>
      <c r="F228" t="s">
        <v>42</v>
      </c>
      <c r="I228">
        <v>14</v>
      </c>
      <c r="J228">
        <v>0</v>
      </c>
      <c r="L228">
        <v>1</v>
      </c>
      <c r="M228" t="s">
        <v>43</v>
      </c>
      <c r="N228">
        <v>100</v>
      </c>
      <c r="O228">
        <v>1.7000000000000001E-2</v>
      </c>
      <c r="P228">
        <v>1</v>
      </c>
      <c r="Q228">
        <v>4</v>
      </c>
    </row>
    <row r="229" spans="1:17" x14ac:dyDescent="0.2">
      <c r="A229">
        <v>4014</v>
      </c>
      <c r="B229" s="3">
        <v>45518.36041666667</v>
      </c>
      <c r="C229" s="4">
        <v>45486</v>
      </c>
      <c r="D229">
        <v>435352</v>
      </c>
      <c r="E229" t="s">
        <v>41</v>
      </c>
      <c r="F229" t="s">
        <v>42</v>
      </c>
      <c r="I229">
        <v>14</v>
      </c>
      <c r="J229">
        <v>0</v>
      </c>
      <c r="L229">
        <v>1</v>
      </c>
      <c r="M229" t="s">
        <v>43</v>
      </c>
      <c r="N229">
        <v>100</v>
      </c>
      <c r="O229">
        <v>1.9E-2</v>
      </c>
      <c r="P229">
        <v>1</v>
      </c>
      <c r="Q229">
        <v>3</v>
      </c>
    </row>
    <row r="230" spans="1:17" x14ac:dyDescent="0.2">
      <c r="A230">
        <v>4014</v>
      </c>
      <c r="B230" s="3">
        <v>45518.36041666667</v>
      </c>
      <c r="C230" s="4">
        <v>45486</v>
      </c>
      <c r="D230">
        <v>435353</v>
      </c>
      <c r="E230" t="s">
        <v>41</v>
      </c>
      <c r="F230" t="s">
        <v>42</v>
      </c>
      <c r="I230">
        <v>14</v>
      </c>
      <c r="J230">
        <v>0</v>
      </c>
      <c r="L230">
        <v>1</v>
      </c>
      <c r="M230" t="s">
        <v>43</v>
      </c>
      <c r="N230">
        <v>100</v>
      </c>
      <c r="O230">
        <v>0.03</v>
      </c>
      <c r="P230">
        <v>1</v>
      </c>
      <c r="Q230">
        <v>3</v>
      </c>
    </row>
    <row r="231" spans="1:17" x14ac:dyDescent="0.2">
      <c r="A231">
        <v>4014</v>
      </c>
      <c r="B231" s="3">
        <v>45518.36041666667</v>
      </c>
      <c r="C231" s="4">
        <v>45486</v>
      </c>
      <c r="D231">
        <v>435354</v>
      </c>
      <c r="E231" t="s">
        <v>41</v>
      </c>
      <c r="F231" t="s">
        <v>42</v>
      </c>
      <c r="I231">
        <v>14</v>
      </c>
      <c r="J231">
        <v>0</v>
      </c>
      <c r="L231">
        <v>1</v>
      </c>
      <c r="M231" t="s">
        <v>43</v>
      </c>
      <c r="N231">
        <v>100</v>
      </c>
      <c r="O231">
        <v>1.7999999999999999E-2</v>
      </c>
      <c r="P231">
        <v>1</v>
      </c>
      <c r="Q231">
        <v>4</v>
      </c>
    </row>
    <row r="232" spans="1:17" x14ac:dyDescent="0.2">
      <c r="A232">
        <v>4014</v>
      </c>
      <c r="B232" s="3">
        <v>45518.361111111109</v>
      </c>
      <c r="C232" s="4">
        <v>45486</v>
      </c>
      <c r="D232">
        <v>435355</v>
      </c>
      <c r="E232" t="s">
        <v>41</v>
      </c>
      <c r="F232" t="s">
        <v>42</v>
      </c>
      <c r="I232">
        <v>14</v>
      </c>
      <c r="J232">
        <v>0</v>
      </c>
      <c r="L232">
        <v>1</v>
      </c>
      <c r="M232" t="s">
        <v>43</v>
      </c>
      <c r="N232">
        <v>100</v>
      </c>
      <c r="O232">
        <v>2.3E-2</v>
      </c>
      <c r="P232">
        <v>1</v>
      </c>
      <c r="Q232">
        <v>3</v>
      </c>
    </row>
    <row r="233" spans="1:17" x14ac:dyDescent="0.2">
      <c r="A233">
        <v>4014</v>
      </c>
      <c r="B233" s="3">
        <v>45518.361111111109</v>
      </c>
      <c r="C233" s="4">
        <v>45486</v>
      </c>
      <c r="D233">
        <v>435356</v>
      </c>
      <c r="E233" t="s">
        <v>41</v>
      </c>
      <c r="F233" t="s">
        <v>42</v>
      </c>
      <c r="I233">
        <v>14</v>
      </c>
      <c r="J233">
        <v>0</v>
      </c>
      <c r="L233">
        <v>1</v>
      </c>
      <c r="M233" t="s">
        <v>43</v>
      </c>
      <c r="N233">
        <v>100</v>
      </c>
      <c r="O233">
        <v>2.5999999999999999E-2</v>
      </c>
      <c r="P233">
        <v>1</v>
      </c>
      <c r="Q233">
        <v>3</v>
      </c>
    </row>
    <row r="234" spans="1:17" x14ac:dyDescent="0.2">
      <c r="A234">
        <v>4014</v>
      </c>
      <c r="B234" s="3">
        <v>45518.361111111109</v>
      </c>
      <c r="C234" s="4">
        <v>45486</v>
      </c>
      <c r="D234">
        <v>435357</v>
      </c>
      <c r="E234" t="s">
        <v>41</v>
      </c>
      <c r="F234" t="s">
        <v>42</v>
      </c>
      <c r="I234">
        <v>14</v>
      </c>
      <c r="J234">
        <v>0</v>
      </c>
      <c r="L234">
        <v>1</v>
      </c>
      <c r="M234" t="s">
        <v>43</v>
      </c>
      <c r="N234">
        <v>100</v>
      </c>
      <c r="O234">
        <v>2.1999999999999999E-2</v>
      </c>
      <c r="P234">
        <v>1</v>
      </c>
      <c r="Q234">
        <v>3</v>
      </c>
    </row>
    <row r="235" spans="1:17" x14ac:dyDescent="0.2">
      <c r="A235">
        <v>4014</v>
      </c>
      <c r="B235" s="3">
        <v>45518.361805555556</v>
      </c>
      <c r="C235" s="4">
        <v>45486</v>
      </c>
      <c r="D235">
        <v>435358</v>
      </c>
      <c r="E235" t="s">
        <v>41</v>
      </c>
      <c r="F235" t="s">
        <v>42</v>
      </c>
      <c r="I235">
        <v>14</v>
      </c>
      <c r="J235">
        <v>0</v>
      </c>
      <c r="L235">
        <v>1</v>
      </c>
      <c r="M235" t="s">
        <v>43</v>
      </c>
      <c r="N235">
        <v>100</v>
      </c>
      <c r="O235">
        <v>2.4E-2</v>
      </c>
      <c r="P235">
        <v>1</v>
      </c>
      <c r="Q235">
        <v>3</v>
      </c>
    </row>
    <row r="236" spans="1:17" x14ac:dyDescent="0.2">
      <c r="A236">
        <v>4014</v>
      </c>
      <c r="B236" s="3">
        <v>45518.361805555556</v>
      </c>
      <c r="C236" s="4">
        <v>45486</v>
      </c>
      <c r="D236">
        <v>435359</v>
      </c>
      <c r="E236" t="s">
        <v>41</v>
      </c>
      <c r="F236" t="s">
        <v>42</v>
      </c>
      <c r="I236">
        <v>14</v>
      </c>
      <c r="J236">
        <v>0</v>
      </c>
      <c r="L236">
        <v>1</v>
      </c>
      <c r="M236" t="s">
        <v>43</v>
      </c>
      <c r="N236">
        <v>100</v>
      </c>
      <c r="O236">
        <v>1.7999999999999999E-2</v>
      </c>
      <c r="P236">
        <v>2</v>
      </c>
      <c r="Q236">
        <v>3</v>
      </c>
    </row>
    <row r="237" spans="1:17" x14ac:dyDescent="0.2">
      <c r="A237">
        <v>4014</v>
      </c>
      <c r="B237" s="3">
        <v>45518.361805555556</v>
      </c>
      <c r="C237" s="4">
        <v>45486</v>
      </c>
      <c r="D237">
        <v>435360</v>
      </c>
      <c r="E237" t="s">
        <v>41</v>
      </c>
      <c r="F237" t="s">
        <v>42</v>
      </c>
      <c r="I237">
        <v>14</v>
      </c>
      <c r="J237">
        <v>0</v>
      </c>
      <c r="L237">
        <v>1</v>
      </c>
      <c r="M237" t="s">
        <v>43</v>
      </c>
      <c r="N237">
        <v>100</v>
      </c>
      <c r="O237">
        <v>1.7000000000000001E-2</v>
      </c>
      <c r="P237">
        <v>1</v>
      </c>
      <c r="Q237">
        <v>4</v>
      </c>
    </row>
    <row r="238" spans="1:17" x14ac:dyDescent="0.2">
      <c r="A238">
        <v>4014</v>
      </c>
      <c r="B238" s="3">
        <v>45518.362500000003</v>
      </c>
      <c r="C238" s="4">
        <v>45486</v>
      </c>
      <c r="D238">
        <v>435361</v>
      </c>
      <c r="E238" t="s">
        <v>41</v>
      </c>
      <c r="F238" t="s">
        <v>42</v>
      </c>
      <c r="I238">
        <v>14</v>
      </c>
      <c r="J238">
        <v>0</v>
      </c>
      <c r="L238">
        <v>1</v>
      </c>
      <c r="M238" t="s">
        <v>43</v>
      </c>
      <c r="N238">
        <v>100</v>
      </c>
      <c r="O238">
        <v>1.7999999999999999E-2</v>
      </c>
      <c r="P238">
        <v>1</v>
      </c>
      <c r="Q238">
        <v>4</v>
      </c>
    </row>
    <row r="239" spans="1:17" x14ac:dyDescent="0.2">
      <c r="A239">
        <v>4014</v>
      </c>
      <c r="B239" s="3">
        <v>45518.362500000003</v>
      </c>
      <c r="C239" s="4">
        <v>45486</v>
      </c>
      <c r="D239">
        <v>435362</v>
      </c>
      <c r="E239" t="s">
        <v>41</v>
      </c>
      <c r="F239" t="s">
        <v>42</v>
      </c>
      <c r="I239">
        <v>14</v>
      </c>
      <c r="J239">
        <v>0</v>
      </c>
      <c r="L239">
        <v>1</v>
      </c>
      <c r="M239" t="s">
        <v>43</v>
      </c>
      <c r="N239">
        <v>100</v>
      </c>
      <c r="O239">
        <v>1.4E-2</v>
      </c>
      <c r="P239">
        <v>1</v>
      </c>
      <c r="Q239">
        <v>4</v>
      </c>
    </row>
    <row r="240" spans="1:17" x14ac:dyDescent="0.2">
      <c r="A240">
        <v>4014</v>
      </c>
      <c r="B240" s="3">
        <v>45518.363194444442</v>
      </c>
      <c r="C240" s="4">
        <v>45486</v>
      </c>
      <c r="D240">
        <v>435363</v>
      </c>
      <c r="E240" t="s">
        <v>41</v>
      </c>
      <c r="F240" t="s">
        <v>42</v>
      </c>
      <c r="I240">
        <v>14</v>
      </c>
      <c r="J240">
        <v>0</v>
      </c>
      <c r="L240">
        <v>1</v>
      </c>
      <c r="M240" t="s">
        <v>43</v>
      </c>
      <c r="N240">
        <v>100</v>
      </c>
      <c r="O240">
        <v>1.7999999999999999E-2</v>
      </c>
      <c r="P240">
        <v>1</v>
      </c>
      <c r="Q240">
        <v>4</v>
      </c>
    </row>
    <row r="241" spans="1:17" x14ac:dyDescent="0.2">
      <c r="A241">
        <v>4014</v>
      </c>
      <c r="B241" s="3">
        <v>45518.363194444442</v>
      </c>
      <c r="C241" s="4">
        <v>45486</v>
      </c>
      <c r="D241">
        <v>435364</v>
      </c>
      <c r="E241" t="s">
        <v>41</v>
      </c>
      <c r="F241" t="s">
        <v>42</v>
      </c>
      <c r="I241">
        <v>14</v>
      </c>
      <c r="J241">
        <v>0</v>
      </c>
      <c r="L241">
        <v>1</v>
      </c>
      <c r="M241" t="s">
        <v>43</v>
      </c>
      <c r="N241">
        <v>100</v>
      </c>
      <c r="O241">
        <v>1.7999999999999999E-2</v>
      </c>
      <c r="P241">
        <v>1</v>
      </c>
      <c r="Q241">
        <v>4</v>
      </c>
    </row>
    <row r="242" spans="1:17" x14ac:dyDescent="0.2">
      <c r="A242">
        <v>4014</v>
      </c>
      <c r="B242" s="3">
        <v>45518.363194444442</v>
      </c>
      <c r="C242" s="4">
        <v>45486</v>
      </c>
      <c r="D242">
        <v>435365</v>
      </c>
      <c r="E242" t="s">
        <v>41</v>
      </c>
      <c r="F242" t="s">
        <v>42</v>
      </c>
      <c r="I242">
        <v>14</v>
      </c>
      <c r="J242">
        <v>0</v>
      </c>
      <c r="L242">
        <v>1</v>
      </c>
      <c r="M242" t="s">
        <v>43</v>
      </c>
      <c r="N242">
        <v>100</v>
      </c>
      <c r="O242">
        <v>1.7000000000000001E-2</v>
      </c>
      <c r="P242">
        <v>1</v>
      </c>
      <c r="Q242">
        <v>3</v>
      </c>
    </row>
    <row r="243" spans="1:17" x14ac:dyDescent="0.2">
      <c r="A243">
        <v>4014</v>
      </c>
      <c r="B243" s="3">
        <v>45518.363194444442</v>
      </c>
      <c r="C243" s="4">
        <v>45486</v>
      </c>
      <c r="D243">
        <v>435366</v>
      </c>
      <c r="E243" t="s">
        <v>41</v>
      </c>
      <c r="F243" t="s">
        <v>42</v>
      </c>
      <c r="I243">
        <v>14</v>
      </c>
      <c r="J243">
        <v>0</v>
      </c>
      <c r="L243">
        <v>1</v>
      </c>
      <c r="M243" t="s">
        <v>43</v>
      </c>
      <c r="N243">
        <v>100</v>
      </c>
      <c r="O243">
        <v>1.6E-2</v>
      </c>
      <c r="P243">
        <v>1</v>
      </c>
      <c r="Q243">
        <v>3</v>
      </c>
    </row>
    <row r="244" spans="1:17" x14ac:dyDescent="0.2">
      <c r="A244">
        <v>4014</v>
      </c>
      <c r="B244" s="3">
        <v>45518.363888888889</v>
      </c>
      <c r="C244" s="4">
        <v>45486</v>
      </c>
      <c r="D244">
        <v>435367</v>
      </c>
      <c r="E244" t="s">
        <v>41</v>
      </c>
      <c r="F244" t="s">
        <v>42</v>
      </c>
      <c r="I244">
        <v>14</v>
      </c>
      <c r="J244">
        <v>0</v>
      </c>
      <c r="L244">
        <v>1</v>
      </c>
      <c r="M244" t="s">
        <v>43</v>
      </c>
      <c r="N244">
        <v>100</v>
      </c>
      <c r="O244">
        <v>1.4E-2</v>
      </c>
      <c r="P244">
        <v>1</v>
      </c>
      <c r="Q244">
        <v>3</v>
      </c>
    </row>
    <row r="245" spans="1:17" x14ac:dyDescent="0.2">
      <c r="A245">
        <v>4014</v>
      </c>
      <c r="B245" s="3">
        <v>45518.363888888889</v>
      </c>
      <c r="C245" s="4">
        <v>45486</v>
      </c>
      <c r="D245">
        <v>435368</v>
      </c>
      <c r="E245" t="s">
        <v>41</v>
      </c>
      <c r="F245" t="s">
        <v>42</v>
      </c>
      <c r="I245">
        <v>14</v>
      </c>
      <c r="J245">
        <v>0</v>
      </c>
      <c r="L245">
        <v>1</v>
      </c>
      <c r="M245" t="s">
        <v>43</v>
      </c>
      <c r="N245">
        <v>100</v>
      </c>
      <c r="O245">
        <v>2.1000000000000001E-2</v>
      </c>
      <c r="P245">
        <v>1</v>
      </c>
      <c r="Q245">
        <v>3</v>
      </c>
    </row>
    <row r="246" spans="1:17" x14ac:dyDescent="0.2">
      <c r="A246">
        <v>4014</v>
      </c>
      <c r="B246" s="3">
        <v>45518.363888888889</v>
      </c>
      <c r="C246" s="4">
        <v>45486</v>
      </c>
      <c r="D246">
        <v>435369</v>
      </c>
      <c r="E246" t="s">
        <v>41</v>
      </c>
      <c r="F246" t="s">
        <v>42</v>
      </c>
      <c r="I246">
        <v>14</v>
      </c>
      <c r="J246">
        <v>0</v>
      </c>
      <c r="L246">
        <v>1</v>
      </c>
      <c r="M246" t="s">
        <v>43</v>
      </c>
      <c r="N246">
        <v>100</v>
      </c>
      <c r="O246">
        <v>1.7999999999999999E-2</v>
      </c>
      <c r="P246">
        <v>1</v>
      </c>
      <c r="Q246">
        <v>3</v>
      </c>
    </row>
    <row r="247" spans="1:17" x14ac:dyDescent="0.2">
      <c r="A247">
        <v>4014</v>
      </c>
      <c r="B247" s="3">
        <v>45518.364583333336</v>
      </c>
      <c r="C247" s="4">
        <v>45486</v>
      </c>
      <c r="D247">
        <v>435370</v>
      </c>
      <c r="E247" t="s">
        <v>41</v>
      </c>
      <c r="F247" t="s">
        <v>42</v>
      </c>
      <c r="I247">
        <v>14</v>
      </c>
      <c r="J247">
        <v>0</v>
      </c>
      <c r="L247">
        <v>1</v>
      </c>
      <c r="M247" t="s">
        <v>43</v>
      </c>
      <c r="N247">
        <v>100</v>
      </c>
      <c r="O247">
        <v>0.01</v>
      </c>
      <c r="P247">
        <v>1</v>
      </c>
      <c r="Q247">
        <v>3</v>
      </c>
    </row>
    <row r="248" spans="1:17" x14ac:dyDescent="0.2">
      <c r="A248">
        <v>4014</v>
      </c>
      <c r="B248" s="3">
        <v>45518.364583333336</v>
      </c>
      <c r="C248" s="4">
        <v>45486</v>
      </c>
      <c r="D248">
        <v>435371</v>
      </c>
      <c r="E248" t="s">
        <v>41</v>
      </c>
      <c r="F248" t="s">
        <v>42</v>
      </c>
      <c r="I248">
        <v>14</v>
      </c>
      <c r="J248">
        <v>0</v>
      </c>
      <c r="L248">
        <v>1</v>
      </c>
      <c r="M248" t="s">
        <v>43</v>
      </c>
      <c r="N248">
        <v>100</v>
      </c>
      <c r="O248">
        <v>1.6E-2</v>
      </c>
      <c r="P248">
        <v>2</v>
      </c>
      <c r="Q248">
        <v>3</v>
      </c>
    </row>
    <row r="249" spans="1:17" x14ac:dyDescent="0.2">
      <c r="A249">
        <v>4014</v>
      </c>
      <c r="B249" s="3">
        <v>45518.364583333336</v>
      </c>
      <c r="C249" s="4">
        <v>45486</v>
      </c>
      <c r="D249">
        <v>435372</v>
      </c>
      <c r="E249" t="s">
        <v>41</v>
      </c>
      <c r="F249" t="s">
        <v>42</v>
      </c>
      <c r="I249">
        <v>14</v>
      </c>
      <c r="J249">
        <v>0</v>
      </c>
      <c r="L249">
        <v>1</v>
      </c>
      <c r="M249" t="s">
        <v>43</v>
      </c>
      <c r="N249">
        <v>100</v>
      </c>
      <c r="O249">
        <v>2.3E-2</v>
      </c>
      <c r="P249">
        <v>1</v>
      </c>
      <c r="Q249">
        <v>3</v>
      </c>
    </row>
    <row r="250" spans="1:17" x14ac:dyDescent="0.2">
      <c r="A250">
        <v>4014</v>
      </c>
      <c r="B250" s="3">
        <v>45518.365277777775</v>
      </c>
      <c r="C250" s="4">
        <v>45486</v>
      </c>
      <c r="D250">
        <v>435373</v>
      </c>
      <c r="E250" t="s">
        <v>41</v>
      </c>
      <c r="F250" t="s">
        <v>42</v>
      </c>
      <c r="I250">
        <v>14</v>
      </c>
      <c r="J250">
        <v>0</v>
      </c>
      <c r="L250">
        <v>1</v>
      </c>
      <c r="M250" t="s">
        <v>43</v>
      </c>
      <c r="N250">
        <v>100</v>
      </c>
      <c r="O250">
        <v>2.4E-2</v>
      </c>
      <c r="P250">
        <v>1</v>
      </c>
      <c r="Q250">
        <v>4</v>
      </c>
    </row>
    <row r="251" spans="1:17" x14ac:dyDescent="0.2">
      <c r="A251">
        <v>4014</v>
      </c>
      <c r="B251" s="3">
        <v>45518.365277777775</v>
      </c>
      <c r="C251" s="4">
        <v>45486</v>
      </c>
      <c r="D251">
        <v>435374</v>
      </c>
      <c r="E251" t="s">
        <v>41</v>
      </c>
      <c r="F251" t="s">
        <v>42</v>
      </c>
      <c r="I251">
        <v>14</v>
      </c>
      <c r="J251">
        <v>0</v>
      </c>
      <c r="L251">
        <v>1</v>
      </c>
      <c r="M251" t="s">
        <v>43</v>
      </c>
      <c r="N251">
        <v>100</v>
      </c>
      <c r="O251">
        <v>1.9E-2</v>
      </c>
      <c r="P251">
        <v>1</v>
      </c>
      <c r="Q251">
        <v>3</v>
      </c>
    </row>
    <row r="252" spans="1:17" x14ac:dyDescent="0.2">
      <c r="A252">
        <v>4014</v>
      </c>
      <c r="B252" s="3">
        <v>45518.365277777775</v>
      </c>
      <c r="C252" s="4">
        <v>45486</v>
      </c>
      <c r="D252">
        <v>435375</v>
      </c>
      <c r="E252" t="s">
        <v>41</v>
      </c>
      <c r="F252" t="s">
        <v>42</v>
      </c>
      <c r="I252">
        <v>14</v>
      </c>
      <c r="J252">
        <v>0</v>
      </c>
      <c r="L252">
        <v>1</v>
      </c>
      <c r="M252" t="s">
        <v>43</v>
      </c>
      <c r="N252">
        <v>100</v>
      </c>
      <c r="O252">
        <v>2.3E-2</v>
      </c>
      <c r="P252">
        <v>1</v>
      </c>
      <c r="Q252">
        <v>3</v>
      </c>
    </row>
    <row r="253" spans="1:17" x14ac:dyDescent="0.2">
      <c r="A253">
        <v>4014</v>
      </c>
      <c r="B253" s="3">
        <v>45518.365972222222</v>
      </c>
      <c r="C253" s="4">
        <v>45486</v>
      </c>
      <c r="D253">
        <v>435376</v>
      </c>
      <c r="E253" t="s">
        <v>41</v>
      </c>
      <c r="F253" t="s">
        <v>42</v>
      </c>
      <c r="I253">
        <v>14</v>
      </c>
      <c r="J253">
        <v>0</v>
      </c>
      <c r="L253">
        <v>1</v>
      </c>
      <c r="M253" t="s">
        <v>43</v>
      </c>
      <c r="N253">
        <v>100</v>
      </c>
      <c r="O253">
        <v>1.7000000000000001E-2</v>
      </c>
      <c r="P253">
        <v>1</v>
      </c>
      <c r="Q253">
        <v>4</v>
      </c>
    </row>
    <row r="254" spans="1:17" x14ac:dyDescent="0.2">
      <c r="A254">
        <v>4014</v>
      </c>
      <c r="B254" s="3">
        <v>45518.365972222222</v>
      </c>
      <c r="C254" s="4">
        <v>45486</v>
      </c>
      <c r="D254">
        <v>435377</v>
      </c>
      <c r="E254" t="s">
        <v>41</v>
      </c>
      <c r="F254" t="s">
        <v>42</v>
      </c>
      <c r="I254">
        <v>14</v>
      </c>
      <c r="J254">
        <v>0</v>
      </c>
      <c r="L254">
        <v>1</v>
      </c>
      <c r="M254" t="s">
        <v>43</v>
      </c>
      <c r="N254">
        <v>100</v>
      </c>
      <c r="O254">
        <v>1.6E-2</v>
      </c>
      <c r="P254">
        <v>1</v>
      </c>
      <c r="Q254">
        <v>4</v>
      </c>
    </row>
    <row r="255" spans="1:17" x14ac:dyDescent="0.2">
      <c r="A255">
        <v>4014</v>
      </c>
      <c r="B255" s="3">
        <v>45518.365972222222</v>
      </c>
      <c r="C255" s="4">
        <v>45486</v>
      </c>
      <c r="D255">
        <v>435378</v>
      </c>
      <c r="E255" t="s">
        <v>41</v>
      </c>
      <c r="F255" t="s">
        <v>42</v>
      </c>
      <c r="I255">
        <v>14</v>
      </c>
      <c r="J255">
        <v>0</v>
      </c>
      <c r="L255">
        <v>1</v>
      </c>
      <c r="M255" t="s">
        <v>43</v>
      </c>
      <c r="N255">
        <v>100</v>
      </c>
      <c r="O255">
        <v>0.01</v>
      </c>
      <c r="P255">
        <v>2</v>
      </c>
      <c r="Q255">
        <v>4</v>
      </c>
    </row>
    <row r="256" spans="1:17" x14ac:dyDescent="0.2">
      <c r="A256">
        <v>4014</v>
      </c>
      <c r="B256" s="3">
        <v>45518.366666666669</v>
      </c>
      <c r="C256" s="4">
        <v>45486</v>
      </c>
      <c r="D256">
        <v>435379</v>
      </c>
      <c r="E256" t="s">
        <v>41</v>
      </c>
      <c r="F256" t="s">
        <v>42</v>
      </c>
      <c r="I256">
        <v>14</v>
      </c>
      <c r="J256">
        <v>0</v>
      </c>
      <c r="L256">
        <v>1</v>
      </c>
      <c r="M256" t="s">
        <v>43</v>
      </c>
      <c r="N256">
        <v>100</v>
      </c>
      <c r="O256">
        <v>1.4E-2</v>
      </c>
      <c r="P256">
        <v>1</v>
      </c>
      <c r="Q256">
        <v>4</v>
      </c>
    </row>
    <row r="257" spans="1:17" x14ac:dyDescent="0.2">
      <c r="A257">
        <v>4014</v>
      </c>
      <c r="B257" s="3">
        <v>45518.366666666669</v>
      </c>
      <c r="C257" s="4">
        <v>45486</v>
      </c>
      <c r="D257">
        <v>435380</v>
      </c>
      <c r="E257" t="s">
        <v>41</v>
      </c>
      <c r="F257" t="s">
        <v>42</v>
      </c>
      <c r="I257">
        <v>14</v>
      </c>
      <c r="J257">
        <v>0</v>
      </c>
      <c r="L257">
        <v>1</v>
      </c>
      <c r="M257" t="s">
        <v>43</v>
      </c>
      <c r="N257">
        <v>100</v>
      </c>
      <c r="O257">
        <v>8.9999999999999993E-3</v>
      </c>
      <c r="P257">
        <v>1</v>
      </c>
      <c r="Q257">
        <v>4</v>
      </c>
    </row>
    <row r="258" spans="1:17" x14ac:dyDescent="0.2">
      <c r="A258">
        <v>4014</v>
      </c>
      <c r="B258" s="3">
        <v>45518.366666666669</v>
      </c>
      <c r="C258" s="4">
        <v>45486</v>
      </c>
      <c r="D258">
        <v>435381</v>
      </c>
      <c r="E258" t="s">
        <v>41</v>
      </c>
      <c r="F258" t="s">
        <v>42</v>
      </c>
      <c r="I258">
        <v>14</v>
      </c>
      <c r="J258">
        <v>0</v>
      </c>
      <c r="L258">
        <v>1</v>
      </c>
      <c r="M258" t="s">
        <v>43</v>
      </c>
      <c r="N258">
        <v>100</v>
      </c>
      <c r="O258">
        <v>1.4999999999999999E-2</v>
      </c>
      <c r="P258">
        <v>1</v>
      </c>
      <c r="Q258">
        <v>4</v>
      </c>
    </row>
    <row r="259" spans="1:17" x14ac:dyDescent="0.2">
      <c r="A259">
        <v>4014</v>
      </c>
      <c r="B259" s="3">
        <v>45518.367361111108</v>
      </c>
      <c r="C259" s="4">
        <v>45486</v>
      </c>
      <c r="D259">
        <v>435382</v>
      </c>
      <c r="E259" t="s">
        <v>41</v>
      </c>
      <c r="F259" t="s">
        <v>42</v>
      </c>
      <c r="I259">
        <v>14</v>
      </c>
      <c r="J259">
        <v>0</v>
      </c>
      <c r="L259">
        <v>1</v>
      </c>
      <c r="M259" t="s">
        <v>43</v>
      </c>
      <c r="N259">
        <v>100</v>
      </c>
      <c r="O259">
        <v>1.4999999999999999E-2</v>
      </c>
      <c r="P259">
        <v>1</v>
      </c>
      <c r="Q259">
        <v>4</v>
      </c>
    </row>
    <row r="260" spans="1:17" x14ac:dyDescent="0.2">
      <c r="A260">
        <v>4014</v>
      </c>
      <c r="B260" s="3">
        <v>45518.367361111108</v>
      </c>
      <c r="C260" s="4">
        <v>45486</v>
      </c>
      <c r="D260">
        <v>435383</v>
      </c>
      <c r="E260" t="s">
        <v>41</v>
      </c>
      <c r="F260" t="s">
        <v>42</v>
      </c>
      <c r="I260">
        <v>14</v>
      </c>
      <c r="J260">
        <v>0</v>
      </c>
      <c r="L260">
        <v>1</v>
      </c>
      <c r="M260" t="s">
        <v>43</v>
      </c>
      <c r="N260">
        <v>100</v>
      </c>
      <c r="O260">
        <v>1.9E-2</v>
      </c>
      <c r="P260">
        <v>1</v>
      </c>
      <c r="Q260">
        <v>3</v>
      </c>
    </row>
    <row r="261" spans="1:17" x14ac:dyDescent="0.2">
      <c r="A261">
        <v>4014</v>
      </c>
      <c r="B261" s="3">
        <v>45518.367361111108</v>
      </c>
      <c r="C261" s="4">
        <v>45486</v>
      </c>
      <c r="D261">
        <v>435384</v>
      </c>
      <c r="E261" t="s">
        <v>41</v>
      </c>
      <c r="F261" t="s">
        <v>42</v>
      </c>
      <c r="I261">
        <v>14</v>
      </c>
      <c r="J261">
        <v>0</v>
      </c>
      <c r="L261">
        <v>1</v>
      </c>
      <c r="M261" t="s">
        <v>43</v>
      </c>
      <c r="N261">
        <v>100</v>
      </c>
      <c r="O261">
        <v>1.4E-2</v>
      </c>
      <c r="P261">
        <v>1</v>
      </c>
      <c r="Q261">
        <v>4</v>
      </c>
    </row>
    <row r="262" spans="1:17" x14ac:dyDescent="0.2">
      <c r="A262">
        <v>4014</v>
      </c>
      <c r="B262" s="3">
        <v>45518.368055555555</v>
      </c>
      <c r="C262" s="4">
        <v>45486</v>
      </c>
      <c r="D262">
        <v>435385</v>
      </c>
      <c r="E262" t="s">
        <v>41</v>
      </c>
      <c r="F262" t="s">
        <v>42</v>
      </c>
      <c r="I262">
        <v>14</v>
      </c>
      <c r="J262">
        <v>0</v>
      </c>
      <c r="L262">
        <v>1</v>
      </c>
      <c r="M262" t="s">
        <v>43</v>
      </c>
      <c r="N262">
        <v>100</v>
      </c>
      <c r="O262">
        <v>1.7000000000000001E-2</v>
      </c>
      <c r="P262">
        <v>1</v>
      </c>
      <c r="Q262">
        <v>4</v>
      </c>
    </row>
    <row r="263" spans="1:17" x14ac:dyDescent="0.2">
      <c r="A263">
        <v>4014</v>
      </c>
      <c r="B263" s="3">
        <v>45518.368055555555</v>
      </c>
      <c r="C263" s="4">
        <v>45486</v>
      </c>
      <c r="D263">
        <v>435386</v>
      </c>
      <c r="E263" t="s">
        <v>41</v>
      </c>
      <c r="F263" t="s">
        <v>42</v>
      </c>
      <c r="I263">
        <v>14</v>
      </c>
      <c r="J263">
        <v>0</v>
      </c>
      <c r="L263">
        <v>1</v>
      </c>
      <c r="M263" t="s">
        <v>43</v>
      </c>
      <c r="N263">
        <v>100</v>
      </c>
      <c r="O263">
        <v>1.6E-2</v>
      </c>
      <c r="P263">
        <v>1</v>
      </c>
      <c r="Q263">
        <v>4</v>
      </c>
    </row>
    <row r="264" spans="1:17" x14ac:dyDescent="0.2">
      <c r="A264">
        <v>4014</v>
      </c>
      <c r="B264" s="3">
        <v>45518.368055555555</v>
      </c>
      <c r="C264" s="4">
        <v>45486</v>
      </c>
      <c r="D264">
        <v>435387</v>
      </c>
      <c r="E264" t="s">
        <v>41</v>
      </c>
      <c r="F264" t="s">
        <v>42</v>
      </c>
      <c r="I264">
        <v>14</v>
      </c>
      <c r="J264">
        <v>0</v>
      </c>
      <c r="L264">
        <v>1</v>
      </c>
      <c r="M264" t="s">
        <v>43</v>
      </c>
      <c r="N264">
        <v>100</v>
      </c>
      <c r="O264">
        <v>1.7000000000000001E-2</v>
      </c>
      <c r="P264">
        <v>1</v>
      </c>
      <c r="Q264">
        <v>4</v>
      </c>
    </row>
    <row r="265" spans="1:17" x14ac:dyDescent="0.2">
      <c r="A265">
        <v>4014</v>
      </c>
      <c r="B265" s="3">
        <v>45518.368750000001</v>
      </c>
      <c r="C265" s="4">
        <v>45486</v>
      </c>
      <c r="D265">
        <v>435388</v>
      </c>
      <c r="E265" t="s">
        <v>41</v>
      </c>
      <c r="F265" t="s">
        <v>42</v>
      </c>
      <c r="I265">
        <v>14</v>
      </c>
      <c r="J265">
        <v>0</v>
      </c>
      <c r="L265">
        <v>1</v>
      </c>
      <c r="M265" t="s">
        <v>43</v>
      </c>
      <c r="N265">
        <v>100</v>
      </c>
      <c r="O265">
        <v>1.2999999999999999E-2</v>
      </c>
      <c r="P265">
        <v>1</v>
      </c>
      <c r="Q265">
        <v>4</v>
      </c>
    </row>
    <row r="266" spans="1:17" x14ac:dyDescent="0.2">
      <c r="A266">
        <v>4014</v>
      </c>
      <c r="B266" s="3">
        <v>45518.368750000001</v>
      </c>
      <c r="C266" s="4">
        <v>45486</v>
      </c>
      <c r="D266">
        <v>435389</v>
      </c>
      <c r="E266" t="s">
        <v>41</v>
      </c>
      <c r="F266" t="s">
        <v>42</v>
      </c>
      <c r="I266">
        <v>14</v>
      </c>
      <c r="J266">
        <v>0</v>
      </c>
      <c r="L266">
        <v>1</v>
      </c>
      <c r="M266" t="s">
        <v>43</v>
      </c>
      <c r="N266">
        <v>100</v>
      </c>
      <c r="O266">
        <v>1.2999999999999999E-2</v>
      </c>
      <c r="P266">
        <v>1</v>
      </c>
      <c r="Q266">
        <v>4</v>
      </c>
    </row>
    <row r="267" spans="1:17" x14ac:dyDescent="0.2">
      <c r="A267">
        <v>4014</v>
      </c>
      <c r="B267" s="3">
        <v>45518.368750000001</v>
      </c>
      <c r="C267" s="4">
        <v>45486</v>
      </c>
      <c r="D267">
        <v>435390</v>
      </c>
      <c r="E267" t="s">
        <v>41</v>
      </c>
      <c r="F267" t="s">
        <v>42</v>
      </c>
      <c r="I267">
        <v>14</v>
      </c>
      <c r="J267">
        <v>0</v>
      </c>
      <c r="L267">
        <v>1</v>
      </c>
      <c r="M267" t="s">
        <v>43</v>
      </c>
      <c r="N267">
        <v>100</v>
      </c>
      <c r="O267">
        <v>1.2999999999999999E-2</v>
      </c>
      <c r="P267">
        <v>1</v>
      </c>
      <c r="Q267">
        <v>3</v>
      </c>
    </row>
    <row r="268" spans="1:17" x14ac:dyDescent="0.2">
      <c r="A268">
        <v>4014</v>
      </c>
      <c r="B268" s="3">
        <v>45518.369444444441</v>
      </c>
      <c r="C268" s="4">
        <v>45486</v>
      </c>
      <c r="D268">
        <v>435391</v>
      </c>
      <c r="E268" t="s">
        <v>41</v>
      </c>
      <c r="F268" t="s">
        <v>42</v>
      </c>
      <c r="I268">
        <v>14</v>
      </c>
      <c r="J268">
        <v>0</v>
      </c>
      <c r="L268">
        <v>1</v>
      </c>
      <c r="M268" t="s">
        <v>43</v>
      </c>
      <c r="N268">
        <v>100</v>
      </c>
      <c r="O268">
        <v>1.4999999999999999E-2</v>
      </c>
      <c r="P268">
        <v>1</v>
      </c>
      <c r="Q268">
        <v>4</v>
      </c>
    </row>
    <row r="269" spans="1:17" x14ac:dyDescent="0.2">
      <c r="A269">
        <v>4014</v>
      </c>
      <c r="B269" s="3">
        <v>45518.369444444441</v>
      </c>
      <c r="C269" s="4">
        <v>45486</v>
      </c>
      <c r="D269">
        <v>435392</v>
      </c>
      <c r="E269" t="s">
        <v>41</v>
      </c>
      <c r="F269" t="s">
        <v>42</v>
      </c>
      <c r="I269">
        <v>14</v>
      </c>
      <c r="J269">
        <v>0</v>
      </c>
      <c r="L269">
        <v>1</v>
      </c>
      <c r="M269" t="s">
        <v>43</v>
      </c>
      <c r="N269">
        <v>100</v>
      </c>
      <c r="O269">
        <v>1.2999999999999999E-2</v>
      </c>
      <c r="P269">
        <v>1</v>
      </c>
      <c r="Q269">
        <v>4</v>
      </c>
    </row>
    <row r="270" spans="1:17" x14ac:dyDescent="0.2">
      <c r="A270">
        <v>4014</v>
      </c>
      <c r="B270" s="3">
        <v>45518.369444444441</v>
      </c>
      <c r="C270" s="4">
        <v>45486</v>
      </c>
      <c r="D270">
        <v>435393</v>
      </c>
      <c r="E270" t="s">
        <v>41</v>
      </c>
      <c r="F270" t="s">
        <v>42</v>
      </c>
      <c r="I270">
        <v>14</v>
      </c>
      <c r="J270">
        <v>0</v>
      </c>
      <c r="L270">
        <v>1</v>
      </c>
      <c r="M270" t="s">
        <v>43</v>
      </c>
      <c r="N270">
        <v>100</v>
      </c>
      <c r="O270">
        <v>1.2999999999999999E-2</v>
      </c>
      <c r="P270">
        <v>1</v>
      </c>
      <c r="Q270">
        <v>3</v>
      </c>
    </row>
    <row r="271" spans="1:17" x14ac:dyDescent="0.2">
      <c r="A271">
        <v>4014</v>
      </c>
      <c r="B271" s="3">
        <v>45518.370138888888</v>
      </c>
      <c r="C271" s="4">
        <v>45486</v>
      </c>
      <c r="D271">
        <v>435394</v>
      </c>
      <c r="E271" t="s">
        <v>41</v>
      </c>
      <c r="F271" t="s">
        <v>42</v>
      </c>
      <c r="I271">
        <v>14</v>
      </c>
      <c r="J271">
        <v>0</v>
      </c>
      <c r="L271">
        <v>1</v>
      </c>
      <c r="M271" t="s">
        <v>43</v>
      </c>
      <c r="N271">
        <v>100</v>
      </c>
      <c r="O271">
        <v>1.4999999999999999E-2</v>
      </c>
      <c r="P271">
        <v>1</v>
      </c>
      <c r="Q271">
        <v>3</v>
      </c>
    </row>
    <row r="272" spans="1:17" x14ac:dyDescent="0.2">
      <c r="A272">
        <v>4014</v>
      </c>
      <c r="B272" s="3">
        <v>45518.370138888888</v>
      </c>
      <c r="C272" s="4">
        <v>45486</v>
      </c>
      <c r="D272">
        <v>435395</v>
      </c>
      <c r="E272" t="s">
        <v>41</v>
      </c>
      <c r="F272" t="s">
        <v>42</v>
      </c>
      <c r="I272">
        <v>14</v>
      </c>
      <c r="J272">
        <v>0</v>
      </c>
      <c r="L272">
        <v>1</v>
      </c>
      <c r="M272" t="s">
        <v>43</v>
      </c>
      <c r="N272">
        <v>100</v>
      </c>
      <c r="O272">
        <v>8.9999999999999993E-3</v>
      </c>
      <c r="P272">
        <v>1</v>
      </c>
      <c r="Q272">
        <v>4</v>
      </c>
    </row>
    <row r="273" spans="1:17" x14ac:dyDescent="0.2">
      <c r="A273">
        <v>4014</v>
      </c>
      <c r="B273" s="3">
        <v>45518.370138888888</v>
      </c>
      <c r="C273" s="4">
        <v>45486</v>
      </c>
      <c r="D273">
        <v>435396</v>
      </c>
      <c r="E273" t="s">
        <v>41</v>
      </c>
      <c r="F273" t="s">
        <v>42</v>
      </c>
      <c r="I273">
        <v>14</v>
      </c>
      <c r="J273">
        <v>0</v>
      </c>
      <c r="L273">
        <v>1</v>
      </c>
      <c r="M273" t="s">
        <v>43</v>
      </c>
      <c r="N273">
        <v>100</v>
      </c>
      <c r="O273">
        <v>1.6E-2</v>
      </c>
      <c r="P273">
        <v>1</v>
      </c>
      <c r="Q273">
        <v>4</v>
      </c>
    </row>
    <row r="274" spans="1:17" x14ac:dyDescent="0.2">
      <c r="A274">
        <v>4015</v>
      </c>
      <c r="B274" s="3">
        <v>45518.48333333333</v>
      </c>
      <c r="C274" s="4">
        <v>45486</v>
      </c>
      <c r="D274">
        <v>435671</v>
      </c>
      <c r="E274" t="s">
        <v>41</v>
      </c>
      <c r="F274" t="s">
        <v>42</v>
      </c>
      <c r="I274">
        <v>15</v>
      </c>
      <c r="J274">
        <v>0</v>
      </c>
      <c r="L274">
        <v>1</v>
      </c>
      <c r="M274" t="s">
        <v>22</v>
      </c>
      <c r="N274">
        <v>100</v>
      </c>
      <c r="O274">
        <v>9.7000000000000003E-2</v>
      </c>
      <c r="P274">
        <v>3</v>
      </c>
      <c r="Q274">
        <v>4</v>
      </c>
    </row>
    <row r="275" spans="1:17" x14ac:dyDescent="0.2">
      <c r="A275">
        <v>4015</v>
      </c>
      <c r="B275" s="3">
        <v>45518.482638888891</v>
      </c>
      <c r="C275" s="4">
        <v>45486</v>
      </c>
      <c r="D275">
        <v>435670</v>
      </c>
      <c r="E275" t="s">
        <v>41</v>
      </c>
      <c r="F275" t="s">
        <v>42</v>
      </c>
      <c r="I275">
        <v>15</v>
      </c>
      <c r="J275">
        <v>0</v>
      </c>
      <c r="L275">
        <v>1</v>
      </c>
      <c r="M275" t="s">
        <v>22</v>
      </c>
      <c r="N275">
        <v>100</v>
      </c>
      <c r="O275">
        <v>0.106</v>
      </c>
      <c r="P275">
        <v>1</v>
      </c>
      <c r="Q275">
        <v>4</v>
      </c>
    </row>
    <row r="276" spans="1:17" x14ac:dyDescent="0.2">
      <c r="A276">
        <v>4015</v>
      </c>
      <c r="B276" s="3">
        <v>45518.482638888891</v>
      </c>
      <c r="C276" s="4">
        <v>45486</v>
      </c>
      <c r="D276">
        <v>435669</v>
      </c>
      <c r="E276" t="s">
        <v>41</v>
      </c>
      <c r="F276" t="s">
        <v>42</v>
      </c>
      <c r="I276">
        <v>15</v>
      </c>
      <c r="J276">
        <v>0</v>
      </c>
      <c r="L276">
        <v>1</v>
      </c>
      <c r="M276" t="s">
        <v>22</v>
      </c>
      <c r="N276">
        <v>100</v>
      </c>
      <c r="O276">
        <v>0.106</v>
      </c>
      <c r="P276">
        <v>1</v>
      </c>
      <c r="Q276">
        <v>4</v>
      </c>
    </row>
    <row r="277" spans="1:17" x14ac:dyDescent="0.2">
      <c r="A277">
        <v>4015</v>
      </c>
      <c r="B277" s="3">
        <v>45518.481944444444</v>
      </c>
      <c r="C277" s="4">
        <v>45486</v>
      </c>
      <c r="D277">
        <v>435668</v>
      </c>
      <c r="E277" t="s">
        <v>41</v>
      </c>
      <c r="F277" t="s">
        <v>42</v>
      </c>
      <c r="I277">
        <v>15</v>
      </c>
      <c r="J277">
        <v>0</v>
      </c>
      <c r="L277">
        <v>1</v>
      </c>
      <c r="M277" t="s">
        <v>22</v>
      </c>
      <c r="N277">
        <v>100</v>
      </c>
      <c r="O277">
        <v>9.9000000000000005E-2</v>
      </c>
      <c r="P277">
        <v>1</v>
      </c>
      <c r="Q277">
        <v>4</v>
      </c>
    </row>
    <row r="278" spans="1:17" x14ac:dyDescent="0.2">
      <c r="A278">
        <v>4015</v>
      </c>
      <c r="B278" s="3">
        <v>45518.481944444444</v>
      </c>
      <c r="C278" s="4">
        <v>45486</v>
      </c>
      <c r="D278">
        <v>435667</v>
      </c>
      <c r="E278" t="s">
        <v>41</v>
      </c>
      <c r="F278" t="s">
        <v>42</v>
      </c>
      <c r="I278">
        <v>15</v>
      </c>
      <c r="J278">
        <v>0</v>
      </c>
      <c r="L278">
        <v>1</v>
      </c>
      <c r="M278" t="s">
        <v>22</v>
      </c>
      <c r="N278">
        <v>100</v>
      </c>
      <c r="O278">
        <v>9.6000000000000002E-2</v>
      </c>
      <c r="P278">
        <v>1</v>
      </c>
      <c r="Q278">
        <v>4</v>
      </c>
    </row>
    <row r="279" spans="1:17" x14ac:dyDescent="0.2">
      <c r="A279">
        <v>4015</v>
      </c>
      <c r="B279" s="3">
        <v>45518.481944444444</v>
      </c>
      <c r="C279" s="4">
        <v>45486</v>
      </c>
      <c r="D279">
        <v>435666</v>
      </c>
      <c r="E279" t="s">
        <v>41</v>
      </c>
      <c r="F279" t="s">
        <v>42</v>
      </c>
      <c r="I279">
        <v>15</v>
      </c>
      <c r="J279">
        <v>0</v>
      </c>
      <c r="L279">
        <v>1</v>
      </c>
      <c r="M279" t="s">
        <v>22</v>
      </c>
      <c r="N279">
        <v>100</v>
      </c>
      <c r="O279">
        <v>9.6000000000000002E-2</v>
      </c>
      <c r="P279">
        <v>1</v>
      </c>
      <c r="Q279">
        <v>4</v>
      </c>
    </row>
    <row r="280" spans="1:17" x14ac:dyDescent="0.2">
      <c r="A280">
        <v>4015</v>
      </c>
      <c r="B280" s="3">
        <v>45518.481249999997</v>
      </c>
      <c r="C280" s="4">
        <v>45486</v>
      </c>
      <c r="D280">
        <v>435665</v>
      </c>
      <c r="E280" t="s">
        <v>41</v>
      </c>
      <c r="F280" t="s">
        <v>42</v>
      </c>
      <c r="I280">
        <v>15</v>
      </c>
      <c r="J280">
        <v>0</v>
      </c>
      <c r="L280">
        <v>1</v>
      </c>
      <c r="M280" t="s">
        <v>22</v>
      </c>
      <c r="N280">
        <v>100</v>
      </c>
      <c r="O280">
        <v>9.7000000000000003E-2</v>
      </c>
      <c r="P280">
        <v>1</v>
      </c>
      <c r="Q280">
        <v>4</v>
      </c>
    </row>
    <row r="281" spans="1:17" x14ac:dyDescent="0.2">
      <c r="A281">
        <v>4015</v>
      </c>
      <c r="B281" s="3">
        <v>45518.481249999997</v>
      </c>
      <c r="C281" s="4">
        <v>45486</v>
      </c>
      <c r="D281">
        <v>435664</v>
      </c>
      <c r="E281" t="s">
        <v>41</v>
      </c>
      <c r="F281" t="s">
        <v>42</v>
      </c>
      <c r="I281">
        <v>15</v>
      </c>
      <c r="J281">
        <v>0</v>
      </c>
      <c r="L281">
        <v>1</v>
      </c>
      <c r="M281" t="s">
        <v>22</v>
      </c>
      <c r="N281">
        <v>100</v>
      </c>
      <c r="O281">
        <v>9.7000000000000003E-2</v>
      </c>
      <c r="P281">
        <v>1</v>
      </c>
      <c r="Q281">
        <v>3</v>
      </c>
    </row>
    <row r="282" spans="1:17" x14ac:dyDescent="0.2">
      <c r="A282">
        <v>4015</v>
      </c>
      <c r="B282" s="3">
        <v>45518.481249999997</v>
      </c>
      <c r="C282" s="4">
        <v>45486</v>
      </c>
      <c r="D282">
        <v>435663</v>
      </c>
      <c r="E282" t="s">
        <v>41</v>
      </c>
      <c r="F282" t="s">
        <v>42</v>
      </c>
      <c r="I282">
        <v>15</v>
      </c>
      <c r="J282">
        <v>0</v>
      </c>
      <c r="L282">
        <v>1</v>
      </c>
      <c r="M282" t="s">
        <v>22</v>
      </c>
      <c r="N282">
        <v>100</v>
      </c>
      <c r="O282">
        <v>0.10100000000000001</v>
      </c>
      <c r="P282">
        <v>2</v>
      </c>
      <c r="Q282">
        <v>4</v>
      </c>
    </row>
    <row r="283" spans="1:17" x14ac:dyDescent="0.2">
      <c r="A283">
        <v>4015</v>
      </c>
      <c r="B283" s="3">
        <v>45518.480555555558</v>
      </c>
      <c r="C283" s="4">
        <v>45486</v>
      </c>
      <c r="D283">
        <v>435662</v>
      </c>
      <c r="E283" t="s">
        <v>41</v>
      </c>
      <c r="F283" t="s">
        <v>42</v>
      </c>
      <c r="I283">
        <v>15</v>
      </c>
      <c r="J283">
        <v>0</v>
      </c>
      <c r="L283">
        <v>1</v>
      </c>
      <c r="M283" t="s">
        <v>22</v>
      </c>
      <c r="N283">
        <v>100</v>
      </c>
      <c r="O283">
        <v>8.6999999999999994E-2</v>
      </c>
      <c r="P283">
        <v>1</v>
      </c>
      <c r="Q283">
        <v>4</v>
      </c>
    </row>
    <row r="284" spans="1:17" x14ac:dyDescent="0.2">
      <c r="A284">
        <v>4015</v>
      </c>
      <c r="B284" s="3">
        <v>45518.480555555558</v>
      </c>
      <c r="C284" s="4">
        <v>45486</v>
      </c>
      <c r="D284">
        <v>435661</v>
      </c>
      <c r="E284" t="s">
        <v>41</v>
      </c>
      <c r="F284" t="s">
        <v>42</v>
      </c>
      <c r="I284">
        <v>15</v>
      </c>
      <c r="J284">
        <v>0</v>
      </c>
      <c r="L284">
        <v>1</v>
      </c>
      <c r="M284" t="s">
        <v>22</v>
      </c>
      <c r="N284">
        <v>100</v>
      </c>
      <c r="O284">
        <v>7.5999999999999998E-2</v>
      </c>
      <c r="P284">
        <v>1</v>
      </c>
      <c r="Q284">
        <v>4</v>
      </c>
    </row>
    <row r="285" spans="1:17" x14ac:dyDescent="0.2">
      <c r="A285">
        <v>4015</v>
      </c>
      <c r="B285" s="3">
        <v>45518.480555555558</v>
      </c>
      <c r="C285" s="4">
        <v>45486</v>
      </c>
      <c r="D285">
        <v>435660</v>
      </c>
      <c r="E285" t="s">
        <v>41</v>
      </c>
      <c r="F285" t="s">
        <v>42</v>
      </c>
      <c r="I285">
        <v>15</v>
      </c>
      <c r="J285">
        <v>0</v>
      </c>
      <c r="L285">
        <v>1</v>
      </c>
      <c r="M285" t="s">
        <v>22</v>
      </c>
      <c r="N285">
        <v>100</v>
      </c>
      <c r="O285">
        <v>7.3999999999999996E-2</v>
      </c>
      <c r="P285">
        <v>1</v>
      </c>
      <c r="Q285">
        <v>4</v>
      </c>
    </row>
    <row r="286" spans="1:17" x14ac:dyDescent="0.2">
      <c r="A286">
        <v>4015</v>
      </c>
      <c r="B286" s="3">
        <v>45518.479861111111</v>
      </c>
      <c r="C286" s="4">
        <v>45486</v>
      </c>
      <c r="D286">
        <v>435659</v>
      </c>
      <c r="E286" t="s">
        <v>41</v>
      </c>
      <c r="F286" t="s">
        <v>42</v>
      </c>
      <c r="I286">
        <v>15</v>
      </c>
      <c r="J286">
        <v>0</v>
      </c>
      <c r="L286">
        <v>1</v>
      </c>
      <c r="M286" t="s">
        <v>22</v>
      </c>
      <c r="N286">
        <v>100</v>
      </c>
      <c r="O286">
        <v>7.5999999999999998E-2</v>
      </c>
      <c r="P286">
        <v>1</v>
      </c>
      <c r="Q286">
        <v>3</v>
      </c>
    </row>
    <row r="287" spans="1:17" x14ac:dyDescent="0.2">
      <c r="A287">
        <v>4015</v>
      </c>
      <c r="B287" s="3">
        <v>45518.479861111111</v>
      </c>
      <c r="C287" s="4">
        <v>45486</v>
      </c>
      <c r="D287">
        <v>435658</v>
      </c>
      <c r="E287" t="s">
        <v>41</v>
      </c>
      <c r="F287" t="s">
        <v>42</v>
      </c>
      <c r="I287">
        <v>15</v>
      </c>
      <c r="J287">
        <v>0</v>
      </c>
      <c r="L287">
        <v>1</v>
      </c>
      <c r="M287" t="s">
        <v>22</v>
      </c>
      <c r="N287">
        <v>100</v>
      </c>
      <c r="O287">
        <v>7.6999999999999999E-2</v>
      </c>
      <c r="P287">
        <v>1</v>
      </c>
      <c r="Q287">
        <v>4</v>
      </c>
    </row>
    <row r="288" spans="1:17" x14ac:dyDescent="0.2">
      <c r="A288">
        <v>4015</v>
      </c>
      <c r="B288" s="3">
        <v>45518.479861111111</v>
      </c>
      <c r="C288" s="4">
        <v>45486</v>
      </c>
      <c r="D288">
        <v>435657</v>
      </c>
      <c r="E288" t="s">
        <v>41</v>
      </c>
      <c r="F288" t="s">
        <v>42</v>
      </c>
      <c r="I288">
        <v>15</v>
      </c>
      <c r="J288">
        <v>0</v>
      </c>
      <c r="L288">
        <v>1</v>
      </c>
      <c r="M288" t="s">
        <v>22</v>
      </c>
      <c r="N288">
        <v>100</v>
      </c>
      <c r="O288">
        <v>6.9000000000000006E-2</v>
      </c>
      <c r="P288">
        <v>1</v>
      </c>
      <c r="Q288">
        <v>3</v>
      </c>
    </row>
    <row r="289" spans="1:17" x14ac:dyDescent="0.2">
      <c r="A289">
        <v>4015</v>
      </c>
      <c r="B289" s="3">
        <v>45518.479166666664</v>
      </c>
      <c r="C289" s="4">
        <v>45486</v>
      </c>
      <c r="D289">
        <v>435656</v>
      </c>
      <c r="E289" t="s">
        <v>41</v>
      </c>
      <c r="F289" t="s">
        <v>42</v>
      </c>
      <c r="I289">
        <v>15</v>
      </c>
      <c r="J289">
        <v>0</v>
      </c>
      <c r="L289">
        <v>1</v>
      </c>
      <c r="M289" t="s">
        <v>22</v>
      </c>
      <c r="N289">
        <v>100</v>
      </c>
      <c r="O289">
        <v>7.0000000000000007E-2</v>
      </c>
      <c r="P289">
        <v>1</v>
      </c>
      <c r="Q289">
        <v>4</v>
      </c>
    </row>
    <row r="290" spans="1:17" x14ac:dyDescent="0.2">
      <c r="A290">
        <v>4015</v>
      </c>
      <c r="B290" s="3">
        <v>45518.479166666664</v>
      </c>
      <c r="C290" s="4">
        <v>45486</v>
      </c>
      <c r="D290">
        <v>435655</v>
      </c>
      <c r="E290" t="s">
        <v>41</v>
      </c>
      <c r="F290" t="s">
        <v>42</v>
      </c>
      <c r="I290">
        <v>15</v>
      </c>
      <c r="J290">
        <v>0</v>
      </c>
      <c r="L290">
        <v>1</v>
      </c>
      <c r="M290" t="s">
        <v>22</v>
      </c>
      <c r="N290">
        <v>100</v>
      </c>
      <c r="O290">
        <v>6.7000000000000004E-2</v>
      </c>
      <c r="P290">
        <v>1</v>
      </c>
      <c r="Q290">
        <v>3</v>
      </c>
    </row>
    <row r="291" spans="1:17" x14ac:dyDescent="0.2">
      <c r="A291">
        <v>4015</v>
      </c>
      <c r="B291" s="3">
        <v>45518.479166666664</v>
      </c>
      <c r="C291" s="4">
        <v>45486</v>
      </c>
      <c r="D291">
        <v>435654</v>
      </c>
      <c r="E291" t="s">
        <v>41</v>
      </c>
      <c r="F291" t="s">
        <v>42</v>
      </c>
      <c r="I291">
        <v>15</v>
      </c>
      <c r="J291">
        <v>0</v>
      </c>
      <c r="L291">
        <v>1</v>
      </c>
      <c r="M291" t="s">
        <v>22</v>
      </c>
      <c r="N291">
        <v>100</v>
      </c>
      <c r="O291">
        <v>6.5000000000000002E-2</v>
      </c>
      <c r="P291">
        <v>1</v>
      </c>
      <c r="Q291">
        <v>3</v>
      </c>
    </row>
    <row r="292" spans="1:17" x14ac:dyDescent="0.2">
      <c r="A292">
        <v>4015</v>
      </c>
      <c r="B292" s="3">
        <v>45518.479166666664</v>
      </c>
      <c r="C292" s="4">
        <v>45486</v>
      </c>
      <c r="D292">
        <v>435653</v>
      </c>
      <c r="E292" t="s">
        <v>41</v>
      </c>
      <c r="F292" t="s">
        <v>42</v>
      </c>
      <c r="I292">
        <v>15</v>
      </c>
      <c r="J292">
        <v>0</v>
      </c>
      <c r="L292">
        <v>1</v>
      </c>
      <c r="M292" t="s">
        <v>22</v>
      </c>
      <c r="N292">
        <v>100</v>
      </c>
      <c r="O292">
        <v>7.1999999999999995E-2</v>
      </c>
      <c r="P292">
        <v>1</v>
      </c>
      <c r="Q292">
        <v>3</v>
      </c>
    </row>
    <row r="293" spans="1:17" x14ac:dyDescent="0.2">
      <c r="A293">
        <v>4015</v>
      </c>
      <c r="B293" s="3">
        <v>45518.478472222225</v>
      </c>
      <c r="C293" s="4">
        <v>45486</v>
      </c>
      <c r="D293">
        <v>435652</v>
      </c>
      <c r="E293" t="s">
        <v>41</v>
      </c>
      <c r="F293" t="s">
        <v>42</v>
      </c>
      <c r="I293">
        <v>15</v>
      </c>
      <c r="J293">
        <v>0</v>
      </c>
      <c r="L293">
        <v>1</v>
      </c>
      <c r="M293" t="s">
        <v>22</v>
      </c>
      <c r="N293">
        <v>100</v>
      </c>
      <c r="O293">
        <v>7.2999999999999995E-2</v>
      </c>
      <c r="P293">
        <v>1</v>
      </c>
      <c r="Q293">
        <v>4</v>
      </c>
    </row>
    <row r="294" spans="1:17" x14ac:dyDescent="0.2">
      <c r="A294">
        <v>4015</v>
      </c>
      <c r="B294" s="3">
        <v>45518.478472222225</v>
      </c>
      <c r="C294" s="4">
        <v>45486</v>
      </c>
      <c r="D294">
        <v>435651</v>
      </c>
      <c r="E294" t="s">
        <v>41</v>
      </c>
      <c r="F294" t="s">
        <v>42</v>
      </c>
      <c r="I294">
        <v>15</v>
      </c>
      <c r="J294">
        <v>0</v>
      </c>
      <c r="L294">
        <v>1</v>
      </c>
      <c r="M294" t="s">
        <v>22</v>
      </c>
      <c r="N294">
        <v>100</v>
      </c>
      <c r="O294">
        <v>6.4000000000000001E-2</v>
      </c>
      <c r="P294">
        <v>1</v>
      </c>
      <c r="Q294">
        <v>4</v>
      </c>
    </row>
    <row r="295" spans="1:17" x14ac:dyDescent="0.2">
      <c r="A295">
        <v>4015</v>
      </c>
      <c r="B295" s="3">
        <v>45518.477777777778</v>
      </c>
      <c r="C295" s="4">
        <v>45486</v>
      </c>
      <c r="D295">
        <v>435650</v>
      </c>
      <c r="E295" t="s">
        <v>41</v>
      </c>
      <c r="F295" t="s">
        <v>42</v>
      </c>
      <c r="I295">
        <v>15</v>
      </c>
      <c r="J295">
        <v>0</v>
      </c>
      <c r="L295">
        <v>1</v>
      </c>
      <c r="M295" t="s">
        <v>22</v>
      </c>
      <c r="N295">
        <v>100</v>
      </c>
      <c r="O295">
        <v>6.2E-2</v>
      </c>
      <c r="P295">
        <v>1</v>
      </c>
      <c r="Q295">
        <v>4</v>
      </c>
    </row>
    <row r="296" spans="1:17" x14ac:dyDescent="0.2">
      <c r="A296">
        <v>4015</v>
      </c>
      <c r="B296" s="3">
        <v>45518.477777777778</v>
      </c>
      <c r="C296" s="4">
        <v>45486</v>
      </c>
      <c r="D296">
        <v>435649</v>
      </c>
      <c r="E296" t="s">
        <v>41</v>
      </c>
      <c r="F296" t="s">
        <v>42</v>
      </c>
      <c r="I296">
        <v>15</v>
      </c>
      <c r="J296">
        <v>0</v>
      </c>
      <c r="L296">
        <v>1</v>
      </c>
      <c r="M296" t="s">
        <v>22</v>
      </c>
      <c r="N296">
        <v>100</v>
      </c>
      <c r="O296">
        <v>6.7000000000000004E-2</v>
      </c>
      <c r="P296">
        <v>1</v>
      </c>
      <c r="Q296">
        <v>3</v>
      </c>
    </row>
    <row r="297" spans="1:17" x14ac:dyDescent="0.2">
      <c r="A297">
        <v>4015</v>
      </c>
      <c r="B297" s="3">
        <v>45518.477777777778</v>
      </c>
      <c r="C297" s="4">
        <v>45486</v>
      </c>
      <c r="D297">
        <v>435648</v>
      </c>
      <c r="E297" t="s">
        <v>41</v>
      </c>
      <c r="F297" t="s">
        <v>42</v>
      </c>
      <c r="I297">
        <v>15</v>
      </c>
      <c r="J297">
        <v>0</v>
      </c>
      <c r="L297">
        <v>1</v>
      </c>
      <c r="M297" t="s">
        <v>22</v>
      </c>
      <c r="N297">
        <v>100</v>
      </c>
      <c r="O297">
        <v>0.06</v>
      </c>
      <c r="P297">
        <v>3</v>
      </c>
      <c r="Q297">
        <v>3</v>
      </c>
    </row>
    <row r="298" spans="1:17" x14ac:dyDescent="0.2">
      <c r="A298">
        <v>4015</v>
      </c>
      <c r="B298" s="3">
        <v>45518.477083333331</v>
      </c>
      <c r="C298" s="4">
        <v>45486</v>
      </c>
      <c r="D298">
        <v>435647</v>
      </c>
      <c r="E298" t="s">
        <v>41</v>
      </c>
      <c r="F298" t="s">
        <v>42</v>
      </c>
      <c r="I298">
        <v>15</v>
      </c>
      <c r="J298">
        <v>0</v>
      </c>
      <c r="L298">
        <v>1</v>
      </c>
      <c r="M298" t="s">
        <v>22</v>
      </c>
      <c r="N298">
        <v>100</v>
      </c>
      <c r="O298">
        <v>6.2E-2</v>
      </c>
      <c r="P298">
        <v>1</v>
      </c>
      <c r="Q298">
        <v>3</v>
      </c>
    </row>
    <row r="299" spans="1:17" x14ac:dyDescent="0.2">
      <c r="A299">
        <v>4015</v>
      </c>
      <c r="B299" s="3">
        <v>45518.477083333331</v>
      </c>
      <c r="C299" s="4">
        <v>45486</v>
      </c>
      <c r="D299">
        <v>435646</v>
      </c>
      <c r="E299" t="s">
        <v>41</v>
      </c>
      <c r="F299" t="s">
        <v>42</v>
      </c>
      <c r="I299">
        <v>15</v>
      </c>
      <c r="J299">
        <v>0</v>
      </c>
      <c r="L299">
        <v>1</v>
      </c>
      <c r="M299" t="s">
        <v>22</v>
      </c>
      <c r="N299">
        <v>100</v>
      </c>
      <c r="O299">
        <v>5.5E-2</v>
      </c>
      <c r="P299">
        <v>2</v>
      </c>
      <c r="Q299">
        <v>3</v>
      </c>
    </row>
    <row r="300" spans="1:17" x14ac:dyDescent="0.2">
      <c r="A300">
        <v>4015</v>
      </c>
      <c r="B300" s="3">
        <v>45518.477083333331</v>
      </c>
      <c r="C300" s="4">
        <v>45486</v>
      </c>
      <c r="D300">
        <v>435645</v>
      </c>
      <c r="E300" t="s">
        <v>41</v>
      </c>
      <c r="F300" t="s">
        <v>42</v>
      </c>
      <c r="I300">
        <v>15</v>
      </c>
      <c r="J300">
        <v>0</v>
      </c>
      <c r="L300">
        <v>1</v>
      </c>
      <c r="M300" t="s">
        <v>22</v>
      </c>
      <c r="N300">
        <v>100</v>
      </c>
      <c r="O300">
        <v>5.7000000000000002E-2</v>
      </c>
      <c r="P300">
        <v>2</v>
      </c>
      <c r="Q300">
        <v>3</v>
      </c>
    </row>
    <row r="301" spans="1:17" x14ac:dyDescent="0.2">
      <c r="A301">
        <v>4015</v>
      </c>
      <c r="B301" s="3">
        <v>45518.476388888892</v>
      </c>
      <c r="C301" s="4">
        <v>45486</v>
      </c>
      <c r="D301">
        <v>435644</v>
      </c>
      <c r="E301" t="s">
        <v>41</v>
      </c>
      <c r="F301" t="s">
        <v>42</v>
      </c>
      <c r="I301">
        <v>15</v>
      </c>
      <c r="J301">
        <v>0</v>
      </c>
      <c r="L301">
        <v>1</v>
      </c>
      <c r="M301" t="s">
        <v>22</v>
      </c>
      <c r="N301">
        <v>100</v>
      </c>
      <c r="O301">
        <v>6.2E-2</v>
      </c>
      <c r="P301">
        <v>1</v>
      </c>
      <c r="Q301">
        <v>4</v>
      </c>
    </row>
    <row r="302" spans="1:17" x14ac:dyDescent="0.2">
      <c r="A302">
        <v>4015</v>
      </c>
      <c r="B302" s="3">
        <v>45518.476388888892</v>
      </c>
      <c r="C302" s="4">
        <v>45486</v>
      </c>
      <c r="D302">
        <v>435643</v>
      </c>
      <c r="E302" t="s">
        <v>41</v>
      </c>
      <c r="F302" t="s">
        <v>42</v>
      </c>
      <c r="I302">
        <v>15</v>
      </c>
      <c r="J302">
        <v>0</v>
      </c>
      <c r="L302">
        <v>1</v>
      </c>
      <c r="M302" t="s">
        <v>22</v>
      </c>
      <c r="N302">
        <v>100</v>
      </c>
      <c r="O302">
        <v>5.8999999999999997E-2</v>
      </c>
      <c r="P302">
        <v>1</v>
      </c>
      <c r="Q302">
        <v>4</v>
      </c>
    </row>
    <row r="303" spans="1:17" x14ac:dyDescent="0.2">
      <c r="A303">
        <v>4015</v>
      </c>
      <c r="B303" s="3">
        <v>45518.476388888892</v>
      </c>
      <c r="C303" s="4">
        <v>45486</v>
      </c>
      <c r="D303">
        <v>435642</v>
      </c>
      <c r="E303" t="s">
        <v>41</v>
      </c>
      <c r="F303" t="s">
        <v>42</v>
      </c>
      <c r="I303">
        <v>15</v>
      </c>
      <c r="J303">
        <v>0</v>
      </c>
      <c r="L303">
        <v>1</v>
      </c>
      <c r="M303" t="s">
        <v>22</v>
      </c>
      <c r="N303">
        <v>100</v>
      </c>
      <c r="O303">
        <v>5.8999999999999997E-2</v>
      </c>
      <c r="P303">
        <v>1</v>
      </c>
      <c r="Q303">
        <v>3</v>
      </c>
    </row>
    <row r="304" spans="1:17" x14ac:dyDescent="0.2">
      <c r="A304">
        <v>4015</v>
      </c>
      <c r="B304" s="3">
        <v>45518.475694444445</v>
      </c>
      <c r="C304" s="4">
        <v>45486</v>
      </c>
      <c r="D304">
        <v>435641</v>
      </c>
      <c r="E304" t="s">
        <v>41</v>
      </c>
      <c r="F304" t="s">
        <v>42</v>
      </c>
      <c r="I304">
        <v>15</v>
      </c>
      <c r="J304">
        <v>0</v>
      </c>
      <c r="L304">
        <v>1</v>
      </c>
      <c r="M304" t="s">
        <v>22</v>
      </c>
      <c r="N304">
        <v>100</v>
      </c>
      <c r="O304">
        <v>5.1999999999999998E-2</v>
      </c>
      <c r="P304">
        <v>1</v>
      </c>
      <c r="Q304">
        <v>3</v>
      </c>
    </row>
    <row r="305" spans="1:17" x14ac:dyDescent="0.2">
      <c r="A305">
        <v>4015</v>
      </c>
      <c r="B305" s="3">
        <v>45518.475694444445</v>
      </c>
      <c r="C305" s="4">
        <v>45486</v>
      </c>
      <c r="D305">
        <v>435640</v>
      </c>
      <c r="E305" t="s">
        <v>41</v>
      </c>
      <c r="F305" t="s">
        <v>42</v>
      </c>
      <c r="I305">
        <v>15</v>
      </c>
      <c r="J305">
        <v>0</v>
      </c>
      <c r="L305">
        <v>1</v>
      </c>
      <c r="M305" t="s">
        <v>22</v>
      </c>
      <c r="N305">
        <v>100</v>
      </c>
      <c r="O305">
        <v>5.6000000000000001E-2</v>
      </c>
      <c r="P305">
        <v>2</v>
      </c>
      <c r="Q305">
        <v>3</v>
      </c>
    </row>
    <row r="306" spans="1:17" x14ac:dyDescent="0.2">
      <c r="A306">
        <v>4015</v>
      </c>
      <c r="B306" s="3">
        <v>45518.475694444445</v>
      </c>
      <c r="C306" s="4">
        <v>45486</v>
      </c>
      <c r="D306">
        <v>435639</v>
      </c>
      <c r="E306" t="s">
        <v>41</v>
      </c>
      <c r="F306" t="s">
        <v>42</v>
      </c>
      <c r="I306">
        <v>15</v>
      </c>
      <c r="J306">
        <v>0</v>
      </c>
      <c r="L306">
        <v>1</v>
      </c>
      <c r="M306" t="s">
        <v>22</v>
      </c>
      <c r="N306">
        <v>100</v>
      </c>
      <c r="O306">
        <v>4.5999999999999999E-2</v>
      </c>
      <c r="P306">
        <v>2</v>
      </c>
      <c r="Q306">
        <v>4</v>
      </c>
    </row>
    <row r="307" spans="1:17" x14ac:dyDescent="0.2">
      <c r="A307">
        <v>4015</v>
      </c>
      <c r="B307" s="3">
        <v>45518.474999999999</v>
      </c>
      <c r="C307" s="4">
        <v>45486</v>
      </c>
      <c r="D307">
        <v>435638</v>
      </c>
      <c r="E307" t="s">
        <v>41</v>
      </c>
      <c r="F307" t="s">
        <v>42</v>
      </c>
      <c r="I307">
        <v>15</v>
      </c>
      <c r="J307">
        <v>0</v>
      </c>
      <c r="L307">
        <v>1</v>
      </c>
      <c r="M307" t="s">
        <v>22</v>
      </c>
      <c r="N307">
        <v>100</v>
      </c>
      <c r="O307">
        <v>0.05</v>
      </c>
      <c r="P307">
        <v>1</v>
      </c>
      <c r="Q307">
        <v>4</v>
      </c>
    </row>
    <row r="308" spans="1:17" x14ac:dyDescent="0.2">
      <c r="A308">
        <v>4015</v>
      </c>
      <c r="B308" s="3">
        <v>45518.474999999999</v>
      </c>
      <c r="C308" s="4">
        <v>45486</v>
      </c>
      <c r="D308">
        <v>435637</v>
      </c>
      <c r="E308" t="s">
        <v>41</v>
      </c>
      <c r="F308" t="s">
        <v>42</v>
      </c>
      <c r="I308">
        <v>15</v>
      </c>
      <c r="J308">
        <v>0</v>
      </c>
      <c r="L308">
        <v>1</v>
      </c>
      <c r="M308" t="s">
        <v>22</v>
      </c>
      <c r="N308">
        <v>100</v>
      </c>
      <c r="O308">
        <v>4.5999999999999999E-2</v>
      </c>
      <c r="P308">
        <v>1</v>
      </c>
      <c r="Q308">
        <v>3</v>
      </c>
    </row>
    <row r="309" spans="1:17" x14ac:dyDescent="0.2">
      <c r="A309">
        <v>4015</v>
      </c>
      <c r="B309" s="3">
        <v>45518.474999999999</v>
      </c>
      <c r="C309" s="4">
        <v>45486</v>
      </c>
      <c r="D309">
        <v>435636</v>
      </c>
      <c r="E309" t="s">
        <v>41</v>
      </c>
      <c r="F309" t="s">
        <v>42</v>
      </c>
      <c r="I309">
        <v>15</v>
      </c>
      <c r="J309">
        <v>0</v>
      </c>
      <c r="L309">
        <v>1</v>
      </c>
      <c r="M309" t="s">
        <v>22</v>
      </c>
      <c r="N309">
        <v>100</v>
      </c>
      <c r="O309">
        <v>4.8000000000000001E-2</v>
      </c>
      <c r="P309">
        <v>1</v>
      </c>
      <c r="Q309">
        <v>3</v>
      </c>
    </row>
    <row r="310" spans="1:17" x14ac:dyDescent="0.2">
      <c r="A310">
        <v>4015</v>
      </c>
      <c r="B310" s="3">
        <v>45518.474305555559</v>
      </c>
      <c r="C310" s="4">
        <v>45486</v>
      </c>
      <c r="D310">
        <v>435635</v>
      </c>
      <c r="E310" t="s">
        <v>41</v>
      </c>
      <c r="F310" t="s">
        <v>42</v>
      </c>
      <c r="I310">
        <v>15</v>
      </c>
      <c r="J310">
        <v>0</v>
      </c>
      <c r="L310">
        <v>1</v>
      </c>
      <c r="M310" t="s">
        <v>22</v>
      </c>
      <c r="N310">
        <v>100</v>
      </c>
      <c r="O310">
        <v>3.9E-2</v>
      </c>
      <c r="P310">
        <v>1</v>
      </c>
      <c r="Q310">
        <v>3</v>
      </c>
    </row>
    <row r="311" spans="1:17" x14ac:dyDescent="0.2">
      <c r="A311">
        <v>4015</v>
      </c>
      <c r="B311" s="3">
        <v>45518.474305555559</v>
      </c>
      <c r="C311" s="4">
        <v>45486</v>
      </c>
      <c r="D311">
        <v>435634</v>
      </c>
      <c r="E311" t="s">
        <v>41</v>
      </c>
      <c r="F311" t="s">
        <v>42</v>
      </c>
      <c r="I311">
        <v>15</v>
      </c>
      <c r="J311">
        <v>0</v>
      </c>
      <c r="L311">
        <v>1</v>
      </c>
      <c r="M311" t="s">
        <v>22</v>
      </c>
      <c r="N311">
        <v>100</v>
      </c>
      <c r="O311">
        <v>3.6999999999999998E-2</v>
      </c>
      <c r="P311">
        <v>1</v>
      </c>
      <c r="Q311">
        <v>4</v>
      </c>
    </row>
    <row r="312" spans="1:17" x14ac:dyDescent="0.2">
      <c r="A312">
        <v>4015</v>
      </c>
      <c r="B312" s="3">
        <v>45518.473611111112</v>
      </c>
      <c r="C312" s="4">
        <v>45486</v>
      </c>
      <c r="D312">
        <v>435633</v>
      </c>
      <c r="E312" t="s">
        <v>41</v>
      </c>
      <c r="F312" t="s">
        <v>42</v>
      </c>
      <c r="I312">
        <v>15</v>
      </c>
      <c r="J312">
        <v>0</v>
      </c>
      <c r="L312">
        <v>1</v>
      </c>
      <c r="M312" t="s">
        <v>22</v>
      </c>
      <c r="N312">
        <v>100</v>
      </c>
      <c r="O312">
        <v>2.9000000000000001E-2</v>
      </c>
      <c r="P312">
        <v>1</v>
      </c>
      <c r="Q312">
        <v>3</v>
      </c>
    </row>
    <row r="313" spans="1:17" x14ac:dyDescent="0.2">
      <c r="A313">
        <v>4015</v>
      </c>
      <c r="B313" s="3">
        <v>45518.473611111112</v>
      </c>
      <c r="C313" s="4">
        <v>45486</v>
      </c>
      <c r="D313">
        <v>435632</v>
      </c>
      <c r="E313" t="s">
        <v>41</v>
      </c>
      <c r="F313" t="s">
        <v>42</v>
      </c>
      <c r="I313">
        <v>15</v>
      </c>
      <c r="J313">
        <v>0</v>
      </c>
      <c r="L313">
        <v>1</v>
      </c>
      <c r="M313" t="s">
        <v>22</v>
      </c>
      <c r="N313">
        <v>100</v>
      </c>
      <c r="O313">
        <v>3.5999999999999997E-2</v>
      </c>
      <c r="P313">
        <v>1</v>
      </c>
      <c r="Q313">
        <v>3</v>
      </c>
    </row>
    <row r="314" spans="1:17" x14ac:dyDescent="0.2">
      <c r="A314">
        <v>4015</v>
      </c>
      <c r="B314" s="3">
        <v>45518.473611111112</v>
      </c>
      <c r="C314" s="4">
        <v>45486</v>
      </c>
      <c r="D314">
        <v>435631</v>
      </c>
      <c r="E314" t="s">
        <v>41</v>
      </c>
      <c r="F314" t="s">
        <v>42</v>
      </c>
      <c r="I314">
        <v>15</v>
      </c>
      <c r="J314">
        <v>0</v>
      </c>
      <c r="L314">
        <v>1</v>
      </c>
      <c r="M314" t="s">
        <v>22</v>
      </c>
      <c r="N314">
        <v>100</v>
      </c>
      <c r="O314">
        <v>3.6999999999999998E-2</v>
      </c>
      <c r="P314">
        <v>1</v>
      </c>
      <c r="Q314">
        <v>3</v>
      </c>
    </row>
    <row r="315" spans="1:17" x14ac:dyDescent="0.2">
      <c r="A315">
        <v>4015</v>
      </c>
      <c r="B315" s="3">
        <v>45518.472916666666</v>
      </c>
      <c r="C315" s="4">
        <v>45486</v>
      </c>
      <c r="D315">
        <v>435630</v>
      </c>
      <c r="E315" t="s">
        <v>41</v>
      </c>
      <c r="F315" t="s">
        <v>42</v>
      </c>
      <c r="I315">
        <v>15</v>
      </c>
      <c r="J315">
        <v>0</v>
      </c>
      <c r="L315">
        <v>1</v>
      </c>
      <c r="M315" t="s">
        <v>22</v>
      </c>
      <c r="N315">
        <v>100</v>
      </c>
      <c r="O315">
        <v>3.5000000000000003E-2</v>
      </c>
      <c r="P315">
        <v>1</v>
      </c>
      <c r="Q315">
        <v>3</v>
      </c>
    </row>
    <row r="316" spans="1:17" x14ac:dyDescent="0.2">
      <c r="A316">
        <v>4015</v>
      </c>
      <c r="B316" s="3">
        <v>45518.472916666666</v>
      </c>
      <c r="C316" s="4">
        <v>45486</v>
      </c>
      <c r="D316">
        <v>435629</v>
      </c>
      <c r="E316" t="s">
        <v>41</v>
      </c>
      <c r="F316" t="s">
        <v>42</v>
      </c>
      <c r="I316">
        <v>15</v>
      </c>
      <c r="J316">
        <v>0</v>
      </c>
      <c r="L316">
        <v>1</v>
      </c>
      <c r="M316" t="s">
        <v>22</v>
      </c>
      <c r="N316">
        <v>100</v>
      </c>
      <c r="O316">
        <v>2.1000000000000001E-2</v>
      </c>
      <c r="P316">
        <v>1</v>
      </c>
      <c r="Q316">
        <v>3</v>
      </c>
    </row>
    <row r="317" spans="1:17" x14ac:dyDescent="0.2">
      <c r="A317">
        <v>4015</v>
      </c>
      <c r="B317" s="3">
        <v>45518.472916666666</v>
      </c>
      <c r="C317" s="4">
        <v>45486</v>
      </c>
      <c r="D317">
        <v>435628</v>
      </c>
      <c r="E317" t="s">
        <v>41</v>
      </c>
      <c r="F317" t="s">
        <v>42</v>
      </c>
      <c r="I317">
        <v>15</v>
      </c>
      <c r="J317">
        <v>0</v>
      </c>
      <c r="L317">
        <v>1</v>
      </c>
      <c r="M317" t="s">
        <v>22</v>
      </c>
      <c r="N317">
        <v>100</v>
      </c>
      <c r="O317">
        <v>1.7999999999999999E-2</v>
      </c>
      <c r="P317">
        <v>2</v>
      </c>
      <c r="Q317">
        <v>3</v>
      </c>
    </row>
    <row r="318" spans="1:17" x14ac:dyDescent="0.2">
      <c r="A318">
        <v>4015</v>
      </c>
      <c r="B318" s="3">
        <v>45518.472222222219</v>
      </c>
      <c r="C318" s="4">
        <v>45486</v>
      </c>
      <c r="D318">
        <v>435627</v>
      </c>
      <c r="E318" t="s">
        <v>41</v>
      </c>
      <c r="F318" t="s">
        <v>42</v>
      </c>
      <c r="I318">
        <v>15</v>
      </c>
      <c r="J318">
        <v>0</v>
      </c>
      <c r="L318">
        <v>1</v>
      </c>
      <c r="M318" t="s">
        <v>22</v>
      </c>
      <c r="N318">
        <v>100</v>
      </c>
      <c r="O318">
        <v>2.7E-2</v>
      </c>
      <c r="P318">
        <v>1</v>
      </c>
      <c r="Q318">
        <v>3</v>
      </c>
    </row>
    <row r="319" spans="1:17" x14ac:dyDescent="0.2">
      <c r="A319">
        <v>4015</v>
      </c>
      <c r="B319" s="3">
        <v>45518.472222222219</v>
      </c>
      <c r="C319" s="4">
        <v>45486</v>
      </c>
      <c r="D319">
        <v>435626</v>
      </c>
      <c r="E319" t="s">
        <v>41</v>
      </c>
      <c r="F319" t="s">
        <v>42</v>
      </c>
      <c r="I319">
        <v>15</v>
      </c>
      <c r="J319">
        <v>0</v>
      </c>
      <c r="L319">
        <v>1</v>
      </c>
      <c r="M319" t="s">
        <v>22</v>
      </c>
      <c r="N319">
        <v>100</v>
      </c>
      <c r="O319">
        <v>0.03</v>
      </c>
      <c r="P319">
        <v>1</v>
      </c>
      <c r="Q319">
        <v>4</v>
      </c>
    </row>
    <row r="320" spans="1:17" x14ac:dyDescent="0.2">
      <c r="A320">
        <v>4015</v>
      </c>
      <c r="B320" s="3">
        <v>45518.47152777778</v>
      </c>
      <c r="C320" s="4">
        <v>45486</v>
      </c>
      <c r="D320">
        <v>435625</v>
      </c>
      <c r="E320" t="s">
        <v>41</v>
      </c>
      <c r="F320" t="s">
        <v>42</v>
      </c>
      <c r="I320">
        <v>15</v>
      </c>
      <c r="J320">
        <v>0</v>
      </c>
      <c r="L320">
        <v>1</v>
      </c>
      <c r="M320" t="s">
        <v>22</v>
      </c>
      <c r="N320">
        <v>100</v>
      </c>
      <c r="O320">
        <v>2.8000000000000001E-2</v>
      </c>
      <c r="P320">
        <v>1</v>
      </c>
      <c r="Q320">
        <v>3</v>
      </c>
    </row>
    <row r="321" spans="1:17" x14ac:dyDescent="0.2">
      <c r="A321">
        <v>4015</v>
      </c>
      <c r="B321" s="3">
        <v>45518.47152777778</v>
      </c>
      <c r="C321" s="4">
        <v>45486</v>
      </c>
      <c r="D321">
        <v>435624</v>
      </c>
      <c r="E321" t="s">
        <v>41</v>
      </c>
      <c r="F321" t="s">
        <v>42</v>
      </c>
      <c r="I321">
        <v>15</v>
      </c>
      <c r="J321">
        <v>0</v>
      </c>
      <c r="L321">
        <v>1</v>
      </c>
      <c r="M321" t="s">
        <v>22</v>
      </c>
      <c r="N321">
        <v>100</v>
      </c>
      <c r="O321">
        <v>2.5999999999999999E-2</v>
      </c>
      <c r="P321">
        <v>1</v>
      </c>
      <c r="Q321">
        <v>4</v>
      </c>
    </row>
    <row r="322" spans="1:17" x14ac:dyDescent="0.2">
      <c r="A322">
        <v>4015</v>
      </c>
      <c r="B322" s="3">
        <v>45518.47152777778</v>
      </c>
      <c r="C322" s="4">
        <v>45486</v>
      </c>
      <c r="D322">
        <v>435623</v>
      </c>
      <c r="E322" t="s">
        <v>41</v>
      </c>
      <c r="F322" t="s">
        <v>42</v>
      </c>
      <c r="I322">
        <v>15</v>
      </c>
      <c r="J322">
        <v>0</v>
      </c>
      <c r="L322">
        <v>1</v>
      </c>
      <c r="M322" t="s">
        <v>22</v>
      </c>
      <c r="N322">
        <v>100</v>
      </c>
      <c r="O322">
        <v>2.1999999999999999E-2</v>
      </c>
      <c r="P322">
        <v>1</v>
      </c>
      <c r="Q322">
        <v>3</v>
      </c>
    </row>
    <row r="323" spans="1:17" x14ac:dyDescent="0.2">
      <c r="A323">
        <v>4015</v>
      </c>
      <c r="B323" s="3">
        <v>45518.470833333333</v>
      </c>
      <c r="C323" s="4">
        <v>45486</v>
      </c>
      <c r="D323">
        <v>435622</v>
      </c>
      <c r="E323" t="s">
        <v>41</v>
      </c>
      <c r="F323" t="s">
        <v>42</v>
      </c>
      <c r="I323">
        <v>15</v>
      </c>
      <c r="J323">
        <v>0</v>
      </c>
      <c r="L323">
        <v>1</v>
      </c>
      <c r="M323" t="s">
        <v>22</v>
      </c>
      <c r="N323">
        <v>100</v>
      </c>
      <c r="O323">
        <v>1.7000000000000001E-2</v>
      </c>
      <c r="P323">
        <v>2</v>
      </c>
      <c r="Q323">
        <v>5</v>
      </c>
    </row>
    <row r="324" spans="1:17" x14ac:dyDescent="0.2">
      <c r="A324">
        <v>4015</v>
      </c>
      <c r="B324" s="3">
        <v>45518.470833333333</v>
      </c>
      <c r="C324" s="4">
        <v>45486</v>
      </c>
      <c r="D324">
        <v>435621</v>
      </c>
      <c r="E324" t="s">
        <v>41</v>
      </c>
      <c r="F324" t="s">
        <v>42</v>
      </c>
      <c r="I324">
        <v>15</v>
      </c>
      <c r="J324">
        <v>0</v>
      </c>
      <c r="L324">
        <v>1</v>
      </c>
      <c r="M324" t="s">
        <v>22</v>
      </c>
      <c r="N324">
        <v>100</v>
      </c>
      <c r="O324">
        <v>2.9000000000000001E-2</v>
      </c>
      <c r="P324">
        <v>1</v>
      </c>
      <c r="Q324">
        <v>4</v>
      </c>
    </row>
    <row r="325" spans="1:17" x14ac:dyDescent="0.2">
      <c r="A325">
        <v>4015</v>
      </c>
      <c r="B325" s="3">
        <v>45518.466666666667</v>
      </c>
      <c r="C325" s="4">
        <v>45486</v>
      </c>
      <c r="D325">
        <v>435620</v>
      </c>
      <c r="E325" t="s">
        <v>41</v>
      </c>
      <c r="F325" t="s">
        <v>42</v>
      </c>
      <c r="I325">
        <v>15</v>
      </c>
      <c r="J325">
        <v>0</v>
      </c>
      <c r="L325">
        <v>1</v>
      </c>
      <c r="M325" t="s">
        <v>22</v>
      </c>
      <c r="N325">
        <v>100</v>
      </c>
      <c r="O325">
        <v>2.1000000000000001E-2</v>
      </c>
      <c r="P325">
        <v>1</v>
      </c>
      <c r="Q325">
        <v>4</v>
      </c>
    </row>
    <row r="326" spans="1:17" x14ac:dyDescent="0.2">
      <c r="A326">
        <v>4015</v>
      </c>
      <c r="B326" s="3">
        <v>45518.466666666667</v>
      </c>
      <c r="C326" s="4">
        <v>45486</v>
      </c>
      <c r="D326">
        <v>435619</v>
      </c>
      <c r="E326" t="s">
        <v>41</v>
      </c>
      <c r="F326" t="s">
        <v>42</v>
      </c>
      <c r="I326">
        <v>15</v>
      </c>
      <c r="J326">
        <v>0</v>
      </c>
      <c r="L326">
        <v>1</v>
      </c>
      <c r="M326" t="s">
        <v>22</v>
      </c>
      <c r="N326">
        <v>100</v>
      </c>
      <c r="O326">
        <v>1.7999999999999999E-2</v>
      </c>
      <c r="P326">
        <v>1</v>
      </c>
      <c r="Q326">
        <v>3</v>
      </c>
    </row>
    <row r="327" spans="1:17" x14ac:dyDescent="0.2">
      <c r="A327">
        <v>4015</v>
      </c>
      <c r="B327" s="3">
        <v>45518.466666666667</v>
      </c>
      <c r="C327" s="4">
        <v>45486</v>
      </c>
      <c r="D327">
        <v>435618</v>
      </c>
      <c r="E327" t="s">
        <v>41</v>
      </c>
      <c r="F327" t="s">
        <v>42</v>
      </c>
      <c r="I327">
        <v>15</v>
      </c>
      <c r="J327">
        <v>0</v>
      </c>
      <c r="L327">
        <v>1</v>
      </c>
      <c r="M327" t="s">
        <v>22</v>
      </c>
      <c r="N327">
        <v>100</v>
      </c>
      <c r="O327">
        <v>2.4E-2</v>
      </c>
      <c r="P327">
        <v>1</v>
      </c>
      <c r="Q327">
        <v>3</v>
      </c>
    </row>
    <row r="328" spans="1:17" x14ac:dyDescent="0.2">
      <c r="A328">
        <v>4015</v>
      </c>
      <c r="B328" s="3">
        <v>45518.46597222222</v>
      </c>
      <c r="C328" s="4">
        <v>45486</v>
      </c>
      <c r="D328">
        <v>435617</v>
      </c>
      <c r="E328" t="s">
        <v>41</v>
      </c>
      <c r="F328" t="s">
        <v>42</v>
      </c>
      <c r="I328">
        <v>15</v>
      </c>
      <c r="J328">
        <v>0</v>
      </c>
      <c r="L328">
        <v>1</v>
      </c>
      <c r="M328" t="s">
        <v>22</v>
      </c>
      <c r="N328">
        <v>100</v>
      </c>
      <c r="O328">
        <v>2.9000000000000001E-2</v>
      </c>
      <c r="P328">
        <v>1</v>
      </c>
      <c r="Q328">
        <v>3</v>
      </c>
    </row>
    <row r="329" spans="1:17" x14ac:dyDescent="0.2">
      <c r="A329">
        <v>4015</v>
      </c>
      <c r="B329" s="3">
        <v>45518.46597222222</v>
      </c>
      <c r="C329" s="4">
        <v>45486</v>
      </c>
      <c r="D329">
        <v>435616</v>
      </c>
      <c r="E329" t="s">
        <v>41</v>
      </c>
      <c r="F329" t="s">
        <v>42</v>
      </c>
      <c r="I329">
        <v>15</v>
      </c>
      <c r="J329">
        <v>0</v>
      </c>
      <c r="L329">
        <v>1</v>
      </c>
      <c r="M329" t="s">
        <v>22</v>
      </c>
      <c r="N329">
        <v>100</v>
      </c>
      <c r="O329">
        <v>2.8000000000000001E-2</v>
      </c>
      <c r="P329">
        <v>1</v>
      </c>
      <c r="Q329">
        <v>3</v>
      </c>
    </row>
    <row r="330" spans="1:17" x14ac:dyDescent="0.2">
      <c r="A330">
        <v>4015</v>
      </c>
      <c r="B330" s="3">
        <v>45518.46597222222</v>
      </c>
      <c r="C330" s="4">
        <v>45486</v>
      </c>
      <c r="D330">
        <v>435615</v>
      </c>
      <c r="E330" t="s">
        <v>41</v>
      </c>
      <c r="F330" t="s">
        <v>42</v>
      </c>
      <c r="I330">
        <v>15</v>
      </c>
      <c r="J330">
        <v>0</v>
      </c>
      <c r="L330">
        <v>1</v>
      </c>
      <c r="M330" t="s">
        <v>22</v>
      </c>
      <c r="N330">
        <v>100</v>
      </c>
      <c r="O330">
        <v>2.5000000000000001E-2</v>
      </c>
      <c r="P330">
        <v>1</v>
      </c>
      <c r="Q330">
        <v>4</v>
      </c>
    </row>
    <row r="331" spans="1:17" x14ac:dyDescent="0.2">
      <c r="A331">
        <v>4015</v>
      </c>
      <c r="B331" s="3">
        <v>45518.465277777781</v>
      </c>
      <c r="C331" s="4">
        <v>45486</v>
      </c>
      <c r="D331">
        <v>435614</v>
      </c>
      <c r="E331" t="s">
        <v>41</v>
      </c>
      <c r="F331" t="s">
        <v>42</v>
      </c>
      <c r="I331">
        <v>15</v>
      </c>
      <c r="J331">
        <v>0</v>
      </c>
      <c r="L331">
        <v>1</v>
      </c>
      <c r="M331" t="s">
        <v>22</v>
      </c>
      <c r="N331">
        <v>100</v>
      </c>
      <c r="O331">
        <v>2.5000000000000001E-2</v>
      </c>
      <c r="P331">
        <v>1</v>
      </c>
      <c r="Q331">
        <v>4</v>
      </c>
    </row>
    <row r="332" spans="1:17" x14ac:dyDescent="0.2">
      <c r="A332">
        <v>4015</v>
      </c>
      <c r="B332" s="3">
        <v>45518.465277777781</v>
      </c>
      <c r="C332" s="4">
        <v>45486</v>
      </c>
      <c r="D332">
        <v>435613</v>
      </c>
      <c r="E332" t="s">
        <v>41</v>
      </c>
      <c r="F332" t="s">
        <v>42</v>
      </c>
      <c r="I332">
        <v>15</v>
      </c>
      <c r="J332">
        <v>0</v>
      </c>
      <c r="L332">
        <v>1</v>
      </c>
      <c r="M332" t="s">
        <v>22</v>
      </c>
      <c r="N332">
        <v>100</v>
      </c>
      <c r="O332">
        <v>2.1999999999999999E-2</v>
      </c>
      <c r="P332">
        <v>1</v>
      </c>
      <c r="Q332">
        <v>4</v>
      </c>
    </row>
    <row r="333" spans="1:17" x14ac:dyDescent="0.2">
      <c r="A333">
        <v>4015</v>
      </c>
      <c r="B333" s="3">
        <v>45518.465277777781</v>
      </c>
      <c r="C333" s="4">
        <v>45486</v>
      </c>
      <c r="D333">
        <v>435612</v>
      </c>
      <c r="E333" t="s">
        <v>41</v>
      </c>
      <c r="F333" t="s">
        <v>42</v>
      </c>
      <c r="I333">
        <v>15</v>
      </c>
      <c r="J333">
        <v>0</v>
      </c>
      <c r="L333">
        <v>1</v>
      </c>
      <c r="M333" t="s">
        <v>22</v>
      </c>
      <c r="N333">
        <v>100</v>
      </c>
      <c r="O333">
        <v>1.7000000000000001E-2</v>
      </c>
      <c r="P333">
        <v>2</v>
      </c>
      <c r="Q333">
        <v>3</v>
      </c>
    </row>
    <row r="334" spans="1:17" x14ac:dyDescent="0.2">
      <c r="A334">
        <v>4015</v>
      </c>
      <c r="B334" s="3">
        <v>45518.464583333334</v>
      </c>
      <c r="C334" s="4">
        <v>45486</v>
      </c>
      <c r="D334">
        <v>435611</v>
      </c>
      <c r="E334" t="s">
        <v>41</v>
      </c>
      <c r="F334" t="s">
        <v>42</v>
      </c>
      <c r="I334">
        <v>15</v>
      </c>
      <c r="J334">
        <v>0</v>
      </c>
      <c r="L334">
        <v>1</v>
      </c>
      <c r="M334" t="s">
        <v>22</v>
      </c>
      <c r="N334">
        <v>100</v>
      </c>
      <c r="O334">
        <v>2.7E-2</v>
      </c>
      <c r="P334">
        <v>1</v>
      </c>
      <c r="Q334">
        <v>3</v>
      </c>
    </row>
    <row r="335" spans="1:17" x14ac:dyDescent="0.2">
      <c r="A335">
        <v>4015</v>
      </c>
      <c r="B335" s="3">
        <v>45518.464583333334</v>
      </c>
      <c r="C335" s="4">
        <v>45486</v>
      </c>
      <c r="D335">
        <v>435610</v>
      </c>
      <c r="E335" t="s">
        <v>41</v>
      </c>
      <c r="F335" t="s">
        <v>42</v>
      </c>
      <c r="I335">
        <v>15</v>
      </c>
      <c r="J335">
        <v>0</v>
      </c>
      <c r="L335">
        <v>1</v>
      </c>
      <c r="M335" t="s">
        <v>22</v>
      </c>
      <c r="N335">
        <v>100</v>
      </c>
      <c r="O335">
        <v>2.5000000000000001E-2</v>
      </c>
      <c r="P335">
        <v>1</v>
      </c>
      <c r="Q335">
        <v>3</v>
      </c>
    </row>
    <row r="336" spans="1:17" x14ac:dyDescent="0.2">
      <c r="A336">
        <v>4015</v>
      </c>
      <c r="B336" s="3">
        <v>45518.464583333334</v>
      </c>
      <c r="C336" s="4">
        <v>45486</v>
      </c>
      <c r="D336">
        <v>435609</v>
      </c>
      <c r="E336" t="s">
        <v>41</v>
      </c>
      <c r="F336" t="s">
        <v>42</v>
      </c>
      <c r="I336">
        <v>15</v>
      </c>
      <c r="J336">
        <v>0</v>
      </c>
      <c r="L336">
        <v>1</v>
      </c>
      <c r="M336" t="s">
        <v>22</v>
      </c>
      <c r="N336">
        <v>100</v>
      </c>
      <c r="O336">
        <v>1.7000000000000001E-2</v>
      </c>
      <c r="P336">
        <v>1</v>
      </c>
      <c r="Q336">
        <v>3</v>
      </c>
    </row>
    <row r="337" spans="1:17" x14ac:dyDescent="0.2">
      <c r="A337">
        <v>4015</v>
      </c>
      <c r="B337" s="3">
        <v>45518.463888888888</v>
      </c>
      <c r="C337" s="4">
        <v>45486</v>
      </c>
      <c r="D337">
        <v>435608</v>
      </c>
      <c r="E337" t="s">
        <v>41</v>
      </c>
      <c r="F337" t="s">
        <v>42</v>
      </c>
      <c r="I337">
        <v>15</v>
      </c>
      <c r="J337">
        <v>0</v>
      </c>
      <c r="L337">
        <v>1</v>
      </c>
      <c r="M337" t="s">
        <v>22</v>
      </c>
      <c r="N337">
        <v>100</v>
      </c>
      <c r="O337">
        <v>2.5999999999999999E-2</v>
      </c>
      <c r="P337">
        <v>1</v>
      </c>
      <c r="Q337">
        <v>4</v>
      </c>
    </row>
    <row r="338" spans="1:17" x14ac:dyDescent="0.2">
      <c r="A338">
        <v>4015</v>
      </c>
      <c r="B338" s="3">
        <v>45518.463888888888</v>
      </c>
      <c r="C338" s="4">
        <v>45486</v>
      </c>
      <c r="D338">
        <v>435607</v>
      </c>
      <c r="E338" t="s">
        <v>41</v>
      </c>
      <c r="F338" t="s">
        <v>42</v>
      </c>
      <c r="I338">
        <v>15</v>
      </c>
      <c r="J338">
        <v>0</v>
      </c>
      <c r="L338">
        <v>1</v>
      </c>
      <c r="M338" t="s">
        <v>22</v>
      </c>
      <c r="N338">
        <v>100</v>
      </c>
      <c r="O338">
        <v>1.7999999999999999E-2</v>
      </c>
      <c r="P338">
        <v>1</v>
      </c>
      <c r="Q338">
        <v>3</v>
      </c>
    </row>
    <row r="339" spans="1:17" x14ac:dyDescent="0.2">
      <c r="A339">
        <v>4015</v>
      </c>
      <c r="B339" s="3">
        <v>45518.463888888888</v>
      </c>
      <c r="C339" s="4">
        <v>45486</v>
      </c>
      <c r="D339">
        <v>435606</v>
      </c>
      <c r="E339" t="s">
        <v>41</v>
      </c>
      <c r="F339" t="s">
        <v>42</v>
      </c>
      <c r="I339">
        <v>15</v>
      </c>
      <c r="J339">
        <v>0</v>
      </c>
      <c r="L339">
        <v>1</v>
      </c>
      <c r="M339" t="s">
        <v>22</v>
      </c>
      <c r="N339">
        <v>100</v>
      </c>
      <c r="O339">
        <v>2.3E-2</v>
      </c>
      <c r="P339">
        <v>1</v>
      </c>
      <c r="Q339">
        <v>4</v>
      </c>
    </row>
    <row r="340" spans="1:17" x14ac:dyDescent="0.2">
      <c r="A340">
        <v>4015</v>
      </c>
      <c r="B340" s="3">
        <v>45518.463194444441</v>
      </c>
      <c r="C340" s="4">
        <v>45486</v>
      </c>
      <c r="D340">
        <v>435605</v>
      </c>
      <c r="E340" t="s">
        <v>41</v>
      </c>
      <c r="F340" t="s">
        <v>42</v>
      </c>
      <c r="I340">
        <v>15</v>
      </c>
      <c r="J340">
        <v>0</v>
      </c>
      <c r="L340">
        <v>1</v>
      </c>
      <c r="M340" t="s">
        <v>22</v>
      </c>
      <c r="N340">
        <v>100</v>
      </c>
      <c r="O340">
        <v>1.7000000000000001E-2</v>
      </c>
      <c r="P340">
        <v>1</v>
      </c>
      <c r="Q340">
        <v>4</v>
      </c>
    </row>
    <row r="341" spans="1:17" x14ac:dyDescent="0.2">
      <c r="A341">
        <v>4015</v>
      </c>
      <c r="B341" s="3">
        <v>45518.463194444441</v>
      </c>
      <c r="C341" s="4">
        <v>45486</v>
      </c>
      <c r="D341">
        <v>435604</v>
      </c>
      <c r="E341" t="s">
        <v>41</v>
      </c>
      <c r="F341" t="s">
        <v>42</v>
      </c>
      <c r="I341">
        <v>15</v>
      </c>
      <c r="J341">
        <v>0</v>
      </c>
      <c r="L341">
        <v>1</v>
      </c>
      <c r="M341" t="s">
        <v>22</v>
      </c>
      <c r="N341">
        <v>100</v>
      </c>
      <c r="O341">
        <v>2.4E-2</v>
      </c>
      <c r="P341">
        <v>2</v>
      </c>
      <c r="Q341">
        <v>3</v>
      </c>
    </row>
    <row r="342" spans="1:17" x14ac:dyDescent="0.2">
      <c r="A342">
        <v>4015</v>
      </c>
      <c r="B342" s="3">
        <v>45518.463194444441</v>
      </c>
      <c r="C342" s="4">
        <v>45486</v>
      </c>
      <c r="D342">
        <v>435603</v>
      </c>
      <c r="E342" t="s">
        <v>41</v>
      </c>
      <c r="F342" t="s">
        <v>42</v>
      </c>
      <c r="I342">
        <v>15</v>
      </c>
      <c r="J342">
        <v>0</v>
      </c>
      <c r="L342">
        <v>1</v>
      </c>
      <c r="M342" t="s">
        <v>22</v>
      </c>
      <c r="N342">
        <v>100</v>
      </c>
      <c r="O342">
        <v>2.9000000000000001E-2</v>
      </c>
      <c r="P342">
        <v>2</v>
      </c>
      <c r="Q342">
        <v>3</v>
      </c>
    </row>
    <row r="343" spans="1:17" x14ac:dyDescent="0.2">
      <c r="A343">
        <v>4015</v>
      </c>
      <c r="B343" s="3">
        <v>45518.462500000001</v>
      </c>
      <c r="C343" s="4">
        <v>45486</v>
      </c>
      <c r="D343">
        <v>435602</v>
      </c>
      <c r="E343" t="s">
        <v>41</v>
      </c>
      <c r="F343" t="s">
        <v>42</v>
      </c>
      <c r="I343">
        <v>15</v>
      </c>
      <c r="J343">
        <v>0</v>
      </c>
      <c r="L343">
        <v>1</v>
      </c>
      <c r="M343" t="s">
        <v>22</v>
      </c>
      <c r="N343">
        <v>100</v>
      </c>
      <c r="O343">
        <v>3.1E-2</v>
      </c>
      <c r="P343">
        <v>1</v>
      </c>
      <c r="Q343">
        <v>3</v>
      </c>
    </row>
    <row r="344" spans="1:17" x14ac:dyDescent="0.2">
      <c r="A344">
        <v>4015</v>
      </c>
      <c r="B344" s="3">
        <v>45518.462500000001</v>
      </c>
      <c r="C344" s="4">
        <v>45486</v>
      </c>
      <c r="D344">
        <v>435601</v>
      </c>
      <c r="E344" t="s">
        <v>41</v>
      </c>
      <c r="F344" t="s">
        <v>42</v>
      </c>
      <c r="I344">
        <v>15</v>
      </c>
      <c r="J344">
        <v>0</v>
      </c>
      <c r="L344">
        <v>1</v>
      </c>
      <c r="M344" t="s">
        <v>22</v>
      </c>
      <c r="N344">
        <v>100</v>
      </c>
      <c r="O344">
        <v>2.5000000000000001E-2</v>
      </c>
      <c r="P344">
        <v>1</v>
      </c>
      <c r="Q344">
        <v>3</v>
      </c>
    </row>
    <row r="345" spans="1:17" x14ac:dyDescent="0.2">
      <c r="A345">
        <v>4015</v>
      </c>
      <c r="B345" s="3">
        <v>45518.462500000001</v>
      </c>
      <c r="C345" s="4">
        <v>45486</v>
      </c>
      <c r="D345">
        <v>435600</v>
      </c>
      <c r="E345" t="s">
        <v>41</v>
      </c>
      <c r="F345" t="s">
        <v>42</v>
      </c>
      <c r="I345">
        <v>15</v>
      </c>
      <c r="J345">
        <v>0</v>
      </c>
      <c r="L345">
        <v>1</v>
      </c>
      <c r="M345" t="s">
        <v>22</v>
      </c>
      <c r="N345">
        <v>100</v>
      </c>
      <c r="O345">
        <v>0.03</v>
      </c>
      <c r="P345">
        <v>1</v>
      </c>
      <c r="Q345">
        <v>3</v>
      </c>
    </row>
    <row r="346" spans="1:17" x14ac:dyDescent="0.2">
      <c r="A346">
        <v>4015</v>
      </c>
      <c r="B346" s="3">
        <v>45518.461805555555</v>
      </c>
      <c r="C346" s="4">
        <v>45486</v>
      </c>
      <c r="D346">
        <v>435599</v>
      </c>
      <c r="E346" t="s">
        <v>41</v>
      </c>
      <c r="F346" t="s">
        <v>42</v>
      </c>
      <c r="I346">
        <v>15</v>
      </c>
      <c r="J346">
        <v>0</v>
      </c>
      <c r="L346">
        <v>1</v>
      </c>
      <c r="M346" t="s">
        <v>22</v>
      </c>
      <c r="N346">
        <v>100</v>
      </c>
      <c r="O346">
        <v>3.5999999999999997E-2</v>
      </c>
      <c r="P346">
        <v>1</v>
      </c>
      <c r="Q346">
        <v>3</v>
      </c>
    </row>
    <row r="347" spans="1:17" x14ac:dyDescent="0.2">
      <c r="A347">
        <v>4015</v>
      </c>
      <c r="B347" s="3">
        <v>45518.461805555555</v>
      </c>
      <c r="C347" s="4">
        <v>45486</v>
      </c>
      <c r="D347">
        <v>435598</v>
      </c>
      <c r="E347" t="s">
        <v>41</v>
      </c>
      <c r="F347" t="s">
        <v>42</v>
      </c>
      <c r="I347">
        <v>15</v>
      </c>
      <c r="J347">
        <v>0</v>
      </c>
      <c r="L347">
        <v>1</v>
      </c>
      <c r="M347" t="s">
        <v>22</v>
      </c>
      <c r="N347">
        <v>100</v>
      </c>
      <c r="O347">
        <v>0.03</v>
      </c>
      <c r="P347">
        <v>1</v>
      </c>
      <c r="Q347">
        <v>3</v>
      </c>
    </row>
    <row r="348" spans="1:17" x14ac:dyDescent="0.2">
      <c r="A348">
        <v>4015</v>
      </c>
      <c r="B348" s="3">
        <v>45518.461805555555</v>
      </c>
      <c r="C348" s="4">
        <v>45486</v>
      </c>
      <c r="D348">
        <v>435597</v>
      </c>
      <c r="E348" t="s">
        <v>41</v>
      </c>
      <c r="F348" t="s">
        <v>42</v>
      </c>
      <c r="I348">
        <v>15</v>
      </c>
      <c r="J348">
        <v>0</v>
      </c>
      <c r="L348">
        <v>1</v>
      </c>
      <c r="M348" t="s">
        <v>22</v>
      </c>
      <c r="N348">
        <v>100</v>
      </c>
      <c r="O348">
        <v>2.5000000000000001E-2</v>
      </c>
      <c r="P348">
        <v>1</v>
      </c>
      <c r="Q348">
        <v>4</v>
      </c>
    </row>
    <row r="349" spans="1:17" x14ac:dyDescent="0.2">
      <c r="A349">
        <v>4015</v>
      </c>
      <c r="B349" s="3">
        <v>45518.461111111108</v>
      </c>
      <c r="C349" s="4">
        <v>45486</v>
      </c>
      <c r="D349">
        <v>435596</v>
      </c>
      <c r="E349" t="s">
        <v>41</v>
      </c>
      <c r="F349" t="s">
        <v>42</v>
      </c>
      <c r="I349">
        <v>15</v>
      </c>
      <c r="J349">
        <v>0</v>
      </c>
      <c r="L349">
        <v>1</v>
      </c>
      <c r="M349" t="s">
        <v>22</v>
      </c>
      <c r="N349">
        <v>100</v>
      </c>
      <c r="O349">
        <v>2.4E-2</v>
      </c>
      <c r="P349">
        <v>1</v>
      </c>
      <c r="Q349">
        <v>3</v>
      </c>
    </row>
    <row r="350" spans="1:17" x14ac:dyDescent="0.2">
      <c r="A350">
        <v>4015</v>
      </c>
      <c r="B350" s="3">
        <v>45518.461111111108</v>
      </c>
      <c r="C350" s="4">
        <v>45486</v>
      </c>
      <c r="D350">
        <v>435595</v>
      </c>
      <c r="E350" t="s">
        <v>41</v>
      </c>
      <c r="F350" t="s">
        <v>42</v>
      </c>
      <c r="I350">
        <v>15</v>
      </c>
      <c r="J350">
        <v>0</v>
      </c>
      <c r="L350">
        <v>1</v>
      </c>
      <c r="M350" t="s">
        <v>22</v>
      </c>
      <c r="N350">
        <v>100</v>
      </c>
      <c r="O350">
        <v>2.3E-2</v>
      </c>
      <c r="P350">
        <v>1</v>
      </c>
      <c r="Q350">
        <v>3</v>
      </c>
    </row>
    <row r="351" spans="1:17" x14ac:dyDescent="0.2">
      <c r="A351">
        <v>4015</v>
      </c>
      <c r="B351" s="3">
        <v>45518.460416666669</v>
      </c>
      <c r="C351" s="4">
        <v>45486</v>
      </c>
      <c r="D351">
        <v>435594</v>
      </c>
      <c r="E351" t="s">
        <v>41</v>
      </c>
      <c r="F351" t="s">
        <v>42</v>
      </c>
      <c r="I351">
        <v>15</v>
      </c>
      <c r="J351">
        <v>0</v>
      </c>
      <c r="L351">
        <v>1</v>
      </c>
      <c r="M351" t="s">
        <v>22</v>
      </c>
      <c r="N351">
        <v>100</v>
      </c>
      <c r="O351">
        <v>2.3E-2</v>
      </c>
      <c r="P351">
        <v>1</v>
      </c>
      <c r="Q351">
        <v>3</v>
      </c>
    </row>
    <row r="352" spans="1:17" x14ac:dyDescent="0.2">
      <c r="A352">
        <v>4015</v>
      </c>
      <c r="B352" s="3">
        <v>45518.460416666669</v>
      </c>
      <c r="C352" s="4">
        <v>45486</v>
      </c>
      <c r="D352">
        <v>435593</v>
      </c>
      <c r="E352" t="s">
        <v>41</v>
      </c>
      <c r="F352" t="s">
        <v>42</v>
      </c>
      <c r="I352">
        <v>15</v>
      </c>
      <c r="J352">
        <v>0</v>
      </c>
      <c r="L352">
        <v>1</v>
      </c>
      <c r="M352" t="s">
        <v>22</v>
      </c>
      <c r="N352">
        <v>100</v>
      </c>
      <c r="O352">
        <v>1.7999999999999999E-2</v>
      </c>
      <c r="P352">
        <v>2</v>
      </c>
      <c r="Q352">
        <v>4</v>
      </c>
    </row>
    <row r="353" spans="1:17" x14ac:dyDescent="0.2">
      <c r="A353">
        <v>4015</v>
      </c>
      <c r="B353" s="3">
        <v>45518.460416666669</v>
      </c>
      <c r="C353" s="4">
        <v>45486</v>
      </c>
      <c r="D353">
        <v>435592</v>
      </c>
      <c r="E353" t="s">
        <v>41</v>
      </c>
      <c r="F353" t="s">
        <v>42</v>
      </c>
      <c r="I353">
        <v>15</v>
      </c>
      <c r="J353">
        <v>0</v>
      </c>
      <c r="L353">
        <v>1</v>
      </c>
      <c r="M353" t="s">
        <v>22</v>
      </c>
      <c r="N353">
        <v>100</v>
      </c>
      <c r="O353">
        <v>1.9E-2</v>
      </c>
      <c r="P353">
        <v>1</v>
      </c>
      <c r="Q353">
        <v>4</v>
      </c>
    </row>
    <row r="354" spans="1:17" x14ac:dyDescent="0.2">
      <c r="A354">
        <v>4015</v>
      </c>
      <c r="B354" s="3">
        <v>45518.459722222222</v>
      </c>
      <c r="C354" s="4">
        <v>45486</v>
      </c>
      <c r="D354">
        <v>435591</v>
      </c>
      <c r="E354" t="s">
        <v>41</v>
      </c>
      <c r="F354" t="s">
        <v>42</v>
      </c>
      <c r="I354">
        <v>15</v>
      </c>
      <c r="J354">
        <v>0</v>
      </c>
      <c r="L354">
        <v>1</v>
      </c>
      <c r="M354" t="s">
        <v>22</v>
      </c>
      <c r="N354">
        <v>100</v>
      </c>
      <c r="O354">
        <v>2.1000000000000001E-2</v>
      </c>
      <c r="P354">
        <v>1</v>
      </c>
      <c r="Q354">
        <v>3</v>
      </c>
    </row>
    <row r="355" spans="1:17" x14ac:dyDescent="0.2">
      <c r="A355">
        <v>4015</v>
      </c>
      <c r="B355" s="3">
        <v>45518.459722222222</v>
      </c>
      <c r="C355" s="4">
        <v>45486</v>
      </c>
      <c r="D355">
        <v>435590</v>
      </c>
      <c r="E355" t="s">
        <v>41</v>
      </c>
      <c r="F355" t="s">
        <v>42</v>
      </c>
      <c r="I355">
        <v>15</v>
      </c>
      <c r="J355">
        <v>0</v>
      </c>
      <c r="L355">
        <v>1</v>
      </c>
      <c r="M355" t="s">
        <v>22</v>
      </c>
      <c r="N355">
        <v>100</v>
      </c>
      <c r="O355">
        <v>2.3E-2</v>
      </c>
      <c r="P355">
        <v>1</v>
      </c>
      <c r="Q355">
        <v>3</v>
      </c>
    </row>
    <row r="356" spans="1:17" x14ac:dyDescent="0.2">
      <c r="A356">
        <v>4015</v>
      </c>
      <c r="B356" s="3">
        <v>45518.459722222222</v>
      </c>
      <c r="C356" s="4">
        <v>45486</v>
      </c>
      <c r="D356">
        <v>435589</v>
      </c>
      <c r="E356" t="s">
        <v>41</v>
      </c>
      <c r="F356" t="s">
        <v>42</v>
      </c>
      <c r="I356">
        <v>15</v>
      </c>
      <c r="J356">
        <v>0</v>
      </c>
      <c r="L356">
        <v>1</v>
      </c>
      <c r="M356" t="s">
        <v>22</v>
      </c>
      <c r="N356">
        <v>100</v>
      </c>
      <c r="O356">
        <v>1.9E-2</v>
      </c>
      <c r="P356">
        <v>1</v>
      </c>
      <c r="Q356">
        <v>4</v>
      </c>
    </row>
    <row r="357" spans="1:17" x14ac:dyDescent="0.2">
      <c r="A357">
        <v>4015</v>
      </c>
      <c r="B357" s="3">
        <v>45518.459027777775</v>
      </c>
      <c r="C357" s="4">
        <v>45486</v>
      </c>
      <c r="D357">
        <v>435588</v>
      </c>
      <c r="E357" t="s">
        <v>41</v>
      </c>
      <c r="F357" t="s">
        <v>42</v>
      </c>
      <c r="I357">
        <v>15</v>
      </c>
      <c r="J357">
        <v>0</v>
      </c>
      <c r="L357">
        <v>1</v>
      </c>
      <c r="M357" t="s">
        <v>22</v>
      </c>
      <c r="N357">
        <v>100</v>
      </c>
      <c r="O357">
        <v>1.7999999999999999E-2</v>
      </c>
      <c r="P357">
        <v>1</v>
      </c>
      <c r="Q357">
        <v>4</v>
      </c>
    </row>
    <row r="358" spans="1:17" x14ac:dyDescent="0.2">
      <c r="A358">
        <v>4015</v>
      </c>
      <c r="B358" s="3">
        <v>45518.459027777775</v>
      </c>
      <c r="C358" s="4">
        <v>45486</v>
      </c>
      <c r="D358">
        <v>435587</v>
      </c>
      <c r="E358" t="s">
        <v>41</v>
      </c>
      <c r="F358" t="s">
        <v>42</v>
      </c>
      <c r="I358">
        <v>15</v>
      </c>
      <c r="J358">
        <v>0</v>
      </c>
      <c r="L358">
        <v>1</v>
      </c>
      <c r="M358" t="s">
        <v>22</v>
      </c>
      <c r="N358">
        <v>100</v>
      </c>
      <c r="O358">
        <v>1.9E-2</v>
      </c>
      <c r="P358">
        <v>1</v>
      </c>
      <c r="Q358">
        <v>4</v>
      </c>
    </row>
    <row r="359" spans="1:17" x14ac:dyDescent="0.2">
      <c r="A359">
        <v>4015</v>
      </c>
      <c r="B359" s="3">
        <v>45518.459027777775</v>
      </c>
      <c r="C359" s="4">
        <v>45486</v>
      </c>
      <c r="D359">
        <v>435586</v>
      </c>
      <c r="E359" t="s">
        <v>41</v>
      </c>
      <c r="F359" t="s">
        <v>42</v>
      </c>
      <c r="I359">
        <v>15</v>
      </c>
      <c r="J359">
        <v>0</v>
      </c>
      <c r="L359">
        <v>1</v>
      </c>
      <c r="M359" t="s">
        <v>22</v>
      </c>
      <c r="N359">
        <v>100</v>
      </c>
      <c r="O359">
        <v>1.7000000000000001E-2</v>
      </c>
      <c r="P359">
        <v>1</v>
      </c>
      <c r="Q359">
        <v>4</v>
      </c>
    </row>
    <row r="360" spans="1:17" x14ac:dyDescent="0.2">
      <c r="A360">
        <v>4015</v>
      </c>
      <c r="B360" s="3">
        <v>45518.458333333336</v>
      </c>
      <c r="C360" s="4">
        <v>45486</v>
      </c>
      <c r="D360">
        <v>435585</v>
      </c>
      <c r="E360" t="s">
        <v>41</v>
      </c>
      <c r="F360" t="s">
        <v>42</v>
      </c>
      <c r="I360">
        <v>15</v>
      </c>
      <c r="J360">
        <v>0</v>
      </c>
      <c r="L360">
        <v>1</v>
      </c>
      <c r="M360" t="s">
        <v>22</v>
      </c>
      <c r="N360">
        <v>100</v>
      </c>
      <c r="O360">
        <v>1.7000000000000001E-2</v>
      </c>
      <c r="P360">
        <v>1</v>
      </c>
      <c r="Q360">
        <v>4</v>
      </c>
    </row>
    <row r="361" spans="1:17" x14ac:dyDescent="0.2">
      <c r="A361">
        <v>4015</v>
      </c>
      <c r="B361" s="3">
        <v>45518.458333333336</v>
      </c>
      <c r="C361" s="4">
        <v>45486</v>
      </c>
      <c r="D361">
        <v>435584</v>
      </c>
      <c r="E361" t="s">
        <v>41</v>
      </c>
      <c r="F361" t="s">
        <v>42</v>
      </c>
      <c r="I361">
        <v>15</v>
      </c>
      <c r="J361">
        <v>0</v>
      </c>
      <c r="L361">
        <v>1</v>
      </c>
      <c r="M361" t="s">
        <v>22</v>
      </c>
      <c r="N361">
        <v>100</v>
      </c>
      <c r="O361">
        <v>1.7000000000000001E-2</v>
      </c>
      <c r="P361">
        <v>1</v>
      </c>
      <c r="Q361">
        <v>4</v>
      </c>
    </row>
    <row r="362" spans="1:17" x14ac:dyDescent="0.2">
      <c r="A362">
        <v>4015</v>
      </c>
      <c r="B362" s="3">
        <v>45518.458333333336</v>
      </c>
      <c r="C362" s="4">
        <v>45486</v>
      </c>
      <c r="D362">
        <v>435583</v>
      </c>
      <c r="E362" t="s">
        <v>41</v>
      </c>
      <c r="F362" t="s">
        <v>42</v>
      </c>
      <c r="I362">
        <v>15</v>
      </c>
      <c r="J362">
        <v>0</v>
      </c>
      <c r="L362">
        <v>1</v>
      </c>
      <c r="M362" t="s">
        <v>22</v>
      </c>
      <c r="N362">
        <v>100</v>
      </c>
      <c r="O362">
        <v>1.7000000000000001E-2</v>
      </c>
      <c r="P362">
        <v>1</v>
      </c>
      <c r="Q362">
        <v>4</v>
      </c>
    </row>
    <row r="363" spans="1:17" x14ac:dyDescent="0.2">
      <c r="A363">
        <v>4015</v>
      </c>
      <c r="B363" s="3">
        <v>45518.456944444442</v>
      </c>
      <c r="C363" s="4">
        <v>45486</v>
      </c>
      <c r="D363">
        <v>435582</v>
      </c>
      <c r="E363" t="s">
        <v>41</v>
      </c>
      <c r="F363" t="s">
        <v>42</v>
      </c>
      <c r="I363">
        <v>15</v>
      </c>
      <c r="J363">
        <v>0</v>
      </c>
      <c r="L363">
        <v>1</v>
      </c>
      <c r="M363" t="s">
        <v>22</v>
      </c>
      <c r="N363">
        <v>100</v>
      </c>
      <c r="O363">
        <v>1.9E-2</v>
      </c>
      <c r="P363">
        <v>1</v>
      </c>
      <c r="Q363">
        <v>4</v>
      </c>
    </row>
    <row r="364" spans="1:17" x14ac:dyDescent="0.2">
      <c r="A364">
        <v>4015</v>
      </c>
      <c r="B364" s="3">
        <v>45518.456250000003</v>
      </c>
      <c r="C364" s="4">
        <v>45486</v>
      </c>
      <c r="D364">
        <v>435581</v>
      </c>
      <c r="E364" t="s">
        <v>41</v>
      </c>
      <c r="F364" t="s">
        <v>42</v>
      </c>
      <c r="I364">
        <v>15</v>
      </c>
      <c r="J364">
        <v>0</v>
      </c>
      <c r="L364">
        <v>1</v>
      </c>
      <c r="M364" t="s">
        <v>22</v>
      </c>
      <c r="N364">
        <v>100</v>
      </c>
      <c r="O364">
        <v>2.1999999999999999E-2</v>
      </c>
      <c r="P364">
        <v>1</v>
      </c>
      <c r="Q364">
        <v>3</v>
      </c>
    </row>
    <row r="365" spans="1:17" x14ac:dyDescent="0.2">
      <c r="A365">
        <v>4015</v>
      </c>
      <c r="B365" s="3">
        <v>45518.455555555556</v>
      </c>
      <c r="C365" s="4">
        <v>45486</v>
      </c>
      <c r="D365">
        <v>435580</v>
      </c>
      <c r="E365" t="s">
        <v>41</v>
      </c>
      <c r="F365" t="s">
        <v>42</v>
      </c>
      <c r="I365">
        <v>15</v>
      </c>
      <c r="J365">
        <v>0</v>
      </c>
      <c r="L365">
        <v>1</v>
      </c>
      <c r="M365" t="s">
        <v>22</v>
      </c>
      <c r="N365">
        <v>100</v>
      </c>
      <c r="O365">
        <v>1.9E-2</v>
      </c>
      <c r="P365">
        <v>1</v>
      </c>
      <c r="Q365">
        <v>3</v>
      </c>
    </row>
    <row r="366" spans="1:17" x14ac:dyDescent="0.2">
      <c r="A366">
        <v>4015</v>
      </c>
      <c r="B366" s="3">
        <v>45518.455555555556</v>
      </c>
      <c r="C366" s="4">
        <v>45486</v>
      </c>
      <c r="D366">
        <v>435579</v>
      </c>
      <c r="E366" t="s">
        <v>41</v>
      </c>
      <c r="F366" t="s">
        <v>42</v>
      </c>
      <c r="I366">
        <v>15</v>
      </c>
      <c r="J366">
        <v>0</v>
      </c>
      <c r="L366">
        <v>1</v>
      </c>
      <c r="M366" t="s">
        <v>22</v>
      </c>
      <c r="N366">
        <v>100</v>
      </c>
      <c r="O366">
        <v>1.7999999999999999E-2</v>
      </c>
      <c r="P366">
        <v>1</v>
      </c>
      <c r="Q366">
        <v>3</v>
      </c>
    </row>
    <row r="367" spans="1:17" x14ac:dyDescent="0.2">
      <c r="A367">
        <v>4015</v>
      </c>
      <c r="B367" s="3">
        <v>45518.455555555556</v>
      </c>
      <c r="C367" s="4">
        <v>45486</v>
      </c>
      <c r="D367">
        <v>435578</v>
      </c>
      <c r="E367" t="s">
        <v>41</v>
      </c>
      <c r="F367" t="s">
        <v>42</v>
      </c>
      <c r="I367">
        <v>15</v>
      </c>
      <c r="J367">
        <v>0</v>
      </c>
      <c r="L367">
        <v>1</v>
      </c>
      <c r="M367" t="s">
        <v>22</v>
      </c>
      <c r="N367">
        <v>100</v>
      </c>
      <c r="O367">
        <v>1.6E-2</v>
      </c>
      <c r="P367">
        <v>1</v>
      </c>
      <c r="Q367">
        <v>3</v>
      </c>
    </row>
    <row r="368" spans="1:17" x14ac:dyDescent="0.2">
      <c r="A368">
        <v>4015</v>
      </c>
      <c r="B368" s="3">
        <v>45518.454861111109</v>
      </c>
      <c r="C368" s="4">
        <v>45486</v>
      </c>
      <c r="D368">
        <v>435577</v>
      </c>
      <c r="E368" t="s">
        <v>41</v>
      </c>
      <c r="F368" t="s">
        <v>42</v>
      </c>
      <c r="I368">
        <v>15</v>
      </c>
      <c r="J368">
        <v>0</v>
      </c>
      <c r="L368">
        <v>1</v>
      </c>
      <c r="M368" t="s">
        <v>22</v>
      </c>
      <c r="N368">
        <v>100</v>
      </c>
      <c r="O368">
        <v>1.6E-2</v>
      </c>
      <c r="P368">
        <v>1</v>
      </c>
      <c r="Q368">
        <v>3</v>
      </c>
    </row>
    <row r="369" spans="1:17" x14ac:dyDescent="0.2">
      <c r="A369">
        <v>4015</v>
      </c>
      <c r="B369" s="3">
        <v>45518.454861111109</v>
      </c>
      <c r="C369" s="4">
        <v>45486</v>
      </c>
      <c r="D369">
        <v>435576</v>
      </c>
      <c r="E369" t="s">
        <v>41</v>
      </c>
      <c r="F369" t="s">
        <v>42</v>
      </c>
      <c r="I369">
        <v>15</v>
      </c>
      <c r="J369">
        <v>0</v>
      </c>
      <c r="L369">
        <v>1</v>
      </c>
      <c r="M369" t="s">
        <v>22</v>
      </c>
      <c r="N369">
        <v>100</v>
      </c>
      <c r="O369">
        <v>1.6E-2</v>
      </c>
      <c r="P369">
        <v>1</v>
      </c>
      <c r="Q369">
        <v>3</v>
      </c>
    </row>
    <row r="370" spans="1:17" x14ac:dyDescent="0.2">
      <c r="A370">
        <v>4015</v>
      </c>
      <c r="B370" s="3">
        <v>45518.454861111109</v>
      </c>
      <c r="C370" s="4">
        <v>45486</v>
      </c>
      <c r="D370">
        <v>435575</v>
      </c>
      <c r="E370" t="s">
        <v>41</v>
      </c>
      <c r="F370" t="s">
        <v>42</v>
      </c>
      <c r="I370">
        <v>15</v>
      </c>
      <c r="J370">
        <v>0</v>
      </c>
      <c r="L370">
        <v>1</v>
      </c>
      <c r="M370" t="s">
        <v>22</v>
      </c>
      <c r="N370">
        <v>100</v>
      </c>
      <c r="O370">
        <v>2.1000000000000001E-2</v>
      </c>
      <c r="P370">
        <v>1</v>
      </c>
      <c r="Q370">
        <v>3</v>
      </c>
    </row>
    <row r="371" spans="1:17" x14ac:dyDescent="0.2">
      <c r="A371">
        <v>4015</v>
      </c>
      <c r="B371" s="3">
        <v>45518.454861111109</v>
      </c>
      <c r="C371" s="4">
        <v>45486</v>
      </c>
      <c r="D371">
        <v>435574</v>
      </c>
      <c r="E371" t="s">
        <v>41</v>
      </c>
      <c r="F371" t="s">
        <v>42</v>
      </c>
      <c r="I371">
        <v>15</v>
      </c>
      <c r="J371">
        <v>0</v>
      </c>
      <c r="L371">
        <v>1</v>
      </c>
      <c r="M371" t="s">
        <v>22</v>
      </c>
      <c r="N371">
        <v>100</v>
      </c>
      <c r="O371">
        <v>2.3E-2</v>
      </c>
      <c r="P371">
        <v>1</v>
      </c>
      <c r="Q371">
        <v>3</v>
      </c>
    </row>
    <row r="372" spans="1:17" x14ac:dyDescent="0.2">
      <c r="A372">
        <v>4015</v>
      </c>
      <c r="B372" s="3">
        <v>45518.45416666667</v>
      </c>
      <c r="C372" s="4">
        <v>45486</v>
      </c>
      <c r="D372">
        <v>435573</v>
      </c>
      <c r="E372" t="s">
        <v>41</v>
      </c>
      <c r="F372" t="s">
        <v>42</v>
      </c>
      <c r="I372">
        <v>15</v>
      </c>
      <c r="J372">
        <v>0</v>
      </c>
      <c r="L372">
        <v>1</v>
      </c>
      <c r="M372" t="s">
        <v>22</v>
      </c>
      <c r="N372">
        <v>100</v>
      </c>
      <c r="O372">
        <v>2.3E-2</v>
      </c>
      <c r="P372">
        <v>1</v>
      </c>
      <c r="Q372">
        <v>3</v>
      </c>
    </row>
    <row r="373" spans="1:17" x14ac:dyDescent="0.2">
      <c r="A373">
        <v>4015</v>
      </c>
      <c r="B373" s="3">
        <v>45518.45416666667</v>
      </c>
      <c r="C373" s="4">
        <v>45486</v>
      </c>
      <c r="D373">
        <v>435572</v>
      </c>
      <c r="E373" t="s">
        <v>41</v>
      </c>
      <c r="F373" t="s">
        <v>42</v>
      </c>
      <c r="I373">
        <v>15</v>
      </c>
      <c r="J373">
        <v>0</v>
      </c>
      <c r="L373">
        <v>1</v>
      </c>
      <c r="M373" t="s">
        <v>22</v>
      </c>
      <c r="N373">
        <v>100</v>
      </c>
      <c r="O373">
        <v>2.4E-2</v>
      </c>
      <c r="P373">
        <v>1</v>
      </c>
      <c r="Q373">
        <v>3</v>
      </c>
    </row>
    <row r="374" spans="1:17" x14ac:dyDescent="0.2">
      <c r="A374">
        <v>4015</v>
      </c>
      <c r="B374" s="3">
        <v>45518.45416666667</v>
      </c>
      <c r="C374" s="4">
        <v>45486</v>
      </c>
      <c r="D374">
        <v>435571</v>
      </c>
      <c r="E374" t="s">
        <v>41</v>
      </c>
      <c r="F374" t="s">
        <v>42</v>
      </c>
      <c r="I374">
        <v>15</v>
      </c>
      <c r="J374">
        <v>0</v>
      </c>
      <c r="L374">
        <v>1</v>
      </c>
      <c r="M374" t="s">
        <v>22</v>
      </c>
      <c r="N374">
        <v>100</v>
      </c>
      <c r="O374">
        <v>2.3E-2</v>
      </c>
      <c r="P374">
        <v>1</v>
      </c>
      <c r="Q374">
        <v>3</v>
      </c>
    </row>
    <row r="375" spans="1:17" x14ac:dyDescent="0.2">
      <c r="A375">
        <v>4015</v>
      </c>
      <c r="B375" s="3">
        <v>45518.453472222223</v>
      </c>
      <c r="C375" s="4">
        <v>45486</v>
      </c>
      <c r="D375">
        <v>435570</v>
      </c>
      <c r="E375" t="s">
        <v>41</v>
      </c>
      <c r="F375" t="s">
        <v>42</v>
      </c>
      <c r="I375">
        <v>15</v>
      </c>
      <c r="J375">
        <v>0</v>
      </c>
      <c r="L375">
        <v>1</v>
      </c>
      <c r="M375" t="s">
        <v>22</v>
      </c>
      <c r="N375">
        <v>100</v>
      </c>
      <c r="O375">
        <v>2.4E-2</v>
      </c>
      <c r="P375">
        <v>1</v>
      </c>
      <c r="Q375">
        <v>3</v>
      </c>
    </row>
    <row r="376" spans="1:17" x14ac:dyDescent="0.2">
      <c r="A376">
        <v>4015</v>
      </c>
      <c r="B376" s="3">
        <v>45518.453472222223</v>
      </c>
      <c r="C376" s="4">
        <v>45486</v>
      </c>
      <c r="D376">
        <v>435569</v>
      </c>
      <c r="E376" t="s">
        <v>41</v>
      </c>
      <c r="F376" t="s">
        <v>42</v>
      </c>
      <c r="I376">
        <v>15</v>
      </c>
      <c r="J376">
        <v>0</v>
      </c>
      <c r="L376">
        <v>1</v>
      </c>
      <c r="M376" t="s">
        <v>22</v>
      </c>
      <c r="N376">
        <v>100</v>
      </c>
      <c r="O376">
        <v>2.4E-2</v>
      </c>
      <c r="P376">
        <v>1</v>
      </c>
      <c r="Q376">
        <v>3</v>
      </c>
    </row>
    <row r="377" spans="1:17" x14ac:dyDescent="0.2">
      <c r="A377">
        <v>4015</v>
      </c>
      <c r="B377" s="3">
        <v>45518.453472222223</v>
      </c>
      <c r="C377" s="4">
        <v>45486</v>
      </c>
      <c r="D377">
        <v>435568</v>
      </c>
      <c r="E377" t="s">
        <v>41</v>
      </c>
      <c r="F377" t="s">
        <v>42</v>
      </c>
      <c r="I377">
        <v>15</v>
      </c>
      <c r="J377">
        <v>0</v>
      </c>
      <c r="L377">
        <v>1</v>
      </c>
      <c r="M377" t="s">
        <v>22</v>
      </c>
      <c r="N377">
        <v>100</v>
      </c>
      <c r="O377">
        <v>2.9000000000000001E-2</v>
      </c>
      <c r="P377">
        <v>1</v>
      </c>
      <c r="Q377">
        <v>3</v>
      </c>
    </row>
    <row r="378" spans="1:17" x14ac:dyDescent="0.2">
      <c r="A378">
        <v>4015</v>
      </c>
      <c r="B378" s="3">
        <v>45518.453472222223</v>
      </c>
      <c r="C378" s="4">
        <v>45486</v>
      </c>
      <c r="D378">
        <v>435567</v>
      </c>
      <c r="E378" t="s">
        <v>41</v>
      </c>
      <c r="F378" t="s">
        <v>42</v>
      </c>
      <c r="I378">
        <v>15</v>
      </c>
      <c r="J378">
        <v>0</v>
      </c>
      <c r="L378">
        <v>1</v>
      </c>
      <c r="M378" t="s">
        <v>22</v>
      </c>
      <c r="N378">
        <v>100</v>
      </c>
      <c r="O378">
        <v>3.5000000000000003E-2</v>
      </c>
      <c r="P378">
        <v>1</v>
      </c>
      <c r="Q378">
        <v>3</v>
      </c>
    </row>
    <row r="379" spans="1:17" x14ac:dyDescent="0.2">
      <c r="A379">
        <v>4015</v>
      </c>
      <c r="B379" s="3">
        <v>45518.452777777777</v>
      </c>
      <c r="C379" s="4">
        <v>45486</v>
      </c>
      <c r="D379">
        <v>435566</v>
      </c>
      <c r="E379" t="s">
        <v>41</v>
      </c>
      <c r="F379" t="s">
        <v>42</v>
      </c>
      <c r="I379">
        <v>15</v>
      </c>
      <c r="J379">
        <v>0</v>
      </c>
      <c r="L379">
        <v>1</v>
      </c>
      <c r="M379" t="s">
        <v>22</v>
      </c>
      <c r="N379">
        <v>100</v>
      </c>
      <c r="O379">
        <v>1.7000000000000001E-2</v>
      </c>
      <c r="P379">
        <v>1</v>
      </c>
      <c r="Q379">
        <v>4</v>
      </c>
    </row>
    <row r="380" spans="1:17" x14ac:dyDescent="0.2">
      <c r="A380">
        <v>4015</v>
      </c>
      <c r="B380" s="3">
        <v>45518.452777777777</v>
      </c>
      <c r="C380" s="4">
        <v>45486</v>
      </c>
      <c r="D380">
        <v>435565</v>
      </c>
      <c r="E380" t="s">
        <v>41</v>
      </c>
      <c r="F380" t="s">
        <v>42</v>
      </c>
      <c r="I380">
        <v>15</v>
      </c>
      <c r="J380">
        <v>0</v>
      </c>
      <c r="L380">
        <v>1</v>
      </c>
      <c r="M380" t="s">
        <v>22</v>
      </c>
      <c r="N380">
        <v>100</v>
      </c>
      <c r="O380">
        <v>2.5000000000000001E-2</v>
      </c>
      <c r="P380">
        <v>1</v>
      </c>
      <c r="Q380">
        <v>3</v>
      </c>
    </row>
    <row r="381" spans="1:17" x14ac:dyDescent="0.2">
      <c r="A381">
        <v>4015</v>
      </c>
      <c r="B381" s="3">
        <v>45518.452777777777</v>
      </c>
      <c r="C381" s="4">
        <v>45486</v>
      </c>
      <c r="D381">
        <v>435564</v>
      </c>
      <c r="E381" t="s">
        <v>41</v>
      </c>
      <c r="F381" t="s">
        <v>42</v>
      </c>
      <c r="I381">
        <v>15</v>
      </c>
      <c r="J381">
        <v>0</v>
      </c>
      <c r="L381">
        <v>1</v>
      </c>
      <c r="M381" t="s">
        <v>22</v>
      </c>
      <c r="N381">
        <v>100</v>
      </c>
      <c r="O381">
        <v>2.1999999999999999E-2</v>
      </c>
      <c r="P381">
        <v>1</v>
      </c>
      <c r="Q381">
        <v>3</v>
      </c>
    </row>
    <row r="382" spans="1:17" x14ac:dyDescent="0.2">
      <c r="A382">
        <v>4015</v>
      </c>
      <c r="B382" s="3">
        <v>45518.45208333333</v>
      </c>
      <c r="C382" s="4">
        <v>45486</v>
      </c>
      <c r="D382">
        <v>435563</v>
      </c>
      <c r="E382" t="s">
        <v>41</v>
      </c>
      <c r="F382" t="s">
        <v>42</v>
      </c>
      <c r="I382">
        <v>15</v>
      </c>
      <c r="J382">
        <v>0</v>
      </c>
      <c r="L382">
        <v>1</v>
      </c>
      <c r="M382" t="s">
        <v>22</v>
      </c>
      <c r="N382">
        <v>100</v>
      </c>
      <c r="O382">
        <v>2.3E-2</v>
      </c>
      <c r="P382">
        <v>1</v>
      </c>
      <c r="Q382">
        <v>3</v>
      </c>
    </row>
    <row r="383" spans="1:17" x14ac:dyDescent="0.2">
      <c r="A383">
        <v>4002</v>
      </c>
      <c r="B383" s="3">
        <v>45519.370833333334</v>
      </c>
      <c r="C383" s="4">
        <v>45517</v>
      </c>
      <c r="D383">
        <v>436481</v>
      </c>
      <c r="E383" t="s">
        <v>41</v>
      </c>
      <c r="F383" t="s">
        <v>42</v>
      </c>
      <c r="I383">
        <v>2</v>
      </c>
      <c r="J383">
        <v>0</v>
      </c>
      <c r="L383">
        <v>1</v>
      </c>
      <c r="M383" t="s">
        <v>43</v>
      </c>
      <c r="N383">
        <v>50</v>
      </c>
      <c r="O383">
        <v>2.1000000000000001E-2</v>
      </c>
      <c r="P383">
        <v>1</v>
      </c>
      <c r="Q383">
        <v>3</v>
      </c>
    </row>
    <row r="384" spans="1:17" x14ac:dyDescent="0.2">
      <c r="A384">
        <v>4002</v>
      </c>
      <c r="B384" s="3">
        <v>45519.370833333334</v>
      </c>
      <c r="C384" s="4">
        <v>45517</v>
      </c>
      <c r="D384">
        <v>436480</v>
      </c>
      <c r="E384" t="s">
        <v>41</v>
      </c>
      <c r="F384" t="s">
        <v>42</v>
      </c>
      <c r="I384">
        <v>2</v>
      </c>
      <c r="J384">
        <v>0</v>
      </c>
      <c r="L384">
        <v>1</v>
      </c>
      <c r="M384" t="s">
        <v>43</v>
      </c>
      <c r="N384">
        <v>50</v>
      </c>
      <c r="O384">
        <v>2.5999999999999999E-2</v>
      </c>
      <c r="P384">
        <v>1</v>
      </c>
      <c r="Q384">
        <v>3</v>
      </c>
    </row>
    <row r="385" spans="1:17" x14ac:dyDescent="0.2">
      <c r="A385">
        <v>4002</v>
      </c>
      <c r="B385" s="3">
        <v>45519.370138888888</v>
      </c>
      <c r="C385" s="4">
        <v>45517</v>
      </c>
      <c r="D385">
        <v>436479</v>
      </c>
      <c r="E385" t="s">
        <v>41</v>
      </c>
      <c r="F385" t="s">
        <v>42</v>
      </c>
      <c r="I385">
        <v>2</v>
      </c>
      <c r="J385">
        <v>0</v>
      </c>
      <c r="L385">
        <v>1</v>
      </c>
      <c r="M385" t="s">
        <v>43</v>
      </c>
      <c r="N385">
        <v>50</v>
      </c>
      <c r="O385">
        <v>1.7999999999999999E-2</v>
      </c>
      <c r="P385">
        <v>1</v>
      </c>
      <c r="Q385">
        <v>4</v>
      </c>
    </row>
    <row r="386" spans="1:17" x14ac:dyDescent="0.2">
      <c r="A386">
        <v>4002</v>
      </c>
      <c r="B386" s="3">
        <v>45519.370138888888</v>
      </c>
      <c r="C386" s="4">
        <v>45517</v>
      </c>
      <c r="D386">
        <v>436478</v>
      </c>
      <c r="E386" t="s">
        <v>41</v>
      </c>
      <c r="F386" t="s">
        <v>42</v>
      </c>
      <c r="I386">
        <v>2</v>
      </c>
      <c r="J386">
        <v>0</v>
      </c>
      <c r="L386">
        <v>1</v>
      </c>
      <c r="M386" t="s">
        <v>43</v>
      </c>
      <c r="N386">
        <v>50</v>
      </c>
      <c r="O386">
        <v>2.1000000000000001E-2</v>
      </c>
      <c r="P386">
        <v>2</v>
      </c>
      <c r="Q386">
        <v>3</v>
      </c>
    </row>
    <row r="387" spans="1:17" x14ac:dyDescent="0.2">
      <c r="A387">
        <v>4002</v>
      </c>
      <c r="B387" s="3">
        <v>45519.370138888888</v>
      </c>
      <c r="C387" s="4">
        <v>45517</v>
      </c>
      <c r="D387">
        <v>436477</v>
      </c>
      <c r="E387" t="s">
        <v>41</v>
      </c>
      <c r="F387" t="s">
        <v>42</v>
      </c>
      <c r="I387">
        <v>2</v>
      </c>
      <c r="J387">
        <v>0</v>
      </c>
      <c r="L387">
        <v>1</v>
      </c>
      <c r="M387" t="s">
        <v>43</v>
      </c>
      <c r="N387">
        <v>50</v>
      </c>
      <c r="O387">
        <v>1.7999999999999999E-2</v>
      </c>
      <c r="P387">
        <v>1</v>
      </c>
      <c r="Q387">
        <v>4</v>
      </c>
    </row>
    <row r="388" spans="1:17" x14ac:dyDescent="0.2">
      <c r="A388">
        <v>4002</v>
      </c>
      <c r="B388" s="3">
        <v>45519.369444444441</v>
      </c>
      <c r="C388" s="4">
        <v>45517</v>
      </c>
      <c r="D388">
        <v>436476</v>
      </c>
      <c r="E388" t="s">
        <v>41</v>
      </c>
      <c r="F388" t="s">
        <v>42</v>
      </c>
      <c r="I388">
        <v>2</v>
      </c>
      <c r="J388">
        <v>0</v>
      </c>
      <c r="L388">
        <v>1</v>
      </c>
      <c r="M388" t="s">
        <v>43</v>
      </c>
      <c r="N388">
        <v>50</v>
      </c>
      <c r="O388">
        <v>2.1999999999999999E-2</v>
      </c>
      <c r="P388">
        <v>1</v>
      </c>
      <c r="Q388">
        <v>4</v>
      </c>
    </row>
    <row r="389" spans="1:17" x14ac:dyDescent="0.2">
      <c r="A389">
        <v>4002</v>
      </c>
      <c r="B389" s="3">
        <v>45519.368750000001</v>
      </c>
      <c r="C389" s="4">
        <v>45517</v>
      </c>
      <c r="D389">
        <v>436473</v>
      </c>
      <c r="E389" t="s">
        <v>41</v>
      </c>
      <c r="F389" t="s">
        <v>42</v>
      </c>
      <c r="I389">
        <v>2</v>
      </c>
      <c r="J389">
        <v>0</v>
      </c>
      <c r="L389">
        <v>1</v>
      </c>
      <c r="M389" t="s">
        <v>43</v>
      </c>
      <c r="N389">
        <v>50</v>
      </c>
      <c r="O389">
        <v>1.6E-2</v>
      </c>
      <c r="P389">
        <v>1</v>
      </c>
      <c r="Q389">
        <v>4</v>
      </c>
    </row>
    <row r="390" spans="1:17" x14ac:dyDescent="0.2">
      <c r="A390">
        <v>4002</v>
      </c>
      <c r="B390" s="3">
        <v>45519.369444444441</v>
      </c>
      <c r="C390" s="4">
        <v>45517</v>
      </c>
      <c r="D390">
        <v>436475</v>
      </c>
      <c r="E390" t="s">
        <v>41</v>
      </c>
      <c r="F390" t="s">
        <v>42</v>
      </c>
      <c r="I390">
        <v>2</v>
      </c>
      <c r="J390">
        <v>0</v>
      </c>
      <c r="L390">
        <v>1</v>
      </c>
      <c r="M390" t="s">
        <v>43</v>
      </c>
      <c r="N390">
        <v>50</v>
      </c>
      <c r="O390">
        <v>2.3E-2</v>
      </c>
      <c r="P390">
        <v>2</v>
      </c>
      <c r="Q390">
        <v>3</v>
      </c>
    </row>
    <row r="391" spans="1:17" x14ac:dyDescent="0.2">
      <c r="A391">
        <v>4002</v>
      </c>
      <c r="B391" s="3">
        <v>45519.369444444441</v>
      </c>
      <c r="C391" s="4">
        <v>45517</v>
      </c>
      <c r="D391">
        <v>436474</v>
      </c>
      <c r="E391" t="s">
        <v>41</v>
      </c>
      <c r="F391" t="s">
        <v>42</v>
      </c>
      <c r="I391">
        <v>2</v>
      </c>
      <c r="J391">
        <v>0</v>
      </c>
      <c r="L391">
        <v>1</v>
      </c>
      <c r="M391" t="s">
        <v>43</v>
      </c>
      <c r="N391">
        <v>50</v>
      </c>
      <c r="O391">
        <v>2.5999999999999999E-2</v>
      </c>
      <c r="P391">
        <v>1</v>
      </c>
      <c r="Q391">
        <v>3</v>
      </c>
    </row>
    <row r="392" spans="1:17" x14ac:dyDescent="0.2">
      <c r="A392">
        <v>4002</v>
      </c>
      <c r="B392" s="3">
        <v>45519.368750000001</v>
      </c>
      <c r="C392" s="4">
        <v>45517</v>
      </c>
      <c r="D392">
        <v>436472</v>
      </c>
      <c r="E392" t="s">
        <v>41</v>
      </c>
      <c r="F392" t="s">
        <v>42</v>
      </c>
      <c r="I392">
        <v>2</v>
      </c>
      <c r="J392">
        <v>0</v>
      </c>
      <c r="L392">
        <v>1</v>
      </c>
      <c r="M392" t="s">
        <v>43</v>
      </c>
      <c r="N392">
        <v>50</v>
      </c>
      <c r="O392">
        <v>2.4E-2</v>
      </c>
      <c r="P392">
        <v>1</v>
      </c>
      <c r="Q392">
        <v>4</v>
      </c>
    </row>
    <row r="393" spans="1:17" x14ac:dyDescent="0.2">
      <c r="A393">
        <v>4002</v>
      </c>
      <c r="B393" s="3">
        <v>45519.368750000001</v>
      </c>
      <c r="C393" s="4">
        <v>45517</v>
      </c>
      <c r="D393">
        <v>436471</v>
      </c>
      <c r="E393" t="s">
        <v>41</v>
      </c>
      <c r="F393" t="s">
        <v>42</v>
      </c>
      <c r="I393">
        <v>2</v>
      </c>
      <c r="J393">
        <v>0</v>
      </c>
      <c r="L393">
        <v>1</v>
      </c>
      <c r="M393" t="s">
        <v>43</v>
      </c>
      <c r="N393">
        <v>50</v>
      </c>
      <c r="O393">
        <v>2.1000000000000001E-2</v>
      </c>
      <c r="P393">
        <v>1</v>
      </c>
      <c r="Q393">
        <v>3</v>
      </c>
    </row>
    <row r="394" spans="1:17" x14ac:dyDescent="0.2">
      <c r="A394">
        <v>4002</v>
      </c>
      <c r="B394" s="3">
        <v>45519.368055555555</v>
      </c>
      <c r="C394" s="4">
        <v>45517</v>
      </c>
      <c r="D394">
        <v>436470</v>
      </c>
      <c r="E394" t="s">
        <v>41</v>
      </c>
      <c r="F394" t="s">
        <v>42</v>
      </c>
      <c r="I394">
        <v>2</v>
      </c>
      <c r="J394">
        <v>0</v>
      </c>
      <c r="L394">
        <v>1</v>
      </c>
      <c r="M394" t="s">
        <v>43</v>
      </c>
      <c r="N394">
        <v>50</v>
      </c>
      <c r="O394">
        <v>2.8000000000000001E-2</v>
      </c>
      <c r="P394">
        <v>1</v>
      </c>
      <c r="Q394">
        <v>3</v>
      </c>
    </row>
    <row r="395" spans="1:17" x14ac:dyDescent="0.2">
      <c r="A395">
        <v>4005</v>
      </c>
      <c r="B395" s="3">
        <v>45519.34652777778</v>
      </c>
      <c r="C395" s="4">
        <v>45517</v>
      </c>
      <c r="D395">
        <v>436412</v>
      </c>
      <c r="E395" t="s">
        <v>41</v>
      </c>
      <c r="F395" t="s">
        <v>42</v>
      </c>
      <c r="I395">
        <v>5</v>
      </c>
      <c r="J395">
        <v>0</v>
      </c>
      <c r="L395">
        <v>1</v>
      </c>
      <c r="M395" t="s">
        <v>43</v>
      </c>
      <c r="N395">
        <v>50</v>
      </c>
      <c r="O395">
        <v>0.02</v>
      </c>
      <c r="P395">
        <v>1</v>
      </c>
      <c r="Q395">
        <v>3</v>
      </c>
    </row>
    <row r="396" spans="1:17" x14ac:dyDescent="0.2">
      <c r="A396">
        <v>4005</v>
      </c>
      <c r="B396" s="3">
        <v>45519.34652777778</v>
      </c>
      <c r="C396" s="4">
        <v>45517</v>
      </c>
      <c r="D396">
        <v>436413</v>
      </c>
      <c r="E396" t="s">
        <v>41</v>
      </c>
      <c r="F396" t="s">
        <v>42</v>
      </c>
      <c r="I396">
        <v>5</v>
      </c>
      <c r="J396">
        <v>0</v>
      </c>
      <c r="L396">
        <v>1</v>
      </c>
      <c r="M396" t="s">
        <v>43</v>
      </c>
      <c r="N396">
        <v>50</v>
      </c>
      <c r="O396">
        <v>1.4999999999999999E-2</v>
      </c>
      <c r="P396">
        <v>2</v>
      </c>
      <c r="Q396">
        <v>3</v>
      </c>
    </row>
    <row r="397" spans="1:17" x14ac:dyDescent="0.2">
      <c r="A397">
        <v>4005</v>
      </c>
      <c r="B397" s="3">
        <v>45519.347222222219</v>
      </c>
      <c r="C397" s="4">
        <v>45517</v>
      </c>
      <c r="D397">
        <v>436414</v>
      </c>
      <c r="E397" t="s">
        <v>41</v>
      </c>
      <c r="F397" t="s">
        <v>42</v>
      </c>
      <c r="I397">
        <v>5</v>
      </c>
      <c r="J397">
        <v>0</v>
      </c>
      <c r="L397">
        <v>1</v>
      </c>
      <c r="M397" t="s">
        <v>43</v>
      </c>
      <c r="N397">
        <v>50</v>
      </c>
      <c r="O397">
        <v>2.1999999999999999E-2</v>
      </c>
      <c r="P397">
        <v>1</v>
      </c>
      <c r="Q397">
        <v>3</v>
      </c>
    </row>
    <row r="398" spans="1:17" x14ac:dyDescent="0.2">
      <c r="A398">
        <v>4005</v>
      </c>
      <c r="B398" s="3">
        <v>45519.347222222219</v>
      </c>
      <c r="C398" s="4">
        <v>45517</v>
      </c>
      <c r="D398">
        <v>436415</v>
      </c>
      <c r="E398" t="s">
        <v>41</v>
      </c>
      <c r="F398" t="s">
        <v>42</v>
      </c>
      <c r="I398">
        <v>5</v>
      </c>
      <c r="J398">
        <v>0</v>
      </c>
      <c r="L398">
        <v>1</v>
      </c>
      <c r="M398" t="s">
        <v>43</v>
      </c>
      <c r="N398">
        <v>50</v>
      </c>
      <c r="O398">
        <v>1.9E-2</v>
      </c>
      <c r="P398">
        <v>1</v>
      </c>
      <c r="Q398">
        <v>3</v>
      </c>
    </row>
    <row r="399" spans="1:17" x14ac:dyDescent="0.2">
      <c r="A399">
        <v>4005</v>
      </c>
      <c r="B399" s="3">
        <v>45519.347222222219</v>
      </c>
      <c r="C399" s="4">
        <v>45517</v>
      </c>
      <c r="D399">
        <v>436416</v>
      </c>
      <c r="E399" t="s">
        <v>41</v>
      </c>
      <c r="F399" t="s">
        <v>42</v>
      </c>
      <c r="I399">
        <v>5</v>
      </c>
      <c r="J399">
        <v>0</v>
      </c>
      <c r="L399">
        <v>1</v>
      </c>
      <c r="M399" t="s">
        <v>43</v>
      </c>
      <c r="N399">
        <v>50</v>
      </c>
      <c r="O399">
        <v>1.7000000000000001E-2</v>
      </c>
      <c r="P399">
        <v>1</v>
      </c>
      <c r="Q399">
        <v>4</v>
      </c>
    </row>
    <row r="400" spans="1:17" x14ac:dyDescent="0.2">
      <c r="A400">
        <v>4005</v>
      </c>
      <c r="B400" s="3">
        <v>45519.347222222219</v>
      </c>
      <c r="C400" s="4">
        <v>45517</v>
      </c>
      <c r="D400">
        <v>436417</v>
      </c>
      <c r="E400" t="s">
        <v>41</v>
      </c>
      <c r="F400" t="s">
        <v>42</v>
      </c>
      <c r="I400">
        <v>5</v>
      </c>
      <c r="J400">
        <v>0</v>
      </c>
      <c r="L400">
        <v>1</v>
      </c>
      <c r="M400" t="s">
        <v>43</v>
      </c>
      <c r="N400">
        <v>50</v>
      </c>
      <c r="O400">
        <v>1.7999999999999999E-2</v>
      </c>
      <c r="P400">
        <v>1</v>
      </c>
      <c r="Q400">
        <v>4</v>
      </c>
    </row>
    <row r="401" spans="1:17" x14ac:dyDescent="0.2">
      <c r="A401">
        <v>4005</v>
      </c>
      <c r="B401" s="3">
        <v>45519.347916666666</v>
      </c>
      <c r="C401" s="4">
        <v>45517</v>
      </c>
      <c r="D401">
        <v>436418</v>
      </c>
      <c r="E401" t="s">
        <v>41</v>
      </c>
      <c r="F401" t="s">
        <v>42</v>
      </c>
      <c r="I401">
        <v>5</v>
      </c>
      <c r="J401">
        <v>0</v>
      </c>
      <c r="L401">
        <v>1</v>
      </c>
      <c r="M401" t="s">
        <v>43</v>
      </c>
      <c r="N401">
        <v>50</v>
      </c>
      <c r="O401">
        <v>2.1999999999999999E-2</v>
      </c>
      <c r="P401">
        <v>2</v>
      </c>
      <c r="Q401">
        <v>3</v>
      </c>
    </row>
    <row r="402" spans="1:17" x14ac:dyDescent="0.2">
      <c r="A402">
        <v>4005</v>
      </c>
      <c r="B402" s="3">
        <v>45519.347916666666</v>
      </c>
      <c r="C402" s="4">
        <v>45517</v>
      </c>
      <c r="D402">
        <v>436419</v>
      </c>
      <c r="E402" t="s">
        <v>41</v>
      </c>
      <c r="F402" t="s">
        <v>42</v>
      </c>
      <c r="I402">
        <v>5</v>
      </c>
      <c r="J402">
        <v>0</v>
      </c>
      <c r="L402">
        <v>1</v>
      </c>
      <c r="M402" t="s">
        <v>43</v>
      </c>
      <c r="N402">
        <v>50</v>
      </c>
      <c r="O402">
        <v>1.4E-2</v>
      </c>
      <c r="P402">
        <v>1</v>
      </c>
      <c r="Q402">
        <v>4</v>
      </c>
    </row>
    <row r="403" spans="1:17" x14ac:dyDescent="0.2">
      <c r="A403">
        <v>4005</v>
      </c>
      <c r="B403" s="3">
        <v>45519.347916666666</v>
      </c>
      <c r="C403" s="4">
        <v>45517</v>
      </c>
      <c r="D403">
        <v>436420</v>
      </c>
      <c r="E403" t="s">
        <v>41</v>
      </c>
      <c r="F403" t="s">
        <v>42</v>
      </c>
      <c r="I403">
        <v>5</v>
      </c>
      <c r="J403">
        <v>0</v>
      </c>
      <c r="L403">
        <v>1</v>
      </c>
      <c r="M403" t="s">
        <v>43</v>
      </c>
      <c r="N403">
        <v>50</v>
      </c>
      <c r="O403">
        <v>2.4E-2</v>
      </c>
      <c r="P403">
        <v>1</v>
      </c>
      <c r="Q403">
        <v>3</v>
      </c>
    </row>
    <row r="404" spans="1:17" x14ac:dyDescent="0.2">
      <c r="A404">
        <v>4005</v>
      </c>
      <c r="B404" s="3">
        <v>45519.348611111112</v>
      </c>
      <c r="C404" s="4">
        <v>45517</v>
      </c>
      <c r="D404">
        <v>436421</v>
      </c>
      <c r="E404" t="s">
        <v>41</v>
      </c>
      <c r="F404" t="s">
        <v>42</v>
      </c>
      <c r="I404">
        <v>5</v>
      </c>
      <c r="J404">
        <v>0</v>
      </c>
      <c r="L404">
        <v>1</v>
      </c>
      <c r="M404" t="s">
        <v>43</v>
      </c>
      <c r="N404">
        <v>50</v>
      </c>
      <c r="O404">
        <v>1.7999999999999999E-2</v>
      </c>
      <c r="P404">
        <v>1</v>
      </c>
      <c r="Q404">
        <v>3</v>
      </c>
    </row>
    <row r="405" spans="1:17" x14ac:dyDescent="0.2">
      <c r="A405">
        <v>4005</v>
      </c>
      <c r="B405" s="3">
        <v>45519.348611111112</v>
      </c>
      <c r="C405" s="4">
        <v>45517</v>
      </c>
      <c r="D405">
        <v>436422</v>
      </c>
      <c r="E405" t="s">
        <v>41</v>
      </c>
      <c r="F405" t="s">
        <v>42</v>
      </c>
      <c r="I405">
        <v>5</v>
      </c>
      <c r="J405">
        <v>0</v>
      </c>
      <c r="L405">
        <v>1</v>
      </c>
      <c r="M405" t="s">
        <v>43</v>
      </c>
      <c r="N405">
        <v>50</v>
      </c>
      <c r="O405">
        <v>2.3E-2</v>
      </c>
      <c r="P405">
        <v>1</v>
      </c>
      <c r="Q405">
        <v>3</v>
      </c>
    </row>
    <row r="406" spans="1:17" x14ac:dyDescent="0.2">
      <c r="A406">
        <v>4005</v>
      </c>
      <c r="B406" s="3">
        <v>45519.348611111112</v>
      </c>
      <c r="C406" s="4">
        <v>45517</v>
      </c>
      <c r="D406">
        <v>436423</v>
      </c>
      <c r="E406" t="s">
        <v>41</v>
      </c>
      <c r="F406" t="s">
        <v>42</v>
      </c>
      <c r="I406">
        <v>5</v>
      </c>
      <c r="J406">
        <v>0</v>
      </c>
      <c r="L406">
        <v>1</v>
      </c>
      <c r="M406" t="s">
        <v>43</v>
      </c>
      <c r="N406">
        <v>50</v>
      </c>
      <c r="O406">
        <v>2.1000000000000001E-2</v>
      </c>
      <c r="P406">
        <v>1</v>
      </c>
      <c r="Q406">
        <v>4</v>
      </c>
    </row>
    <row r="407" spans="1:17" x14ac:dyDescent="0.2">
      <c r="A407">
        <v>4005</v>
      </c>
      <c r="B407" s="3">
        <v>45519.349305555559</v>
      </c>
      <c r="C407" s="4">
        <v>45517</v>
      </c>
      <c r="D407">
        <v>436424</v>
      </c>
      <c r="E407" t="s">
        <v>41</v>
      </c>
      <c r="F407" t="s">
        <v>42</v>
      </c>
      <c r="I407">
        <v>5</v>
      </c>
      <c r="J407">
        <v>0</v>
      </c>
      <c r="L407">
        <v>1</v>
      </c>
      <c r="M407" t="s">
        <v>43</v>
      </c>
      <c r="N407">
        <v>50</v>
      </c>
      <c r="O407">
        <v>1.7999999999999999E-2</v>
      </c>
      <c r="P407">
        <v>1</v>
      </c>
      <c r="Q407">
        <v>3</v>
      </c>
    </row>
    <row r="408" spans="1:17" x14ac:dyDescent="0.2">
      <c r="A408">
        <v>4005</v>
      </c>
      <c r="B408" s="3">
        <v>45519.35</v>
      </c>
      <c r="C408" s="4">
        <v>45517</v>
      </c>
      <c r="D408">
        <v>436425</v>
      </c>
      <c r="E408" t="s">
        <v>41</v>
      </c>
      <c r="F408" t="s">
        <v>42</v>
      </c>
      <c r="I408">
        <v>5</v>
      </c>
      <c r="J408">
        <v>0</v>
      </c>
      <c r="L408">
        <v>1</v>
      </c>
      <c r="M408" t="s">
        <v>43</v>
      </c>
      <c r="N408">
        <v>50</v>
      </c>
      <c r="O408">
        <v>1.7000000000000001E-2</v>
      </c>
      <c r="P408">
        <v>1</v>
      </c>
      <c r="Q408">
        <v>4</v>
      </c>
    </row>
    <row r="409" spans="1:17" x14ac:dyDescent="0.2">
      <c r="A409">
        <v>4005</v>
      </c>
      <c r="B409" s="3">
        <v>45519.35</v>
      </c>
      <c r="C409" s="4">
        <v>45517</v>
      </c>
      <c r="D409">
        <v>436426</v>
      </c>
      <c r="E409" t="s">
        <v>41</v>
      </c>
      <c r="F409" t="s">
        <v>42</v>
      </c>
      <c r="I409">
        <v>5</v>
      </c>
      <c r="J409">
        <v>0</v>
      </c>
      <c r="L409">
        <v>1</v>
      </c>
      <c r="M409" t="s">
        <v>43</v>
      </c>
      <c r="N409">
        <v>50</v>
      </c>
      <c r="O409">
        <v>2.5999999999999999E-2</v>
      </c>
      <c r="P409">
        <v>1</v>
      </c>
      <c r="Q409">
        <v>3</v>
      </c>
    </row>
    <row r="410" spans="1:17" x14ac:dyDescent="0.2">
      <c r="A410">
        <v>4005</v>
      </c>
      <c r="B410" s="3">
        <v>45519.350694444445</v>
      </c>
      <c r="C410" s="4">
        <v>45517</v>
      </c>
      <c r="D410">
        <v>436427</v>
      </c>
      <c r="E410" t="s">
        <v>41</v>
      </c>
      <c r="F410" t="s">
        <v>42</v>
      </c>
      <c r="I410">
        <v>5</v>
      </c>
      <c r="J410">
        <v>0</v>
      </c>
      <c r="L410">
        <v>1</v>
      </c>
      <c r="M410" t="s">
        <v>43</v>
      </c>
      <c r="N410">
        <v>50</v>
      </c>
      <c r="O410">
        <v>1.9E-2</v>
      </c>
      <c r="P410">
        <v>1</v>
      </c>
      <c r="Q410">
        <v>3</v>
      </c>
    </row>
    <row r="411" spans="1:17" x14ac:dyDescent="0.2">
      <c r="A411">
        <v>4005</v>
      </c>
      <c r="B411" s="3">
        <v>45519.350694444445</v>
      </c>
      <c r="C411" s="4">
        <v>45517</v>
      </c>
      <c r="D411">
        <v>436428</v>
      </c>
      <c r="E411" t="s">
        <v>41</v>
      </c>
      <c r="F411" t="s">
        <v>42</v>
      </c>
      <c r="I411">
        <v>5</v>
      </c>
      <c r="J411">
        <v>0</v>
      </c>
      <c r="L411">
        <v>1</v>
      </c>
      <c r="M411" t="s">
        <v>43</v>
      </c>
      <c r="N411">
        <v>50</v>
      </c>
      <c r="O411">
        <v>1.6E-2</v>
      </c>
      <c r="P411">
        <v>1</v>
      </c>
      <c r="Q411">
        <v>4</v>
      </c>
    </row>
    <row r="412" spans="1:17" x14ac:dyDescent="0.2">
      <c r="A412">
        <v>4005</v>
      </c>
      <c r="B412" s="3">
        <v>45519.350694444445</v>
      </c>
      <c r="C412" s="4">
        <v>45517</v>
      </c>
      <c r="D412">
        <v>436429</v>
      </c>
      <c r="E412" t="s">
        <v>41</v>
      </c>
      <c r="F412" t="s">
        <v>42</v>
      </c>
      <c r="I412">
        <v>5</v>
      </c>
      <c r="J412">
        <v>0</v>
      </c>
      <c r="L412">
        <v>1</v>
      </c>
      <c r="M412" t="s">
        <v>43</v>
      </c>
      <c r="N412">
        <v>50</v>
      </c>
      <c r="O412">
        <v>2.3E-2</v>
      </c>
      <c r="P412">
        <v>1</v>
      </c>
      <c r="Q412">
        <v>3</v>
      </c>
    </row>
    <row r="413" spans="1:17" x14ac:dyDescent="0.2">
      <c r="A413">
        <v>4005</v>
      </c>
      <c r="B413" s="3">
        <v>45519.351388888892</v>
      </c>
      <c r="C413" s="4">
        <v>45517</v>
      </c>
      <c r="D413">
        <v>436430</v>
      </c>
      <c r="E413" t="s">
        <v>41</v>
      </c>
      <c r="F413" t="s">
        <v>42</v>
      </c>
      <c r="I413">
        <v>5</v>
      </c>
      <c r="J413">
        <v>0</v>
      </c>
      <c r="L413">
        <v>1</v>
      </c>
      <c r="M413" t="s">
        <v>43</v>
      </c>
      <c r="N413">
        <v>50</v>
      </c>
      <c r="O413">
        <v>1.7000000000000001E-2</v>
      </c>
      <c r="P413">
        <v>1</v>
      </c>
      <c r="Q413">
        <v>3</v>
      </c>
    </row>
    <row r="414" spans="1:17" x14ac:dyDescent="0.2">
      <c r="A414">
        <v>4005</v>
      </c>
      <c r="B414" s="3">
        <v>45519.352083333331</v>
      </c>
      <c r="C414" s="4">
        <v>45517</v>
      </c>
      <c r="D414">
        <v>436431</v>
      </c>
      <c r="E414" t="s">
        <v>41</v>
      </c>
      <c r="F414" t="s">
        <v>42</v>
      </c>
      <c r="I414">
        <v>5</v>
      </c>
      <c r="J414">
        <v>0</v>
      </c>
      <c r="L414">
        <v>1</v>
      </c>
      <c r="M414" t="s">
        <v>43</v>
      </c>
      <c r="N414">
        <v>50</v>
      </c>
      <c r="O414">
        <v>2.3E-2</v>
      </c>
      <c r="P414">
        <v>1</v>
      </c>
      <c r="Q414">
        <v>4</v>
      </c>
    </row>
    <row r="415" spans="1:17" x14ac:dyDescent="0.2">
      <c r="A415">
        <v>4005</v>
      </c>
      <c r="B415" s="3">
        <v>45519.352777777778</v>
      </c>
      <c r="C415" s="4">
        <v>45517</v>
      </c>
      <c r="D415">
        <v>436432</v>
      </c>
      <c r="E415" t="s">
        <v>41</v>
      </c>
      <c r="F415" t="s">
        <v>42</v>
      </c>
      <c r="I415">
        <v>5</v>
      </c>
      <c r="J415">
        <v>0</v>
      </c>
      <c r="L415">
        <v>1</v>
      </c>
      <c r="M415" t="s">
        <v>43</v>
      </c>
      <c r="N415">
        <v>50</v>
      </c>
      <c r="O415">
        <v>1.4999999999999999E-2</v>
      </c>
      <c r="P415">
        <v>1</v>
      </c>
      <c r="Q415">
        <v>4</v>
      </c>
    </row>
    <row r="416" spans="1:17" x14ac:dyDescent="0.2">
      <c r="A416">
        <v>4005</v>
      </c>
      <c r="B416" s="3">
        <v>45519.354861111111</v>
      </c>
      <c r="C416" s="4">
        <v>45517</v>
      </c>
      <c r="D416">
        <v>436433</v>
      </c>
      <c r="E416" t="s">
        <v>41</v>
      </c>
      <c r="F416" t="s">
        <v>42</v>
      </c>
      <c r="I416">
        <v>5</v>
      </c>
      <c r="J416">
        <v>0</v>
      </c>
      <c r="L416">
        <v>1</v>
      </c>
      <c r="M416" t="s">
        <v>43</v>
      </c>
      <c r="N416">
        <v>50</v>
      </c>
      <c r="O416">
        <v>1.6E-2</v>
      </c>
      <c r="P416">
        <v>1</v>
      </c>
      <c r="Q416">
        <v>3</v>
      </c>
    </row>
    <row r="417" spans="1:17" x14ac:dyDescent="0.2">
      <c r="A417">
        <v>4005</v>
      </c>
      <c r="B417" s="3">
        <v>45519.354861111111</v>
      </c>
      <c r="C417" s="4">
        <v>45517</v>
      </c>
      <c r="D417">
        <v>436434</v>
      </c>
      <c r="E417" t="s">
        <v>41</v>
      </c>
      <c r="F417" t="s">
        <v>42</v>
      </c>
      <c r="I417">
        <v>5</v>
      </c>
      <c r="J417">
        <v>0</v>
      </c>
      <c r="L417">
        <v>1</v>
      </c>
      <c r="M417" t="s">
        <v>43</v>
      </c>
      <c r="N417">
        <v>50</v>
      </c>
      <c r="O417">
        <v>2.1000000000000001E-2</v>
      </c>
      <c r="P417">
        <v>1</v>
      </c>
      <c r="Q417">
        <v>3</v>
      </c>
    </row>
    <row r="418" spans="1:17" x14ac:dyDescent="0.2">
      <c r="A418">
        <v>4005</v>
      </c>
      <c r="B418" s="3">
        <v>45519.355555555558</v>
      </c>
      <c r="C418" s="4">
        <v>45517</v>
      </c>
      <c r="D418">
        <v>436435</v>
      </c>
      <c r="E418" t="s">
        <v>41</v>
      </c>
      <c r="F418" t="s">
        <v>42</v>
      </c>
      <c r="I418">
        <v>5</v>
      </c>
      <c r="J418">
        <v>0</v>
      </c>
      <c r="L418">
        <v>1</v>
      </c>
      <c r="M418" t="s">
        <v>43</v>
      </c>
      <c r="N418">
        <v>50</v>
      </c>
      <c r="O418">
        <v>1.4999999999999999E-2</v>
      </c>
      <c r="P418">
        <v>1</v>
      </c>
      <c r="Q418">
        <v>3</v>
      </c>
    </row>
    <row r="419" spans="1:17" x14ac:dyDescent="0.2">
      <c r="A419">
        <v>4005</v>
      </c>
      <c r="B419" s="3">
        <v>45519.355555555558</v>
      </c>
      <c r="C419" s="4">
        <v>45517</v>
      </c>
      <c r="D419">
        <v>436436</v>
      </c>
      <c r="E419" t="s">
        <v>41</v>
      </c>
      <c r="F419" t="s">
        <v>42</v>
      </c>
      <c r="I419">
        <v>5</v>
      </c>
      <c r="J419">
        <v>0</v>
      </c>
      <c r="L419">
        <v>1</v>
      </c>
      <c r="M419" t="s">
        <v>43</v>
      </c>
      <c r="N419">
        <v>50</v>
      </c>
      <c r="O419">
        <v>1.7999999999999999E-2</v>
      </c>
      <c r="P419">
        <v>1</v>
      </c>
      <c r="Q419">
        <v>3</v>
      </c>
    </row>
    <row r="420" spans="1:17" x14ac:dyDescent="0.2">
      <c r="A420">
        <v>4005</v>
      </c>
      <c r="B420" s="3">
        <v>45519.355555555558</v>
      </c>
      <c r="C420" s="4">
        <v>45517</v>
      </c>
      <c r="D420">
        <v>436437</v>
      </c>
      <c r="E420" t="s">
        <v>41</v>
      </c>
      <c r="F420" t="s">
        <v>42</v>
      </c>
      <c r="I420">
        <v>5</v>
      </c>
      <c r="J420">
        <v>0</v>
      </c>
      <c r="L420">
        <v>1</v>
      </c>
      <c r="M420" t="s">
        <v>43</v>
      </c>
      <c r="N420">
        <v>50</v>
      </c>
      <c r="O420">
        <v>1.2999999999999999E-2</v>
      </c>
      <c r="P420">
        <v>1</v>
      </c>
      <c r="Q420">
        <v>4</v>
      </c>
    </row>
    <row r="421" spans="1:17" x14ac:dyDescent="0.2">
      <c r="A421">
        <v>4005</v>
      </c>
      <c r="B421" s="3">
        <v>45519.356249999997</v>
      </c>
      <c r="C421" s="4">
        <v>45517</v>
      </c>
      <c r="D421">
        <v>436438</v>
      </c>
      <c r="E421" t="s">
        <v>41</v>
      </c>
      <c r="F421" t="s">
        <v>42</v>
      </c>
      <c r="I421">
        <v>5</v>
      </c>
      <c r="J421">
        <v>0</v>
      </c>
      <c r="L421">
        <v>1</v>
      </c>
      <c r="M421" t="s">
        <v>43</v>
      </c>
      <c r="N421">
        <v>50</v>
      </c>
      <c r="O421">
        <v>0.02</v>
      </c>
      <c r="P421">
        <v>1</v>
      </c>
      <c r="Q421">
        <v>3</v>
      </c>
    </row>
    <row r="422" spans="1:17" x14ac:dyDescent="0.2">
      <c r="A422">
        <v>4005</v>
      </c>
      <c r="B422" s="3">
        <v>45519.356249999997</v>
      </c>
      <c r="C422" s="4">
        <v>45517</v>
      </c>
      <c r="D422">
        <v>436439</v>
      </c>
      <c r="E422" t="s">
        <v>41</v>
      </c>
      <c r="F422" t="s">
        <v>42</v>
      </c>
      <c r="I422">
        <v>5</v>
      </c>
      <c r="J422">
        <v>0</v>
      </c>
      <c r="L422">
        <v>1</v>
      </c>
      <c r="M422" t="s">
        <v>43</v>
      </c>
      <c r="N422">
        <v>50</v>
      </c>
      <c r="O422">
        <v>1.0999999999999999E-2</v>
      </c>
      <c r="P422">
        <v>1</v>
      </c>
      <c r="Q422">
        <v>4</v>
      </c>
    </row>
    <row r="423" spans="1:17" x14ac:dyDescent="0.2">
      <c r="A423">
        <v>4005</v>
      </c>
      <c r="B423" s="3">
        <v>45519.356249999997</v>
      </c>
      <c r="C423" s="4">
        <v>45517</v>
      </c>
      <c r="D423">
        <v>436440</v>
      </c>
      <c r="E423" t="s">
        <v>41</v>
      </c>
      <c r="F423" t="s">
        <v>42</v>
      </c>
      <c r="I423">
        <v>5</v>
      </c>
      <c r="J423">
        <v>0</v>
      </c>
      <c r="L423">
        <v>1</v>
      </c>
      <c r="M423" t="s">
        <v>43</v>
      </c>
      <c r="N423">
        <v>50</v>
      </c>
      <c r="O423">
        <v>1.2E-2</v>
      </c>
      <c r="P423">
        <v>1</v>
      </c>
      <c r="Q423">
        <v>4</v>
      </c>
    </row>
    <row r="424" spans="1:17" x14ac:dyDescent="0.2">
      <c r="A424">
        <v>4005</v>
      </c>
      <c r="B424" s="3">
        <v>45519.356944444444</v>
      </c>
      <c r="C424" s="4">
        <v>45517</v>
      </c>
      <c r="D424">
        <v>436441</v>
      </c>
      <c r="E424" t="s">
        <v>41</v>
      </c>
      <c r="F424" t="s">
        <v>42</v>
      </c>
      <c r="I424">
        <v>5</v>
      </c>
      <c r="J424">
        <v>0</v>
      </c>
      <c r="L424">
        <v>1</v>
      </c>
      <c r="M424" t="s">
        <v>43</v>
      </c>
      <c r="N424">
        <v>50</v>
      </c>
      <c r="O424">
        <v>1.2E-2</v>
      </c>
      <c r="P424">
        <v>1</v>
      </c>
      <c r="Q424">
        <v>4</v>
      </c>
    </row>
    <row r="425" spans="1:17" x14ac:dyDescent="0.2">
      <c r="A425">
        <v>4005</v>
      </c>
      <c r="B425" s="3">
        <v>45519.356944444444</v>
      </c>
      <c r="C425" s="4">
        <v>45517</v>
      </c>
      <c r="D425">
        <v>436442</v>
      </c>
      <c r="E425" t="s">
        <v>41</v>
      </c>
      <c r="F425" t="s">
        <v>42</v>
      </c>
      <c r="I425">
        <v>5</v>
      </c>
      <c r="J425">
        <v>0</v>
      </c>
      <c r="L425">
        <v>1</v>
      </c>
      <c r="M425" t="s">
        <v>43</v>
      </c>
      <c r="N425">
        <v>50</v>
      </c>
      <c r="O425">
        <v>1.4E-2</v>
      </c>
      <c r="P425">
        <v>1</v>
      </c>
      <c r="Q425">
        <v>4</v>
      </c>
    </row>
    <row r="426" spans="1:17" x14ac:dyDescent="0.2">
      <c r="A426">
        <v>4005</v>
      </c>
      <c r="B426" s="3">
        <v>45519.356944444444</v>
      </c>
      <c r="C426" s="4">
        <v>45517</v>
      </c>
      <c r="D426">
        <v>436443</v>
      </c>
      <c r="E426" t="s">
        <v>41</v>
      </c>
      <c r="F426" t="s">
        <v>42</v>
      </c>
      <c r="I426">
        <v>5</v>
      </c>
      <c r="J426">
        <v>0</v>
      </c>
      <c r="L426">
        <v>1</v>
      </c>
      <c r="M426" t="s">
        <v>43</v>
      </c>
      <c r="N426">
        <v>50</v>
      </c>
      <c r="O426">
        <v>2.1999999999999999E-2</v>
      </c>
      <c r="P426">
        <v>1</v>
      </c>
      <c r="Q426">
        <v>3</v>
      </c>
    </row>
    <row r="427" spans="1:17" x14ac:dyDescent="0.2">
      <c r="A427">
        <v>4005</v>
      </c>
      <c r="B427" s="3">
        <v>45519.357638888891</v>
      </c>
      <c r="C427" s="4">
        <v>45517</v>
      </c>
      <c r="D427">
        <v>436444</v>
      </c>
      <c r="E427" t="s">
        <v>41</v>
      </c>
      <c r="F427" t="s">
        <v>42</v>
      </c>
      <c r="I427">
        <v>5</v>
      </c>
      <c r="J427">
        <v>0</v>
      </c>
      <c r="L427">
        <v>1</v>
      </c>
      <c r="M427" t="s">
        <v>43</v>
      </c>
      <c r="N427">
        <v>50</v>
      </c>
      <c r="O427">
        <v>1.7000000000000001E-2</v>
      </c>
      <c r="P427">
        <v>1</v>
      </c>
      <c r="Q427">
        <v>4</v>
      </c>
    </row>
    <row r="428" spans="1:17" x14ac:dyDescent="0.2">
      <c r="A428">
        <v>4005</v>
      </c>
      <c r="B428" s="3">
        <v>45519.357638888891</v>
      </c>
      <c r="C428" s="4">
        <v>45517</v>
      </c>
      <c r="D428">
        <v>436445</v>
      </c>
      <c r="E428" t="s">
        <v>41</v>
      </c>
      <c r="F428" t="s">
        <v>42</v>
      </c>
      <c r="I428">
        <v>5</v>
      </c>
      <c r="J428">
        <v>0</v>
      </c>
      <c r="L428">
        <v>1</v>
      </c>
      <c r="M428" t="s">
        <v>43</v>
      </c>
      <c r="N428">
        <v>50</v>
      </c>
      <c r="O428">
        <v>1.4999999999999999E-2</v>
      </c>
      <c r="P428">
        <v>1</v>
      </c>
      <c r="Q428">
        <v>4</v>
      </c>
    </row>
    <row r="429" spans="1:17" x14ac:dyDescent="0.2">
      <c r="A429">
        <v>4005</v>
      </c>
      <c r="B429" s="3">
        <v>45519.357638888891</v>
      </c>
      <c r="C429" s="4">
        <v>45517</v>
      </c>
      <c r="D429">
        <v>436446</v>
      </c>
      <c r="E429" t="s">
        <v>41</v>
      </c>
      <c r="F429" t="s">
        <v>42</v>
      </c>
      <c r="I429">
        <v>5</v>
      </c>
      <c r="J429">
        <v>0</v>
      </c>
      <c r="L429">
        <v>1</v>
      </c>
      <c r="M429" t="s">
        <v>43</v>
      </c>
      <c r="N429">
        <v>50</v>
      </c>
      <c r="O429">
        <v>1.4E-2</v>
      </c>
      <c r="P429">
        <v>2</v>
      </c>
      <c r="Q429">
        <v>4</v>
      </c>
    </row>
    <row r="430" spans="1:17" x14ac:dyDescent="0.2">
      <c r="A430">
        <v>4005</v>
      </c>
      <c r="B430" s="3">
        <v>45519.35833333333</v>
      </c>
      <c r="C430" s="4">
        <v>45517</v>
      </c>
      <c r="D430">
        <v>436447</v>
      </c>
      <c r="E430" t="s">
        <v>41</v>
      </c>
      <c r="F430" t="s">
        <v>42</v>
      </c>
      <c r="I430">
        <v>5</v>
      </c>
      <c r="J430">
        <v>0</v>
      </c>
      <c r="L430">
        <v>1</v>
      </c>
      <c r="M430" t="s">
        <v>43</v>
      </c>
      <c r="N430">
        <v>50</v>
      </c>
      <c r="O430">
        <v>0.01</v>
      </c>
      <c r="P430">
        <v>1</v>
      </c>
      <c r="Q430">
        <v>4</v>
      </c>
    </row>
    <row r="431" spans="1:17" x14ac:dyDescent="0.2">
      <c r="A431">
        <v>4005</v>
      </c>
      <c r="B431" s="3">
        <v>45519.359027777777</v>
      </c>
      <c r="C431" s="4">
        <v>45517</v>
      </c>
      <c r="D431">
        <v>436448</v>
      </c>
      <c r="E431" t="s">
        <v>41</v>
      </c>
      <c r="F431" t="s">
        <v>42</v>
      </c>
      <c r="I431">
        <v>5</v>
      </c>
      <c r="J431">
        <v>0</v>
      </c>
      <c r="L431">
        <v>1</v>
      </c>
      <c r="M431" t="s">
        <v>43</v>
      </c>
      <c r="N431">
        <v>50</v>
      </c>
      <c r="O431">
        <v>1.9E-2</v>
      </c>
      <c r="P431">
        <v>1</v>
      </c>
      <c r="Q431">
        <v>3</v>
      </c>
    </row>
    <row r="432" spans="1:17" x14ac:dyDescent="0.2">
      <c r="A432">
        <v>4005</v>
      </c>
      <c r="B432" s="3">
        <v>45519.359027777777</v>
      </c>
      <c r="C432" s="4">
        <v>45517</v>
      </c>
      <c r="D432">
        <v>436449</v>
      </c>
      <c r="E432" t="s">
        <v>41</v>
      </c>
      <c r="F432" t="s">
        <v>42</v>
      </c>
      <c r="I432">
        <v>5</v>
      </c>
      <c r="J432">
        <v>0</v>
      </c>
      <c r="L432">
        <v>1</v>
      </c>
      <c r="M432" t="s">
        <v>43</v>
      </c>
      <c r="N432">
        <v>50</v>
      </c>
      <c r="O432">
        <v>1.2999999999999999E-2</v>
      </c>
      <c r="P432">
        <v>1</v>
      </c>
      <c r="Q432">
        <v>4</v>
      </c>
    </row>
    <row r="433" spans="1:17" x14ac:dyDescent="0.2">
      <c r="A433">
        <v>4005</v>
      </c>
      <c r="B433" s="3">
        <v>45519.359027777777</v>
      </c>
      <c r="C433" s="4">
        <v>45517</v>
      </c>
      <c r="D433">
        <v>436450</v>
      </c>
      <c r="E433" t="s">
        <v>41</v>
      </c>
      <c r="F433" t="s">
        <v>42</v>
      </c>
      <c r="I433">
        <v>5</v>
      </c>
      <c r="J433">
        <v>0</v>
      </c>
      <c r="L433">
        <v>1</v>
      </c>
      <c r="M433" t="s">
        <v>43</v>
      </c>
      <c r="N433">
        <v>50</v>
      </c>
      <c r="O433">
        <v>1.2999999999999999E-2</v>
      </c>
      <c r="P433">
        <v>1</v>
      </c>
      <c r="Q433">
        <v>4</v>
      </c>
    </row>
    <row r="434" spans="1:17" x14ac:dyDescent="0.2">
      <c r="A434">
        <v>4005</v>
      </c>
      <c r="B434" s="3">
        <v>45519.359722222223</v>
      </c>
      <c r="C434" s="4">
        <v>45517</v>
      </c>
      <c r="D434">
        <v>436451</v>
      </c>
      <c r="E434" t="s">
        <v>41</v>
      </c>
      <c r="F434" t="s">
        <v>42</v>
      </c>
      <c r="I434">
        <v>5</v>
      </c>
      <c r="J434">
        <v>0</v>
      </c>
      <c r="L434">
        <v>1</v>
      </c>
      <c r="M434" t="s">
        <v>43</v>
      </c>
      <c r="N434">
        <v>50</v>
      </c>
      <c r="O434">
        <v>1.7000000000000001E-2</v>
      </c>
      <c r="P434">
        <v>1</v>
      </c>
      <c r="Q434">
        <v>3</v>
      </c>
    </row>
    <row r="435" spans="1:17" x14ac:dyDescent="0.2">
      <c r="A435">
        <v>4005</v>
      </c>
      <c r="B435" s="3">
        <v>45519.359722222223</v>
      </c>
      <c r="C435" s="4">
        <v>45517</v>
      </c>
      <c r="D435">
        <v>436452</v>
      </c>
      <c r="E435" t="s">
        <v>41</v>
      </c>
      <c r="F435" t="s">
        <v>42</v>
      </c>
      <c r="I435">
        <v>5</v>
      </c>
      <c r="J435">
        <v>0</v>
      </c>
      <c r="L435">
        <v>1</v>
      </c>
      <c r="M435" t="s">
        <v>43</v>
      </c>
      <c r="N435">
        <v>50</v>
      </c>
      <c r="O435">
        <v>1.7999999999999999E-2</v>
      </c>
      <c r="P435">
        <v>1</v>
      </c>
      <c r="Q435">
        <v>3</v>
      </c>
    </row>
    <row r="436" spans="1:17" x14ac:dyDescent="0.2">
      <c r="A436">
        <v>4005</v>
      </c>
      <c r="B436" s="3">
        <v>45519.359722222223</v>
      </c>
      <c r="C436" s="4">
        <v>45517</v>
      </c>
      <c r="D436">
        <v>436453</v>
      </c>
      <c r="E436" t="s">
        <v>41</v>
      </c>
      <c r="F436" t="s">
        <v>42</v>
      </c>
      <c r="I436">
        <v>5</v>
      </c>
      <c r="J436">
        <v>0</v>
      </c>
      <c r="L436">
        <v>1</v>
      </c>
      <c r="M436" t="s">
        <v>43</v>
      </c>
      <c r="N436">
        <v>50</v>
      </c>
      <c r="O436">
        <v>1.7000000000000001E-2</v>
      </c>
      <c r="P436">
        <v>1</v>
      </c>
      <c r="Q436">
        <v>4</v>
      </c>
    </row>
    <row r="437" spans="1:17" x14ac:dyDescent="0.2">
      <c r="A437">
        <v>4005</v>
      </c>
      <c r="B437" s="3">
        <v>45519.36041666667</v>
      </c>
      <c r="C437" s="4">
        <v>45517</v>
      </c>
      <c r="D437">
        <v>436454</v>
      </c>
      <c r="E437" t="s">
        <v>41</v>
      </c>
      <c r="F437" t="s">
        <v>42</v>
      </c>
      <c r="I437">
        <v>5</v>
      </c>
      <c r="J437">
        <v>0</v>
      </c>
      <c r="L437">
        <v>1</v>
      </c>
      <c r="M437" t="s">
        <v>43</v>
      </c>
      <c r="N437">
        <v>50</v>
      </c>
      <c r="O437">
        <v>1.4999999999999999E-2</v>
      </c>
      <c r="P437">
        <v>1</v>
      </c>
      <c r="Q437">
        <v>4</v>
      </c>
    </row>
    <row r="438" spans="1:17" x14ac:dyDescent="0.2">
      <c r="A438">
        <v>4005</v>
      </c>
      <c r="B438" s="3">
        <v>45519.36041666667</v>
      </c>
      <c r="C438" s="4">
        <v>45517</v>
      </c>
      <c r="D438">
        <v>436455</v>
      </c>
      <c r="E438" t="s">
        <v>41</v>
      </c>
      <c r="F438" t="s">
        <v>42</v>
      </c>
      <c r="I438">
        <v>5</v>
      </c>
      <c r="J438">
        <v>0</v>
      </c>
      <c r="L438">
        <v>1</v>
      </c>
      <c r="M438" t="s">
        <v>43</v>
      </c>
      <c r="N438">
        <v>50</v>
      </c>
      <c r="O438">
        <v>1.4999999999999999E-2</v>
      </c>
      <c r="P438">
        <v>1</v>
      </c>
      <c r="Q438">
        <v>4</v>
      </c>
    </row>
    <row r="439" spans="1:17" x14ac:dyDescent="0.2">
      <c r="A439">
        <v>4005</v>
      </c>
      <c r="B439" s="3">
        <v>45519.36041666667</v>
      </c>
      <c r="C439" s="4">
        <v>45517</v>
      </c>
      <c r="D439">
        <v>436456</v>
      </c>
      <c r="E439" t="s">
        <v>41</v>
      </c>
      <c r="F439" t="s">
        <v>42</v>
      </c>
      <c r="I439">
        <v>5</v>
      </c>
      <c r="J439">
        <v>0</v>
      </c>
      <c r="L439">
        <v>1</v>
      </c>
      <c r="M439" t="s">
        <v>43</v>
      </c>
      <c r="N439">
        <v>50</v>
      </c>
      <c r="O439">
        <v>1.0999999999999999E-2</v>
      </c>
      <c r="P439">
        <v>1</v>
      </c>
      <c r="Q439">
        <v>4</v>
      </c>
    </row>
    <row r="440" spans="1:17" x14ac:dyDescent="0.2">
      <c r="A440">
        <v>4005</v>
      </c>
      <c r="B440" s="3">
        <v>45519.361111111109</v>
      </c>
      <c r="C440" s="4">
        <v>45517</v>
      </c>
      <c r="D440">
        <v>436458</v>
      </c>
      <c r="E440" t="s">
        <v>41</v>
      </c>
      <c r="F440" t="s">
        <v>42</v>
      </c>
      <c r="I440">
        <v>5</v>
      </c>
      <c r="J440">
        <v>0</v>
      </c>
      <c r="L440">
        <v>1</v>
      </c>
      <c r="M440" t="s">
        <v>43</v>
      </c>
      <c r="N440">
        <v>50</v>
      </c>
      <c r="O440">
        <v>1.2E-2</v>
      </c>
      <c r="P440">
        <v>1</v>
      </c>
      <c r="Q440">
        <v>4</v>
      </c>
    </row>
    <row r="441" spans="1:17" x14ac:dyDescent="0.2">
      <c r="A441">
        <v>4005</v>
      </c>
      <c r="B441" s="3">
        <v>45519.361111111109</v>
      </c>
      <c r="C441" s="4">
        <v>45517</v>
      </c>
      <c r="D441">
        <v>436457</v>
      </c>
      <c r="E441" t="s">
        <v>41</v>
      </c>
      <c r="F441" t="s">
        <v>42</v>
      </c>
      <c r="I441">
        <v>5</v>
      </c>
      <c r="J441">
        <v>0</v>
      </c>
      <c r="L441">
        <v>1</v>
      </c>
      <c r="M441" t="s">
        <v>43</v>
      </c>
      <c r="N441">
        <v>50</v>
      </c>
      <c r="O441">
        <v>0.01</v>
      </c>
      <c r="P441">
        <v>1</v>
      </c>
      <c r="Q441">
        <v>4</v>
      </c>
    </row>
    <row r="442" spans="1:17" x14ac:dyDescent="0.2">
      <c r="A442">
        <v>4005</v>
      </c>
      <c r="B442" s="3">
        <v>45519.361111111109</v>
      </c>
      <c r="C442" s="4">
        <v>45517</v>
      </c>
      <c r="D442">
        <v>436459</v>
      </c>
      <c r="E442" t="s">
        <v>41</v>
      </c>
      <c r="F442" t="s">
        <v>42</v>
      </c>
      <c r="I442">
        <v>5</v>
      </c>
      <c r="J442">
        <v>0</v>
      </c>
      <c r="L442">
        <v>1</v>
      </c>
      <c r="M442" t="s">
        <v>43</v>
      </c>
      <c r="N442">
        <v>50</v>
      </c>
      <c r="O442">
        <v>1.4E-2</v>
      </c>
      <c r="P442">
        <v>1</v>
      </c>
      <c r="Q442">
        <v>4</v>
      </c>
    </row>
    <row r="443" spans="1:17" x14ac:dyDescent="0.2">
      <c r="A443">
        <v>4005</v>
      </c>
      <c r="B443" s="3">
        <v>45519.361805555556</v>
      </c>
      <c r="C443" s="4">
        <v>45517</v>
      </c>
      <c r="D443">
        <v>436460</v>
      </c>
      <c r="E443" t="s">
        <v>41</v>
      </c>
      <c r="F443" t="s">
        <v>42</v>
      </c>
      <c r="I443">
        <v>5</v>
      </c>
      <c r="J443">
        <v>0</v>
      </c>
      <c r="L443">
        <v>1</v>
      </c>
      <c r="M443" t="s">
        <v>43</v>
      </c>
      <c r="N443">
        <v>50</v>
      </c>
      <c r="O443">
        <v>1.2999999999999999E-2</v>
      </c>
      <c r="P443">
        <v>1</v>
      </c>
      <c r="Q443">
        <v>4</v>
      </c>
    </row>
    <row r="444" spans="1:17" x14ac:dyDescent="0.2">
      <c r="A444">
        <v>4005</v>
      </c>
      <c r="B444" s="3">
        <v>45519.361805555556</v>
      </c>
      <c r="C444" s="4">
        <v>45517</v>
      </c>
      <c r="D444">
        <v>436461</v>
      </c>
      <c r="E444" t="s">
        <v>41</v>
      </c>
      <c r="F444" t="s">
        <v>42</v>
      </c>
      <c r="I444">
        <v>5</v>
      </c>
      <c r="J444">
        <v>0</v>
      </c>
      <c r="L444">
        <v>1</v>
      </c>
      <c r="M444" t="s">
        <v>43</v>
      </c>
      <c r="N444">
        <v>50</v>
      </c>
      <c r="O444">
        <v>1.4E-2</v>
      </c>
      <c r="P444">
        <v>1</v>
      </c>
      <c r="Q444">
        <v>4</v>
      </c>
    </row>
    <row r="445" spans="1:17" x14ac:dyDescent="0.2">
      <c r="A445">
        <v>4005</v>
      </c>
      <c r="B445" s="3">
        <v>45519.361805555556</v>
      </c>
      <c r="C445" s="4">
        <v>45517</v>
      </c>
      <c r="D445">
        <v>436462</v>
      </c>
      <c r="E445" t="s">
        <v>41</v>
      </c>
      <c r="F445" t="s">
        <v>42</v>
      </c>
      <c r="I445">
        <v>5</v>
      </c>
      <c r="J445">
        <v>0</v>
      </c>
      <c r="L445">
        <v>1</v>
      </c>
      <c r="M445" t="s">
        <v>43</v>
      </c>
      <c r="N445">
        <v>50</v>
      </c>
      <c r="O445">
        <v>1.0999999999999999E-2</v>
      </c>
      <c r="P445">
        <v>3</v>
      </c>
      <c r="Q445">
        <v>4</v>
      </c>
    </row>
    <row r="446" spans="1:17" x14ac:dyDescent="0.2">
      <c r="A446">
        <v>4005</v>
      </c>
      <c r="B446" s="3">
        <v>45519.362500000003</v>
      </c>
      <c r="C446" s="4">
        <v>45517</v>
      </c>
      <c r="D446">
        <v>436463</v>
      </c>
      <c r="E446" t="s">
        <v>41</v>
      </c>
      <c r="F446" t="s">
        <v>42</v>
      </c>
      <c r="I446">
        <v>5</v>
      </c>
      <c r="J446">
        <v>0</v>
      </c>
      <c r="L446">
        <v>1</v>
      </c>
      <c r="M446" t="s">
        <v>43</v>
      </c>
      <c r="N446">
        <v>50</v>
      </c>
      <c r="O446">
        <v>1.4999999999999999E-2</v>
      </c>
      <c r="P446">
        <v>1</v>
      </c>
      <c r="Q446">
        <v>4</v>
      </c>
    </row>
    <row r="447" spans="1:17" x14ac:dyDescent="0.2">
      <c r="A447">
        <v>4005</v>
      </c>
      <c r="B447" s="3">
        <v>45519.362500000003</v>
      </c>
      <c r="C447" s="4">
        <v>45517</v>
      </c>
      <c r="D447">
        <v>436464</v>
      </c>
      <c r="E447" t="s">
        <v>41</v>
      </c>
      <c r="F447" t="s">
        <v>42</v>
      </c>
      <c r="I447">
        <v>5</v>
      </c>
      <c r="J447">
        <v>0</v>
      </c>
      <c r="L447">
        <v>1</v>
      </c>
      <c r="M447" t="s">
        <v>43</v>
      </c>
      <c r="N447">
        <v>50</v>
      </c>
      <c r="O447">
        <v>1.2E-2</v>
      </c>
      <c r="P447">
        <v>1</v>
      </c>
      <c r="Q447">
        <v>4</v>
      </c>
    </row>
    <row r="448" spans="1:17" x14ac:dyDescent="0.2">
      <c r="A448">
        <v>4005</v>
      </c>
      <c r="B448" s="3">
        <v>45519.362500000003</v>
      </c>
      <c r="C448" s="4">
        <v>45517</v>
      </c>
      <c r="D448">
        <v>436465</v>
      </c>
      <c r="E448" t="s">
        <v>41</v>
      </c>
      <c r="F448" t="s">
        <v>42</v>
      </c>
      <c r="I448">
        <v>5</v>
      </c>
      <c r="J448">
        <v>0</v>
      </c>
      <c r="L448">
        <v>1</v>
      </c>
      <c r="M448" t="s">
        <v>43</v>
      </c>
      <c r="N448">
        <v>50</v>
      </c>
      <c r="O448">
        <v>1.2999999999999999E-2</v>
      </c>
      <c r="P448">
        <v>1</v>
      </c>
      <c r="Q448">
        <v>4</v>
      </c>
    </row>
    <row r="449" spans="1:17" x14ac:dyDescent="0.2">
      <c r="A449">
        <v>4005</v>
      </c>
      <c r="B449" s="3">
        <v>45519.363194444442</v>
      </c>
      <c r="C449" s="4">
        <v>45517</v>
      </c>
      <c r="D449">
        <v>436466</v>
      </c>
      <c r="E449" t="s">
        <v>41</v>
      </c>
      <c r="F449" t="s">
        <v>42</v>
      </c>
      <c r="I449">
        <v>5</v>
      </c>
      <c r="J449">
        <v>0</v>
      </c>
      <c r="L449">
        <v>1</v>
      </c>
      <c r="M449" t="s">
        <v>43</v>
      </c>
      <c r="N449">
        <v>50</v>
      </c>
      <c r="O449">
        <v>1.2E-2</v>
      </c>
      <c r="P449">
        <v>1</v>
      </c>
      <c r="Q449">
        <v>4</v>
      </c>
    </row>
    <row r="450" spans="1:17" x14ac:dyDescent="0.2">
      <c r="A450">
        <v>4005</v>
      </c>
      <c r="B450" s="3">
        <v>45519.363194444442</v>
      </c>
      <c r="C450" s="4">
        <v>45517</v>
      </c>
      <c r="D450">
        <v>436467</v>
      </c>
      <c r="E450" t="s">
        <v>41</v>
      </c>
      <c r="F450" t="s">
        <v>42</v>
      </c>
      <c r="I450">
        <v>5</v>
      </c>
      <c r="J450">
        <v>0</v>
      </c>
      <c r="L450">
        <v>1</v>
      </c>
      <c r="M450" t="s">
        <v>43</v>
      </c>
      <c r="N450">
        <v>50</v>
      </c>
      <c r="O450">
        <v>0.02</v>
      </c>
      <c r="P450">
        <v>1</v>
      </c>
      <c r="Q450">
        <v>3</v>
      </c>
    </row>
    <row r="451" spans="1:17" x14ac:dyDescent="0.2">
      <c r="A451">
        <v>4005</v>
      </c>
      <c r="B451" s="3">
        <v>45519.363888888889</v>
      </c>
      <c r="C451" s="4">
        <v>45517</v>
      </c>
      <c r="D451">
        <v>436468</v>
      </c>
      <c r="E451" t="s">
        <v>41</v>
      </c>
      <c r="F451" t="s">
        <v>42</v>
      </c>
      <c r="I451">
        <v>5</v>
      </c>
      <c r="J451">
        <v>0</v>
      </c>
      <c r="L451">
        <v>1</v>
      </c>
      <c r="M451" t="s">
        <v>43</v>
      </c>
      <c r="N451">
        <v>50</v>
      </c>
      <c r="O451">
        <v>1.7999999999999999E-2</v>
      </c>
      <c r="P451">
        <v>2</v>
      </c>
      <c r="Q451">
        <v>3</v>
      </c>
    </row>
    <row r="452" spans="1:17" x14ac:dyDescent="0.2">
      <c r="A452">
        <v>4005</v>
      </c>
      <c r="B452" s="3">
        <v>45519.363888888889</v>
      </c>
      <c r="C452" s="4">
        <v>45517</v>
      </c>
      <c r="D452">
        <v>436469</v>
      </c>
      <c r="E452" t="s">
        <v>41</v>
      </c>
      <c r="F452" t="s">
        <v>42</v>
      </c>
      <c r="I452">
        <v>5</v>
      </c>
      <c r="J452">
        <v>0</v>
      </c>
      <c r="L452">
        <v>1</v>
      </c>
      <c r="M452" t="s">
        <v>43</v>
      </c>
      <c r="N452">
        <v>50</v>
      </c>
      <c r="O452">
        <v>1.6E-2</v>
      </c>
      <c r="P452">
        <v>3</v>
      </c>
      <c r="Q452">
        <v>3</v>
      </c>
    </row>
    <row r="453" spans="1:17" x14ac:dyDescent="0.2">
      <c r="A453">
        <v>4005</v>
      </c>
      <c r="B453" s="3">
        <v>45519.345833333333</v>
      </c>
      <c r="C453" s="4">
        <v>45517</v>
      </c>
      <c r="D453">
        <v>436411</v>
      </c>
      <c r="E453" t="s">
        <v>41</v>
      </c>
      <c r="F453" t="s">
        <v>42</v>
      </c>
      <c r="I453">
        <v>5</v>
      </c>
      <c r="J453">
        <v>0</v>
      </c>
      <c r="L453">
        <v>1</v>
      </c>
      <c r="M453" t="s">
        <v>43</v>
      </c>
      <c r="N453">
        <v>50</v>
      </c>
      <c r="O453">
        <v>1.9E-2</v>
      </c>
      <c r="P453">
        <v>1</v>
      </c>
      <c r="Q453">
        <v>4</v>
      </c>
    </row>
    <row r="454" spans="1:17" x14ac:dyDescent="0.2">
      <c r="A454">
        <v>4005</v>
      </c>
      <c r="B454" s="3">
        <v>45519.345833333333</v>
      </c>
      <c r="C454" s="4">
        <v>45517</v>
      </c>
      <c r="D454">
        <v>436410</v>
      </c>
      <c r="E454" t="s">
        <v>41</v>
      </c>
      <c r="F454" t="s">
        <v>42</v>
      </c>
      <c r="I454">
        <v>5</v>
      </c>
      <c r="J454">
        <v>0</v>
      </c>
      <c r="L454">
        <v>1</v>
      </c>
      <c r="M454" t="s">
        <v>43</v>
      </c>
      <c r="N454">
        <v>50</v>
      </c>
      <c r="O454">
        <v>2.1000000000000001E-2</v>
      </c>
      <c r="P454">
        <v>1</v>
      </c>
      <c r="Q454">
        <v>3</v>
      </c>
    </row>
    <row r="455" spans="1:17" x14ac:dyDescent="0.2">
      <c r="A455">
        <v>4005</v>
      </c>
      <c r="B455" s="3">
        <v>45519.345833333333</v>
      </c>
      <c r="C455" s="4">
        <v>45517</v>
      </c>
      <c r="D455">
        <v>436409</v>
      </c>
      <c r="E455" t="s">
        <v>41</v>
      </c>
      <c r="F455" t="s">
        <v>42</v>
      </c>
      <c r="I455">
        <v>5</v>
      </c>
      <c r="J455">
        <v>0</v>
      </c>
      <c r="L455">
        <v>1</v>
      </c>
      <c r="M455" t="s">
        <v>43</v>
      </c>
      <c r="N455">
        <v>50</v>
      </c>
      <c r="O455">
        <v>2.1000000000000001E-2</v>
      </c>
      <c r="P455">
        <v>1</v>
      </c>
      <c r="Q455">
        <v>3</v>
      </c>
    </row>
    <row r="456" spans="1:17" x14ac:dyDescent="0.2">
      <c r="A456">
        <v>4005</v>
      </c>
      <c r="B456" s="3">
        <v>45519.345833333333</v>
      </c>
      <c r="C456" s="4">
        <v>45517</v>
      </c>
      <c r="D456">
        <v>436408</v>
      </c>
      <c r="E456" t="s">
        <v>41</v>
      </c>
      <c r="F456" t="s">
        <v>42</v>
      </c>
      <c r="I456">
        <v>5</v>
      </c>
      <c r="J456">
        <v>0</v>
      </c>
      <c r="L456">
        <v>1</v>
      </c>
      <c r="M456" t="s">
        <v>43</v>
      </c>
      <c r="N456">
        <v>50</v>
      </c>
      <c r="O456">
        <v>1.2999999999999999E-2</v>
      </c>
      <c r="P456">
        <v>2</v>
      </c>
      <c r="Q456">
        <v>3</v>
      </c>
    </row>
    <row r="457" spans="1:17" x14ac:dyDescent="0.2">
      <c r="A457">
        <v>4005</v>
      </c>
      <c r="B457" s="3">
        <v>45519.345138888886</v>
      </c>
      <c r="C457" s="4">
        <v>45517</v>
      </c>
      <c r="D457">
        <v>436407</v>
      </c>
      <c r="E457" t="s">
        <v>41</v>
      </c>
      <c r="F457" t="s">
        <v>42</v>
      </c>
      <c r="I457">
        <v>5</v>
      </c>
      <c r="J457">
        <v>0</v>
      </c>
      <c r="L457">
        <v>1</v>
      </c>
      <c r="M457" t="s">
        <v>43</v>
      </c>
      <c r="N457">
        <v>50</v>
      </c>
      <c r="O457">
        <v>2.5000000000000001E-2</v>
      </c>
      <c r="P457">
        <v>1</v>
      </c>
      <c r="Q457">
        <v>3</v>
      </c>
    </row>
    <row r="458" spans="1:17" x14ac:dyDescent="0.2">
      <c r="A458">
        <v>4005</v>
      </c>
      <c r="B458" s="3">
        <v>45519.345138888886</v>
      </c>
      <c r="C458" s="4">
        <v>45517</v>
      </c>
      <c r="D458">
        <v>436406</v>
      </c>
      <c r="E458" t="s">
        <v>41</v>
      </c>
      <c r="F458" t="s">
        <v>42</v>
      </c>
      <c r="I458">
        <v>5</v>
      </c>
      <c r="J458">
        <v>0</v>
      </c>
      <c r="L458">
        <v>1</v>
      </c>
      <c r="M458" t="s">
        <v>43</v>
      </c>
      <c r="N458">
        <v>50</v>
      </c>
      <c r="O458">
        <v>0.02</v>
      </c>
      <c r="P458">
        <v>1</v>
      </c>
      <c r="Q458">
        <v>4</v>
      </c>
    </row>
    <row r="459" spans="1:17" x14ac:dyDescent="0.2">
      <c r="A459">
        <v>4005</v>
      </c>
      <c r="B459" s="3">
        <v>45519.345138888886</v>
      </c>
      <c r="C459" s="4">
        <v>45517</v>
      </c>
      <c r="D459">
        <v>436405</v>
      </c>
      <c r="E459" t="s">
        <v>41</v>
      </c>
      <c r="F459" t="s">
        <v>42</v>
      </c>
      <c r="I459">
        <v>5</v>
      </c>
      <c r="J459">
        <v>0</v>
      </c>
      <c r="L459">
        <v>1</v>
      </c>
      <c r="M459" t="s">
        <v>43</v>
      </c>
      <c r="N459">
        <v>50</v>
      </c>
      <c r="O459">
        <v>2.1000000000000001E-2</v>
      </c>
      <c r="P459">
        <v>1</v>
      </c>
      <c r="Q459">
        <v>3</v>
      </c>
    </row>
    <row r="460" spans="1:17" x14ac:dyDescent="0.2">
      <c r="A460">
        <v>4005</v>
      </c>
      <c r="B460" s="3">
        <v>45519.344444444447</v>
      </c>
      <c r="C460" s="4">
        <v>45517</v>
      </c>
      <c r="D460">
        <v>436404</v>
      </c>
      <c r="E460" t="s">
        <v>41</v>
      </c>
      <c r="F460" t="s">
        <v>42</v>
      </c>
      <c r="I460">
        <v>5</v>
      </c>
      <c r="J460">
        <v>0</v>
      </c>
      <c r="L460">
        <v>1</v>
      </c>
      <c r="M460" t="s">
        <v>43</v>
      </c>
      <c r="N460">
        <v>50</v>
      </c>
      <c r="O460">
        <v>2.4E-2</v>
      </c>
      <c r="P460">
        <v>1</v>
      </c>
      <c r="Q460">
        <v>3</v>
      </c>
    </row>
    <row r="461" spans="1:17" x14ac:dyDescent="0.2">
      <c r="A461">
        <v>4005</v>
      </c>
      <c r="B461" s="3">
        <v>45519.344444444447</v>
      </c>
      <c r="C461" s="4">
        <v>45517</v>
      </c>
      <c r="D461">
        <v>436403</v>
      </c>
      <c r="E461" t="s">
        <v>41</v>
      </c>
      <c r="F461" t="s">
        <v>42</v>
      </c>
      <c r="I461">
        <v>5</v>
      </c>
      <c r="J461">
        <v>0</v>
      </c>
      <c r="L461">
        <v>1</v>
      </c>
      <c r="M461" t="s">
        <v>43</v>
      </c>
      <c r="N461">
        <v>50</v>
      </c>
      <c r="O461">
        <v>0.02</v>
      </c>
      <c r="P461">
        <v>1</v>
      </c>
      <c r="Q461">
        <v>3</v>
      </c>
    </row>
    <row r="462" spans="1:17" x14ac:dyDescent="0.2">
      <c r="A462">
        <v>4005</v>
      </c>
      <c r="B462" s="3">
        <v>45519.344444444447</v>
      </c>
      <c r="C462" s="4">
        <v>45517</v>
      </c>
      <c r="D462">
        <v>436402</v>
      </c>
      <c r="E462" t="s">
        <v>41</v>
      </c>
      <c r="F462" t="s">
        <v>42</v>
      </c>
      <c r="I462">
        <v>5</v>
      </c>
      <c r="J462">
        <v>0</v>
      </c>
      <c r="L462">
        <v>1</v>
      </c>
      <c r="M462" t="s">
        <v>43</v>
      </c>
      <c r="N462">
        <v>50</v>
      </c>
      <c r="O462">
        <v>1.4999999999999999E-2</v>
      </c>
      <c r="P462">
        <v>1</v>
      </c>
      <c r="Q462">
        <v>3</v>
      </c>
    </row>
    <row r="463" spans="1:17" x14ac:dyDescent="0.2">
      <c r="A463">
        <v>4005</v>
      </c>
      <c r="B463" s="3">
        <v>45519.34375</v>
      </c>
      <c r="C463" s="4">
        <v>45517</v>
      </c>
      <c r="D463">
        <v>436401</v>
      </c>
      <c r="E463" t="s">
        <v>41</v>
      </c>
      <c r="F463" t="s">
        <v>42</v>
      </c>
      <c r="I463">
        <v>5</v>
      </c>
      <c r="J463">
        <v>0</v>
      </c>
      <c r="L463">
        <v>1</v>
      </c>
      <c r="M463" t="s">
        <v>43</v>
      </c>
      <c r="N463">
        <v>50</v>
      </c>
      <c r="O463">
        <v>1.6E-2</v>
      </c>
      <c r="P463">
        <v>1</v>
      </c>
      <c r="Q463">
        <v>4</v>
      </c>
    </row>
    <row r="464" spans="1:17" x14ac:dyDescent="0.2">
      <c r="A464">
        <v>4005</v>
      </c>
      <c r="B464" s="3">
        <v>45519.34375</v>
      </c>
      <c r="C464" s="4">
        <v>45517</v>
      </c>
      <c r="D464">
        <v>436400</v>
      </c>
      <c r="E464" t="s">
        <v>41</v>
      </c>
      <c r="F464" t="s">
        <v>42</v>
      </c>
      <c r="I464">
        <v>5</v>
      </c>
      <c r="J464">
        <v>0</v>
      </c>
      <c r="L464">
        <v>1</v>
      </c>
      <c r="M464" t="s">
        <v>43</v>
      </c>
      <c r="N464">
        <v>50</v>
      </c>
      <c r="O464">
        <v>2.1000000000000001E-2</v>
      </c>
      <c r="P464">
        <v>1</v>
      </c>
      <c r="Q464">
        <v>3</v>
      </c>
    </row>
    <row r="465" spans="1:17" x14ac:dyDescent="0.2">
      <c r="A465">
        <v>4005</v>
      </c>
      <c r="B465" s="3">
        <v>45519.34375</v>
      </c>
      <c r="C465" s="4">
        <v>45517</v>
      </c>
      <c r="D465">
        <v>436399</v>
      </c>
      <c r="E465" t="s">
        <v>41</v>
      </c>
      <c r="F465" t="s">
        <v>42</v>
      </c>
      <c r="I465">
        <v>5</v>
      </c>
      <c r="J465">
        <v>0</v>
      </c>
      <c r="L465">
        <v>1</v>
      </c>
      <c r="M465" t="s">
        <v>43</v>
      </c>
      <c r="N465">
        <v>50</v>
      </c>
      <c r="O465">
        <v>1.9E-2</v>
      </c>
      <c r="P465">
        <v>1</v>
      </c>
      <c r="Q465">
        <v>3</v>
      </c>
    </row>
    <row r="466" spans="1:17" x14ac:dyDescent="0.2">
      <c r="A466">
        <v>4005</v>
      </c>
      <c r="B466" s="3">
        <v>45519.343055555553</v>
      </c>
      <c r="C466" s="4">
        <v>45517</v>
      </c>
      <c r="D466">
        <v>436398</v>
      </c>
      <c r="E466" t="s">
        <v>41</v>
      </c>
      <c r="F466" t="s">
        <v>42</v>
      </c>
      <c r="I466">
        <v>5</v>
      </c>
      <c r="J466">
        <v>0</v>
      </c>
      <c r="L466">
        <v>1</v>
      </c>
      <c r="M466" t="s">
        <v>43</v>
      </c>
      <c r="N466">
        <v>50</v>
      </c>
      <c r="O466">
        <v>1.6E-2</v>
      </c>
      <c r="P466">
        <v>1</v>
      </c>
      <c r="Q466">
        <v>4</v>
      </c>
    </row>
    <row r="467" spans="1:17" x14ac:dyDescent="0.2">
      <c r="A467">
        <v>4005</v>
      </c>
      <c r="B467" s="3">
        <v>45519.343055555553</v>
      </c>
      <c r="C467" s="4">
        <v>45517</v>
      </c>
      <c r="D467">
        <v>436397</v>
      </c>
      <c r="E467" t="s">
        <v>41</v>
      </c>
      <c r="F467" t="s">
        <v>42</v>
      </c>
      <c r="I467">
        <v>5</v>
      </c>
      <c r="J467">
        <v>0</v>
      </c>
      <c r="L467">
        <v>1</v>
      </c>
      <c r="M467" t="s">
        <v>43</v>
      </c>
      <c r="N467">
        <v>50</v>
      </c>
      <c r="O467">
        <v>3</v>
      </c>
      <c r="P467">
        <v>1</v>
      </c>
      <c r="Q467">
        <v>3</v>
      </c>
    </row>
    <row r="468" spans="1:17" x14ac:dyDescent="0.2">
      <c r="A468">
        <v>4005</v>
      </c>
      <c r="B468" s="3">
        <v>45519.343055555553</v>
      </c>
      <c r="C468" s="4">
        <v>45517</v>
      </c>
      <c r="D468">
        <v>436396</v>
      </c>
      <c r="E468" t="s">
        <v>41</v>
      </c>
      <c r="F468" t="s">
        <v>42</v>
      </c>
      <c r="I468">
        <v>5</v>
      </c>
      <c r="J468">
        <v>0</v>
      </c>
      <c r="L468">
        <v>1</v>
      </c>
      <c r="M468" t="s">
        <v>43</v>
      </c>
      <c r="N468">
        <v>50</v>
      </c>
      <c r="O468">
        <v>2.5999999999999999E-2</v>
      </c>
      <c r="P468">
        <v>1</v>
      </c>
      <c r="Q468">
        <v>3</v>
      </c>
    </row>
    <row r="469" spans="1:17" x14ac:dyDescent="0.2">
      <c r="A469">
        <v>4005</v>
      </c>
      <c r="B469" s="3">
        <v>45519.342361111114</v>
      </c>
      <c r="C469" s="4">
        <v>45517</v>
      </c>
      <c r="D469">
        <v>436395</v>
      </c>
      <c r="E469" t="s">
        <v>41</v>
      </c>
      <c r="F469" t="s">
        <v>42</v>
      </c>
      <c r="I469">
        <v>5</v>
      </c>
      <c r="J469">
        <v>0</v>
      </c>
      <c r="L469">
        <v>1</v>
      </c>
      <c r="M469" t="s">
        <v>43</v>
      </c>
      <c r="N469">
        <v>50</v>
      </c>
      <c r="O469">
        <v>1.4E-2</v>
      </c>
      <c r="P469">
        <v>1</v>
      </c>
      <c r="Q469">
        <v>4</v>
      </c>
    </row>
    <row r="470" spans="1:17" x14ac:dyDescent="0.2">
      <c r="A470">
        <v>4005</v>
      </c>
      <c r="B470" s="3">
        <v>45519.342361111114</v>
      </c>
      <c r="C470" s="4">
        <v>45517</v>
      </c>
      <c r="D470">
        <v>436394</v>
      </c>
      <c r="E470" t="s">
        <v>41</v>
      </c>
      <c r="F470" t="s">
        <v>42</v>
      </c>
      <c r="I470">
        <v>5</v>
      </c>
      <c r="J470">
        <v>0</v>
      </c>
      <c r="L470">
        <v>1</v>
      </c>
      <c r="M470" t="s">
        <v>43</v>
      </c>
      <c r="N470">
        <v>50</v>
      </c>
      <c r="O470">
        <v>1.4999999999999999E-2</v>
      </c>
      <c r="P470">
        <v>1</v>
      </c>
      <c r="Q470">
        <v>4</v>
      </c>
    </row>
    <row r="471" spans="1:17" x14ac:dyDescent="0.2">
      <c r="A471">
        <v>4005</v>
      </c>
      <c r="B471" s="3">
        <v>45519.342361111114</v>
      </c>
      <c r="C471" s="4">
        <v>45517</v>
      </c>
      <c r="D471">
        <v>436393</v>
      </c>
      <c r="E471" t="s">
        <v>41</v>
      </c>
      <c r="F471" t="s">
        <v>42</v>
      </c>
      <c r="I471">
        <v>5</v>
      </c>
      <c r="J471">
        <v>0</v>
      </c>
      <c r="L471">
        <v>1</v>
      </c>
      <c r="M471" t="s">
        <v>43</v>
      </c>
      <c r="N471">
        <v>50</v>
      </c>
      <c r="O471">
        <v>1.4E-2</v>
      </c>
      <c r="P471">
        <v>1</v>
      </c>
      <c r="Q471">
        <v>4</v>
      </c>
    </row>
    <row r="472" spans="1:17" x14ac:dyDescent="0.2">
      <c r="A472">
        <v>4005</v>
      </c>
      <c r="B472" s="3">
        <v>45519.341666666667</v>
      </c>
      <c r="C472" s="4">
        <v>45517</v>
      </c>
      <c r="D472">
        <v>436392</v>
      </c>
      <c r="E472" t="s">
        <v>41</v>
      </c>
      <c r="F472" t="s">
        <v>42</v>
      </c>
      <c r="I472">
        <v>5</v>
      </c>
      <c r="J472">
        <v>0</v>
      </c>
      <c r="L472">
        <v>1</v>
      </c>
      <c r="M472" t="s">
        <v>43</v>
      </c>
      <c r="N472">
        <v>50</v>
      </c>
      <c r="O472">
        <v>1.7999999999999999E-2</v>
      </c>
      <c r="P472">
        <v>1</v>
      </c>
      <c r="Q472">
        <v>4</v>
      </c>
    </row>
    <row r="473" spans="1:17" x14ac:dyDescent="0.2">
      <c r="A473">
        <v>4005</v>
      </c>
      <c r="B473" s="3">
        <v>45519.341666666667</v>
      </c>
      <c r="C473" s="4">
        <v>45517</v>
      </c>
      <c r="D473">
        <v>436391</v>
      </c>
      <c r="E473" t="s">
        <v>41</v>
      </c>
      <c r="F473" t="s">
        <v>42</v>
      </c>
      <c r="I473">
        <v>5</v>
      </c>
      <c r="J473">
        <v>0</v>
      </c>
      <c r="L473">
        <v>1</v>
      </c>
      <c r="M473" t="s">
        <v>43</v>
      </c>
      <c r="N473">
        <v>50</v>
      </c>
      <c r="O473">
        <v>1.2999999999999999E-2</v>
      </c>
      <c r="P473">
        <v>1</v>
      </c>
      <c r="Q473">
        <v>3</v>
      </c>
    </row>
    <row r="474" spans="1:17" x14ac:dyDescent="0.2">
      <c r="A474">
        <v>4005</v>
      </c>
      <c r="B474" s="3">
        <v>45519.341666666667</v>
      </c>
      <c r="C474" s="4">
        <v>45517</v>
      </c>
      <c r="D474">
        <v>436390</v>
      </c>
      <c r="E474" t="s">
        <v>41</v>
      </c>
      <c r="F474" t="s">
        <v>42</v>
      </c>
      <c r="I474">
        <v>5</v>
      </c>
      <c r="J474">
        <v>0</v>
      </c>
      <c r="L474">
        <v>1</v>
      </c>
      <c r="M474" t="s">
        <v>43</v>
      </c>
      <c r="N474">
        <v>50</v>
      </c>
      <c r="O474">
        <v>2.5000000000000001E-2</v>
      </c>
      <c r="P474">
        <v>1</v>
      </c>
      <c r="Q474">
        <v>3</v>
      </c>
    </row>
    <row r="475" spans="1:17" x14ac:dyDescent="0.2">
      <c r="A475">
        <v>4005</v>
      </c>
      <c r="B475" s="3">
        <v>45519.34097222222</v>
      </c>
      <c r="C475" s="4">
        <v>45517</v>
      </c>
      <c r="D475">
        <v>436389</v>
      </c>
      <c r="E475" t="s">
        <v>41</v>
      </c>
      <c r="F475" t="s">
        <v>42</v>
      </c>
      <c r="I475">
        <v>5</v>
      </c>
      <c r="J475">
        <v>0</v>
      </c>
      <c r="L475">
        <v>1</v>
      </c>
      <c r="M475" t="s">
        <v>43</v>
      </c>
      <c r="N475">
        <v>50</v>
      </c>
      <c r="O475">
        <v>2.9000000000000001E-2</v>
      </c>
      <c r="P475">
        <v>1</v>
      </c>
      <c r="Q475">
        <v>3</v>
      </c>
    </row>
    <row r="476" spans="1:17" x14ac:dyDescent="0.2">
      <c r="A476">
        <v>4005</v>
      </c>
      <c r="B476" s="3">
        <v>45519.34097222222</v>
      </c>
      <c r="C476" s="4">
        <v>45517</v>
      </c>
      <c r="D476">
        <v>436388</v>
      </c>
      <c r="E476" t="s">
        <v>41</v>
      </c>
      <c r="F476" t="s">
        <v>42</v>
      </c>
      <c r="I476">
        <v>5</v>
      </c>
      <c r="J476">
        <v>0</v>
      </c>
      <c r="L476">
        <v>1</v>
      </c>
      <c r="M476" t="s">
        <v>43</v>
      </c>
      <c r="N476">
        <v>50</v>
      </c>
      <c r="O476">
        <v>2.4E-2</v>
      </c>
      <c r="P476">
        <v>1</v>
      </c>
      <c r="Q476">
        <v>3</v>
      </c>
    </row>
    <row r="477" spans="1:17" x14ac:dyDescent="0.2">
      <c r="A477">
        <v>4005</v>
      </c>
      <c r="B477" s="3">
        <v>45519.34097222222</v>
      </c>
      <c r="C477" s="4">
        <v>45517</v>
      </c>
      <c r="D477">
        <v>436387</v>
      </c>
      <c r="E477" t="s">
        <v>41</v>
      </c>
      <c r="F477" t="s">
        <v>42</v>
      </c>
      <c r="I477">
        <v>5</v>
      </c>
      <c r="J477">
        <v>0</v>
      </c>
      <c r="L477">
        <v>1</v>
      </c>
      <c r="M477" t="s">
        <v>43</v>
      </c>
      <c r="N477">
        <v>50</v>
      </c>
      <c r="O477">
        <v>0.02</v>
      </c>
      <c r="P477">
        <v>1</v>
      </c>
      <c r="Q477">
        <v>3</v>
      </c>
    </row>
    <row r="478" spans="1:17" x14ac:dyDescent="0.2">
      <c r="A478">
        <v>4005</v>
      </c>
      <c r="B478" s="3">
        <v>45519.34097222222</v>
      </c>
      <c r="C478" s="4">
        <v>45517</v>
      </c>
      <c r="D478">
        <v>436386</v>
      </c>
      <c r="E478" t="s">
        <v>41</v>
      </c>
      <c r="F478" t="s">
        <v>42</v>
      </c>
      <c r="I478">
        <v>5</v>
      </c>
      <c r="J478">
        <v>0</v>
      </c>
      <c r="L478">
        <v>1</v>
      </c>
      <c r="M478" t="s">
        <v>43</v>
      </c>
      <c r="N478">
        <v>50</v>
      </c>
      <c r="O478">
        <v>1.7000000000000001E-2</v>
      </c>
      <c r="P478">
        <v>1</v>
      </c>
      <c r="Q478">
        <v>3</v>
      </c>
    </row>
    <row r="479" spans="1:17" x14ac:dyDescent="0.2">
      <c r="A479">
        <v>4005</v>
      </c>
      <c r="B479" s="3">
        <v>45519.340277777781</v>
      </c>
      <c r="C479" s="4">
        <v>45517</v>
      </c>
      <c r="D479">
        <v>436385</v>
      </c>
      <c r="E479" t="s">
        <v>41</v>
      </c>
      <c r="F479" t="s">
        <v>42</v>
      </c>
      <c r="I479">
        <v>5</v>
      </c>
      <c r="J479">
        <v>0</v>
      </c>
      <c r="L479">
        <v>1</v>
      </c>
      <c r="M479" t="s">
        <v>43</v>
      </c>
      <c r="N479">
        <v>50</v>
      </c>
      <c r="O479">
        <v>0.02</v>
      </c>
      <c r="P479">
        <v>1</v>
      </c>
      <c r="Q479">
        <v>4</v>
      </c>
    </row>
    <row r="480" spans="1:17" x14ac:dyDescent="0.2">
      <c r="A480">
        <v>4005</v>
      </c>
      <c r="B480" s="3">
        <v>45519.340277777781</v>
      </c>
      <c r="C480" s="4">
        <v>45517</v>
      </c>
      <c r="D480">
        <v>436384</v>
      </c>
      <c r="E480" t="s">
        <v>41</v>
      </c>
      <c r="F480" t="s">
        <v>42</v>
      </c>
      <c r="I480">
        <v>5</v>
      </c>
      <c r="J480">
        <v>0</v>
      </c>
      <c r="L480">
        <v>1</v>
      </c>
      <c r="M480" t="s">
        <v>43</v>
      </c>
      <c r="N480">
        <v>50</v>
      </c>
      <c r="O480">
        <v>1.9E-2</v>
      </c>
      <c r="P480">
        <v>1</v>
      </c>
      <c r="Q480">
        <v>4</v>
      </c>
    </row>
    <row r="481" spans="1:17" x14ac:dyDescent="0.2">
      <c r="A481">
        <v>4005</v>
      </c>
      <c r="B481" s="3">
        <v>45519.340277777781</v>
      </c>
      <c r="C481" s="4">
        <v>45517</v>
      </c>
      <c r="D481">
        <v>436383</v>
      </c>
      <c r="E481" t="s">
        <v>41</v>
      </c>
      <c r="F481" t="s">
        <v>42</v>
      </c>
      <c r="I481">
        <v>5</v>
      </c>
      <c r="J481">
        <v>0</v>
      </c>
      <c r="L481">
        <v>1</v>
      </c>
      <c r="M481" t="s">
        <v>43</v>
      </c>
      <c r="N481">
        <v>50</v>
      </c>
      <c r="O481">
        <v>1.6E-2</v>
      </c>
      <c r="P481">
        <v>1</v>
      </c>
      <c r="Q481">
        <v>4</v>
      </c>
    </row>
    <row r="482" spans="1:17" x14ac:dyDescent="0.2">
      <c r="A482">
        <v>4005</v>
      </c>
      <c r="B482" s="3">
        <v>45519.339583333334</v>
      </c>
      <c r="C482" s="4">
        <v>45517</v>
      </c>
      <c r="D482">
        <v>436382</v>
      </c>
      <c r="E482" t="s">
        <v>41</v>
      </c>
      <c r="F482" t="s">
        <v>42</v>
      </c>
      <c r="I482">
        <v>5</v>
      </c>
      <c r="J482">
        <v>0</v>
      </c>
      <c r="L482">
        <v>1</v>
      </c>
      <c r="M482" t="s">
        <v>43</v>
      </c>
      <c r="N482">
        <v>50</v>
      </c>
      <c r="O482">
        <v>1.7999999999999999E-2</v>
      </c>
      <c r="P482">
        <v>1</v>
      </c>
      <c r="Q482">
        <v>4</v>
      </c>
    </row>
    <row r="483" spans="1:17" x14ac:dyDescent="0.2">
      <c r="A483">
        <v>4005</v>
      </c>
      <c r="B483" s="3">
        <v>45519.339583333334</v>
      </c>
      <c r="C483" s="4">
        <v>45517</v>
      </c>
      <c r="D483">
        <v>436381</v>
      </c>
      <c r="E483" t="s">
        <v>41</v>
      </c>
      <c r="F483" t="s">
        <v>42</v>
      </c>
      <c r="I483">
        <v>5</v>
      </c>
      <c r="J483">
        <v>0</v>
      </c>
      <c r="L483">
        <v>1</v>
      </c>
      <c r="M483" t="s">
        <v>43</v>
      </c>
      <c r="N483">
        <v>50</v>
      </c>
      <c r="O483">
        <v>1.4999999999999999E-2</v>
      </c>
      <c r="P483">
        <v>1</v>
      </c>
      <c r="Q483">
        <v>3</v>
      </c>
    </row>
    <row r="484" spans="1:17" x14ac:dyDescent="0.2">
      <c r="A484">
        <v>4005</v>
      </c>
      <c r="B484" s="3">
        <v>45519.339583333334</v>
      </c>
      <c r="C484" s="4">
        <v>45517</v>
      </c>
      <c r="D484">
        <v>436380</v>
      </c>
      <c r="E484" t="s">
        <v>41</v>
      </c>
      <c r="F484" t="s">
        <v>42</v>
      </c>
      <c r="I484">
        <v>5</v>
      </c>
      <c r="J484">
        <v>0</v>
      </c>
      <c r="L484">
        <v>1</v>
      </c>
      <c r="M484" t="s">
        <v>43</v>
      </c>
      <c r="N484">
        <v>50</v>
      </c>
      <c r="O484">
        <v>2.3E-2</v>
      </c>
      <c r="P484">
        <v>1</v>
      </c>
      <c r="Q484">
        <v>3</v>
      </c>
    </row>
    <row r="485" spans="1:17" x14ac:dyDescent="0.2">
      <c r="A485">
        <v>4005</v>
      </c>
      <c r="B485" s="3">
        <v>45519.338888888888</v>
      </c>
      <c r="C485" s="4">
        <v>45517</v>
      </c>
      <c r="D485">
        <v>436379</v>
      </c>
      <c r="E485" t="s">
        <v>41</v>
      </c>
      <c r="F485" t="s">
        <v>42</v>
      </c>
      <c r="I485">
        <v>5</v>
      </c>
      <c r="J485">
        <v>0</v>
      </c>
      <c r="L485">
        <v>1</v>
      </c>
      <c r="M485" t="s">
        <v>43</v>
      </c>
      <c r="N485">
        <v>50</v>
      </c>
      <c r="O485">
        <v>1.9E-2</v>
      </c>
      <c r="P485">
        <v>1</v>
      </c>
      <c r="Q485">
        <v>3</v>
      </c>
    </row>
    <row r="486" spans="1:17" x14ac:dyDescent="0.2">
      <c r="A486">
        <v>4005</v>
      </c>
      <c r="B486" s="3">
        <v>45519.338888888888</v>
      </c>
      <c r="C486" s="4">
        <v>45517</v>
      </c>
      <c r="D486">
        <v>436378</v>
      </c>
      <c r="E486" t="s">
        <v>41</v>
      </c>
      <c r="F486" t="s">
        <v>42</v>
      </c>
      <c r="I486">
        <v>5</v>
      </c>
      <c r="J486">
        <v>0</v>
      </c>
      <c r="L486">
        <v>1</v>
      </c>
      <c r="M486" t="s">
        <v>43</v>
      </c>
      <c r="N486">
        <v>50</v>
      </c>
      <c r="O486">
        <v>1.4E-2</v>
      </c>
      <c r="P486">
        <v>1</v>
      </c>
      <c r="Q486">
        <v>4</v>
      </c>
    </row>
    <row r="487" spans="1:17" x14ac:dyDescent="0.2">
      <c r="A487">
        <v>4005</v>
      </c>
      <c r="B487" s="3">
        <v>45519.338888888888</v>
      </c>
      <c r="C487" s="4">
        <v>45517</v>
      </c>
      <c r="D487">
        <v>436377</v>
      </c>
      <c r="E487" t="s">
        <v>41</v>
      </c>
      <c r="F487" t="s">
        <v>42</v>
      </c>
      <c r="I487">
        <v>5</v>
      </c>
      <c r="J487">
        <v>0</v>
      </c>
      <c r="L487">
        <v>1</v>
      </c>
      <c r="M487" t="s">
        <v>43</v>
      </c>
      <c r="N487">
        <v>50</v>
      </c>
      <c r="O487">
        <v>2.1999999999999999E-2</v>
      </c>
      <c r="P487">
        <v>1</v>
      </c>
      <c r="Q487">
        <v>4</v>
      </c>
    </row>
    <row r="488" spans="1:17" x14ac:dyDescent="0.2">
      <c r="A488">
        <v>4005</v>
      </c>
      <c r="B488" s="3">
        <v>45519.338194444441</v>
      </c>
      <c r="C488" s="4">
        <v>45517</v>
      </c>
      <c r="D488">
        <v>436376</v>
      </c>
      <c r="E488" t="s">
        <v>41</v>
      </c>
      <c r="F488" t="s">
        <v>42</v>
      </c>
      <c r="I488">
        <v>5</v>
      </c>
      <c r="J488">
        <v>0</v>
      </c>
      <c r="L488">
        <v>1</v>
      </c>
      <c r="M488" t="s">
        <v>43</v>
      </c>
      <c r="N488">
        <v>50</v>
      </c>
      <c r="O488">
        <v>1.7000000000000001E-2</v>
      </c>
      <c r="P488">
        <v>1</v>
      </c>
      <c r="Q488">
        <v>4</v>
      </c>
    </row>
    <row r="489" spans="1:17" x14ac:dyDescent="0.2">
      <c r="A489">
        <v>4005</v>
      </c>
      <c r="B489" s="3">
        <v>45519.338194444441</v>
      </c>
      <c r="C489" s="4">
        <v>45517</v>
      </c>
      <c r="D489">
        <v>436375</v>
      </c>
      <c r="E489" t="s">
        <v>41</v>
      </c>
      <c r="F489" t="s">
        <v>42</v>
      </c>
      <c r="I489">
        <v>5</v>
      </c>
      <c r="J489">
        <v>0</v>
      </c>
      <c r="L489">
        <v>1</v>
      </c>
      <c r="M489" t="s">
        <v>43</v>
      </c>
      <c r="N489">
        <v>50</v>
      </c>
      <c r="O489">
        <v>2.4E-2</v>
      </c>
      <c r="P489">
        <v>1</v>
      </c>
      <c r="Q489">
        <v>3</v>
      </c>
    </row>
    <row r="490" spans="1:17" x14ac:dyDescent="0.2">
      <c r="A490">
        <v>4005</v>
      </c>
      <c r="B490" s="3">
        <v>45519.338194444441</v>
      </c>
      <c r="C490" s="4">
        <v>45517</v>
      </c>
      <c r="D490">
        <v>436374</v>
      </c>
      <c r="E490" t="s">
        <v>41</v>
      </c>
      <c r="F490" t="s">
        <v>42</v>
      </c>
      <c r="I490">
        <v>5</v>
      </c>
      <c r="J490">
        <v>0</v>
      </c>
      <c r="L490">
        <v>1</v>
      </c>
      <c r="M490" t="s">
        <v>43</v>
      </c>
      <c r="N490">
        <v>50</v>
      </c>
      <c r="O490">
        <v>0.02</v>
      </c>
      <c r="P490">
        <v>1</v>
      </c>
      <c r="Q490">
        <v>3</v>
      </c>
    </row>
    <row r="491" spans="1:17" x14ac:dyDescent="0.2">
      <c r="A491">
        <v>4005</v>
      </c>
      <c r="B491" s="3">
        <v>45519.338194444441</v>
      </c>
      <c r="C491" s="4">
        <v>45517</v>
      </c>
      <c r="D491">
        <v>436373</v>
      </c>
      <c r="E491" t="s">
        <v>41</v>
      </c>
      <c r="F491" t="s">
        <v>42</v>
      </c>
      <c r="I491">
        <v>5</v>
      </c>
      <c r="J491">
        <v>0</v>
      </c>
      <c r="L491">
        <v>1</v>
      </c>
      <c r="M491" t="s">
        <v>43</v>
      </c>
      <c r="N491">
        <v>50</v>
      </c>
      <c r="O491">
        <v>1.9E-2</v>
      </c>
      <c r="P491">
        <v>1</v>
      </c>
      <c r="Q491">
        <v>3</v>
      </c>
    </row>
    <row r="492" spans="1:17" x14ac:dyDescent="0.2">
      <c r="A492">
        <v>4005</v>
      </c>
      <c r="B492" s="3">
        <v>45519.337500000001</v>
      </c>
      <c r="C492" s="4">
        <v>45517</v>
      </c>
      <c r="D492">
        <v>436372</v>
      </c>
      <c r="E492" t="s">
        <v>41</v>
      </c>
      <c r="F492" t="s">
        <v>42</v>
      </c>
      <c r="I492">
        <v>5</v>
      </c>
      <c r="J492">
        <v>0</v>
      </c>
      <c r="L492">
        <v>1</v>
      </c>
      <c r="M492" t="s">
        <v>43</v>
      </c>
      <c r="N492">
        <v>50</v>
      </c>
      <c r="O492">
        <v>2.3E-2</v>
      </c>
      <c r="P492">
        <v>1</v>
      </c>
      <c r="Q492">
        <v>3</v>
      </c>
    </row>
    <row r="493" spans="1:17" x14ac:dyDescent="0.2">
      <c r="A493">
        <v>4005</v>
      </c>
      <c r="B493" s="3">
        <v>45519.337500000001</v>
      </c>
      <c r="C493" s="4">
        <v>45517</v>
      </c>
      <c r="D493">
        <v>436371</v>
      </c>
      <c r="E493" t="s">
        <v>41</v>
      </c>
      <c r="F493" t="s">
        <v>42</v>
      </c>
      <c r="I493">
        <v>5</v>
      </c>
      <c r="J493">
        <v>0</v>
      </c>
      <c r="L493">
        <v>1</v>
      </c>
      <c r="M493" t="s">
        <v>43</v>
      </c>
      <c r="N493">
        <v>50</v>
      </c>
      <c r="O493">
        <v>1.6E-2</v>
      </c>
      <c r="P493">
        <v>1</v>
      </c>
      <c r="Q493">
        <v>4</v>
      </c>
    </row>
    <row r="494" spans="1:17" x14ac:dyDescent="0.2">
      <c r="A494">
        <v>4005</v>
      </c>
      <c r="B494" s="3">
        <v>45519.337500000001</v>
      </c>
      <c r="C494" s="4">
        <v>45517</v>
      </c>
      <c r="D494">
        <v>436370</v>
      </c>
      <c r="E494" t="s">
        <v>41</v>
      </c>
      <c r="F494" t="s">
        <v>42</v>
      </c>
      <c r="I494">
        <v>5</v>
      </c>
      <c r="J494">
        <v>0</v>
      </c>
      <c r="L494">
        <v>1</v>
      </c>
      <c r="M494" t="s">
        <v>43</v>
      </c>
      <c r="N494">
        <v>50</v>
      </c>
      <c r="O494">
        <v>2.1999999999999999E-2</v>
      </c>
      <c r="P494">
        <v>1</v>
      </c>
      <c r="Q494">
        <v>4</v>
      </c>
    </row>
    <row r="495" spans="1:17" x14ac:dyDescent="0.2">
      <c r="A495">
        <v>4005</v>
      </c>
      <c r="B495" s="3">
        <v>45519.336805555555</v>
      </c>
      <c r="C495" s="4">
        <v>45517</v>
      </c>
      <c r="D495">
        <v>436369</v>
      </c>
      <c r="E495" t="s">
        <v>41</v>
      </c>
      <c r="F495" t="s">
        <v>42</v>
      </c>
      <c r="I495">
        <v>5</v>
      </c>
      <c r="J495">
        <v>0</v>
      </c>
      <c r="L495">
        <v>1</v>
      </c>
      <c r="M495" t="s">
        <v>43</v>
      </c>
      <c r="N495">
        <v>50</v>
      </c>
      <c r="O495">
        <v>1.7999999999999999E-2</v>
      </c>
      <c r="P495">
        <v>1</v>
      </c>
      <c r="Q495">
        <v>4</v>
      </c>
    </row>
    <row r="496" spans="1:17" x14ac:dyDescent="0.2">
      <c r="A496">
        <v>4005</v>
      </c>
      <c r="B496" s="3">
        <v>45519.336805555555</v>
      </c>
      <c r="C496" s="4">
        <v>45517</v>
      </c>
      <c r="D496">
        <v>436368</v>
      </c>
      <c r="E496" t="s">
        <v>41</v>
      </c>
      <c r="F496" t="s">
        <v>42</v>
      </c>
      <c r="I496">
        <v>5</v>
      </c>
      <c r="J496">
        <v>0</v>
      </c>
      <c r="L496">
        <v>1</v>
      </c>
      <c r="M496" t="s">
        <v>43</v>
      </c>
      <c r="N496">
        <v>50</v>
      </c>
      <c r="O496">
        <v>2.4E-2</v>
      </c>
      <c r="P496">
        <v>1</v>
      </c>
      <c r="Q496">
        <v>3</v>
      </c>
    </row>
    <row r="497" spans="1:17" x14ac:dyDescent="0.2">
      <c r="A497">
        <v>4005</v>
      </c>
      <c r="B497" s="3">
        <v>45519.336805555555</v>
      </c>
      <c r="C497" s="4">
        <v>45517</v>
      </c>
      <c r="D497">
        <v>436367</v>
      </c>
      <c r="E497" t="s">
        <v>41</v>
      </c>
      <c r="F497" t="s">
        <v>42</v>
      </c>
      <c r="I497">
        <v>5</v>
      </c>
      <c r="J497">
        <v>0</v>
      </c>
      <c r="L497">
        <v>1</v>
      </c>
      <c r="M497" t="s">
        <v>43</v>
      </c>
      <c r="N497">
        <v>50</v>
      </c>
      <c r="O497">
        <v>2.7E-2</v>
      </c>
      <c r="P497">
        <v>1</v>
      </c>
      <c r="Q497">
        <v>3</v>
      </c>
    </row>
    <row r="498" spans="1:17" x14ac:dyDescent="0.2">
      <c r="A498">
        <v>4005</v>
      </c>
      <c r="B498" s="3">
        <v>45519.336805555555</v>
      </c>
      <c r="C498" s="4">
        <v>45517</v>
      </c>
      <c r="D498">
        <v>436366</v>
      </c>
      <c r="E498" t="s">
        <v>41</v>
      </c>
      <c r="F498" t="s">
        <v>42</v>
      </c>
      <c r="I498">
        <v>5</v>
      </c>
      <c r="J498">
        <v>0</v>
      </c>
      <c r="L498">
        <v>1</v>
      </c>
      <c r="M498" t="s">
        <v>43</v>
      </c>
      <c r="N498">
        <v>50</v>
      </c>
      <c r="O498">
        <v>0.02</v>
      </c>
      <c r="P498">
        <v>1</v>
      </c>
      <c r="Q498">
        <v>4</v>
      </c>
    </row>
    <row r="499" spans="1:17" x14ac:dyDescent="0.2">
      <c r="A499">
        <v>4005</v>
      </c>
      <c r="B499" s="3">
        <v>45519.336111111108</v>
      </c>
      <c r="C499" s="4">
        <v>45517</v>
      </c>
      <c r="D499">
        <v>436365</v>
      </c>
      <c r="E499" t="s">
        <v>41</v>
      </c>
      <c r="F499" t="s">
        <v>42</v>
      </c>
      <c r="I499">
        <v>5</v>
      </c>
      <c r="J499">
        <v>0</v>
      </c>
      <c r="L499">
        <v>1</v>
      </c>
      <c r="M499" t="s">
        <v>43</v>
      </c>
      <c r="N499">
        <v>50</v>
      </c>
      <c r="O499">
        <v>1.9E-2</v>
      </c>
      <c r="P499">
        <v>1</v>
      </c>
      <c r="Q499">
        <v>3</v>
      </c>
    </row>
    <row r="500" spans="1:17" x14ac:dyDescent="0.2">
      <c r="A500">
        <v>4005</v>
      </c>
      <c r="B500" s="3">
        <v>45519.335416666669</v>
      </c>
      <c r="C500" s="4">
        <v>45517</v>
      </c>
      <c r="D500">
        <v>436364</v>
      </c>
      <c r="E500" t="s">
        <v>41</v>
      </c>
      <c r="F500" t="s">
        <v>42</v>
      </c>
      <c r="I500">
        <v>5</v>
      </c>
      <c r="J500">
        <v>0</v>
      </c>
      <c r="L500">
        <v>1</v>
      </c>
      <c r="M500" t="s">
        <v>43</v>
      </c>
      <c r="N500">
        <v>50</v>
      </c>
      <c r="O500">
        <v>2.8000000000000001E-2</v>
      </c>
      <c r="P500">
        <v>1</v>
      </c>
      <c r="Q500">
        <v>3</v>
      </c>
    </row>
    <row r="501" spans="1:17" x14ac:dyDescent="0.2">
      <c r="A501">
        <v>4005</v>
      </c>
      <c r="B501" s="3">
        <v>45519.335416666669</v>
      </c>
      <c r="C501" s="4">
        <v>45517</v>
      </c>
      <c r="D501">
        <v>436363</v>
      </c>
      <c r="E501" t="s">
        <v>41</v>
      </c>
      <c r="F501" t="s">
        <v>42</v>
      </c>
      <c r="I501">
        <v>5</v>
      </c>
      <c r="J501">
        <v>0</v>
      </c>
      <c r="L501">
        <v>1</v>
      </c>
      <c r="M501" t="s">
        <v>43</v>
      </c>
      <c r="N501">
        <v>50</v>
      </c>
      <c r="O501">
        <v>0.02</v>
      </c>
      <c r="P501">
        <v>1</v>
      </c>
      <c r="Q501">
        <v>3</v>
      </c>
    </row>
    <row r="502" spans="1:17" x14ac:dyDescent="0.2">
      <c r="A502">
        <v>4005</v>
      </c>
      <c r="B502" s="3">
        <v>45519.335416666669</v>
      </c>
      <c r="C502" s="4">
        <v>45517</v>
      </c>
      <c r="D502">
        <v>436362</v>
      </c>
      <c r="E502" t="s">
        <v>41</v>
      </c>
      <c r="F502" t="s">
        <v>42</v>
      </c>
      <c r="I502">
        <v>5</v>
      </c>
      <c r="J502">
        <v>0</v>
      </c>
      <c r="L502">
        <v>1</v>
      </c>
      <c r="M502" t="s">
        <v>43</v>
      </c>
      <c r="N502">
        <v>50</v>
      </c>
      <c r="O502">
        <v>1.7999999999999999E-2</v>
      </c>
      <c r="P502">
        <v>1</v>
      </c>
      <c r="Q502">
        <v>3</v>
      </c>
    </row>
    <row r="503" spans="1:17" x14ac:dyDescent="0.2">
      <c r="A503">
        <v>4005</v>
      </c>
      <c r="B503" s="3">
        <v>45519.334722222222</v>
      </c>
      <c r="C503" s="4">
        <v>45517</v>
      </c>
      <c r="D503">
        <v>436361</v>
      </c>
      <c r="E503" t="s">
        <v>41</v>
      </c>
      <c r="F503" t="s">
        <v>42</v>
      </c>
      <c r="I503">
        <v>5</v>
      </c>
      <c r="J503">
        <v>0</v>
      </c>
      <c r="L503">
        <v>1</v>
      </c>
      <c r="M503" t="s">
        <v>43</v>
      </c>
      <c r="N503">
        <v>50</v>
      </c>
      <c r="O503">
        <v>1.7999999999999999E-2</v>
      </c>
      <c r="P503">
        <v>1</v>
      </c>
      <c r="Q503">
        <v>4</v>
      </c>
    </row>
    <row r="504" spans="1:17" x14ac:dyDescent="0.2">
      <c r="A504">
        <v>4005</v>
      </c>
      <c r="B504" s="3">
        <v>45519.334722222222</v>
      </c>
      <c r="C504" s="4">
        <v>45517</v>
      </c>
      <c r="D504">
        <v>436360</v>
      </c>
      <c r="E504" t="s">
        <v>41</v>
      </c>
      <c r="F504" t="s">
        <v>42</v>
      </c>
      <c r="I504">
        <v>5</v>
      </c>
      <c r="J504">
        <v>0</v>
      </c>
      <c r="L504">
        <v>1</v>
      </c>
      <c r="M504" t="s">
        <v>43</v>
      </c>
      <c r="N504">
        <v>50</v>
      </c>
      <c r="O504">
        <v>2.5999999999999999E-2</v>
      </c>
      <c r="P504">
        <v>1</v>
      </c>
      <c r="Q504">
        <v>3</v>
      </c>
    </row>
    <row r="505" spans="1:17" x14ac:dyDescent="0.2">
      <c r="A505">
        <v>4011</v>
      </c>
      <c r="B505" s="3">
        <v>45519.27847222222</v>
      </c>
      <c r="C505" s="4">
        <v>45517</v>
      </c>
      <c r="D505">
        <v>436160</v>
      </c>
      <c r="E505" t="s">
        <v>41</v>
      </c>
      <c r="F505" t="s">
        <v>42</v>
      </c>
      <c r="I505">
        <v>11</v>
      </c>
      <c r="J505">
        <v>0</v>
      </c>
      <c r="L505">
        <v>1</v>
      </c>
      <c r="M505" t="s">
        <v>43</v>
      </c>
      <c r="N505">
        <v>50</v>
      </c>
      <c r="O505">
        <v>1.6E-2</v>
      </c>
      <c r="P505">
        <v>1</v>
      </c>
      <c r="Q505">
        <v>4</v>
      </c>
    </row>
    <row r="506" spans="1:17" x14ac:dyDescent="0.2">
      <c r="A506">
        <v>4011</v>
      </c>
      <c r="B506" s="3">
        <v>45519.277777777781</v>
      </c>
      <c r="C506" s="4">
        <v>45517</v>
      </c>
      <c r="D506">
        <v>436159</v>
      </c>
      <c r="E506" t="s">
        <v>41</v>
      </c>
      <c r="F506" t="s">
        <v>42</v>
      </c>
      <c r="I506">
        <v>11</v>
      </c>
      <c r="J506">
        <v>0</v>
      </c>
      <c r="L506">
        <v>1</v>
      </c>
      <c r="M506" t="s">
        <v>43</v>
      </c>
      <c r="N506">
        <v>50</v>
      </c>
      <c r="O506">
        <v>1.7000000000000001E-2</v>
      </c>
      <c r="P506">
        <v>1</v>
      </c>
      <c r="Q506">
        <v>3</v>
      </c>
    </row>
    <row r="507" spans="1:17" x14ac:dyDescent="0.2">
      <c r="A507">
        <v>4011</v>
      </c>
      <c r="B507" s="3">
        <v>45519.277777777781</v>
      </c>
      <c r="C507" s="4">
        <v>45517</v>
      </c>
      <c r="D507">
        <v>436158</v>
      </c>
      <c r="E507" t="s">
        <v>41</v>
      </c>
      <c r="F507" t="s">
        <v>42</v>
      </c>
      <c r="I507">
        <v>11</v>
      </c>
      <c r="J507">
        <v>0</v>
      </c>
      <c r="L507">
        <v>1</v>
      </c>
      <c r="M507" t="s">
        <v>43</v>
      </c>
      <c r="N507">
        <v>50</v>
      </c>
      <c r="O507">
        <v>2.3E-2</v>
      </c>
      <c r="P507">
        <v>1</v>
      </c>
      <c r="Q507">
        <v>3</v>
      </c>
    </row>
    <row r="508" spans="1:17" x14ac:dyDescent="0.2">
      <c r="A508">
        <v>4011</v>
      </c>
      <c r="B508" s="3">
        <v>45519.277777777781</v>
      </c>
      <c r="C508" s="4">
        <v>45517</v>
      </c>
      <c r="D508">
        <v>436157</v>
      </c>
      <c r="E508" t="s">
        <v>41</v>
      </c>
      <c r="F508" t="s">
        <v>42</v>
      </c>
      <c r="I508">
        <v>11</v>
      </c>
      <c r="J508">
        <v>0</v>
      </c>
      <c r="L508">
        <v>1</v>
      </c>
      <c r="M508" t="s">
        <v>43</v>
      </c>
      <c r="N508">
        <v>50</v>
      </c>
      <c r="O508">
        <v>2.4E-2</v>
      </c>
      <c r="P508">
        <v>1</v>
      </c>
      <c r="Q508">
        <v>3</v>
      </c>
    </row>
    <row r="509" spans="1:17" x14ac:dyDescent="0.2">
      <c r="A509">
        <v>4011</v>
      </c>
      <c r="B509" s="3">
        <v>45519.277083333334</v>
      </c>
      <c r="C509" s="4">
        <v>45517</v>
      </c>
      <c r="D509">
        <v>436156</v>
      </c>
      <c r="E509" t="s">
        <v>41</v>
      </c>
      <c r="F509" t="s">
        <v>42</v>
      </c>
      <c r="I509">
        <v>11</v>
      </c>
      <c r="J509">
        <v>0</v>
      </c>
      <c r="L509">
        <v>1</v>
      </c>
      <c r="M509" t="s">
        <v>43</v>
      </c>
      <c r="N509">
        <v>50</v>
      </c>
      <c r="O509">
        <v>2.4E-2</v>
      </c>
      <c r="P509">
        <v>1</v>
      </c>
      <c r="Q509">
        <v>3</v>
      </c>
    </row>
    <row r="510" spans="1:17" x14ac:dyDescent="0.2">
      <c r="A510">
        <v>4011</v>
      </c>
      <c r="B510" s="3">
        <v>45519.277083333334</v>
      </c>
      <c r="C510" s="4">
        <v>45517</v>
      </c>
      <c r="D510">
        <v>436155</v>
      </c>
      <c r="E510" t="s">
        <v>41</v>
      </c>
      <c r="F510" t="s">
        <v>42</v>
      </c>
      <c r="I510">
        <v>11</v>
      </c>
      <c r="J510">
        <v>0</v>
      </c>
      <c r="L510">
        <v>1</v>
      </c>
      <c r="M510" t="s">
        <v>43</v>
      </c>
      <c r="N510">
        <v>50</v>
      </c>
      <c r="O510">
        <v>1.9E-2</v>
      </c>
      <c r="P510">
        <v>1</v>
      </c>
      <c r="Q510">
        <v>4</v>
      </c>
    </row>
    <row r="511" spans="1:17" x14ac:dyDescent="0.2">
      <c r="A511">
        <v>4011</v>
      </c>
      <c r="B511" s="3">
        <v>45519.276388888888</v>
      </c>
      <c r="C511" s="4">
        <v>45517</v>
      </c>
      <c r="D511">
        <v>436153</v>
      </c>
      <c r="E511" t="s">
        <v>41</v>
      </c>
      <c r="F511" t="s">
        <v>42</v>
      </c>
      <c r="I511">
        <v>11</v>
      </c>
      <c r="J511">
        <v>0</v>
      </c>
      <c r="L511">
        <v>1</v>
      </c>
      <c r="M511" t="s">
        <v>43</v>
      </c>
      <c r="N511">
        <v>50</v>
      </c>
      <c r="O511">
        <v>2.5999999999999999E-2</v>
      </c>
      <c r="P511">
        <v>1</v>
      </c>
      <c r="Q511">
        <v>3</v>
      </c>
    </row>
    <row r="512" spans="1:17" x14ac:dyDescent="0.2">
      <c r="A512">
        <v>4011</v>
      </c>
      <c r="B512" s="3">
        <v>45519.277083333334</v>
      </c>
      <c r="C512" s="4">
        <v>45517</v>
      </c>
      <c r="D512">
        <v>436154</v>
      </c>
      <c r="E512" t="s">
        <v>41</v>
      </c>
      <c r="F512" t="s">
        <v>42</v>
      </c>
      <c r="I512">
        <v>11</v>
      </c>
      <c r="J512">
        <v>0</v>
      </c>
      <c r="L512">
        <v>1</v>
      </c>
      <c r="M512" t="s">
        <v>43</v>
      </c>
      <c r="N512">
        <v>50</v>
      </c>
      <c r="O512">
        <v>2.5999999999999999E-2</v>
      </c>
      <c r="P512">
        <v>1</v>
      </c>
      <c r="Q512">
        <v>3</v>
      </c>
    </row>
    <row r="513" spans="1:17" x14ac:dyDescent="0.2">
      <c r="A513">
        <v>4011</v>
      </c>
      <c r="B513" s="3">
        <v>45519.276388888888</v>
      </c>
      <c r="C513" s="4">
        <v>45517</v>
      </c>
      <c r="D513">
        <v>436152</v>
      </c>
      <c r="E513" t="s">
        <v>41</v>
      </c>
      <c r="F513" t="s">
        <v>42</v>
      </c>
      <c r="I513">
        <v>11</v>
      </c>
      <c r="J513">
        <v>0</v>
      </c>
      <c r="L513">
        <v>1</v>
      </c>
      <c r="M513" t="s">
        <v>43</v>
      </c>
      <c r="N513">
        <v>50</v>
      </c>
      <c r="O513">
        <v>1.7000000000000001E-2</v>
      </c>
      <c r="P513">
        <v>1</v>
      </c>
      <c r="Q513">
        <v>3</v>
      </c>
    </row>
    <row r="514" spans="1:17" x14ac:dyDescent="0.2">
      <c r="A514">
        <v>4011</v>
      </c>
      <c r="B514" s="3">
        <v>45519.276388888888</v>
      </c>
      <c r="C514" s="4">
        <v>45517</v>
      </c>
      <c r="D514">
        <v>436151</v>
      </c>
      <c r="E514" t="s">
        <v>41</v>
      </c>
      <c r="F514" t="s">
        <v>42</v>
      </c>
      <c r="I514">
        <v>11</v>
      </c>
      <c r="J514">
        <v>0</v>
      </c>
      <c r="L514">
        <v>1</v>
      </c>
      <c r="M514" t="s">
        <v>43</v>
      </c>
      <c r="N514">
        <v>50</v>
      </c>
      <c r="O514">
        <v>1.4999999999999999E-2</v>
      </c>
      <c r="P514">
        <v>1</v>
      </c>
      <c r="Q514">
        <v>3</v>
      </c>
    </row>
    <row r="515" spans="1:17" x14ac:dyDescent="0.2">
      <c r="A515">
        <v>4011</v>
      </c>
      <c r="B515" s="3">
        <v>45519.276388888888</v>
      </c>
      <c r="C515" s="4">
        <v>45517</v>
      </c>
      <c r="D515">
        <v>436150</v>
      </c>
      <c r="E515" t="s">
        <v>41</v>
      </c>
      <c r="F515" t="s">
        <v>42</v>
      </c>
      <c r="I515">
        <v>11</v>
      </c>
      <c r="J515">
        <v>0</v>
      </c>
      <c r="L515">
        <v>1</v>
      </c>
      <c r="M515" t="s">
        <v>43</v>
      </c>
      <c r="N515">
        <v>50</v>
      </c>
      <c r="O515">
        <v>1.7999999999999999E-2</v>
      </c>
      <c r="P515">
        <v>1</v>
      </c>
      <c r="Q515">
        <v>3</v>
      </c>
    </row>
    <row r="516" spans="1:17" x14ac:dyDescent="0.2">
      <c r="A516">
        <v>4011</v>
      </c>
      <c r="B516" s="3">
        <v>45519.275694444441</v>
      </c>
      <c r="C516" s="4">
        <v>45517</v>
      </c>
      <c r="D516">
        <v>436149</v>
      </c>
      <c r="E516" t="s">
        <v>41</v>
      </c>
      <c r="F516" t="s">
        <v>42</v>
      </c>
      <c r="I516">
        <v>11</v>
      </c>
      <c r="J516">
        <v>0</v>
      </c>
      <c r="L516">
        <v>1</v>
      </c>
      <c r="M516" t="s">
        <v>43</v>
      </c>
      <c r="N516">
        <v>50</v>
      </c>
      <c r="O516">
        <v>1.7999999999999999E-2</v>
      </c>
      <c r="P516">
        <v>2</v>
      </c>
      <c r="Q516">
        <v>4</v>
      </c>
    </row>
    <row r="517" spans="1:17" x14ac:dyDescent="0.2">
      <c r="A517">
        <v>4011</v>
      </c>
      <c r="B517" s="3">
        <v>45519.275694444441</v>
      </c>
      <c r="C517" s="4">
        <v>45517</v>
      </c>
      <c r="D517">
        <v>436148</v>
      </c>
      <c r="E517" t="s">
        <v>41</v>
      </c>
      <c r="F517" t="s">
        <v>42</v>
      </c>
      <c r="I517">
        <v>11</v>
      </c>
      <c r="J517">
        <v>0</v>
      </c>
      <c r="L517">
        <v>1</v>
      </c>
      <c r="M517" t="s">
        <v>43</v>
      </c>
      <c r="N517">
        <v>50</v>
      </c>
      <c r="O517">
        <v>0.02</v>
      </c>
      <c r="P517">
        <v>1</v>
      </c>
      <c r="Q517">
        <v>4</v>
      </c>
    </row>
    <row r="518" spans="1:17" x14ac:dyDescent="0.2">
      <c r="A518">
        <v>4011</v>
      </c>
      <c r="B518" s="3">
        <v>45519.275694444441</v>
      </c>
      <c r="C518" s="4">
        <v>45517</v>
      </c>
      <c r="D518">
        <v>436147</v>
      </c>
      <c r="E518" t="s">
        <v>41</v>
      </c>
      <c r="F518" t="s">
        <v>42</v>
      </c>
      <c r="I518">
        <v>11</v>
      </c>
      <c r="J518">
        <v>0</v>
      </c>
      <c r="L518">
        <v>1</v>
      </c>
      <c r="M518" t="s">
        <v>43</v>
      </c>
      <c r="N518">
        <v>50</v>
      </c>
      <c r="O518">
        <v>1.7000000000000001E-2</v>
      </c>
      <c r="P518">
        <v>1</v>
      </c>
      <c r="Q518">
        <v>3</v>
      </c>
    </row>
    <row r="519" spans="1:17" x14ac:dyDescent="0.2">
      <c r="A519">
        <v>4011</v>
      </c>
      <c r="B519" s="3">
        <v>45519.275000000001</v>
      </c>
      <c r="C519" s="4">
        <v>45517</v>
      </c>
      <c r="D519">
        <v>436146</v>
      </c>
      <c r="E519" t="s">
        <v>41</v>
      </c>
      <c r="F519" t="s">
        <v>42</v>
      </c>
      <c r="I519">
        <v>11</v>
      </c>
      <c r="J519">
        <v>0</v>
      </c>
      <c r="L519">
        <v>1</v>
      </c>
      <c r="M519" t="s">
        <v>43</v>
      </c>
      <c r="N519">
        <v>50</v>
      </c>
      <c r="O519">
        <v>1.7999999999999999E-2</v>
      </c>
      <c r="P519">
        <v>2</v>
      </c>
      <c r="Q519">
        <v>4</v>
      </c>
    </row>
    <row r="520" spans="1:17" x14ac:dyDescent="0.2">
      <c r="A520">
        <v>4011</v>
      </c>
      <c r="B520" s="3">
        <v>45519.275000000001</v>
      </c>
      <c r="C520" s="4">
        <v>45517</v>
      </c>
      <c r="D520">
        <v>436145</v>
      </c>
      <c r="E520" t="s">
        <v>41</v>
      </c>
      <c r="F520" t="s">
        <v>42</v>
      </c>
      <c r="I520">
        <v>11</v>
      </c>
      <c r="J520">
        <v>0</v>
      </c>
      <c r="L520">
        <v>1</v>
      </c>
      <c r="M520" t="s">
        <v>43</v>
      </c>
      <c r="N520">
        <v>50</v>
      </c>
      <c r="O520">
        <v>2.1000000000000001E-2</v>
      </c>
      <c r="P520">
        <v>1</v>
      </c>
      <c r="Q520">
        <v>3</v>
      </c>
    </row>
    <row r="521" spans="1:17" x14ac:dyDescent="0.2">
      <c r="A521">
        <v>4011</v>
      </c>
      <c r="B521" s="3">
        <v>45519.275000000001</v>
      </c>
      <c r="C521" s="4">
        <v>45517</v>
      </c>
      <c r="D521">
        <v>436144</v>
      </c>
      <c r="E521" t="s">
        <v>41</v>
      </c>
      <c r="F521" t="s">
        <v>42</v>
      </c>
      <c r="I521">
        <v>11</v>
      </c>
      <c r="J521">
        <v>0</v>
      </c>
      <c r="L521">
        <v>1</v>
      </c>
      <c r="M521" t="s">
        <v>43</v>
      </c>
      <c r="N521">
        <v>50</v>
      </c>
      <c r="O521">
        <v>2.3E-2</v>
      </c>
      <c r="P521">
        <v>1</v>
      </c>
      <c r="Q521">
        <v>3</v>
      </c>
    </row>
    <row r="522" spans="1:17" x14ac:dyDescent="0.2">
      <c r="A522">
        <v>4011</v>
      </c>
      <c r="B522" s="3">
        <v>45519.274305555555</v>
      </c>
      <c r="C522" s="4">
        <v>45517</v>
      </c>
      <c r="D522">
        <v>436143</v>
      </c>
      <c r="E522" t="s">
        <v>41</v>
      </c>
      <c r="F522" t="s">
        <v>42</v>
      </c>
      <c r="I522">
        <v>11</v>
      </c>
      <c r="J522">
        <v>0</v>
      </c>
      <c r="L522">
        <v>1</v>
      </c>
      <c r="M522" t="s">
        <v>43</v>
      </c>
      <c r="N522">
        <v>50</v>
      </c>
      <c r="O522">
        <v>3.1E-2</v>
      </c>
      <c r="P522">
        <v>1</v>
      </c>
      <c r="Q522">
        <v>3</v>
      </c>
    </row>
    <row r="523" spans="1:17" x14ac:dyDescent="0.2">
      <c r="A523">
        <v>4011</v>
      </c>
      <c r="B523" s="3">
        <v>45519.274305555555</v>
      </c>
      <c r="C523" s="4">
        <v>45517</v>
      </c>
      <c r="D523">
        <v>436142</v>
      </c>
      <c r="E523" t="s">
        <v>41</v>
      </c>
      <c r="F523" t="s">
        <v>42</v>
      </c>
      <c r="I523">
        <v>11</v>
      </c>
      <c r="J523">
        <v>0</v>
      </c>
      <c r="L523">
        <v>1</v>
      </c>
      <c r="M523" t="s">
        <v>43</v>
      </c>
      <c r="N523">
        <v>50</v>
      </c>
      <c r="O523">
        <v>2.1000000000000001E-2</v>
      </c>
      <c r="P523">
        <v>1</v>
      </c>
      <c r="Q523">
        <v>3</v>
      </c>
    </row>
    <row r="524" spans="1:17" x14ac:dyDescent="0.2">
      <c r="A524">
        <v>4011</v>
      </c>
      <c r="B524" s="3">
        <v>45519.273611111108</v>
      </c>
      <c r="C524" s="4">
        <v>45517</v>
      </c>
      <c r="D524">
        <v>436140</v>
      </c>
      <c r="E524" t="s">
        <v>41</v>
      </c>
      <c r="F524" t="s">
        <v>42</v>
      </c>
      <c r="I524">
        <v>11</v>
      </c>
      <c r="J524">
        <v>0</v>
      </c>
      <c r="L524">
        <v>1</v>
      </c>
      <c r="M524" t="s">
        <v>43</v>
      </c>
      <c r="N524">
        <v>50</v>
      </c>
      <c r="O524">
        <v>1.9E-2</v>
      </c>
      <c r="P524">
        <v>1</v>
      </c>
      <c r="Q524">
        <v>3</v>
      </c>
    </row>
    <row r="525" spans="1:17" x14ac:dyDescent="0.2">
      <c r="A525">
        <v>4011</v>
      </c>
      <c r="B525" s="3">
        <v>45519.274305555555</v>
      </c>
      <c r="C525" s="4">
        <v>45517</v>
      </c>
      <c r="D525">
        <v>436141</v>
      </c>
      <c r="E525" t="s">
        <v>41</v>
      </c>
      <c r="F525" t="s">
        <v>42</v>
      </c>
      <c r="I525">
        <v>11</v>
      </c>
      <c r="J525">
        <v>0</v>
      </c>
      <c r="L525">
        <v>1</v>
      </c>
      <c r="M525" t="s">
        <v>43</v>
      </c>
      <c r="N525">
        <v>50</v>
      </c>
      <c r="O525">
        <v>2.3E-2</v>
      </c>
      <c r="P525">
        <v>1</v>
      </c>
      <c r="Q525">
        <v>3</v>
      </c>
    </row>
    <row r="526" spans="1:17" x14ac:dyDescent="0.2">
      <c r="A526">
        <v>4011</v>
      </c>
      <c r="B526" s="3">
        <v>45519.273611111108</v>
      </c>
      <c r="C526" s="4">
        <v>45517</v>
      </c>
      <c r="D526">
        <v>436139</v>
      </c>
      <c r="E526" t="s">
        <v>41</v>
      </c>
      <c r="F526" t="s">
        <v>42</v>
      </c>
      <c r="I526">
        <v>11</v>
      </c>
      <c r="J526">
        <v>0</v>
      </c>
      <c r="L526">
        <v>1</v>
      </c>
      <c r="M526" t="s">
        <v>43</v>
      </c>
      <c r="N526">
        <v>50</v>
      </c>
      <c r="O526">
        <v>2.1999999999999999E-2</v>
      </c>
      <c r="P526">
        <v>2</v>
      </c>
      <c r="Q526">
        <v>4</v>
      </c>
    </row>
    <row r="527" spans="1:17" x14ac:dyDescent="0.2">
      <c r="A527">
        <v>4011</v>
      </c>
      <c r="B527" s="3">
        <v>45519.273611111108</v>
      </c>
      <c r="C527" s="4">
        <v>45517</v>
      </c>
      <c r="D527">
        <v>436138</v>
      </c>
      <c r="E527" t="s">
        <v>41</v>
      </c>
      <c r="F527" t="s">
        <v>42</v>
      </c>
      <c r="I527">
        <v>11</v>
      </c>
      <c r="J527">
        <v>0</v>
      </c>
      <c r="L527">
        <v>1</v>
      </c>
      <c r="M527" t="s">
        <v>43</v>
      </c>
      <c r="N527">
        <v>50</v>
      </c>
      <c r="O527">
        <v>2.5000000000000001E-2</v>
      </c>
      <c r="P527">
        <v>1</v>
      </c>
      <c r="Q527">
        <v>3</v>
      </c>
    </row>
    <row r="528" spans="1:17" x14ac:dyDescent="0.2">
      <c r="A528">
        <v>4011</v>
      </c>
      <c r="B528" s="3">
        <v>45519.273611111108</v>
      </c>
      <c r="C528" s="4">
        <v>45517</v>
      </c>
      <c r="D528">
        <v>436137</v>
      </c>
      <c r="E528" t="s">
        <v>41</v>
      </c>
      <c r="F528" t="s">
        <v>42</v>
      </c>
      <c r="I528">
        <v>11</v>
      </c>
      <c r="J528">
        <v>0</v>
      </c>
      <c r="L528">
        <v>1</v>
      </c>
      <c r="M528" t="s">
        <v>43</v>
      </c>
      <c r="N528">
        <v>50</v>
      </c>
      <c r="O528">
        <v>2.5000000000000001E-2</v>
      </c>
      <c r="P528">
        <v>1</v>
      </c>
      <c r="Q528">
        <v>3</v>
      </c>
    </row>
    <row r="529" spans="1:17" x14ac:dyDescent="0.2">
      <c r="A529">
        <v>4011</v>
      </c>
      <c r="B529" s="3">
        <v>45519.272916666669</v>
      </c>
      <c r="C529" s="4">
        <v>45517</v>
      </c>
      <c r="D529">
        <v>436136</v>
      </c>
      <c r="E529" t="s">
        <v>41</v>
      </c>
      <c r="F529" t="s">
        <v>42</v>
      </c>
      <c r="I529">
        <v>11</v>
      </c>
      <c r="J529">
        <v>0</v>
      </c>
      <c r="L529">
        <v>1</v>
      </c>
      <c r="M529" t="s">
        <v>43</v>
      </c>
      <c r="N529">
        <v>50</v>
      </c>
      <c r="O529">
        <v>2.4E-2</v>
      </c>
      <c r="P529">
        <v>1</v>
      </c>
      <c r="Q529">
        <v>3</v>
      </c>
    </row>
    <row r="530" spans="1:17" x14ac:dyDescent="0.2">
      <c r="A530">
        <v>4011</v>
      </c>
      <c r="B530" s="3">
        <v>45519.272916666669</v>
      </c>
      <c r="C530" s="4">
        <v>45517</v>
      </c>
      <c r="D530">
        <v>436135</v>
      </c>
      <c r="E530" t="s">
        <v>41</v>
      </c>
      <c r="F530" t="s">
        <v>42</v>
      </c>
      <c r="I530">
        <v>11</v>
      </c>
      <c r="J530">
        <v>0</v>
      </c>
      <c r="L530">
        <v>1</v>
      </c>
      <c r="M530" t="s">
        <v>43</v>
      </c>
      <c r="N530">
        <v>50</v>
      </c>
      <c r="O530">
        <v>1.2999999999999999E-2</v>
      </c>
      <c r="P530">
        <v>1</v>
      </c>
      <c r="Q530">
        <v>4</v>
      </c>
    </row>
    <row r="531" spans="1:17" x14ac:dyDescent="0.2">
      <c r="A531">
        <v>4011</v>
      </c>
      <c r="B531" s="3">
        <v>45519.272916666669</v>
      </c>
      <c r="C531" s="4">
        <v>45517</v>
      </c>
      <c r="D531">
        <v>436134</v>
      </c>
      <c r="E531" t="s">
        <v>41</v>
      </c>
      <c r="F531" t="s">
        <v>42</v>
      </c>
      <c r="I531">
        <v>11</v>
      </c>
      <c r="J531">
        <v>0</v>
      </c>
      <c r="L531">
        <v>1</v>
      </c>
      <c r="M531" t="s">
        <v>43</v>
      </c>
      <c r="N531">
        <v>50</v>
      </c>
      <c r="O531">
        <v>1.2999999999999999E-2</v>
      </c>
      <c r="P531">
        <v>1</v>
      </c>
      <c r="Q531">
        <v>4</v>
      </c>
    </row>
    <row r="532" spans="1:17" x14ac:dyDescent="0.2">
      <c r="A532">
        <v>4011</v>
      </c>
      <c r="B532" s="3">
        <v>45519.272222222222</v>
      </c>
      <c r="C532" s="4">
        <v>45517</v>
      </c>
      <c r="D532">
        <v>436133</v>
      </c>
      <c r="E532" t="s">
        <v>41</v>
      </c>
      <c r="F532" t="s">
        <v>42</v>
      </c>
      <c r="I532">
        <v>11</v>
      </c>
      <c r="J532">
        <v>0</v>
      </c>
      <c r="L532">
        <v>1</v>
      </c>
      <c r="M532" t="s">
        <v>43</v>
      </c>
      <c r="N532">
        <v>50</v>
      </c>
      <c r="O532">
        <v>1.9E-2</v>
      </c>
      <c r="P532">
        <v>1</v>
      </c>
      <c r="Q532">
        <v>3</v>
      </c>
    </row>
    <row r="533" spans="1:17" x14ac:dyDescent="0.2">
      <c r="A533">
        <v>4011</v>
      </c>
      <c r="B533" s="3">
        <v>45519.272222222222</v>
      </c>
      <c r="C533" s="4">
        <v>45517</v>
      </c>
      <c r="D533">
        <v>436132</v>
      </c>
      <c r="E533" t="s">
        <v>41</v>
      </c>
      <c r="F533" t="s">
        <v>42</v>
      </c>
      <c r="I533">
        <v>11</v>
      </c>
      <c r="J533">
        <v>0</v>
      </c>
      <c r="L533">
        <v>1</v>
      </c>
      <c r="M533" t="s">
        <v>43</v>
      </c>
      <c r="N533">
        <v>50</v>
      </c>
      <c r="O533">
        <v>2.5000000000000001E-2</v>
      </c>
      <c r="P533">
        <v>1</v>
      </c>
      <c r="Q533">
        <v>3</v>
      </c>
    </row>
    <row r="534" spans="1:17" x14ac:dyDescent="0.2">
      <c r="A534">
        <v>4011</v>
      </c>
      <c r="B534" s="3">
        <v>45519.272222222222</v>
      </c>
      <c r="C534" s="4">
        <v>45517</v>
      </c>
      <c r="D534">
        <v>436131</v>
      </c>
      <c r="E534" t="s">
        <v>41</v>
      </c>
      <c r="F534" t="s">
        <v>42</v>
      </c>
      <c r="I534">
        <v>11</v>
      </c>
      <c r="J534">
        <v>0</v>
      </c>
      <c r="L534">
        <v>1</v>
      </c>
      <c r="M534" t="s">
        <v>43</v>
      </c>
      <c r="N534">
        <v>50</v>
      </c>
      <c r="O534">
        <v>2.1000000000000001E-2</v>
      </c>
      <c r="P534">
        <v>1</v>
      </c>
      <c r="Q534">
        <v>3</v>
      </c>
    </row>
    <row r="535" spans="1:17" x14ac:dyDescent="0.2">
      <c r="A535">
        <v>4011</v>
      </c>
      <c r="B535" s="3">
        <v>45519.272222222222</v>
      </c>
      <c r="C535" s="4">
        <v>45517</v>
      </c>
      <c r="D535">
        <v>436130</v>
      </c>
      <c r="E535" t="s">
        <v>41</v>
      </c>
      <c r="F535" t="s">
        <v>42</v>
      </c>
      <c r="I535">
        <v>11</v>
      </c>
      <c r="J535">
        <v>0</v>
      </c>
      <c r="L535">
        <v>1</v>
      </c>
      <c r="M535" t="s">
        <v>43</v>
      </c>
      <c r="N535">
        <v>50</v>
      </c>
      <c r="O535">
        <v>1.4E-2</v>
      </c>
      <c r="P535">
        <v>1</v>
      </c>
      <c r="Q535">
        <v>4</v>
      </c>
    </row>
    <row r="536" spans="1:17" x14ac:dyDescent="0.2">
      <c r="A536">
        <v>4011</v>
      </c>
      <c r="B536" s="3">
        <v>45519.271527777775</v>
      </c>
      <c r="C536" s="4">
        <v>45517</v>
      </c>
      <c r="D536">
        <v>436129</v>
      </c>
      <c r="E536" t="s">
        <v>41</v>
      </c>
      <c r="F536" t="s">
        <v>42</v>
      </c>
      <c r="I536">
        <v>11</v>
      </c>
      <c r="J536">
        <v>0</v>
      </c>
      <c r="L536">
        <v>1</v>
      </c>
      <c r="M536" t="s">
        <v>43</v>
      </c>
      <c r="N536">
        <v>50</v>
      </c>
      <c r="O536">
        <v>2.1999999999999999E-2</v>
      </c>
      <c r="P536">
        <v>2</v>
      </c>
      <c r="Q536">
        <v>3</v>
      </c>
    </row>
    <row r="537" spans="1:17" x14ac:dyDescent="0.2">
      <c r="A537">
        <v>4011</v>
      </c>
      <c r="B537" s="3">
        <v>45519.271527777775</v>
      </c>
      <c r="C537" s="4">
        <v>45517</v>
      </c>
      <c r="D537">
        <v>436127</v>
      </c>
      <c r="E537" t="s">
        <v>41</v>
      </c>
      <c r="F537" t="s">
        <v>42</v>
      </c>
      <c r="I537">
        <v>11</v>
      </c>
      <c r="J537">
        <v>0</v>
      </c>
      <c r="L537">
        <v>1</v>
      </c>
      <c r="M537" t="s">
        <v>43</v>
      </c>
      <c r="N537">
        <v>50</v>
      </c>
      <c r="O537">
        <v>2.5000000000000001E-2</v>
      </c>
      <c r="P537">
        <v>1</v>
      </c>
      <c r="Q537">
        <v>3</v>
      </c>
    </row>
    <row r="538" spans="1:17" x14ac:dyDescent="0.2">
      <c r="A538">
        <v>4011</v>
      </c>
      <c r="B538" s="3">
        <v>45519.271527777775</v>
      </c>
      <c r="C538" s="4">
        <v>45517</v>
      </c>
      <c r="D538">
        <v>436128</v>
      </c>
      <c r="E538" t="s">
        <v>41</v>
      </c>
      <c r="F538" t="s">
        <v>42</v>
      </c>
      <c r="I538">
        <v>11</v>
      </c>
      <c r="J538">
        <v>0</v>
      </c>
      <c r="L538">
        <v>1</v>
      </c>
      <c r="M538" t="s">
        <v>43</v>
      </c>
      <c r="N538">
        <v>50</v>
      </c>
      <c r="O538">
        <v>1.2E-2</v>
      </c>
      <c r="P538">
        <v>1</v>
      </c>
      <c r="Q538">
        <v>4</v>
      </c>
    </row>
    <row r="539" spans="1:17" x14ac:dyDescent="0.2">
      <c r="A539">
        <v>4011</v>
      </c>
      <c r="B539" s="3">
        <v>45519.270833333336</v>
      </c>
      <c r="C539" s="4">
        <v>45517</v>
      </c>
      <c r="D539">
        <v>436126</v>
      </c>
      <c r="E539" t="s">
        <v>41</v>
      </c>
      <c r="F539" t="s">
        <v>42</v>
      </c>
      <c r="I539">
        <v>11</v>
      </c>
      <c r="J539">
        <v>0</v>
      </c>
      <c r="L539">
        <v>1</v>
      </c>
      <c r="M539" t="s">
        <v>43</v>
      </c>
      <c r="N539">
        <v>50</v>
      </c>
      <c r="O539">
        <v>2.1000000000000001E-2</v>
      </c>
      <c r="P539">
        <v>2</v>
      </c>
      <c r="Q539">
        <v>3</v>
      </c>
    </row>
    <row r="540" spans="1:17" x14ac:dyDescent="0.2">
      <c r="A540">
        <v>4011</v>
      </c>
      <c r="B540" s="3">
        <v>45519.270833333336</v>
      </c>
      <c r="C540" s="4">
        <v>45517</v>
      </c>
      <c r="D540">
        <v>436125</v>
      </c>
      <c r="E540" t="s">
        <v>41</v>
      </c>
      <c r="F540" t="s">
        <v>42</v>
      </c>
      <c r="I540">
        <v>11</v>
      </c>
      <c r="J540">
        <v>0</v>
      </c>
      <c r="L540">
        <v>1</v>
      </c>
      <c r="M540" t="s">
        <v>43</v>
      </c>
      <c r="N540">
        <v>50</v>
      </c>
      <c r="O540">
        <v>0.03</v>
      </c>
      <c r="P540">
        <v>1</v>
      </c>
      <c r="Q540">
        <v>3</v>
      </c>
    </row>
    <row r="541" spans="1:17" x14ac:dyDescent="0.2">
      <c r="A541">
        <v>4011</v>
      </c>
      <c r="B541" s="3">
        <v>45519.270833333336</v>
      </c>
      <c r="C541" s="4">
        <v>45517</v>
      </c>
      <c r="D541">
        <v>436124</v>
      </c>
      <c r="E541" t="s">
        <v>41</v>
      </c>
      <c r="F541" t="s">
        <v>42</v>
      </c>
      <c r="I541">
        <v>11</v>
      </c>
      <c r="J541">
        <v>0</v>
      </c>
      <c r="L541">
        <v>1</v>
      </c>
      <c r="M541" t="s">
        <v>43</v>
      </c>
      <c r="N541">
        <v>50</v>
      </c>
      <c r="O541">
        <v>1.4999999999999999E-2</v>
      </c>
      <c r="P541">
        <v>2</v>
      </c>
      <c r="Q541">
        <v>4</v>
      </c>
    </row>
    <row r="542" spans="1:17" x14ac:dyDescent="0.2">
      <c r="A542">
        <v>4011</v>
      </c>
      <c r="B542" s="3">
        <v>45519.270138888889</v>
      </c>
      <c r="C542" s="4">
        <v>45517</v>
      </c>
      <c r="D542">
        <v>436123</v>
      </c>
      <c r="E542" t="s">
        <v>41</v>
      </c>
      <c r="F542" t="s">
        <v>42</v>
      </c>
      <c r="I542">
        <v>11</v>
      </c>
      <c r="J542">
        <v>0</v>
      </c>
      <c r="L542">
        <v>1</v>
      </c>
      <c r="M542" t="s">
        <v>43</v>
      </c>
      <c r="N542">
        <v>50</v>
      </c>
      <c r="O542">
        <v>0.02</v>
      </c>
      <c r="P542">
        <v>1</v>
      </c>
      <c r="Q542">
        <v>3</v>
      </c>
    </row>
    <row r="543" spans="1:17" x14ac:dyDescent="0.2">
      <c r="A543">
        <v>4011</v>
      </c>
      <c r="B543" s="3">
        <v>45519.270138888889</v>
      </c>
      <c r="C543" s="4">
        <v>45517</v>
      </c>
      <c r="D543">
        <v>436122</v>
      </c>
      <c r="E543" t="s">
        <v>41</v>
      </c>
      <c r="F543" t="s">
        <v>42</v>
      </c>
      <c r="I543">
        <v>11</v>
      </c>
      <c r="J543">
        <v>0</v>
      </c>
      <c r="L543">
        <v>1</v>
      </c>
      <c r="M543" t="s">
        <v>43</v>
      </c>
      <c r="N543">
        <v>50</v>
      </c>
      <c r="O543">
        <v>2.9000000000000001E-2</v>
      </c>
      <c r="P543">
        <v>1</v>
      </c>
      <c r="Q543">
        <v>3</v>
      </c>
    </row>
    <row r="544" spans="1:17" x14ac:dyDescent="0.2">
      <c r="A544">
        <v>4011</v>
      </c>
      <c r="B544" s="3">
        <v>45519.270138888889</v>
      </c>
      <c r="C544" s="4">
        <v>45517</v>
      </c>
      <c r="D544">
        <v>436121</v>
      </c>
      <c r="E544" t="s">
        <v>41</v>
      </c>
      <c r="F544" t="s">
        <v>42</v>
      </c>
      <c r="I544">
        <v>11</v>
      </c>
      <c r="J544">
        <v>0</v>
      </c>
      <c r="L544">
        <v>1</v>
      </c>
      <c r="M544" t="s">
        <v>43</v>
      </c>
      <c r="N544">
        <v>50</v>
      </c>
      <c r="O544">
        <v>0.02</v>
      </c>
      <c r="P544">
        <v>1</v>
      </c>
      <c r="Q544">
        <v>4</v>
      </c>
    </row>
    <row r="545" spans="1:17" x14ac:dyDescent="0.2">
      <c r="A545">
        <v>4011</v>
      </c>
      <c r="B545" s="3">
        <v>45519.269444444442</v>
      </c>
      <c r="C545" s="4">
        <v>45517</v>
      </c>
      <c r="D545">
        <v>436120</v>
      </c>
      <c r="E545" t="s">
        <v>41</v>
      </c>
      <c r="F545" t="s">
        <v>42</v>
      </c>
      <c r="I545">
        <v>11</v>
      </c>
      <c r="J545">
        <v>0</v>
      </c>
      <c r="L545">
        <v>1</v>
      </c>
      <c r="M545" t="s">
        <v>43</v>
      </c>
      <c r="N545">
        <v>50</v>
      </c>
      <c r="O545">
        <v>1.4999999999999999E-2</v>
      </c>
      <c r="P545">
        <v>1</v>
      </c>
      <c r="Q545">
        <v>3</v>
      </c>
    </row>
    <row r="546" spans="1:17" x14ac:dyDescent="0.2">
      <c r="A546">
        <v>4011</v>
      </c>
      <c r="B546" s="3">
        <v>45519.269444444442</v>
      </c>
      <c r="C546" s="4">
        <v>45517</v>
      </c>
      <c r="D546">
        <v>436119</v>
      </c>
      <c r="E546" t="s">
        <v>41</v>
      </c>
      <c r="F546" t="s">
        <v>42</v>
      </c>
      <c r="I546">
        <v>11</v>
      </c>
      <c r="J546">
        <v>0</v>
      </c>
      <c r="L546">
        <v>1</v>
      </c>
      <c r="M546" t="s">
        <v>43</v>
      </c>
      <c r="N546">
        <v>50</v>
      </c>
      <c r="O546">
        <v>2.9000000000000001E-2</v>
      </c>
      <c r="P546">
        <v>1</v>
      </c>
      <c r="Q546">
        <v>3</v>
      </c>
    </row>
    <row r="547" spans="1:17" x14ac:dyDescent="0.2">
      <c r="A547">
        <v>4011</v>
      </c>
      <c r="B547" s="3">
        <v>45519.269444444442</v>
      </c>
      <c r="C547" s="4">
        <v>45517</v>
      </c>
      <c r="D547">
        <v>436118</v>
      </c>
      <c r="E547" t="s">
        <v>41</v>
      </c>
      <c r="F547" t="s">
        <v>42</v>
      </c>
      <c r="I547">
        <v>11</v>
      </c>
      <c r="J547">
        <v>0</v>
      </c>
      <c r="L547">
        <v>1</v>
      </c>
      <c r="M547" t="s">
        <v>43</v>
      </c>
      <c r="N547">
        <v>50</v>
      </c>
      <c r="O547">
        <v>2.5000000000000001E-2</v>
      </c>
      <c r="P547">
        <v>1</v>
      </c>
      <c r="Q547">
        <v>3</v>
      </c>
    </row>
    <row r="548" spans="1:17" x14ac:dyDescent="0.2">
      <c r="A548">
        <v>4011</v>
      </c>
      <c r="B548" s="3">
        <v>45519.268750000003</v>
      </c>
      <c r="C548" s="4">
        <v>45517</v>
      </c>
      <c r="D548">
        <v>436117</v>
      </c>
      <c r="E548" t="s">
        <v>41</v>
      </c>
      <c r="F548" t="s">
        <v>42</v>
      </c>
      <c r="I548">
        <v>11</v>
      </c>
      <c r="J548">
        <v>0</v>
      </c>
      <c r="L548">
        <v>1</v>
      </c>
      <c r="M548" t="s">
        <v>43</v>
      </c>
      <c r="N548">
        <v>50</v>
      </c>
      <c r="O548">
        <v>2.5000000000000001E-2</v>
      </c>
      <c r="P548">
        <v>1</v>
      </c>
      <c r="Q548">
        <v>3</v>
      </c>
    </row>
    <row r="549" spans="1:17" x14ac:dyDescent="0.2">
      <c r="A549">
        <v>4011</v>
      </c>
      <c r="B549" s="3">
        <v>45519.268055555556</v>
      </c>
      <c r="C549" s="4">
        <v>45517</v>
      </c>
      <c r="D549">
        <v>436116</v>
      </c>
      <c r="E549" t="s">
        <v>41</v>
      </c>
      <c r="F549" t="s">
        <v>42</v>
      </c>
      <c r="I549">
        <v>11</v>
      </c>
      <c r="J549">
        <v>0</v>
      </c>
      <c r="L549">
        <v>1</v>
      </c>
      <c r="M549" t="s">
        <v>43</v>
      </c>
      <c r="N549">
        <v>50</v>
      </c>
      <c r="O549">
        <v>2.4E-2</v>
      </c>
      <c r="P549">
        <v>1</v>
      </c>
      <c r="Q549">
        <v>3</v>
      </c>
    </row>
    <row r="550" spans="1:17" x14ac:dyDescent="0.2">
      <c r="A550">
        <v>4011</v>
      </c>
      <c r="B550" s="3">
        <v>45519.268055555556</v>
      </c>
      <c r="C550" s="4">
        <v>45517</v>
      </c>
      <c r="D550">
        <v>436115</v>
      </c>
      <c r="E550" t="s">
        <v>41</v>
      </c>
      <c r="F550" t="s">
        <v>42</v>
      </c>
      <c r="I550">
        <v>11</v>
      </c>
      <c r="J550">
        <v>0</v>
      </c>
      <c r="L550">
        <v>1</v>
      </c>
      <c r="M550" t="s">
        <v>43</v>
      </c>
      <c r="N550">
        <v>50</v>
      </c>
      <c r="O550">
        <v>1.7999999999999999E-2</v>
      </c>
      <c r="P550">
        <v>1</v>
      </c>
      <c r="Q550">
        <v>3</v>
      </c>
    </row>
    <row r="551" spans="1:17" x14ac:dyDescent="0.2">
      <c r="A551">
        <v>4011</v>
      </c>
      <c r="B551" s="3">
        <v>45519.268055555556</v>
      </c>
      <c r="C551" s="4">
        <v>45517</v>
      </c>
      <c r="D551">
        <v>436114</v>
      </c>
      <c r="E551" t="s">
        <v>41</v>
      </c>
      <c r="F551" t="s">
        <v>42</v>
      </c>
      <c r="I551">
        <v>11</v>
      </c>
      <c r="J551">
        <v>0</v>
      </c>
      <c r="L551">
        <v>1</v>
      </c>
      <c r="M551" t="s">
        <v>43</v>
      </c>
      <c r="N551">
        <v>50</v>
      </c>
      <c r="O551">
        <v>2.1999999999999999E-2</v>
      </c>
      <c r="P551">
        <v>1</v>
      </c>
      <c r="Q551">
        <v>3</v>
      </c>
    </row>
    <row r="552" spans="1:17" x14ac:dyDescent="0.2">
      <c r="A552">
        <v>4011</v>
      </c>
      <c r="B552" s="3">
        <v>45519.268055555556</v>
      </c>
      <c r="C552" s="4">
        <v>45517</v>
      </c>
      <c r="D552">
        <v>436113</v>
      </c>
      <c r="E552" t="s">
        <v>41</v>
      </c>
      <c r="F552" t="s">
        <v>42</v>
      </c>
      <c r="I552">
        <v>11</v>
      </c>
      <c r="J552">
        <v>0</v>
      </c>
      <c r="L552">
        <v>1</v>
      </c>
      <c r="M552" t="s">
        <v>43</v>
      </c>
      <c r="N552">
        <v>50</v>
      </c>
      <c r="O552">
        <v>0.02</v>
      </c>
      <c r="P552">
        <v>1</v>
      </c>
      <c r="Q552">
        <v>3</v>
      </c>
    </row>
    <row r="553" spans="1:17" x14ac:dyDescent="0.2">
      <c r="A553">
        <v>4011</v>
      </c>
      <c r="B553" s="3">
        <v>45519.267361111109</v>
      </c>
      <c r="C553" s="4">
        <v>45517</v>
      </c>
      <c r="D553">
        <v>436112</v>
      </c>
      <c r="E553" t="s">
        <v>41</v>
      </c>
      <c r="F553" t="s">
        <v>42</v>
      </c>
      <c r="I553">
        <v>11</v>
      </c>
      <c r="J553">
        <v>0</v>
      </c>
      <c r="L553">
        <v>1</v>
      </c>
      <c r="M553" t="s">
        <v>43</v>
      </c>
      <c r="N553">
        <v>50</v>
      </c>
      <c r="O553">
        <v>2.5000000000000001E-2</v>
      </c>
      <c r="P553">
        <v>1</v>
      </c>
      <c r="Q553">
        <v>3</v>
      </c>
    </row>
    <row r="554" spans="1:17" x14ac:dyDescent="0.2">
      <c r="A554">
        <v>4011</v>
      </c>
      <c r="B554" s="3">
        <v>45519.267361111109</v>
      </c>
      <c r="C554" s="4">
        <v>45517</v>
      </c>
      <c r="D554">
        <v>436111</v>
      </c>
      <c r="E554" t="s">
        <v>41</v>
      </c>
      <c r="F554" t="s">
        <v>42</v>
      </c>
      <c r="I554">
        <v>11</v>
      </c>
      <c r="J554">
        <v>0</v>
      </c>
      <c r="L554">
        <v>1</v>
      </c>
      <c r="M554" t="s">
        <v>43</v>
      </c>
      <c r="N554">
        <v>50</v>
      </c>
      <c r="O554">
        <v>2.4E-2</v>
      </c>
      <c r="P554">
        <v>1</v>
      </c>
      <c r="Q554">
        <v>3</v>
      </c>
    </row>
    <row r="555" spans="1:17" x14ac:dyDescent="0.2">
      <c r="A555">
        <v>4011</v>
      </c>
      <c r="B555" s="3">
        <v>45519.267361111109</v>
      </c>
      <c r="C555" s="4">
        <v>45517</v>
      </c>
      <c r="D555">
        <v>436110</v>
      </c>
      <c r="E555" t="s">
        <v>41</v>
      </c>
      <c r="F555" t="s">
        <v>42</v>
      </c>
      <c r="I555">
        <v>11</v>
      </c>
      <c r="J555">
        <v>0</v>
      </c>
      <c r="L555">
        <v>1</v>
      </c>
      <c r="M555" t="s">
        <v>43</v>
      </c>
      <c r="N555">
        <v>50</v>
      </c>
      <c r="O555">
        <v>2.5999999999999999E-2</v>
      </c>
      <c r="P555">
        <v>1</v>
      </c>
      <c r="Q555">
        <v>3</v>
      </c>
    </row>
    <row r="556" spans="1:17" x14ac:dyDescent="0.2">
      <c r="A556">
        <v>4011</v>
      </c>
      <c r="B556" s="3">
        <v>45519.267361111109</v>
      </c>
      <c r="C556" s="4">
        <v>45517</v>
      </c>
      <c r="D556">
        <v>436109</v>
      </c>
      <c r="E556" t="s">
        <v>41</v>
      </c>
      <c r="F556" t="s">
        <v>42</v>
      </c>
      <c r="I556">
        <v>11</v>
      </c>
      <c r="J556">
        <v>0</v>
      </c>
      <c r="L556">
        <v>1</v>
      </c>
      <c r="M556" t="s">
        <v>43</v>
      </c>
      <c r="N556">
        <v>50</v>
      </c>
      <c r="O556">
        <v>2.5000000000000001E-2</v>
      </c>
      <c r="P556">
        <v>1</v>
      </c>
      <c r="Q556">
        <v>3</v>
      </c>
    </row>
    <row r="557" spans="1:17" x14ac:dyDescent="0.2">
      <c r="A557">
        <v>4011</v>
      </c>
      <c r="B557" s="3">
        <v>45519.26666666667</v>
      </c>
      <c r="C557" s="4">
        <v>45517</v>
      </c>
      <c r="D557">
        <v>436108</v>
      </c>
      <c r="E557" t="s">
        <v>41</v>
      </c>
      <c r="F557" t="s">
        <v>42</v>
      </c>
      <c r="I557">
        <v>11</v>
      </c>
      <c r="J557">
        <v>0</v>
      </c>
      <c r="L557">
        <v>1</v>
      </c>
      <c r="M557" t="s">
        <v>43</v>
      </c>
      <c r="N557">
        <v>50</v>
      </c>
      <c r="O557">
        <v>2.5000000000000001E-2</v>
      </c>
      <c r="P557">
        <v>1</v>
      </c>
      <c r="Q557">
        <v>3</v>
      </c>
    </row>
    <row r="558" spans="1:17" x14ac:dyDescent="0.2">
      <c r="A558">
        <v>4011</v>
      </c>
      <c r="B558" s="3">
        <v>45519.26666666667</v>
      </c>
      <c r="C558" s="4">
        <v>45517</v>
      </c>
      <c r="D558">
        <v>436107</v>
      </c>
      <c r="E558" t="s">
        <v>41</v>
      </c>
      <c r="F558" t="s">
        <v>42</v>
      </c>
      <c r="I558">
        <v>11</v>
      </c>
      <c r="J558">
        <v>0</v>
      </c>
      <c r="L558">
        <v>1</v>
      </c>
      <c r="M558" t="s">
        <v>43</v>
      </c>
      <c r="N558">
        <v>50</v>
      </c>
      <c r="O558">
        <v>0.02</v>
      </c>
      <c r="P558">
        <v>1</v>
      </c>
      <c r="Q558">
        <v>4</v>
      </c>
    </row>
    <row r="559" spans="1:17" x14ac:dyDescent="0.2">
      <c r="A559">
        <v>4011</v>
      </c>
      <c r="B559" s="3">
        <v>45519.26666666667</v>
      </c>
      <c r="C559" s="4">
        <v>45517</v>
      </c>
      <c r="D559">
        <v>436106</v>
      </c>
      <c r="E559" t="s">
        <v>41</v>
      </c>
      <c r="F559" t="s">
        <v>42</v>
      </c>
      <c r="I559">
        <v>11</v>
      </c>
      <c r="J559">
        <v>0</v>
      </c>
      <c r="L559">
        <v>1</v>
      </c>
      <c r="M559" t="s">
        <v>43</v>
      </c>
      <c r="N559">
        <v>50</v>
      </c>
      <c r="O559">
        <v>1.7000000000000001E-2</v>
      </c>
      <c r="P559">
        <v>1</v>
      </c>
      <c r="Q559">
        <v>4</v>
      </c>
    </row>
    <row r="560" spans="1:17" x14ac:dyDescent="0.2">
      <c r="A560">
        <v>4011</v>
      </c>
      <c r="B560" s="3">
        <v>45519.265972222223</v>
      </c>
      <c r="C560" s="4">
        <v>45517</v>
      </c>
      <c r="D560">
        <v>436105</v>
      </c>
      <c r="E560" t="s">
        <v>41</v>
      </c>
      <c r="F560" t="s">
        <v>42</v>
      </c>
      <c r="I560">
        <v>11</v>
      </c>
      <c r="J560">
        <v>0</v>
      </c>
      <c r="L560">
        <v>1</v>
      </c>
      <c r="M560" t="s">
        <v>43</v>
      </c>
      <c r="N560">
        <v>50</v>
      </c>
      <c r="O560">
        <v>1.7000000000000001E-2</v>
      </c>
      <c r="P560">
        <v>1</v>
      </c>
      <c r="Q560">
        <v>4</v>
      </c>
    </row>
    <row r="561" spans="1:17" x14ac:dyDescent="0.2">
      <c r="A561">
        <v>4011</v>
      </c>
      <c r="B561" s="3">
        <v>45519.265277777777</v>
      </c>
      <c r="C561" s="4">
        <v>45517</v>
      </c>
      <c r="D561">
        <v>436102</v>
      </c>
      <c r="E561" t="s">
        <v>41</v>
      </c>
      <c r="F561" t="s">
        <v>42</v>
      </c>
      <c r="I561">
        <v>11</v>
      </c>
      <c r="J561">
        <v>0</v>
      </c>
      <c r="L561">
        <v>1</v>
      </c>
      <c r="M561" t="s">
        <v>43</v>
      </c>
      <c r="N561">
        <v>50</v>
      </c>
      <c r="O561">
        <v>2.5000000000000001E-2</v>
      </c>
      <c r="P561">
        <v>2</v>
      </c>
      <c r="Q561">
        <v>4</v>
      </c>
    </row>
    <row r="562" spans="1:17" x14ac:dyDescent="0.2">
      <c r="A562">
        <v>4011</v>
      </c>
      <c r="B562" s="3">
        <v>45519.265972222223</v>
      </c>
      <c r="C562" s="4">
        <v>45517</v>
      </c>
      <c r="D562">
        <v>436104</v>
      </c>
      <c r="E562" t="s">
        <v>41</v>
      </c>
      <c r="F562" t="s">
        <v>42</v>
      </c>
      <c r="I562">
        <v>11</v>
      </c>
      <c r="J562">
        <v>0</v>
      </c>
      <c r="L562">
        <v>1</v>
      </c>
      <c r="M562" t="s">
        <v>43</v>
      </c>
      <c r="N562">
        <v>50</v>
      </c>
      <c r="O562">
        <v>2.1000000000000001E-2</v>
      </c>
      <c r="P562">
        <v>1</v>
      </c>
      <c r="Q562">
        <v>4</v>
      </c>
    </row>
    <row r="563" spans="1:17" x14ac:dyDescent="0.2">
      <c r="A563">
        <v>4011</v>
      </c>
      <c r="B563" s="3">
        <v>45519.265972222223</v>
      </c>
      <c r="C563" s="4">
        <v>45517</v>
      </c>
      <c r="D563">
        <v>436103</v>
      </c>
      <c r="E563" t="s">
        <v>41</v>
      </c>
      <c r="F563" t="s">
        <v>42</v>
      </c>
      <c r="I563">
        <v>11</v>
      </c>
      <c r="J563">
        <v>0</v>
      </c>
      <c r="L563">
        <v>1</v>
      </c>
      <c r="M563" t="s">
        <v>43</v>
      </c>
      <c r="N563">
        <v>50</v>
      </c>
      <c r="O563">
        <v>2.5000000000000001E-2</v>
      </c>
      <c r="P563">
        <v>1</v>
      </c>
      <c r="Q563">
        <v>3</v>
      </c>
    </row>
    <row r="564" spans="1:17" x14ac:dyDescent="0.2">
      <c r="A564">
        <v>4011</v>
      </c>
      <c r="B564" s="3">
        <v>45519.265277777777</v>
      </c>
      <c r="C564" s="4">
        <v>45517</v>
      </c>
      <c r="D564">
        <v>436101</v>
      </c>
      <c r="E564" t="s">
        <v>41</v>
      </c>
      <c r="F564" t="s">
        <v>42</v>
      </c>
      <c r="I564">
        <v>11</v>
      </c>
      <c r="J564">
        <v>0</v>
      </c>
      <c r="L564">
        <v>1</v>
      </c>
      <c r="M564" t="s">
        <v>43</v>
      </c>
      <c r="N564">
        <v>50</v>
      </c>
      <c r="O564">
        <v>2.1000000000000001E-2</v>
      </c>
      <c r="P564">
        <v>1</v>
      </c>
      <c r="Q564">
        <v>4</v>
      </c>
    </row>
    <row r="565" spans="1:17" x14ac:dyDescent="0.2">
      <c r="A565">
        <v>4011</v>
      </c>
      <c r="B565" s="3">
        <v>45519.265277777777</v>
      </c>
      <c r="C565" s="4">
        <v>45517</v>
      </c>
      <c r="D565">
        <v>436100</v>
      </c>
      <c r="E565" t="s">
        <v>41</v>
      </c>
      <c r="F565" t="s">
        <v>42</v>
      </c>
      <c r="I565">
        <v>11</v>
      </c>
      <c r="J565">
        <v>0</v>
      </c>
      <c r="L565">
        <v>1</v>
      </c>
      <c r="M565" t="s">
        <v>43</v>
      </c>
      <c r="N565">
        <v>50</v>
      </c>
      <c r="O565">
        <v>1.9E-2</v>
      </c>
      <c r="P565">
        <v>1</v>
      </c>
      <c r="Q565">
        <v>3</v>
      </c>
    </row>
    <row r="566" spans="1:17" x14ac:dyDescent="0.2">
      <c r="A566">
        <v>4011</v>
      </c>
      <c r="B566" s="3">
        <v>45519.265277777777</v>
      </c>
      <c r="C566" s="4">
        <v>45517</v>
      </c>
      <c r="D566">
        <v>436099</v>
      </c>
      <c r="E566" t="s">
        <v>41</v>
      </c>
      <c r="F566" t="s">
        <v>42</v>
      </c>
      <c r="I566">
        <v>11</v>
      </c>
      <c r="J566">
        <v>0</v>
      </c>
      <c r="L566">
        <v>1</v>
      </c>
      <c r="M566" t="s">
        <v>43</v>
      </c>
      <c r="N566">
        <v>50</v>
      </c>
      <c r="O566">
        <v>2.5000000000000001E-2</v>
      </c>
      <c r="P566">
        <v>1</v>
      </c>
      <c r="Q566">
        <v>3</v>
      </c>
    </row>
    <row r="567" spans="1:17" x14ac:dyDescent="0.2">
      <c r="A567">
        <v>4011</v>
      </c>
      <c r="B567" s="3">
        <v>45519.26458333333</v>
      </c>
      <c r="C567" s="4">
        <v>45517</v>
      </c>
      <c r="D567">
        <v>436098</v>
      </c>
      <c r="E567" t="s">
        <v>41</v>
      </c>
      <c r="F567" t="s">
        <v>42</v>
      </c>
      <c r="I567">
        <v>11</v>
      </c>
      <c r="J567">
        <v>0</v>
      </c>
      <c r="L567">
        <v>1</v>
      </c>
      <c r="M567" t="s">
        <v>43</v>
      </c>
      <c r="N567">
        <v>50</v>
      </c>
      <c r="O567">
        <v>2.1000000000000001E-2</v>
      </c>
      <c r="P567">
        <v>1</v>
      </c>
      <c r="Q567">
        <v>3</v>
      </c>
    </row>
    <row r="568" spans="1:17" x14ac:dyDescent="0.2">
      <c r="A568">
        <v>4011</v>
      </c>
      <c r="B568" s="3">
        <v>45519.26458333333</v>
      </c>
      <c r="C568" s="4">
        <v>45517</v>
      </c>
      <c r="D568">
        <v>436097</v>
      </c>
      <c r="E568" t="s">
        <v>41</v>
      </c>
      <c r="F568" t="s">
        <v>42</v>
      </c>
      <c r="I568">
        <v>11</v>
      </c>
      <c r="J568">
        <v>0</v>
      </c>
      <c r="L568">
        <v>1</v>
      </c>
      <c r="M568" t="s">
        <v>43</v>
      </c>
      <c r="N568">
        <v>50</v>
      </c>
      <c r="O568">
        <v>1.7999999999999999E-2</v>
      </c>
      <c r="P568">
        <v>1</v>
      </c>
      <c r="Q568">
        <v>4</v>
      </c>
    </row>
    <row r="569" spans="1:17" x14ac:dyDescent="0.2">
      <c r="A569">
        <v>4011</v>
      </c>
      <c r="B569" s="3">
        <v>45519.263888888891</v>
      </c>
      <c r="C569" s="4">
        <v>45517</v>
      </c>
      <c r="D569">
        <v>436095</v>
      </c>
      <c r="E569" t="s">
        <v>41</v>
      </c>
      <c r="F569" t="s">
        <v>42</v>
      </c>
      <c r="I569">
        <v>11</v>
      </c>
      <c r="J569">
        <v>0</v>
      </c>
      <c r="L569">
        <v>1</v>
      </c>
      <c r="M569" t="s">
        <v>43</v>
      </c>
      <c r="N569">
        <v>50</v>
      </c>
      <c r="O569">
        <v>2.5999999999999999E-2</v>
      </c>
      <c r="P569">
        <v>1</v>
      </c>
      <c r="Q569">
        <v>3</v>
      </c>
    </row>
    <row r="570" spans="1:17" x14ac:dyDescent="0.2">
      <c r="A570">
        <v>4011</v>
      </c>
      <c r="B570" s="3">
        <v>45519.26458333333</v>
      </c>
      <c r="C570" s="4">
        <v>45517</v>
      </c>
      <c r="D570">
        <v>436096</v>
      </c>
      <c r="E570" t="s">
        <v>41</v>
      </c>
      <c r="F570" t="s">
        <v>42</v>
      </c>
      <c r="I570">
        <v>11</v>
      </c>
      <c r="J570">
        <v>0</v>
      </c>
      <c r="L570">
        <v>1</v>
      </c>
      <c r="M570" t="s">
        <v>43</v>
      </c>
      <c r="N570">
        <v>50</v>
      </c>
      <c r="O570">
        <v>2.3E-2</v>
      </c>
      <c r="P570">
        <v>1</v>
      </c>
      <c r="Q570">
        <v>3</v>
      </c>
    </row>
    <row r="571" spans="1:17" x14ac:dyDescent="0.2">
      <c r="A571">
        <v>4011</v>
      </c>
      <c r="B571" s="3">
        <v>45519.263888888891</v>
      </c>
      <c r="C571" s="4">
        <v>45517</v>
      </c>
      <c r="D571">
        <v>436094</v>
      </c>
      <c r="E571" t="s">
        <v>41</v>
      </c>
      <c r="F571" t="s">
        <v>42</v>
      </c>
      <c r="I571">
        <v>11</v>
      </c>
      <c r="J571">
        <v>0</v>
      </c>
      <c r="L571">
        <v>1</v>
      </c>
      <c r="M571" t="s">
        <v>43</v>
      </c>
      <c r="N571">
        <v>50</v>
      </c>
      <c r="O571">
        <v>1.9E-2</v>
      </c>
      <c r="P571">
        <v>1</v>
      </c>
      <c r="Q571">
        <v>3</v>
      </c>
    </row>
    <row r="572" spans="1:17" x14ac:dyDescent="0.2">
      <c r="A572">
        <v>4011</v>
      </c>
      <c r="B572" s="3">
        <v>45519.263888888891</v>
      </c>
      <c r="C572" s="4">
        <v>45517</v>
      </c>
      <c r="D572">
        <v>436093</v>
      </c>
      <c r="E572" t="s">
        <v>41</v>
      </c>
      <c r="F572" t="s">
        <v>42</v>
      </c>
      <c r="I572">
        <v>11</v>
      </c>
      <c r="J572">
        <v>0</v>
      </c>
      <c r="L572">
        <v>1</v>
      </c>
      <c r="M572" t="s">
        <v>43</v>
      </c>
      <c r="N572">
        <v>50</v>
      </c>
      <c r="O572">
        <v>2.5999999999999999E-2</v>
      </c>
      <c r="P572">
        <v>1</v>
      </c>
      <c r="Q572">
        <v>3</v>
      </c>
    </row>
    <row r="573" spans="1:17" x14ac:dyDescent="0.2">
      <c r="A573">
        <v>4011</v>
      </c>
      <c r="B573" s="3">
        <v>45519.263194444444</v>
      </c>
      <c r="C573" s="4">
        <v>45517</v>
      </c>
      <c r="D573">
        <v>436092</v>
      </c>
      <c r="E573" t="s">
        <v>41</v>
      </c>
      <c r="F573" t="s">
        <v>42</v>
      </c>
      <c r="I573">
        <v>11</v>
      </c>
      <c r="J573">
        <v>0</v>
      </c>
      <c r="L573">
        <v>1</v>
      </c>
      <c r="M573" t="s">
        <v>43</v>
      </c>
      <c r="N573">
        <v>50</v>
      </c>
      <c r="O573">
        <v>2.4E-2</v>
      </c>
      <c r="P573">
        <v>1</v>
      </c>
      <c r="Q573">
        <v>3</v>
      </c>
    </row>
    <row r="574" spans="1:17" x14ac:dyDescent="0.2">
      <c r="A574">
        <v>4011</v>
      </c>
      <c r="B574" s="3">
        <v>45519.263194444444</v>
      </c>
      <c r="C574" s="4">
        <v>45517</v>
      </c>
      <c r="D574">
        <v>436091</v>
      </c>
      <c r="E574" t="s">
        <v>41</v>
      </c>
      <c r="F574" t="s">
        <v>42</v>
      </c>
      <c r="I574">
        <v>11</v>
      </c>
      <c r="J574">
        <v>0</v>
      </c>
      <c r="L574">
        <v>1</v>
      </c>
      <c r="M574" t="s">
        <v>43</v>
      </c>
      <c r="N574">
        <v>50</v>
      </c>
      <c r="O574">
        <v>2.8000000000000001E-2</v>
      </c>
      <c r="P574">
        <v>1</v>
      </c>
      <c r="Q574">
        <v>3</v>
      </c>
    </row>
    <row r="575" spans="1:17" x14ac:dyDescent="0.2">
      <c r="A575">
        <v>4011</v>
      </c>
      <c r="B575" s="3">
        <v>45519.263194444444</v>
      </c>
      <c r="C575" s="4">
        <v>45517</v>
      </c>
      <c r="D575">
        <v>436090</v>
      </c>
      <c r="E575" t="s">
        <v>41</v>
      </c>
      <c r="F575" t="s">
        <v>42</v>
      </c>
      <c r="I575">
        <v>11</v>
      </c>
      <c r="J575">
        <v>0</v>
      </c>
      <c r="L575">
        <v>1</v>
      </c>
      <c r="M575" t="s">
        <v>43</v>
      </c>
      <c r="N575">
        <v>50</v>
      </c>
      <c r="O575">
        <v>2.1000000000000001E-2</v>
      </c>
      <c r="P575">
        <v>1</v>
      </c>
      <c r="Q575">
        <v>4</v>
      </c>
    </row>
    <row r="576" spans="1:17" x14ac:dyDescent="0.2">
      <c r="A576">
        <v>4011</v>
      </c>
      <c r="B576" s="3">
        <v>45519.263194444444</v>
      </c>
      <c r="C576" s="4">
        <v>45517</v>
      </c>
      <c r="D576">
        <v>436089</v>
      </c>
      <c r="E576" t="s">
        <v>41</v>
      </c>
      <c r="F576" t="s">
        <v>42</v>
      </c>
      <c r="I576">
        <v>11</v>
      </c>
      <c r="J576">
        <v>0</v>
      </c>
      <c r="L576">
        <v>1</v>
      </c>
      <c r="M576" t="s">
        <v>43</v>
      </c>
      <c r="N576">
        <v>50</v>
      </c>
      <c r="O576">
        <v>2.1999999999999999E-2</v>
      </c>
      <c r="P576">
        <v>1</v>
      </c>
      <c r="Q576">
        <v>3</v>
      </c>
    </row>
    <row r="577" spans="1:17" x14ac:dyDescent="0.2">
      <c r="A577">
        <v>4011</v>
      </c>
      <c r="B577" s="3">
        <v>45519.27847222222</v>
      </c>
      <c r="C577" s="4">
        <v>45517</v>
      </c>
      <c r="D577">
        <v>436161</v>
      </c>
      <c r="E577" t="s">
        <v>41</v>
      </c>
      <c r="F577" t="s">
        <v>42</v>
      </c>
      <c r="I577">
        <v>11</v>
      </c>
      <c r="J577">
        <v>0</v>
      </c>
      <c r="L577">
        <v>1</v>
      </c>
      <c r="M577" t="s">
        <v>43</v>
      </c>
      <c r="N577">
        <v>50</v>
      </c>
      <c r="O577">
        <v>2.1000000000000001E-2</v>
      </c>
      <c r="P577">
        <v>1</v>
      </c>
      <c r="Q577">
        <v>3</v>
      </c>
    </row>
    <row r="578" spans="1:17" x14ac:dyDescent="0.2">
      <c r="A578">
        <v>4011</v>
      </c>
      <c r="B578" s="3">
        <v>45519.27847222222</v>
      </c>
      <c r="C578" s="4">
        <v>45517</v>
      </c>
      <c r="D578">
        <v>436162</v>
      </c>
      <c r="E578" t="s">
        <v>41</v>
      </c>
      <c r="F578" t="s">
        <v>42</v>
      </c>
      <c r="I578">
        <v>11</v>
      </c>
      <c r="J578">
        <v>0</v>
      </c>
      <c r="L578">
        <v>1</v>
      </c>
      <c r="M578" t="s">
        <v>43</v>
      </c>
      <c r="N578">
        <v>50</v>
      </c>
      <c r="O578">
        <v>0.02</v>
      </c>
      <c r="P578">
        <v>1</v>
      </c>
      <c r="Q578">
        <v>3</v>
      </c>
    </row>
    <row r="579" spans="1:17" x14ac:dyDescent="0.2">
      <c r="A579">
        <v>4011</v>
      </c>
      <c r="B579" s="3">
        <v>45519.28125</v>
      </c>
      <c r="C579" s="4">
        <v>45517</v>
      </c>
      <c r="D579">
        <v>436164</v>
      </c>
      <c r="E579" t="s">
        <v>41</v>
      </c>
      <c r="F579" t="s">
        <v>42</v>
      </c>
      <c r="I579">
        <v>11</v>
      </c>
      <c r="J579">
        <v>0</v>
      </c>
      <c r="L579">
        <v>1</v>
      </c>
      <c r="M579" t="s">
        <v>43</v>
      </c>
      <c r="N579">
        <v>50</v>
      </c>
      <c r="O579">
        <v>2.5999999999999999E-2</v>
      </c>
      <c r="P579">
        <v>1</v>
      </c>
      <c r="Q579">
        <v>3</v>
      </c>
    </row>
    <row r="580" spans="1:17" x14ac:dyDescent="0.2">
      <c r="A580">
        <v>4011</v>
      </c>
      <c r="B580" s="3">
        <v>45519.28125</v>
      </c>
      <c r="C580" s="4">
        <v>45517</v>
      </c>
      <c r="D580">
        <v>436165</v>
      </c>
      <c r="E580" t="s">
        <v>41</v>
      </c>
      <c r="F580" t="s">
        <v>42</v>
      </c>
      <c r="I580">
        <v>11</v>
      </c>
      <c r="J580">
        <v>0</v>
      </c>
      <c r="L580">
        <v>1</v>
      </c>
      <c r="M580" t="s">
        <v>43</v>
      </c>
      <c r="N580">
        <v>50</v>
      </c>
      <c r="O580">
        <v>2.3E-2</v>
      </c>
      <c r="P580">
        <v>1</v>
      </c>
      <c r="Q580">
        <v>4</v>
      </c>
    </row>
    <row r="581" spans="1:17" x14ac:dyDescent="0.2">
      <c r="A581">
        <v>4011</v>
      </c>
      <c r="B581" s="3">
        <v>45519.281944444447</v>
      </c>
      <c r="C581" s="4">
        <v>45517</v>
      </c>
      <c r="D581">
        <v>436167</v>
      </c>
      <c r="E581" t="s">
        <v>41</v>
      </c>
      <c r="F581" t="s">
        <v>42</v>
      </c>
      <c r="I581">
        <v>11</v>
      </c>
      <c r="J581">
        <v>0</v>
      </c>
      <c r="L581">
        <v>1</v>
      </c>
      <c r="M581" t="s">
        <v>43</v>
      </c>
      <c r="N581">
        <v>50</v>
      </c>
      <c r="O581">
        <v>2.3E-2</v>
      </c>
      <c r="P581">
        <v>1</v>
      </c>
      <c r="Q581">
        <v>4</v>
      </c>
    </row>
    <row r="582" spans="1:17" x14ac:dyDescent="0.2">
      <c r="A582">
        <v>4011</v>
      </c>
      <c r="B582" s="3">
        <v>45519.281944444447</v>
      </c>
      <c r="C582" s="4">
        <v>45517</v>
      </c>
      <c r="D582">
        <v>436166</v>
      </c>
      <c r="E582" t="s">
        <v>41</v>
      </c>
      <c r="F582" t="s">
        <v>42</v>
      </c>
      <c r="I582">
        <v>11</v>
      </c>
      <c r="J582">
        <v>0</v>
      </c>
      <c r="L582">
        <v>1</v>
      </c>
      <c r="M582" t="s">
        <v>43</v>
      </c>
      <c r="N582">
        <v>50</v>
      </c>
      <c r="O582">
        <v>1.7999999999999999E-2</v>
      </c>
      <c r="P582">
        <v>1</v>
      </c>
      <c r="Q582">
        <v>3</v>
      </c>
    </row>
    <row r="583" spans="1:17" x14ac:dyDescent="0.2">
      <c r="A583">
        <v>4011</v>
      </c>
      <c r="B583" s="3">
        <v>45519.281944444447</v>
      </c>
      <c r="C583" s="4">
        <v>45517</v>
      </c>
      <c r="D583">
        <v>436168</v>
      </c>
      <c r="E583" t="s">
        <v>41</v>
      </c>
      <c r="F583" t="s">
        <v>42</v>
      </c>
      <c r="I583">
        <v>11</v>
      </c>
      <c r="J583">
        <v>0</v>
      </c>
      <c r="L583">
        <v>1</v>
      </c>
      <c r="M583" t="s">
        <v>43</v>
      </c>
      <c r="N583">
        <v>50</v>
      </c>
      <c r="O583">
        <v>1.9E-2</v>
      </c>
      <c r="P583">
        <v>1</v>
      </c>
      <c r="Q583">
        <v>4</v>
      </c>
    </row>
    <row r="584" spans="1:17" x14ac:dyDescent="0.2">
      <c r="A584">
        <v>4011</v>
      </c>
      <c r="B584" s="3">
        <v>45519.282638888886</v>
      </c>
      <c r="C584" s="4">
        <v>45517</v>
      </c>
      <c r="D584">
        <v>436169</v>
      </c>
      <c r="E584" t="s">
        <v>41</v>
      </c>
      <c r="F584" t="s">
        <v>42</v>
      </c>
      <c r="I584">
        <v>11</v>
      </c>
      <c r="J584">
        <v>0</v>
      </c>
      <c r="L584">
        <v>1</v>
      </c>
      <c r="M584" t="s">
        <v>43</v>
      </c>
      <c r="N584">
        <v>50</v>
      </c>
      <c r="O584">
        <v>1.6E-2</v>
      </c>
      <c r="P584">
        <v>1</v>
      </c>
      <c r="Q584">
        <v>4</v>
      </c>
    </row>
    <row r="585" spans="1:17" x14ac:dyDescent="0.2">
      <c r="A585">
        <v>4011</v>
      </c>
      <c r="B585" s="3">
        <v>45519.282638888886</v>
      </c>
      <c r="C585" s="4">
        <v>45517</v>
      </c>
      <c r="D585">
        <v>436170</v>
      </c>
      <c r="E585" t="s">
        <v>41</v>
      </c>
      <c r="F585" t="s">
        <v>42</v>
      </c>
      <c r="I585">
        <v>11</v>
      </c>
      <c r="J585">
        <v>0</v>
      </c>
      <c r="L585">
        <v>1</v>
      </c>
      <c r="M585" t="s">
        <v>43</v>
      </c>
      <c r="N585">
        <v>50</v>
      </c>
      <c r="O585">
        <v>0.02</v>
      </c>
      <c r="P585">
        <v>1</v>
      </c>
      <c r="Q585">
        <v>4</v>
      </c>
    </row>
    <row r="586" spans="1:17" x14ac:dyDescent="0.2">
      <c r="A586">
        <v>4011</v>
      </c>
      <c r="B586" s="3">
        <v>45519.282638888886</v>
      </c>
      <c r="C586" s="4">
        <v>45517</v>
      </c>
      <c r="D586">
        <v>436171</v>
      </c>
      <c r="E586" t="s">
        <v>41</v>
      </c>
      <c r="F586" t="s">
        <v>42</v>
      </c>
      <c r="I586">
        <v>11</v>
      </c>
      <c r="J586">
        <v>0</v>
      </c>
      <c r="L586">
        <v>1</v>
      </c>
      <c r="M586" t="s">
        <v>43</v>
      </c>
      <c r="N586">
        <v>50</v>
      </c>
      <c r="O586">
        <v>1.0999999999999999E-2</v>
      </c>
      <c r="P586">
        <v>1</v>
      </c>
      <c r="Q586">
        <v>4</v>
      </c>
    </row>
    <row r="587" spans="1:17" x14ac:dyDescent="0.2">
      <c r="A587">
        <v>4011</v>
      </c>
      <c r="B587" s="3">
        <v>45519.283333333333</v>
      </c>
      <c r="C587" s="4">
        <v>45517</v>
      </c>
      <c r="D587">
        <v>436172</v>
      </c>
      <c r="E587" t="s">
        <v>41</v>
      </c>
      <c r="F587" t="s">
        <v>42</v>
      </c>
      <c r="I587">
        <v>11</v>
      </c>
      <c r="J587">
        <v>0</v>
      </c>
      <c r="L587">
        <v>1</v>
      </c>
      <c r="M587" t="s">
        <v>43</v>
      </c>
      <c r="N587">
        <v>50</v>
      </c>
      <c r="O587">
        <v>2.1999999999999999E-2</v>
      </c>
      <c r="P587">
        <v>1</v>
      </c>
      <c r="Q587">
        <v>3</v>
      </c>
    </row>
    <row r="588" spans="1:17" x14ac:dyDescent="0.2">
      <c r="A588">
        <v>4011</v>
      </c>
      <c r="B588" s="3">
        <v>45519.28402777778</v>
      </c>
      <c r="C588" s="4">
        <v>45517</v>
      </c>
      <c r="D588">
        <v>436173</v>
      </c>
      <c r="E588" t="s">
        <v>41</v>
      </c>
      <c r="F588" t="s">
        <v>42</v>
      </c>
      <c r="I588">
        <v>11</v>
      </c>
      <c r="J588">
        <v>0</v>
      </c>
      <c r="L588">
        <v>1</v>
      </c>
      <c r="M588" t="s">
        <v>43</v>
      </c>
      <c r="N588">
        <v>50</v>
      </c>
      <c r="O588">
        <v>2.1000000000000001E-2</v>
      </c>
      <c r="P588">
        <v>1</v>
      </c>
      <c r="Q588">
        <v>3</v>
      </c>
    </row>
    <row r="589" spans="1:17" x14ac:dyDescent="0.2">
      <c r="A589">
        <v>4011</v>
      </c>
      <c r="B589" s="3">
        <v>45519.28402777778</v>
      </c>
      <c r="C589" s="4">
        <v>45517</v>
      </c>
      <c r="D589">
        <v>436174</v>
      </c>
      <c r="E589" t="s">
        <v>41</v>
      </c>
      <c r="F589" t="s">
        <v>42</v>
      </c>
      <c r="I589">
        <v>11</v>
      </c>
      <c r="J589">
        <v>0</v>
      </c>
      <c r="L589">
        <v>1</v>
      </c>
      <c r="M589" t="s">
        <v>43</v>
      </c>
      <c r="N589">
        <v>50</v>
      </c>
      <c r="O589">
        <v>2.1000000000000001E-2</v>
      </c>
      <c r="P589">
        <v>2</v>
      </c>
      <c r="Q589">
        <v>3</v>
      </c>
    </row>
    <row r="590" spans="1:17" x14ac:dyDescent="0.2">
      <c r="A590">
        <v>4011</v>
      </c>
      <c r="B590" s="3">
        <v>45519.284722222219</v>
      </c>
      <c r="C590" s="4">
        <v>45517</v>
      </c>
      <c r="D590">
        <v>436175</v>
      </c>
      <c r="E590" t="s">
        <v>41</v>
      </c>
      <c r="F590" t="s">
        <v>42</v>
      </c>
      <c r="I590">
        <v>11</v>
      </c>
      <c r="J590">
        <v>0</v>
      </c>
      <c r="L590">
        <v>1</v>
      </c>
      <c r="M590" t="s">
        <v>43</v>
      </c>
      <c r="N590">
        <v>50</v>
      </c>
      <c r="O590">
        <v>1.9E-2</v>
      </c>
      <c r="P590">
        <v>2</v>
      </c>
      <c r="Q590">
        <v>3</v>
      </c>
    </row>
    <row r="591" spans="1:17" x14ac:dyDescent="0.2">
      <c r="A591">
        <v>4011</v>
      </c>
      <c r="B591" s="3">
        <v>45519.284722222219</v>
      </c>
      <c r="C591" s="4">
        <v>45517</v>
      </c>
      <c r="D591">
        <v>436176</v>
      </c>
      <c r="E591" t="s">
        <v>41</v>
      </c>
      <c r="F591" t="s">
        <v>42</v>
      </c>
      <c r="I591">
        <v>11</v>
      </c>
      <c r="J591">
        <v>0</v>
      </c>
      <c r="L591">
        <v>1</v>
      </c>
      <c r="M591" t="s">
        <v>43</v>
      </c>
      <c r="N591">
        <v>50</v>
      </c>
      <c r="O591">
        <v>2.4E-2</v>
      </c>
      <c r="P591">
        <v>2</v>
      </c>
      <c r="Q591">
        <v>3</v>
      </c>
    </row>
    <row r="592" spans="1:17" x14ac:dyDescent="0.2">
      <c r="A592">
        <v>4011</v>
      </c>
      <c r="B592" s="3">
        <v>45519.284722222219</v>
      </c>
      <c r="C592" s="4">
        <v>45517</v>
      </c>
      <c r="D592">
        <v>436177</v>
      </c>
      <c r="E592" t="s">
        <v>41</v>
      </c>
      <c r="F592" t="s">
        <v>42</v>
      </c>
      <c r="I592">
        <v>11</v>
      </c>
      <c r="J592">
        <v>0</v>
      </c>
      <c r="L592">
        <v>1</v>
      </c>
      <c r="M592" t="s">
        <v>43</v>
      </c>
      <c r="N592">
        <v>50</v>
      </c>
      <c r="O592">
        <v>2.5999999999999999E-2</v>
      </c>
      <c r="P592">
        <v>1</v>
      </c>
      <c r="Q592">
        <v>3</v>
      </c>
    </row>
    <row r="593" spans="1:17" x14ac:dyDescent="0.2">
      <c r="A593">
        <v>4011</v>
      </c>
      <c r="B593" s="3">
        <v>45519.284722222219</v>
      </c>
      <c r="C593" s="4">
        <v>45517</v>
      </c>
      <c r="D593">
        <v>436178</v>
      </c>
      <c r="E593" t="s">
        <v>41</v>
      </c>
      <c r="F593" t="s">
        <v>42</v>
      </c>
      <c r="I593">
        <v>11</v>
      </c>
      <c r="J593">
        <v>0</v>
      </c>
      <c r="L593">
        <v>1</v>
      </c>
      <c r="M593" t="s">
        <v>43</v>
      </c>
      <c r="N593">
        <v>50</v>
      </c>
      <c r="O593">
        <v>0.02</v>
      </c>
      <c r="P593">
        <v>1</v>
      </c>
      <c r="Q593">
        <v>4</v>
      </c>
    </row>
    <row r="594" spans="1:17" x14ac:dyDescent="0.2">
      <c r="A594">
        <v>4011</v>
      </c>
      <c r="B594" s="3">
        <v>45519.285416666666</v>
      </c>
      <c r="C594" s="4">
        <v>45517</v>
      </c>
      <c r="D594">
        <v>436179</v>
      </c>
      <c r="E594" t="s">
        <v>41</v>
      </c>
      <c r="F594" t="s">
        <v>42</v>
      </c>
      <c r="I594">
        <v>11</v>
      </c>
      <c r="J594">
        <v>0</v>
      </c>
      <c r="L594">
        <v>1</v>
      </c>
      <c r="M594" t="s">
        <v>43</v>
      </c>
      <c r="N594">
        <v>50</v>
      </c>
      <c r="O594">
        <v>2.7E-2</v>
      </c>
      <c r="P594">
        <v>1</v>
      </c>
      <c r="Q594">
        <v>3</v>
      </c>
    </row>
    <row r="595" spans="1:17" x14ac:dyDescent="0.2">
      <c r="A595">
        <v>4011</v>
      </c>
      <c r="B595" s="3">
        <v>45519.285416666666</v>
      </c>
      <c r="C595" s="4">
        <v>45517</v>
      </c>
      <c r="D595">
        <v>436180</v>
      </c>
      <c r="E595" t="s">
        <v>41</v>
      </c>
      <c r="F595" t="s">
        <v>42</v>
      </c>
      <c r="I595">
        <v>11</v>
      </c>
      <c r="J595">
        <v>0</v>
      </c>
      <c r="L595">
        <v>1</v>
      </c>
      <c r="M595" t="s">
        <v>43</v>
      </c>
      <c r="N595">
        <v>50</v>
      </c>
      <c r="O595">
        <v>1.7000000000000001E-2</v>
      </c>
      <c r="P595">
        <v>1</v>
      </c>
      <c r="Q595">
        <v>3</v>
      </c>
    </row>
    <row r="596" spans="1:17" x14ac:dyDescent="0.2">
      <c r="A596">
        <v>4011</v>
      </c>
      <c r="B596" s="3">
        <v>45519.285416666666</v>
      </c>
      <c r="C596" s="4">
        <v>45517</v>
      </c>
      <c r="D596">
        <v>436181</v>
      </c>
      <c r="E596" t="s">
        <v>41</v>
      </c>
      <c r="F596" t="s">
        <v>42</v>
      </c>
      <c r="I596">
        <v>11</v>
      </c>
      <c r="J596">
        <v>0</v>
      </c>
      <c r="L596">
        <v>1</v>
      </c>
      <c r="M596" t="s">
        <v>43</v>
      </c>
      <c r="N596">
        <v>50</v>
      </c>
      <c r="O596">
        <v>2.1000000000000001E-2</v>
      </c>
      <c r="P596">
        <v>1</v>
      </c>
      <c r="Q596">
        <v>3</v>
      </c>
    </row>
    <row r="597" spans="1:17" x14ac:dyDescent="0.2">
      <c r="A597">
        <v>4011</v>
      </c>
      <c r="B597" s="3">
        <v>45519.286111111112</v>
      </c>
      <c r="C597" s="4">
        <v>45517</v>
      </c>
      <c r="D597">
        <v>436182</v>
      </c>
      <c r="E597" t="s">
        <v>41</v>
      </c>
      <c r="F597" t="s">
        <v>42</v>
      </c>
      <c r="I597">
        <v>11</v>
      </c>
      <c r="J597">
        <v>0</v>
      </c>
      <c r="L597">
        <v>1</v>
      </c>
      <c r="M597" t="s">
        <v>43</v>
      </c>
      <c r="N597">
        <v>50</v>
      </c>
      <c r="O597">
        <v>2.3E-2</v>
      </c>
      <c r="P597">
        <v>1</v>
      </c>
      <c r="Q597">
        <v>3</v>
      </c>
    </row>
    <row r="598" spans="1:17" x14ac:dyDescent="0.2">
      <c r="A598">
        <v>4011</v>
      </c>
      <c r="B598" s="3">
        <v>45519.286111111112</v>
      </c>
      <c r="C598" s="4">
        <v>45517</v>
      </c>
      <c r="D598">
        <v>436183</v>
      </c>
      <c r="E598" t="s">
        <v>41</v>
      </c>
      <c r="F598" t="s">
        <v>42</v>
      </c>
      <c r="I598">
        <v>11</v>
      </c>
      <c r="J598">
        <v>0</v>
      </c>
      <c r="L598">
        <v>1</v>
      </c>
      <c r="M598" t="s">
        <v>43</v>
      </c>
      <c r="N598">
        <v>50</v>
      </c>
      <c r="O598">
        <v>2.1000000000000001E-2</v>
      </c>
      <c r="P598">
        <v>1</v>
      </c>
      <c r="Q598">
        <v>3</v>
      </c>
    </row>
    <row r="599" spans="1:17" x14ac:dyDescent="0.2">
      <c r="A599">
        <v>4011</v>
      </c>
      <c r="B599" s="3">
        <v>45519.286111111112</v>
      </c>
      <c r="C599" s="4">
        <v>45517</v>
      </c>
      <c r="D599">
        <v>436184</v>
      </c>
      <c r="E599" t="s">
        <v>41</v>
      </c>
      <c r="F599" t="s">
        <v>42</v>
      </c>
      <c r="I599">
        <v>11</v>
      </c>
      <c r="J599">
        <v>0</v>
      </c>
      <c r="L599">
        <v>1</v>
      </c>
      <c r="M599" t="s">
        <v>43</v>
      </c>
      <c r="N599">
        <v>50</v>
      </c>
      <c r="O599">
        <v>2.5999999999999999E-2</v>
      </c>
      <c r="P599">
        <v>1</v>
      </c>
      <c r="Q599">
        <v>3</v>
      </c>
    </row>
    <row r="600" spans="1:17" x14ac:dyDescent="0.2">
      <c r="A600">
        <v>4011</v>
      </c>
      <c r="B600" s="3">
        <v>45519.286805555559</v>
      </c>
      <c r="C600" s="4">
        <v>45517</v>
      </c>
      <c r="D600">
        <v>436185</v>
      </c>
      <c r="E600" t="s">
        <v>41</v>
      </c>
      <c r="F600" t="s">
        <v>42</v>
      </c>
      <c r="I600">
        <v>11</v>
      </c>
      <c r="J600">
        <v>0</v>
      </c>
      <c r="L600">
        <v>1</v>
      </c>
      <c r="M600" t="s">
        <v>43</v>
      </c>
      <c r="N600">
        <v>50</v>
      </c>
      <c r="O600">
        <v>2.1999999999999999E-2</v>
      </c>
      <c r="P600">
        <v>1</v>
      </c>
      <c r="Q600">
        <v>3</v>
      </c>
    </row>
    <row r="601" spans="1:17" x14ac:dyDescent="0.2">
      <c r="A601">
        <v>4011</v>
      </c>
      <c r="B601" s="3">
        <v>45519.286805555559</v>
      </c>
      <c r="C601" s="4">
        <v>45517</v>
      </c>
      <c r="D601">
        <v>436186</v>
      </c>
      <c r="E601" t="s">
        <v>41</v>
      </c>
      <c r="F601" t="s">
        <v>42</v>
      </c>
      <c r="I601">
        <v>11</v>
      </c>
      <c r="J601">
        <v>0</v>
      </c>
      <c r="L601">
        <v>1</v>
      </c>
      <c r="M601" t="s">
        <v>43</v>
      </c>
      <c r="N601">
        <v>50</v>
      </c>
      <c r="O601">
        <v>2.4E-2</v>
      </c>
      <c r="P601">
        <v>1</v>
      </c>
      <c r="Q601">
        <v>3</v>
      </c>
    </row>
    <row r="602" spans="1:17" x14ac:dyDescent="0.2">
      <c r="A602">
        <v>4011</v>
      </c>
      <c r="B602" s="3">
        <v>45519.286805555559</v>
      </c>
      <c r="C602" s="4">
        <v>45517</v>
      </c>
      <c r="D602">
        <v>436187</v>
      </c>
      <c r="E602" t="s">
        <v>41</v>
      </c>
      <c r="F602" t="s">
        <v>42</v>
      </c>
      <c r="I602">
        <v>11</v>
      </c>
      <c r="J602">
        <v>0</v>
      </c>
      <c r="L602">
        <v>1</v>
      </c>
      <c r="M602" t="s">
        <v>43</v>
      </c>
      <c r="N602">
        <v>50</v>
      </c>
      <c r="O602">
        <v>2.3E-2</v>
      </c>
      <c r="P602">
        <v>1</v>
      </c>
      <c r="Q602">
        <v>3</v>
      </c>
    </row>
    <row r="603" spans="1:17" x14ac:dyDescent="0.2">
      <c r="A603">
        <v>4011</v>
      </c>
      <c r="B603" s="3">
        <v>45519.287499999999</v>
      </c>
      <c r="C603" s="4">
        <v>45517</v>
      </c>
      <c r="D603">
        <v>436188</v>
      </c>
      <c r="E603" t="s">
        <v>41</v>
      </c>
      <c r="F603" t="s">
        <v>42</v>
      </c>
      <c r="I603">
        <v>11</v>
      </c>
      <c r="J603">
        <v>0</v>
      </c>
      <c r="L603">
        <v>1</v>
      </c>
      <c r="M603" t="s">
        <v>43</v>
      </c>
      <c r="N603">
        <v>50</v>
      </c>
      <c r="O603">
        <v>1.4999999999999999E-2</v>
      </c>
      <c r="P603">
        <v>1</v>
      </c>
      <c r="Q603">
        <v>4</v>
      </c>
    </row>
    <row r="604" spans="1:17" x14ac:dyDescent="0.2">
      <c r="A604">
        <v>4011</v>
      </c>
      <c r="B604" s="3">
        <v>45519.287499999999</v>
      </c>
      <c r="C604" s="4">
        <v>45517</v>
      </c>
      <c r="D604">
        <v>436189</v>
      </c>
      <c r="E604" t="s">
        <v>41</v>
      </c>
      <c r="F604" t="s">
        <v>42</v>
      </c>
      <c r="I604">
        <v>11</v>
      </c>
      <c r="J604">
        <v>0</v>
      </c>
      <c r="L604">
        <v>1</v>
      </c>
      <c r="M604" t="s">
        <v>43</v>
      </c>
      <c r="N604">
        <v>50</v>
      </c>
      <c r="O604">
        <v>1.0999999999999999E-2</v>
      </c>
      <c r="P604">
        <v>1</v>
      </c>
      <c r="Q604">
        <v>4</v>
      </c>
    </row>
    <row r="605" spans="1:17" x14ac:dyDescent="0.2">
      <c r="A605">
        <v>4011</v>
      </c>
      <c r="B605" s="3">
        <v>45519.287499999999</v>
      </c>
      <c r="C605" s="4">
        <v>45517</v>
      </c>
      <c r="D605">
        <v>436190</v>
      </c>
      <c r="E605" t="s">
        <v>41</v>
      </c>
      <c r="F605" t="s">
        <v>42</v>
      </c>
      <c r="I605">
        <v>11</v>
      </c>
      <c r="J605">
        <v>0</v>
      </c>
      <c r="L605">
        <v>1</v>
      </c>
      <c r="M605" t="s">
        <v>43</v>
      </c>
      <c r="N605">
        <v>50</v>
      </c>
      <c r="O605">
        <v>1.9E-2</v>
      </c>
      <c r="P605">
        <v>1</v>
      </c>
      <c r="Q605">
        <v>3</v>
      </c>
    </row>
    <row r="606" spans="1:17" x14ac:dyDescent="0.2">
      <c r="A606">
        <v>4011</v>
      </c>
      <c r="B606" s="3">
        <v>45519.288194444445</v>
      </c>
      <c r="C606" s="4">
        <v>45517</v>
      </c>
      <c r="D606">
        <v>436191</v>
      </c>
      <c r="E606" t="s">
        <v>41</v>
      </c>
      <c r="F606" t="s">
        <v>42</v>
      </c>
      <c r="I606">
        <v>11</v>
      </c>
      <c r="J606">
        <v>0</v>
      </c>
      <c r="L606">
        <v>1</v>
      </c>
      <c r="M606" t="s">
        <v>43</v>
      </c>
      <c r="N606">
        <v>50</v>
      </c>
      <c r="O606">
        <v>2.1000000000000001E-2</v>
      </c>
      <c r="P606">
        <v>1</v>
      </c>
      <c r="Q606">
        <v>3</v>
      </c>
    </row>
    <row r="607" spans="1:17" x14ac:dyDescent="0.2">
      <c r="A607">
        <v>4011</v>
      </c>
      <c r="B607" s="3">
        <v>45519.288194444445</v>
      </c>
      <c r="C607" s="4">
        <v>45517</v>
      </c>
      <c r="D607">
        <v>436192</v>
      </c>
      <c r="E607" t="s">
        <v>41</v>
      </c>
      <c r="F607" t="s">
        <v>42</v>
      </c>
      <c r="I607">
        <v>11</v>
      </c>
      <c r="J607">
        <v>0</v>
      </c>
      <c r="L607">
        <v>1</v>
      </c>
      <c r="M607" t="s">
        <v>43</v>
      </c>
      <c r="N607">
        <v>50</v>
      </c>
      <c r="O607">
        <v>1.7000000000000001E-2</v>
      </c>
      <c r="P607">
        <v>1</v>
      </c>
      <c r="Q607">
        <v>3</v>
      </c>
    </row>
    <row r="608" spans="1:17" x14ac:dyDescent="0.2">
      <c r="A608">
        <v>4011</v>
      </c>
      <c r="B608" s="3">
        <v>45519.288194444445</v>
      </c>
      <c r="C608" s="4">
        <v>45517</v>
      </c>
      <c r="D608">
        <v>436193</v>
      </c>
      <c r="E608" t="s">
        <v>41</v>
      </c>
      <c r="F608" t="s">
        <v>42</v>
      </c>
      <c r="I608">
        <v>11</v>
      </c>
      <c r="J608">
        <v>0</v>
      </c>
      <c r="L608">
        <v>1</v>
      </c>
      <c r="M608" t="s">
        <v>43</v>
      </c>
      <c r="N608">
        <v>50</v>
      </c>
      <c r="O608">
        <v>2.1999999999999999E-2</v>
      </c>
      <c r="P608">
        <v>1</v>
      </c>
      <c r="Q608">
        <v>3</v>
      </c>
    </row>
    <row r="609" spans="1:17" x14ac:dyDescent="0.2">
      <c r="A609">
        <v>4011</v>
      </c>
      <c r="B609" s="3">
        <v>45519.288888888892</v>
      </c>
      <c r="C609" s="4">
        <v>45517</v>
      </c>
      <c r="D609">
        <v>436194</v>
      </c>
      <c r="E609" t="s">
        <v>41</v>
      </c>
      <c r="F609" t="s">
        <v>42</v>
      </c>
      <c r="I609">
        <v>11</v>
      </c>
      <c r="J609">
        <v>0</v>
      </c>
      <c r="L609">
        <v>1</v>
      </c>
      <c r="M609" t="s">
        <v>43</v>
      </c>
      <c r="N609">
        <v>50</v>
      </c>
      <c r="O609">
        <v>1.7999999999999999E-2</v>
      </c>
      <c r="P609">
        <v>1</v>
      </c>
      <c r="Q609">
        <v>3</v>
      </c>
    </row>
    <row r="610" spans="1:17" x14ac:dyDescent="0.2">
      <c r="A610">
        <v>4011</v>
      </c>
      <c r="B610" s="3">
        <v>45519.288888888892</v>
      </c>
      <c r="C610" s="4">
        <v>45517</v>
      </c>
      <c r="D610">
        <v>436195</v>
      </c>
      <c r="E610" t="s">
        <v>41</v>
      </c>
      <c r="F610" t="s">
        <v>42</v>
      </c>
      <c r="I610">
        <v>11</v>
      </c>
      <c r="J610">
        <v>0</v>
      </c>
      <c r="L610">
        <v>1</v>
      </c>
      <c r="M610" t="s">
        <v>43</v>
      </c>
      <c r="N610">
        <v>50</v>
      </c>
      <c r="O610">
        <v>0.02</v>
      </c>
      <c r="P610">
        <v>1</v>
      </c>
      <c r="Q610">
        <v>3</v>
      </c>
    </row>
    <row r="611" spans="1:17" x14ac:dyDescent="0.2">
      <c r="A611">
        <v>4011</v>
      </c>
      <c r="B611" s="3">
        <v>45519.288888888892</v>
      </c>
      <c r="C611" s="4">
        <v>45517</v>
      </c>
      <c r="D611">
        <v>436196</v>
      </c>
      <c r="E611" t="s">
        <v>41</v>
      </c>
      <c r="F611" t="s">
        <v>42</v>
      </c>
      <c r="I611">
        <v>11</v>
      </c>
      <c r="J611">
        <v>0</v>
      </c>
      <c r="L611">
        <v>1</v>
      </c>
      <c r="M611" t="s">
        <v>43</v>
      </c>
      <c r="N611">
        <v>50</v>
      </c>
      <c r="O611">
        <v>2.3E-2</v>
      </c>
      <c r="P611">
        <v>1</v>
      </c>
      <c r="Q611">
        <v>3</v>
      </c>
    </row>
    <row r="612" spans="1:17" x14ac:dyDescent="0.2">
      <c r="A612">
        <v>4011</v>
      </c>
      <c r="B612" s="3">
        <v>45519.289583333331</v>
      </c>
      <c r="C612" s="4">
        <v>45517</v>
      </c>
      <c r="D612">
        <v>436197</v>
      </c>
      <c r="E612" t="s">
        <v>41</v>
      </c>
      <c r="F612" t="s">
        <v>42</v>
      </c>
      <c r="I612">
        <v>11</v>
      </c>
      <c r="J612">
        <v>0</v>
      </c>
      <c r="L612">
        <v>1</v>
      </c>
      <c r="M612" t="s">
        <v>43</v>
      </c>
      <c r="N612">
        <v>50</v>
      </c>
      <c r="O612">
        <v>1.7000000000000001E-2</v>
      </c>
      <c r="P612">
        <v>1</v>
      </c>
      <c r="Q612">
        <v>4</v>
      </c>
    </row>
    <row r="613" spans="1:17" x14ac:dyDescent="0.2">
      <c r="A613">
        <v>4011</v>
      </c>
      <c r="B613" s="3">
        <v>45519.289583333331</v>
      </c>
      <c r="C613" s="4">
        <v>45517</v>
      </c>
      <c r="D613">
        <v>436198</v>
      </c>
      <c r="E613" t="s">
        <v>41</v>
      </c>
      <c r="F613" t="s">
        <v>42</v>
      </c>
      <c r="I613">
        <v>11</v>
      </c>
      <c r="J613">
        <v>0</v>
      </c>
      <c r="L613">
        <v>1</v>
      </c>
      <c r="M613" t="s">
        <v>43</v>
      </c>
      <c r="N613">
        <v>50</v>
      </c>
      <c r="O613">
        <v>1.7000000000000001E-2</v>
      </c>
      <c r="P613">
        <v>1</v>
      </c>
      <c r="Q613">
        <v>4</v>
      </c>
    </row>
    <row r="614" spans="1:17" x14ac:dyDescent="0.2">
      <c r="A614">
        <v>4011</v>
      </c>
      <c r="B614" s="3">
        <v>45519.289583333331</v>
      </c>
      <c r="C614" s="4">
        <v>45517</v>
      </c>
      <c r="D614">
        <v>436199</v>
      </c>
      <c r="E614" t="s">
        <v>41</v>
      </c>
      <c r="F614" t="s">
        <v>42</v>
      </c>
      <c r="I614">
        <v>11</v>
      </c>
      <c r="J614">
        <v>0</v>
      </c>
      <c r="L614">
        <v>1</v>
      </c>
      <c r="M614" t="s">
        <v>43</v>
      </c>
      <c r="N614">
        <v>50</v>
      </c>
      <c r="O614">
        <v>1.6E-2</v>
      </c>
      <c r="P614">
        <v>2</v>
      </c>
      <c r="Q614">
        <v>4</v>
      </c>
    </row>
    <row r="615" spans="1:17" x14ac:dyDescent="0.2">
      <c r="A615">
        <v>4011</v>
      </c>
      <c r="B615" s="3">
        <v>45519.289583333331</v>
      </c>
      <c r="C615" s="4">
        <v>45517</v>
      </c>
      <c r="D615">
        <v>436200</v>
      </c>
      <c r="E615" t="s">
        <v>41</v>
      </c>
      <c r="F615" t="s">
        <v>42</v>
      </c>
      <c r="I615">
        <v>11</v>
      </c>
      <c r="J615">
        <v>0</v>
      </c>
      <c r="L615">
        <v>1</v>
      </c>
      <c r="M615" t="s">
        <v>43</v>
      </c>
      <c r="N615">
        <v>50</v>
      </c>
      <c r="O615">
        <v>2.1000000000000001E-2</v>
      </c>
      <c r="P615">
        <v>1</v>
      </c>
      <c r="Q615">
        <v>4</v>
      </c>
    </row>
    <row r="616" spans="1:17" x14ac:dyDescent="0.2">
      <c r="A616">
        <v>4011</v>
      </c>
      <c r="B616" s="3">
        <v>45519.290277777778</v>
      </c>
      <c r="C616" s="4">
        <v>45517</v>
      </c>
      <c r="D616">
        <v>436201</v>
      </c>
      <c r="E616" t="s">
        <v>41</v>
      </c>
      <c r="F616" t="s">
        <v>42</v>
      </c>
      <c r="I616">
        <v>11</v>
      </c>
      <c r="J616">
        <v>0</v>
      </c>
      <c r="L616">
        <v>1</v>
      </c>
      <c r="M616" t="s">
        <v>43</v>
      </c>
      <c r="N616">
        <v>50</v>
      </c>
      <c r="O616">
        <v>2.3E-2</v>
      </c>
      <c r="P616">
        <v>1</v>
      </c>
      <c r="Q616">
        <v>3</v>
      </c>
    </row>
    <row r="617" spans="1:17" x14ac:dyDescent="0.2">
      <c r="A617">
        <v>4011</v>
      </c>
      <c r="B617" s="3">
        <v>45519.290277777778</v>
      </c>
      <c r="C617" s="4">
        <v>45517</v>
      </c>
      <c r="D617">
        <v>436202</v>
      </c>
      <c r="E617" t="s">
        <v>41</v>
      </c>
      <c r="F617" t="s">
        <v>42</v>
      </c>
      <c r="I617">
        <v>11</v>
      </c>
      <c r="J617">
        <v>0</v>
      </c>
      <c r="L617">
        <v>1</v>
      </c>
      <c r="M617" t="s">
        <v>43</v>
      </c>
      <c r="N617">
        <v>50</v>
      </c>
      <c r="O617">
        <v>1.4999999999999999E-2</v>
      </c>
      <c r="P617">
        <v>1</v>
      </c>
      <c r="Q617">
        <v>3</v>
      </c>
    </row>
    <row r="618" spans="1:17" x14ac:dyDescent="0.2">
      <c r="A618">
        <v>4011</v>
      </c>
      <c r="B618" s="3">
        <v>45519.290277777778</v>
      </c>
      <c r="C618" s="4">
        <v>45517</v>
      </c>
      <c r="D618">
        <v>436203</v>
      </c>
      <c r="E618" t="s">
        <v>41</v>
      </c>
      <c r="F618" t="s">
        <v>42</v>
      </c>
      <c r="I618">
        <v>11</v>
      </c>
      <c r="J618">
        <v>0</v>
      </c>
      <c r="L618">
        <v>1</v>
      </c>
      <c r="M618" t="s">
        <v>43</v>
      </c>
      <c r="N618">
        <v>50</v>
      </c>
      <c r="O618">
        <v>2.3E-2</v>
      </c>
      <c r="P618">
        <v>1</v>
      </c>
      <c r="Q618">
        <v>3</v>
      </c>
    </row>
    <row r="619" spans="1:17" x14ac:dyDescent="0.2">
      <c r="A619">
        <v>4011</v>
      </c>
      <c r="B619" s="3">
        <v>45519.290972222225</v>
      </c>
      <c r="C619" s="4">
        <v>45517</v>
      </c>
      <c r="D619">
        <v>436204</v>
      </c>
      <c r="E619" t="s">
        <v>41</v>
      </c>
      <c r="F619" t="s">
        <v>42</v>
      </c>
      <c r="I619">
        <v>11</v>
      </c>
      <c r="J619">
        <v>0</v>
      </c>
      <c r="L619">
        <v>1</v>
      </c>
      <c r="M619" t="s">
        <v>43</v>
      </c>
      <c r="N619">
        <v>50</v>
      </c>
      <c r="O619">
        <v>2.4E-2</v>
      </c>
      <c r="P619">
        <v>1</v>
      </c>
      <c r="Q619">
        <v>3</v>
      </c>
    </row>
    <row r="620" spans="1:17" x14ac:dyDescent="0.2">
      <c r="A620">
        <v>4011</v>
      </c>
      <c r="B620" s="3">
        <v>45519.290972222225</v>
      </c>
      <c r="C620" s="4">
        <v>45517</v>
      </c>
      <c r="D620">
        <v>436205</v>
      </c>
      <c r="E620" t="s">
        <v>41</v>
      </c>
      <c r="F620" t="s">
        <v>42</v>
      </c>
      <c r="I620">
        <v>11</v>
      </c>
      <c r="J620">
        <v>0</v>
      </c>
      <c r="L620">
        <v>1</v>
      </c>
      <c r="M620" t="s">
        <v>43</v>
      </c>
      <c r="N620">
        <v>50</v>
      </c>
      <c r="O620">
        <v>1.4999999999999999E-2</v>
      </c>
      <c r="P620">
        <v>2</v>
      </c>
      <c r="Q620">
        <v>4</v>
      </c>
    </row>
    <row r="621" spans="1:17" x14ac:dyDescent="0.2">
      <c r="A621">
        <v>4011</v>
      </c>
      <c r="B621" s="3">
        <v>45519.290972222225</v>
      </c>
      <c r="C621" s="4">
        <v>45517</v>
      </c>
      <c r="D621">
        <v>436206</v>
      </c>
      <c r="E621" t="s">
        <v>41</v>
      </c>
      <c r="F621" t="s">
        <v>42</v>
      </c>
      <c r="I621">
        <v>11</v>
      </c>
      <c r="J621">
        <v>0</v>
      </c>
      <c r="L621">
        <v>1</v>
      </c>
      <c r="M621" t="s">
        <v>43</v>
      </c>
      <c r="N621">
        <v>50</v>
      </c>
      <c r="O621">
        <v>2.5999999999999999E-2</v>
      </c>
      <c r="P621">
        <v>1</v>
      </c>
      <c r="Q621">
        <v>3</v>
      </c>
    </row>
    <row r="622" spans="1:17" x14ac:dyDescent="0.2">
      <c r="A622">
        <v>4011</v>
      </c>
      <c r="B622" s="3">
        <v>45519.291666666664</v>
      </c>
      <c r="C622" s="4">
        <v>45517</v>
      </c>
      <c r="D622">
        <v>436207</v>
      </c>
      <c r="E622" t="s">
        <v>41</v>
      </c>
      <c r="F622" t="s">
        <v>42</v>
      </c>
      <c r="I622">
        <v>11</v>
      </c>
      <c r="J622">
        <v>0</v>
      </c>
      <c r="L622">
        <v>1</v>
      </c>
      <c r="M622" t="s">
        <v>43</v>
      </c>
      <c r="N622">
        <v>50</v>
      </c>
      <c r="O622">
        <v>2.4E-2</v>
      </c>
      <c r="P622">
        <v>1</v>
      </c>
      <c r="Q622">
        <v>3</v>
      </c>
    </row>
    <row r="623" spans="1:17" x14ac:dyDescent="0.2">
      <c r="A623">
        <v>4011</v>
      </c>
      <c r="B623" s="3">
        <v>45519.291666666664</v>
      </c>
      <c r="C623" s="4">
        <v>45517</v>
      </c>
      <c r="D623">
        <v>436208</v>
      </c>
      <c r="E623" t="s">
        <v>41</v>
      </c>
      <c r="F623" t="s">
        <v>42</v>
      </c>
      <c r="I623">
        <v>11</v>
      </c>
      <c r="J623">
        <v>0</v>
      </c>
      <c r="L623">
        <v>1</v>
      </c>
      <c r="M623" t="s">
        <v>43</v>
      </c>
      <c r="N623">
        <v>50</v>
      </c>
      <c r="O623">
        <v>1.7000000000000001E-2</v>
      </c>
      <c r="P623">
        <v>1</v>
      </c>
      <c r="Q623">
        <v>4</v>
      </c>
    </row>
    <row r="624" spans="1:17" x14ac:dyDescent="0.2">
      <c r="A624">
        <v>4011</v>
      </c>
      <c r="B624" s="3">
        <v>45519.291666666664</v>
      </c>
      <c r="C624" s="4">
        <v>45517</v>
      </c>
      <c r="D624">
        <v>436209</v>
      </c>
      <c r="E624" t="s">
        <v>41</v>
      </c>
      <c r="F624" t="s">
        <v>42</v>
      </c>
      <c r="I624">
        <v>11</v>
      </c>
      <c r="J624">
        <v>0</v>
      </c>
      <c r="L624">
        <v>1</v>
      </c>
      <c r="M624" t="s">
        <v>43</v>
      </c>
      <c r="N624">
        <v>50</v>
      </c>
      <c r="O624">
        <v>1.7999999999999999E-2</v>
      </c>
      <c r="P624">
        <v>1</v>
      </c>
      <c r="Q624">
        <v>3</v>
      </c>
    </row>
    <row r="625" spans="1:17" x14ac:dyDescent="0.2">
      <c r="A625">
        <v>4011</v>
      </c>
      <c r="B625" s="3">
        <v>45519.292361111111</v>
      </c>
      <c r="C625" s="4">
        <v>45517</v>
      </c>
      <c r="D625">
        <v>436210</v>
      </c>
      <c r="E625" t="s">
        <v>41</v>
      </c>
      <c r="F625" t="s">
        <v>42</v>
      </c>
      <c r="I625">
        <v>11</v>
      </c>
      <c r="J625">
        <v>0</v>
      </c>
      <c r="L625">
        <v>1</v>
      </c>
      <c r="M625" t="s">
        <v>43</v>
      </c>
      <c r="N625">
        <v>50</v>
      </c>
      <c r="O625">
        <v>1.6E-2</v>
      </c>
      <c r="P625">
        <v>1</v>
      </c>
      <c r="Q625">
        <v>4</v>
      </c>
    </row>
    <row r="626" spans="1:17" x14ac:dyDescent="0.2">
      <c r="A626">
        <v>4011</v>
      </c>
      <c r="B626" s="3">
        <v>45519.292361111111</v>
      </c>
      <c r="C626" s="4">
        <v>45517</v>
      </c>
      <c r="D626">
        <v>436211</v>
      </c>
      <c r="E626" t="s">
        <v>41</v>
      </c>
      <c r="F626" t="s">
        <v>42</v>
      </c>
      <c r="I626">
        <v>11</v>
      </c>
      <c r="J626">
        <v>0</v>
      </c>
      <c r="L626">
        <v>1</v>
      </c>
      <c r="M626" t="s">
        <v>43</v>
      </c>
      <c r="N626">
        <v>50</v>
      </c>
      <c r="O626">
        <v>0.02</v>
      </c>
      <c r="P626">
        <v>1</v>
      </c>
      <c r="Q626">
        <v>3</v>
      </c>
    </row>
    <row r="627" spans="1:17" x14ac:dyDescent="0.2">
      <c r="A627">
        <v>4011</v>
      </c>
      <c r="B627" s="3">
        <v>45519.293055555558</v>
      </c>
      <c r="C627" s="4">
        <v>45517</v>
      </c>
      <c r="D627">
        <v>436213</v>
      </c>
      <c r="E627" t="s">
        <v>41</v>
      </c>
      <c r="F627" t="s">
        <v>42</v>
      </c>
      <c r="I627">
        <v>11</v>
      </c>
      <c r="J627">
        <v>0</v>
      </c>
      <c r="L627">
        <v>1</v>
      </c>
      <c r="M627" t="s">
        <v>43</v>
      </c>
      <c r="N627">
        <v>50</v>
      </c>
      <c r="O627">
        <v>2.5999999999999999E-2</v>
      </c>
      <c r="P627">
        <v>1</v>
      </c>
      <c r="Q627">
        <v>3</v>
      </c>
    </row>
    <row r="628" spans="1:17" x14ac:dyDescent="0.2">
      <c r="A628">
        <v>4011</v>
      </c>
      <c r="B628" s="3">
        <v>45519.292361111111</v>
      </c>
      <c r="C628" s="4">
        <v>45517</v>
      </c>
      <c r="D628">
        <v>436212</v>
      </c>
      <c r="E628" t="s">
        <v>41</v>
      </c>
      <c r="F628" t="s">
        <v>42</v>
      </c>
      <c r="I628">
        <v>11</v>
      </c>
      <c r="J628">
        <v>0</v>
      </c>
      <c r="L628">
        <v>1</v>
      </c>
      <c r="M628" t="s">
        <v>43</v>
      </c>
      <c r="N628">
        <v>50</v>
      </c>
      <c r="O628">
        <v>1.6E-2</v>
      </c>
      <c r="P628">
        <v>1</v>
      </c>
      <c r="Q628">
        <v>3</v>
      </c>
    </row>
    <row r="629" spans="1:17" x14ac:dyDescent="0.2">
      <c r="A629">
        <v>4011</v>
      </c>
      <c r="B629" s="3">
        <v>45519.293749999997</v>
      </c>
      <c r="C629" s="4">
        <v>45517</v>
      </c>
      <c r="D629">
        <v>436214</v>
      </c>
      <c r="E629" t="s">
        <v>41</v>
      </c>
      <c r="F629" t="s">
        <v>42</v>
      </c>
      <c r="I629">
        <v>11</v>
      </c>
      <c r="J629">
        <v>0</v>
      </c>
      <c r="L629">
        <v>1</v>
      </c>
      <c r="M629" t="s">
        <v>43</v>
      </c>
      <c r="N629">
        <v>50</v>
      </c>
      <c r="O629">
        <v>1.7000000000000001E-2</v>
      </c>
      <c r="P629">
        <v>1</v>
      </c>
      <c r="Q629">
        <v>4</v>
      </c>
    </row>
    <row r="630" spans="1:17" x14ac:dyDescent="0.2">
      <c r="A630">
        <v>4011</v>
      </c>
      <c r="B630" s="3">
        <v>45519.293749999997</v>
      </c>
      <c r="C630" s="4">
        <v>45517</v>
      </c>
      <c r="D630">
        <v>436215</v>
      </c>
      <c r="E630" t="s">
        <v>41</v>
      </c>
      <c r="F630" t="s">
        <v>42</v>
      </c>
      <c r="I630">
        <v>11</v>
      </c>
      <c r="J630">
        <v>0</v>
      </c>
      <c r="L630">
        <v>1</v>
      </c>
      <c r="M630" t="s">
        <v>43</v>
      </c>
      <c r="N630">
        <v>50</v>
      </c>
      <c r="O630">
        <v>2.5000000000000001E-2</v>
      </c>
      <c r="P630">
        <v>1</v>
      </c>
      <c r="Q630">
        <v>3</v>
      </c>
    </row>
    <row r="631" spans="1:17" x14ac:dyDescent="0.2">
      <c r="A631">
        <v>4011</v>
      </c>
      <c r="B631" s="3">
        <v>45519.293749999997</v>
      </c>
      <c r="C631" s="4">
        <v>45517</v>
      </c>
      <c r="D631">
        <v>436216</v>
      </c>
      <c r="E631" t="s">
        <v>41</v>
      </c>
      <c r="F631" t="s">
        <v>42</v>
      </c>
      <c r="I631">
        <v>11</v>
      </c>
      <c r="J631">
        <v>0</v>
      </c>
      <c r="L631">
        <v>1</v>
      </c>
      <c r="M631" t="s">
        <v>43</v>
      </c>
      <c r="N631">
        <v>50</v>
      </c>
      <c r="O631">
        <v>2.4E-2</v>
      </c>
      <c r="P631">
        <v>2</v>
      </c>
      <c r="Q631">
        <v>3</v>
      </c>
    </row>
    <row r="632" spans="1:17" x14ac:dyDescent="0.2">
      <c r="A632">
        <v>4011</v>
      </c>
      <c r="B632" s="3">
        <v>45519.294444444444</v>
      </c>
      <c r="C632" s="4">
        <v>45517</v>
      </c>
      <c r="D632">
        <v>436217</v>
      </c>
      <c r="E632" t="s">
        <v>41</v>
      </c>
      <c r="F632" t="s">
        <v>42</v>
      </c>
      <c r="I632">
        <v>11</v>
      </c>
      <c r="J632">
        <v>0</v>
      </c>
      <c r="L632">
        <v>1</v>
      </c>
      <c r="M632" t="s">
        <v>43</v>
      </c>
      <c r="N632">
        <v>50</v>
      </c>
      <c r="O632">
        <v>2.8000000000000001E-2</v>
      </c>
      <c r="P632">
        <v>1</v>
      </c>
      <c r="Q632">
        <v>3</v>
      </c>
    </row>
    <row r="633" spans="1:17" x14ac:dyDescent="0.2">
      <c r="A633">
        <v>4011</v>
      </c>
      <c r="B633" s="3">
        <v>45519.294444444444</v>
      </c>
      <c r="C633" s="4">
        <v>45517</v>
      </c>
      <c r="D633">
        <v>436218</v>
      </c>
      <c r="E633" t="s">
        <v>41</v>
      </c>
      <c r="F633" t="s">
        <v>42</v>
      </c>
      <c r="I633">
        <v>11</v>
      </c>
      <c r="J633">
        <v>0</v>
      </c>
      <c r="L633">
        <v>1</v>
      </c>
      <c r="M633" t="s">
        <v>43</v>
      </c>
      <c r="N633">
        <v>50</v>
      </c>
      <c r="O633">
        <v>3.4000000000000002E-2</v>
      </c>
      <c r="P633">
        <v>1</v>
      </c>
      <c r="Q633">
        <v>3</v>
      </c>
    </row>
    <row r="634" spans="1:17" x14ac:dyDescent="0.2">
      <c r="A634">
        <v>4011</v>
      </c>
      <c r="B634" s="3">
        <v>45519.295138888891</v>
      </c>
      <c r="C634" s="4">
        <v>45517</v>
      </c>
      <c r="D634">
        <v>436219</v>
      </c>
      <c r="E634" t="s">
        <v>41</v>
      </c>
      <c r="F634" t="s">
        <v>42</v>
      </c>
      <c r="I634">
        <v>11</v>
      </c>
      <c r="J634">
        <v>0</v>
      </c>
      <c r="L634">
        <v>1</v>
      </c>
      <c r="M634" t="s">
        <v>43</v>
      </c>
      <c r="N634">
        <v>50</v>
      </c>
      <c r="O634">
        <v>1.7000000000000001E-2</v>
      </c>
      <c r="P634">
        <v>1</v>
      </c>
      <c r="Q634">
        <v>3</v>
      </c>
    </row>
    <row r="635" spans="1:17" x14ac:dyDescent="0.2">
      <c r="A635">
        <v>4011</v>
      </c>
      <c r="B635" s="3">
        <v>45519.295138888891</v>
      </c>
      <c r="C635" s="4">
        <v>45517</v>
      </c>
      <c r="D635">
        <v>436220</v>
      </c>
      <c r="E635" t="s">
        <v>41</v>
      </c>
      <c r="F635" t="s">
        <v>42</v>
      </c>
      <c r="I635">
        <v>11</v>
      </c>
      <c r="J635">
        <v>0</v>
      </c>
      <c r="L635">
        <v>1</v>
      </c>
      <c r="M635" t="s">
        <v>43</v>
      </c>
      <c r="N635">
        <v>50</v>
      </c>
      <c r="O635">
        <v>2.1000000000000001E-2</v>
      </c>
      <c r="P635">
        <v>1</v>
      </c>
      <c r="Q635">
        <v>3</v>
      </c>
    </row>
    <row r="636" spans="1:17" x14ac:dyDescent="0.2">
      <c r="A636">
        <v>4011</v>
      </c>
      <c r="B636" s="3">
        <v>45519.295138888891</v>
      </c>
      <c r="C636" s="4">
        <v>45517</v>
      </c>
      <c r="D636">
        <v>436221</v>
      </c>
      <c r="E636" t="s">
        <v>41</v>
      </c>
      <c r="F636" t="s">
        <v>42</v>
      </c>
      <c r="I636">
        <v>11</v>
      </c>
      <c r="J636">
        <v>0</v>
      </c>
      <c r="L636">
        <v>1</v>
      </c>
      <c r="M636" t="s">
        <v>43</v>
      </c>
      <c r="N636">
        <v>50</v>
      </c>
      <c r="O636">
        <v>2.8000000000000001E-2</v>
      </c>
      <c r="P636">
        <v>1</v>
      </c>
      <c r="Q636">
        <v>3</v>
      </c>
    </row>
    <row r="637" spans="1:17" x14ac:dyDescent="0.2">
      <c r="A637">
        <v>4011</v>
      </c>
      <c r="B637" s="3">
        <v>45519.29583333333</v>
      </c>
      <c r="C637" s="4">
        <v>45517</v>
      </c>
      <c r="D637">
        <v>436222</v>
      </c>
      <c r="E637" t="s">
        <v>41</v>
      </c>
      <c r="F637" t="s">
        <v>42</v>
      </c>
      <c r="I637">
        <v>11</v>
      </c>
      <c r="J637">
        <v>0</v>
      </c>
      <c r="L637">
        <v>1</v>
      </c>
      <c r="M637" t="s">
        <v>43</v>
      </c>
      <c r="N637">
        <v>50</v>
      </c>
      <c r="O637">
        <v>2.1999999999999999E-2</v>
      </c>
      <c r="P637">
        <v>1</v>
      </c>
      <c r="Q637">
        <v>3</v>
      </c>
    </row>
    <row r="638" spans="1:17" x14ac:dyDescent="0.2">
      <c r="A638">
        <v>4011</v>
      </c>
      <c r="B638" s="3">
        <v>45519.29583333333</v>
      </c>
      <c r="C638" s="4">
        <v>45517</v>
      </c>
      <c r="D638">
        <v>436223</v>
      </c>
      <c r="E638" t="s">
        <v>41</v>
      </c>
      <c r="F638" t="s">
        <v>42</v>
      </c>
      <c r="I638">
        <v>11</v>
      </c>
      <c r="J638">
        <v>0</v>
      </c>
      <c r="L638">
        <v>1</v>
      </c>
      <c r="M638" t="s">
        <v>43</v>
      </c>
      <c r="N638">
        <v>50</v>
      </c>
      <c r="O638">
        <v>1.6E-2</v>
      </c>
      <c r="P638">
        <v>1</v>
      </c>
      <c r="Q638">
        <v>4</v>
      </c>
    </row>
    <row r="639" spans="1:17" x14ac:dyDescent="0.2">
      <c r="A639">
        <v>4011</v>
      </c>
      <c r="B639" s="3">
        <v>45519.29583333333</v>
      </c>
      <c r="C639" s="4">
        <v>45517</v>
      </c>
      <c r="D639">
        <v>436224</v>
      </c>
      <c r="E639" t="s">
        <v>41</v>
      </c>
      <c r="F639" t="s">
        <v>42</v>
      </c>
      <c r="I639">
        <v>11</v>
      </c>
      <c r="J639">
        <v>0</v>
      </c>
      <c r="L639">
        <v>1</v>
      </c>
      <c r="M639" t="s">
        <v>43</v>
      </c>
      <c r="N639">
        <v>50</v>
      </c>
      <c r="O639">
        <v>1.9E-2</v>
      </c>
      <c r="P639">
        <v>1</v>
      </c>
      <c r="Q639">
        <v>4</v>
      </c>
    </row>
    <row r="640" spans="1:17" x14ac:dyDescent="0.2">
      <c r="A640">
        <v>4011</v>
      </c>
      <c r="B640" s="3">
        <v>45519.296527777777</v>
      </c>
      <c r="C640" s="4">
        <v>45517</v>
      </c>
      <c r="D640">
        <v>436226</v>
      </c>
      <c r="E640" t="s">
        <v>41</v>
      </c>
      <c r="F640" t="s">
        <v>42</v>
      </c>
      <c r="I640">
        <v>11</v>
      </c>
      <c r="J640">
        <v>0</v>
      </c>
      <c r="L640">
        <v>1</v>
      </c>
      <c r="M640" t="s">
        <v>43</v>
      </c>
      <c r="N640">
        <v>50</v>
      </c>
      <c r="O640">
        <v>2.1000000000000001E-2</v>
      </c>
      <c r="P640">
        <v>1</v>
      </c>
      <c r="Q640">
        <v>4</v>
      </c>
    </row>
    <row r="641" spans="1:17" x14ac:dyDescent="0.2">
      <c r="A641">
        <v>4011</v>
      </c>
      <c r="B641" s="3">
        <v>45519.296527777777</v>
      </c>
      <c r="C641" s="4">
        <v>45517</v>
      </c>
      <c r="D641">
        <v>436225</v>
      </c>
      <c r="E641" t="s">
        <v>41</v>
      </c>
      <c r="F641" t="s">
        <v>42</v>
      </c>
      <c r="I641">
        <v>11</v>
      </c>
      <c r="J641">
        <v>0</v>
      </c>
      <c r="L641">
        <v>1</v>
      </c>
      <c r="M641" t="s">
        <v>43</v>
      </c>
      <c r="N641">
        <v>50</v>
      </c>
      <c r="O641">
        <v>1.6E-2</v>
      </c>
      <c r="P641">
        <v>1</v>
      </c>
      <c r="Q641">
        <v>4</v>
      </c>
    </row>
    <row r="642" spans="1:17" x14ac:dyDescent="0.2">
      <c r="A642">
        <v>4011</v>
      </c>
      <c r="B642" s="3">
        <v>45519.296527777777</v>
      </c>
      <c r="C642" s="4">
        <v>45517</v>
      </c>
      <c r="D642">
        <v>436227</v>
      </c>
      <c r="E642" t="s">
        <v>41</v>
      </c>
      <c r="F642" t="s">
        <v>42</v>
      </c>
      <c r="I642">
        <v>11</v>
      </c>
      <c r="J642">
        <v>0</v>
      </c>
      <c r="L642">
        <v>1</v>
      </c>
      <c r="M642" t="s">
        <v>43</v>
      </c>
      <c r="N642">
        <v>50</v>
      </c>
      <c r="O642">
        <v>2.1000000000000001E-2</v>
      </c>
      <c r="P642">
        <v>1</v>
      </c>
      <c r="Q642">
        <v>4</v>
      </c>
    </row>
    <row r="643" spans="1:17" x14ac:dyDescent="0.2">
      <c r="A643">
        <v>4011</v>
      </c>
      <c r="B643" s="3">
        <v>45519.297222222223</v>
      </c>
      <c r="C643" s="4">
        <v>45517</v>
      </c>
      <c r="D643">
        <v>436228</v>
      </c>
      <c r="E643" t="s">
        <v>41</v>
      </c>
      <c r="F643" t="s">
        <v>42</v>
      </c>
      <c r="I643">
        <v>11</v>
      </c>
      <c r="J643">
        <v>0</v>
      </c>
      <c r="L643">
        <v>1</v>
      </c>
      <c r="M643" t="s">
        <v>43</v>
      </c>
      <c r="N643">
        <v>50</v>
      </c>
      <c r="O643">
        <v>2.5000000000000001E-2</v>
      </c>
      <c r="P643">
        <v>1</v>
      </c>
      <c r="Q643">
        <v>3</v>
      </c>
    </row>
    <row r="644" spans="1:17" x14ac:dyDescent="0.2">
      <c r="A644">
        <v>4011</v>
      </c>
      <c r="B644" s="3">
        <v>45519.297222222223</v>
      </c>
      <c r="C644" s="4">
        <v>45517</v>
      </c>
      <c r="D644">
        <v>436229</v>
      </c>
      <c r="E644" t="s">
        <v>41</v>
      </c>
      <c r="F644" t="s">
        <v>42</v>
      </c>
      <c r="I644">
        <v>11</v>
      </c>
      <c r="J644">
        <v>0</v>
      </c>
      <c r="L644">
        <v>1</v>
      </c>
      <c r="M644" t="s">
        <v>43</v>
      </c>
      <c r="N644">
        <v>50</v>
      </c>
      <c r="O644">
        <v>2.1000000000000001E-2</v>
      </c>
      <c r="P644">
        <v>1</v>
      </c>
      <c r="Q644">
        <v>4</v>
      </c>
    </row>
    <row r="645" spans="1:17" x14ac:dyDescent="0.2">
      <c r="A645">
        <v>4011</v>
      </c>
      <c r="B645" s="3">
        <v>45519.297222222223</v>
      </c>
      <c r="C645" s="4">
        <v>45517</v>
      </c>
      <c r="D645">
        <v>436230</v>
      </c>
      <c r="E645" t="s">
        <v>41</v>
      </c>
      <c r="F645" t="s">
        <v>42</v>
      </c>
      <c r="I645">
        <v>11</v>
      </c>
      <c r="J645">
        <v>0</v>
      </c>
      <c r="L645">
        <v>1</v>
      </c>
      <c r="M645" t="s">
        <v>43</v>
      </c>
      <c r="N645">
        <v>50</v>
      </c>
      <c r="O645">
        <v>1.4E-2</v>
      </c>
      <c r="P645">
        <v>1</v>
      </c>
      <c r="Q645">
        <v>4</v>
      </c>
    </row>
    <row r="646" spans="1:17" x14ac:dyDescent="0.2">
      <c r="A646">
        <v>4011</v>
      </c>
      <c r="B646" s="3">
        <v>45519.29791666667</v>
      </c>
      <c r="C646" s="4">
        <v>45517</v>
      </c>
      <c r="D646">
        <v>436231</v>
      </c>
      <c r="E646" t="s">
        <v>41</v>
      </c>
      <c r="F646" t="s">
        <v>42</v>
      </c>
      <c r="I646">
        <v>11</v>
      </c>
      <c r="J646">
        <v>0</v>
      </c>
      <c r="L646">
        <v>1</v>
      </c>
      <c r="M646" t="s">
        <v>43</v>
      </c>
      <c r="N646">
        <v>50</v>
      </c>
      <c r="O646">
        <v>1.6E-2</v>
      </c>
      <c r="P646">
        <v>1</v>
      </c>
      <c r="Q646">
        <v>4</v>
      </c>
    </row>
    <row r="647" spans="1:17" x14ac:dyDescent="0.2">
      <c r="A647">
        <v>4011</v>
      </c>
      <c r="B647" s="3">
        <v>45519.29791666667</v>
      </c>
      <c r="C647" s="4">
        <v>45517</v>
      </c>
      <c r="D647">
        <v>436232</v>
      </c>
      <c r="E647" t="s">
        <v>41</v>
      </c>
      <c r="F647" t="s">
        <v>42</v>
      </c>
      <c r="I647">
        <v>11</v>
      </c>
      <c r="J647">
        <v>0</v>
      </c>
      <c r="L647">
        <v>1</v>
      </c>
      <c r="M647" t="s">
        <v>43</v>
      </c>
      <c r="N647">
        <v>50</v>
      </c>
      <c r="O647">
        <v>1.7000000000000001E-2</v>
      </c>
      <c r="P647">
        <v>1</v>
      </c>
      <c r="Q647">
        <v>4</v>
      </c>
    </row>
    <row r="648" spans="1:17" x14ac:dyDescent="0.2">
      <c r="A648">
        <v>4011</v>
      </c>
      <c r="B648" s="3">
        <v>45519.29791666667</v>
      </c>
      <c r="C648" s="4">
        <v>45517</v>
      </c>
      <c r="D648">
        <v>436233</v>
      </c>
      <c r="E648" t="s">
        <v>41</v>
      </c>
      <c r="F648" t="s">
        <v>42</v>
      </c>
      <c r="I648">
        <v>11</v>
      </c>
      <c r="J648">
        <v>0</v>
      </c>
      <c r="L648">
        <v>1</v>
      </c>
      <c r="M648" t="s">
        <v>43</v>
      </c>
      <c r="N648">
        <v>50</v>
      </c>
      <c r="O648">
        <v>2.1000000000000001E-2</v>
      </c>
      <c r="P648">
        <v>1</v>
      </c>
      <c r="Q648">
        <v>3</v>
      </c>
    </row>
    <row r="649" spans="1:17" x14ac:dyDescent="0.2">
      <c r="A649">
        <v>4011</v>
      </c>
      <c r="B649" s="3">
        <v>45519.298611111109</v>
      </c>
      <c r="C649" s="4">
        <v>45517</v>
      </c>
      <c r="D649">
        <v>436234</v>
      </c>
      <c r="E649" t="s">
        <v>41</v>
      </c>
      <c r="F649" t="s">
        <v>42</v>
      </c>
      <c r="I649">
        <v>11</v>
      </c>
      <c r="J649">
        <v>0</v>
      </c>
      <c r="L649">
        <v>1</v>
      </c>
      <c r="M649" t="s">
        <v>43</v>
      </c>
      <c r="N649">
        <v>50</v>
      </c>
      <c r="O649">
        <v>1.7000000000000001E-2</v>
      </c>
      <c r="P649">
        <v>1</v>
      </c>
      <c r="Q649">
        <v>3</v>
      </c>
    </row>
    <row r="650" spans="1:17" x14ac:dyDescent="0.2">
      <c r="A650">
        <v>4011</v>
      </c>
      <c r="B650" s="3">
        <v>45519.298611111109</v>
      </c>
      <c r="C650" s="4">
        <v>45517</v>
      </c>
      <c r="D650">
        <v>436235</v>
      </c>
      <c r="E650" t="s">
        <v>41</v>
      </c>
      <c r="F650" t="s">
        <v>42</v>
      </c>
      <c r="I650">
        <v>11</v>
      </c>
      <c r="J650">
        <v>0</v>
      </c>
      <c r="L650">
        <v>1</v>
      </c>
      <c r="M650" t="s">
        <v>43</v>
      </c>
      <c r="N650">
        <v>50</v>
      </c>
      <c r="O650">
        <v>1.7000000000000001E-2</v>
      </c>
      <c r="P650">
        <v>1</v>
      </c>
      <c r="Q650">
        <v>3</v>
      </c>
    </row>
    <row r="651" spans="1:17" x14ac:dyDescent="0.2">
      <c r="A651">
        <v>4011</v>
      </c>
      <c r="B651" s="3">
        <v>45519.298611111109</v>
      </c>
      <c r="C651" s="4">
        <v>45517</v>
      </c>
      <c r="D651">
        <v>436236</v>
      </c>
      <c r="E651" t="s">
        <v>41</v>
      </c>
      <c r="F651" t="s">
        <v>42</v>
      </c>
      <c r="I651">
        <v>11</v>
      </c>
      <c r="J651">
        <v>0</v>
      </c>
      <c r="L651">
        <v>1</v>
      </c>
      <c r="M651" t="s">
        <v>43</v>
      </c>
      <c r="N651">
        <v>50</v>
      </c>
      <c r="O651">
        <v>2.1999999999999999E-2</v>
      </c>
      <c r="P651">
        <v>1</v>
      </c>
      <c r="Q651">
        <v>3</v>
      </c>
    </row>
    <row r="652" spans="1:17" x14ac:dyDescent="0.2">
      <c r="A652">
        <v>4011</v>
      </c>
      <c r="B652" s="3">
        <v>45519.299305555556</v>
      </c>
      <c r="C652" s="4">
        <v>45517</v>
      </c>
      <c r="D652">
        <v>436237</v>
      </c>
      <c r="E652" t="s">
        <v>41</v>
      </c>
      <c r="F652" t="s">
        <v>42</v>
      </c>
      <c r="I652">
        <v>11</v>
      </c>
      <c r="J652">
        <v>0</v>
      </c>
      <c r="L652">
        <v>1</v>
      </c>
      <c r="M652" t="s">
        <v>43</v>
      </c>
      <c r="N652">
        <v>50</v>
      </c>
      <c r="O652">
        <v>2.1000000000000001E-2</v>
      </c>
      <c r="P652">
        <v>2</v>
      </c>
      <c r="Q652">
        <v>3</v>
      </c>
    </row>
    <row r="653" spans="1:17" x14ac:dyDescent="0.2">
      <c r="A653">
        <v>4011</v>
      </c>
      <c r="B653" s="3">
        <v>45519.299305555556</v>
      </c>
      <c r="C653" s="4">
        <v>45517</v>
      </c>
      <c r="D653">
        <v>436238</v>
      </c>
      <c r="E653" t="s">
        <v>41</v>
      </c>
      <c r="F653" t="s">
        <v>42</v>
      </c>
      <c r="I653">
        <v>11</v>
      </c>
      <c r="J653">
        <v>0</v>
      </c>
      <c r="L653">
        <v>1</v>
      </c>
      <c r="M653" t="s">
        <v>43</v>
      </c>
      <c r="N653">
        <v>50</v>
      </c>
      <c r="O653">
        <v>2.1000000000000001E-2</v>
      </c>
      <c r="P653">
        <v>1</v>
      </c>
      <c r="Q653">
        <v>3</v>
      </c>
    </row>
    <row r="654" spans="1:17" x14ac:dyDescent="0.2">
      <c r="A654">
        <v>4011</v>
      </c>
      <c r="B654" s="3">
        <v>45519.299305555556</v>
      </c>
      <c r="C654" s="4">
        <v>45517</v>
      </c>
      <c r="D654">
        <v>436239</v>
      </c>
      <c r="E654" t="s">
        <v>41</v>
      </c>
      <c r="F654" t="s">
        <v>42</v>
      </c>
      <c r="I654">
        <v>11</v>
      </c>
      <c r="J654">
        <v>0</v>
      </c>
      <c r="L654">
        <v>1</v>
      </c>
      <c r="M654" t="s">
        <v>43</v>
      </c>
      <c r="N654">
        <v>50</v>
      </c>
      <c r="O654">
        <v>0.02</v>
      </c>
      <c r="P654">
        <v>1</v>
      </c>
      <c r="Q654">
        <v>3</v>
      </c>
    </row>
    <row r="655" spans="1:17" x14ac:dyDescent="0.2">
      <c r="A655">
        <v>4011</v>
      </c>
      <c r="B655" s="3">
        <v>45519.3</v>
      </c>
      <c r="C655" s="4">
        <v>45517</v>
      </c>
      <c r="D655">
        <v>436240</v>
      </c>
      <c r="E655" t="s">
        <v>41</v>
      </c>
      <c r="F655" t="s">
        <v>42</v>
      </c>
      <c r="I655">
        <v>11</v>
      </c>
      <c r="J655">
        <v>0</v>
      </c>
      <c r="L655">
        <v>1</v>
      </c>
      <c r="M655" t="s">
        <v>43</v>
      </c>
      <c r="N655">
        <v>50</v>
      </c>
      <c r="O655">
        <v>1.9E-2</v>
      </c>
      <c r="P655">
        <v>1</v>
      </c>
      <c r="Q655">
        <v>3</v>
      </c>
    </row>
    <row r="656" spans="1:17" x14ac:dyDescent="0.2">
      <c r="A656">
        <v>4011</v>
      </c>
      <c r="B656" s="3">
        <v>45519.3</v>
      </c>
      <c r="C656" s="4">
        <v>45517</v>
      </c>
      <c r="D656">
        <v>436241</v>
      </c>
      <c r="E656" t="s">
        <v>41</v>
      </c>
      <c r="F656" t="s">
        <v>42</v>
      </c>
      <c r="I656">
        <v>11</v>
      </c>
      <c r="J656">
        <v>0</v>
      </c>
      <c r="L656">
        <v>1</v>
      </c>
      <c r="M656" t="s">
        <v>43</v>
      </c>
      <c r="N656">
        <v>50</v>
      </c>
      <c r="O656">
        <v>2.1999999999999999E-2</v>
      </c>
      <c r="P656">
        <v>1</v>
      </c>
      <c r="Q656">
        <v>3</v>
      </c>
    </row>
    <row r="657" spans="1:17" x14ac:dyDescent="0.2">
      <c r="A657">
        <v>4011</v>
      </c>
      <c r="B657" s="3">
        <v>45519.3</v>
      </c>
      <c r="C657" s="4">
        <v>45517</v>
      </c>
      <c r="D657">
        <v>436242</v>
      </c>
      <c r="E657" t="s">
        <v>41</v>
      </c>
      <c r="F657" t="s">
        <v>42</v>
      </c>
      <c r="I657">
        <v>11</v>
      </c>
      <c r="J657">
        <v>0</v>
      </c>
      <c r="L657">
        <v>1</v>
      </c>
      <c r="M657" t="s">
        <v>43</v>
      </c>
      <c r="N657">
        <v>50</v>
      </c>
      <c r="O657">
        <v>1.7999999999999999E-2</v>
      </c>
      <c r="P657">
        <v>1</v>
      </c>
      <c r="Q657">
        <v>3</v>
      </c>
    </row>
    <row r="658" spans="1:17" x14ac:dyDescent="0.2">
      <c r="A658">
        <v>4011</v>
      </c>
      <c r="B658" s="3">
        <v>45519.300694444442</v>
      </c>
      <c r="C658" s="4">
        <v>45517</v>
      </c>
      <c r="D658">
        <v>436243</v>
      </c>
      <c r="E658" t="s">
        <v>41</v>
      </c>
      <c r="F658" t="s">
        <v>42</v>
      </c>
      <c r="I658">
        <v>11</v>
      </c>
      <c r="J658">
        <v>0</v>
      </c>
      <c r="L658">
        <v>1</v>
      </c>
      <c r="M658" t="s">
        <v>43</v>
      </c>
      <c r="N658">
        <v>50</v>
      </c>
      <c r="O658">
        <v>1.4E-2</v>
      </c>
      <c r="P658">
        <v>1</v>
      </c>
      <c r="Q658">
        <v>4</v>
      </c>
    </row>
    <row r="659" spans="1:17" x14ac:dyDescent="0.2">
      <c r="A659">
        <v>4011</v>
      </c>
      <c r="B659" s="3">
        <v>45519.300694444442</v>
      </c>
      <c r="C659" s="4">
        <v>45517</v>
      </c>
      <c r="D659">
        <v>436244</v>
      </c>
      <c r="E659" t="s">
        <v>41</v>
      </c>
      <c r="F659" t="s">
        <v>42</v>
      </c>
      <c r="I659">
        <v>11</v>
      </c>
      <c r="J659">
        <v>0</v>
      </c>
      <c r="L659">
        <v>1</v>
      </c>
      <c r="M659" t="s">
        <v>43</v>
      </c>
      <c r="N659">
        <v>50</v>
      </c>
      <c r="O659">
        <v>0.02</v>
      </c>
      <c r="P659">
        <v>1</v>
      </c>
      <c r="Q659">
        <v>3</v>
      </c>
    </row>
    <row r="660" spans="1:17" x14ac:dyDescent="0.2">
      <c r="A660">
        <v>4011</v>
      </c>
      <c r="B660" s="3">
        <v>45519.300694444442</v>
      </c>
      <c r="C660" s="4">
        <v>45517</v>
      </c>
      <c r="D660">
        <v>436245</v>
      </c>
      <c r="E660" t="s">
        <v>41</v>
      </c>
      <c r="F660" t="s">
        <v>42</v>
      </c>
      <c r="I660">
        <v>11</v>
      </c>
      <c r="J660">
        <v>0</v>
      </c>
      <c r="L660">
        <v>1</v>
      </c>
      <c r="M660" t="s">
        <v>43</v>
      </c>
      <c r="N660">
        <v>50</v>
      </c>
      <c r="O660">
        <v>2.5000000000000001E-2</v>
      </c>
      <c r="P660">
        <v>1</v>
      </c>
      <c r="Q660">
        <v>3</v>
      </c>
    </row>
    <row r="661" spans="1:17" x14ac:dyDescent="0.2">
      <c r="A661">
        <v>4011</v>
      </c>
      <c r="B661" s="3">
        <v>45519.301388888889</v>
      </c>
      <c r="C661" s="4">
        <v>45517</v>
      </c>
      <c r="D661">
        <v>436246</v>
      </c>
      <c r="E661" t="s">
        <v>41</v>
      </c>
      <c r="F661" t="s">
        <v>42</v>
      </c>
      <c r="I661">
        <v>11</v>
      </c>
      <c r="J661">
        <v>0</v>
      </c>
      <c r="L661">
        <v>1</v>
      </c>
      <c r="M661" t="s">
        <v>43</v>
      </c>
      <c r="N661">
        <v>50</v>
      </c>
      <c r="O661">
        <v>1.4999999999999999E-2</v>
      </c>
      <c r="P661">
        <v>2</v>
      </c>
      <c r="Q661">
        <v>4</v>
      </c>
    </row>
    <row r="662" spans="1:17" x14ac:dyDescent="0.2">
      <c r="A662">
        <v>4011</v>
      </c>
      <c r="B662" s="3">
        <v>45519.301388888889</v>
      </c>
      <c r="C662" s="4">
        <v>45517</v>
      </c>
      <c r="D662">
        <v>436247</v>
      </c>
      <c r="E662" t="s">
        <v>41</v>
      </c>
      <c r="F662" t="s">
        <v>42</v>
      </c>
      <c r="I662">
        <v>11</v>
      </c>
      <c r="J662">
        <v>0</v>
      </c>
      <c r="L662">
        <v>1</v>
      </c>
      <c r="M662" t="s">
        <v>43</v>
      </c>
      <c r="N662">
        <v>50</v>
      </c>
      <c r="O662">
        <v>1.7999999999999999E-2</v>
      </c>
      <c r="P662">
        <v>1</v>
      </c>
      <c r="Q662">
        <v>4</v>
      </c>
    </row>
    <row r="663" spans="1:17" x14ac:dyDescent="0.2">
      <c r="A663">
        <v>4012</v>
      </c>
      <c r="B663" s="3">
        <v>45519.304861111108</v>
      </c>
      <c r="C663" s="4">
        <v>45517</v>
      </c>
      <c r="D663">
        <v>436248</v>
      </c>
      <c r="E663" t="s">
        <v>41</v>
      </c>
      <c r="F663" t="s">
        <v>42</v>
      </c>
      <c r="I663">
        <v>12</v>
      </c>
      <c r="J663">
        <v>0</v>
      </c>
      <c r="L663">
        <v>1</v>
      </c>
      <c r="M663" t="s">
        <v>22</v>
      </c>
      <c r="N663">
        <v>50</v>
      </c>
      <c r="O663">
        <v>1.4999999999999999E-2</v>
      </c>
      <c r="P663">
        <v>1</v>
      </c>
      <c r="Q663">
        <v>4</v>
      </c>
    </row>
    <row r="664" spans="1:17" x14ac:dyDescent="0.2">
      <c r="A664">
        <v>4012</v>
      </c>
      <c r="B664" s="3">
        <v>45519.304861111108</v>
      </c>
      <c r="C664" s="4">
        <v>45517</v>
      </c>
      <c r="D664">
        <v>436249</v>
      </c>
      <c r="E664" t="s">
        <v>41</v>
      </c>
      <c r="F664" t="s">
        <v>42</v>
      </c>
      <c r="I664">
        <v>12</v>
      </c>
      <c r="J664">
        <v>0</v>
      </c>
      <c r="L664">
        <v>1</v>
      </c>
      <c r="M664" t="s">
        <v>22</v>
      </c>
      <c r="N664">
        <v>50</v>
      </c>
      <c r="O664">
        <v>1.2999999999999999E-2</v>
      </c>
      <c r="P664">
        <v>1</v>
      </c>
      <c r="Q664">
        <v>4</v>
      </c>
    </row>
    <row r="665" spans="1:17" x14ac:dyDescent="0.2">
      <c r="A665">
        <v>4012</v>
      </c>
      <c r="B665" s="3">
        <v>45519.304861111108</v>
      </c>
      <c r="C665" s="4">
        <v>45517</v>
      </c>
      <c r="D665">
        <v>436250</v>
      </c>
      <c r="E665" t="s">
        <v>41</v>
      </c>
      <c r="F665" t="s">
        <v>42</v>
      </c>
      <c r="I665">
        <v>12</v>
      </c>
      <c r="J665">
        <v>0</v>
      </c>
      <c r="L665">
        <v>1</v>
      </c>
      <c r="M665" t="s">
        <v>22</v>
      </c>
      <c r="N665">
        <v>50</v>
      </c>
      <c r="O665">
        <v>0.02</v>
      </c>
      <c r="P665">
        <v>1</v>
      </c>
      <c r="Q665">
        <v>3</v>
      </c>
    </row>
    <row r="666" spans="1:17" x14ac:dyDescent="0.2">
      <c r="A666">
        <v>4012</v>
      </c>
      <c r="B666" s="3">
        <v>45519.305555555555</v>
      </c>
      <c r="C666" s="4">
        <v>45517</v>
      </c>
      <c r="D666">
        <v>436251</v>
      </c>
      <c r="E666" t="s">
        <v>41</v>
      </c>
      <c r="F666" t="s">
        <v>42</v>
      </c>
      <c r="I666">
        <v>12</v>
      </c>
      <c r="J666">
        <v>0</v>
      </c>
      <c r="L666">
        <v>1</v>
      </c>
      <c r="M666" t="s">
        <v>22</v>
      </c>
      <c r="N666">
        <v>50</v>
      </c>
      <c r="O666">
        <v>2.5999999999999999E-2</v>
      </c>
      <c r="P666">
        <v>1</v>
      </c>
      <c r="Q666">
        <v>4</v>
      </c>
    </row>
    <row r="667" spans="1:17" x14ac:dyDescent="0.2">
      <c r="A667">
        <v>4012</v>
      </c>
      <c r="B667" s="3">
        <v>45519.305555555555</v>
      </c>
      <c r="C667" s="4">
        <v>45517</v>
      </c>
      <c r="D667">
        <v>436252</v>
      </c>
      <c r="E667" t="s">
        <v>41</v>
      </c>
      <c r="F667" t="s">
        <v>42</v>
      </c>
      <c r="I667">
        <v>12</v>
      </c>
      <c r="J667">
        <v>0</v>
      </c>
      <c r="L667">
        <v>1</v>
      </c>
      <c r="M667" t="s">
        <v>22</v>
      </c>
      <c r="N667">
        <v>50</v>
      </c>
      <c r="O667">
        <v>0.02</v>
      </c>
      <c r="P667">
        <v>1</v>
      </c>
      <c r="Q667">
        <v>4</v>
      </c>
    </row>
    <row r="668" spans="1:17" x14ac:dyDescent="0.2">
      <c r="A668">
        <v>4012</v>
      </c>
      <c r="B668" s="3">
        <v>45519.306250000001</v>
      </c>
      <c r="C668" s="4">
        <v>45517</v>
      </c>
      <c r="D668">
        <v>436253</v>
      </c>
      <c r="E668" t="s">
        <v>41</v>
      </c>
      <c r="F668" t="s">
        <v>42</v>
      </c>
      <c r="I668">
        <v>12</v>
      </c>
      <c r="J668">
        <v>0</v>
      </c>
      <c r="L668">
        <v>1</v>
      </c>
      <c r="M668" t="s">
        <v>22</v>
      </c>
      <c r="N668">
        <v>50</v>
      </c>
      <c r="O668">
        <v>2.5999999999999999E-2</v>
      </c>
      <c r="P668">
        <v>1</v>
      </c>
      <c r="Q668">
        <v>2</v>
      </c>
    </row>
    <row r="669" spans="1:17" x14ac:dyDescent="0.2">
      <c r="A669">
        <v>4012</v>
      </c>
      <c r="B669" s="3">
        <v>45519.306250000001</v>
      </c>
      <c r="C669" s="4">
        <v>45517</v>
      </c>
      <c r="D669">
        <v>436254</v>
      </c>
      <c r="E669" t="s">
        <v>41</v>
      </c>
      <c r="F669" t="s">
        <v>42</v>
      </c>
      <c r="I669">
        <v>12</v>
      </c>
      <c r="J669">
        <v>0</v>
      </c>
      <c r="L669">
        <v>1</v>
      </c>
      <c r="M669" t="s">
        <v>22</v>
      </c>
      <c r="N669">
        <v>50</v>
      </c>
      <c r="O669">
        <v>2.5999999999999999E-2</v>
      </c>
      <c r="P669">
        <v>1</v>
      </c>
      <c r="Q669">
        <v>3</v>
      </c>
    </row>
    <row r="670" spans="1:17" x14ac:dyDescent="0.2">
      <c r="A670">
        <v>4012</v>
      </c>
      <c r="B670" s="3">
        <v>45519.306250000001</v>
      </c>
      <c r="C670" s="4">
        <v>45517</v>
      </c>
      <c r="D670">
        <v>436255</v>
      </c>
      <c r="E670" t="s">
        <v>41</v>
      </c>
      <c r="F670" t="s">
        <v>42</v>
      </c>
      <c r="I670">
        <v>12</v>
      </c>
      <c r="J670">
        <v>0</v>
      </c>
      <c r="L670">
        <v>1</v>
      </c>
      <c r="M670" t="s">
        <v>22</v>
      </c>
      <c r="N670">
        <v>50</v>
      </c>
      <c r="O670">
        <v>1.7999999999999999E-2</v>
      </c>
      <c r="P670">
        <v>1</v>
      </c>
      <c r="Q670">
        <v>4</v>
      </c>
    </row>
    <row r="671" spans="1:17" x14ac:dyDescent="0.2">
      <c r="A671">
        <v>4012</v>
      </c>
      <c r="B671" s="3">
        <v>45519.306944444441</v>
      </c>
      <c r="C671" s="4">
        <v>45517</v>
      </c>
      <c r="D671">
        <v>436256</v>
      </c>
      <c r="E671" t="s">
        <v>41</v>
      </c>
      <c r="F671" t="s">
        <v>42</v>
      </c>
      <c r="I671">
        <v>12</v>
      </c>
      <c r="J671">
        <v>0</v>
      </c>
      <c r="L671">
        <v>1</v>
      </c>
      <c r="M671" t="s">
        <v>22</v>
      </c>
      <c r="N671">
        <v>50</v>
      </c>
      <c r="O671">
        <v>2.5999999999999999E-2</v>
      </c>
      <c r="P671">
        <v>1</v>
      </c>
      <c r="Q671">
        <v>3</v>
      </c>
    </row>
    <row r="672" spans="1:17" x14ac:dyDescent="0.2">
      <c r="A672">
        <v>4012</v>
      </c>
      <c r="B672" s="3">
        <v>45519.306944444441</v>
      </c>
      <c r="C672" s="4">
        <v>45517</v>
      </c>
      <c r="D672">
        <v>436257</v>
      </c>
      <c r="E672" t="s">
        <v>41</v>
      </c>
      <c r="F672" t="s">
        <v>42</v>
      </c>
      <c r="I672">
        <v>12</v>
      </c>
      <c r="J672">
        <v>0</v>
      </c>
      <c r="L672">
        <v>1</v>
      </c>
      <c r="M672" t="s">
        <v>22</v>
      </c>
      <c r="N672">
        <v>50</v>
      </c>
      <c r="O672">
        <v>2.4E-2</v>
      </c>
      <c r="P672">
        <v>1</v>
      </c>
      <c r="Q672">
        <v>3</v>
      </c>
    </row>
    <row r="673" spans="1:17" x14ac:dyDescent="0.2">
      <c r="A673">
        <v>4012</v>
      </c>
      <c r="B673" s="3">
        <v>45519.306944444441</v>
      </c>
      <c r="C673" s="4">
        <v>45517</v>
      </c>
      <c r="D673">
        <v>436258</v>
      </c>
      <c r="E673" t="s">
        <v>41</v>
      </c>
      <c r="F673" t="s">
        <v>42</v>
      </c>
      <c r="I673">
        <v>12</v>
      </c>
      <c r="J673">
        <v>0</v>
      </c>
      <c r="L673">
        <v>1</v>
      </c>
      <c r="M673" t="s">
        <v>22</v>
      </c>
      <c r="N673">
        <v>50</v>
      </c>
      <c r="O673">
        <v>2.5999999999999999E-2</v>
      </c>
      <c r="P673">
        <v>1</v>
      </c>
      <c r="Q673">
        <v>3</v>
      </c>
    </row>
    <row r="674" spans="1:17" x14ac:dyDescent="0.2">
      <c r="A674">
        <v>4012</v>
      </c>
      <c r="B674" s="3">
        <v>45519.307638888888</v>
      </c>
      <c r="C674" s="4">
        <v>45517</v>
      </c>
      <c r="D674">
        <v>436259</v>
      </c>
      <c r="E674" t="s">
        <v>41</v>
      </c>
      <c r="F674" t="s">
        <v>42</v>
      </c>
      <c r="I674">
        <v>12</v>
      </c>
      <c r="J674">
        <v>0</v>
      </c>
      <c r="L674">
        <v>1</v>
      </c>
      <c r="M674" t="s">
        <v>22</v>
      </c>
      <c r="N674">
        <v>50</v>
      </c>
      <c r="O674">
        <v>2.1000000000000001E-2</v>
      </c>
      <c r="P674">
        <v>1</v>
      </c>
      <c r="Q674">
        <v>4</v>
      </c>
    </row>
    <row r="675" spans="1:17" x14ac:dyDescent="0.2">
      <c r="A675">
        <v>4012</v>
      </c>
      <c r="B675" s="3">
        <v>45519.307638888888</v>
      </c>
      <c r="C675" s="4">
        <v>45517</v>
      </c>
      <c r="D675">
        <v>436260</v>
      </c>
      <c r="E675" t="s">
        <v>41</v>
      </c>
      <c r="F675" t="s">
        <v>42</v>
      </c>
      <c r="I675">
        <v>12</v>
      </c>
      <c r="J675">
        <v>0</v>
      </c>
      <c r="L675">
        <v>1</v>
      </c>
      <c r="M675" t="s">
        <v>22</v>
      </c>
      <c r="N675">
        <v>50</v>
      </c>
      <c r="O675">
        <v>2.5000000000000001E-2</v>
      </c>
      <c r="P675">
        <v>1</v>
      </c>
      <c r="Q675">
        <v>3</v>
      </c>
    </row>
    <row r="676" spans="1:17" x14ac:dyDescent="0.2">
      <c r="A676">
        <v>4012</v>
      </c>
      <c r="B676" s="3">
        <v>45519.307638888888</v>
      </c>
      <c r="C676" s="4">
        <v>45517</v>
      </c>
      <c r="D676">
        <v>436261</v>
      </c>
      <c r="E676" t="s">
        <v>41</v>
      </c>
      <c r="F676" t="s">
        <v>42</v>
      </c>
      <c r="I676">
        <v>12</v>
      </c>
      <c r="J676">
        <v>0</v>
      </c>
      <c r="L676">
        <v>1</v>
      </c>
      <c r="M676" t="s">
        <v>22</v>
      </c>
      <c r="N676">
        <v>50</v>
      </c>
      <c r="O676">
        <v>2.7E-2</v>
      </c>
      <c r="P676">
        <v>1</v>
      </c>
      <c r="Q676">
        <v>3</v>
      </c>
    </row>
    <row r="677" spans="1:17" x14ac:dyDescent="0.2">
      <c r="A677">
        <v>4012</v>
      </c>
      <c r="B677" s="3">
        <v>45519.308333333334</v>
      </c>
      <c r="C677" s="4">
        <v>45517</v>
      </c>
      <c r="D677">
        <v>436262</v>
      </c>
      <c r="E677" t="s">
        <v>41</v>
      </c>
      <c r="F677" t="s">
        <v>42</v>
      </c>
      <c r="I677">
        <v>12</v>
      </c>
      <c r="J677">
        <v>0</v>
      </c>
      <c r="L677">
        <v>1</v>
      </c>
      <c r="M677" t="s">
        <v>22</v>
      </c>
      <c r="N677">
        <v>50</v>
      </c>
      <c r="O677">
        <v>2.8000000000000001E-2</v>
      </c>
      <c r="P677">
        <v>1</v>
      </c>
      <c r="Q677">
        <v>3</v>
      </c>
    </row>
    <row r="678" spans="1:17" x14ac:dyDescent="0.2">
      <c r="A678">
        <v>4012</v>
      </c>
      <c r="B678" s="3">
        <v>45519.309027777781</v>
      </c>
      <c r="C678" s="4">
        <v>45517</v>
      </c>
      <c r="D678">
        <v>436263</v>
      </c>
      <c r="E678" t="s">
        <v>41</v>
      </c>
      <c r="F678" t="s">
        <v>42</v>
      </c>
      <c r="I678">
        <v>12</v>
      </c>
      <c r="J678">
        <v>0</v>
      </c>
      <c r="L678">
        <v>1</v>
      </c>
      <c r="M678" t="s">
        <v>22</v>
      </c>
      <c r="N678">
        <v>50</v>
      </c>
      <c r="O678">
        <v>2.1999999999999999E-2</v>
      </c>
      <c r="P678">
        <v>1</v>
      </c>
      <c r="Q678">
        <v>4</v>
      </c>
    </row>
    <row r="679" spans="1:17" x14ac:dyDescent="0.2">
      <c r="A679">
        <v>4012</v>
      </c>
      <c r="B679" s="3">
        <v>45519.309027777781</v>
      </c>
      <c r="C679" s="4">
        <v>45517</v>
      </c>
      <c r="D679">
        <v>436264</v>
      </c>
      <c r="E679" t="s">
        <v>41</v>
      </c>
      <c r="F679" t="s">
        <v>42</v>
      </c>
      <c r="I679">
        <v>12</v>
      </c>
      <c r="J679">
        <v>0</v>
      </c>
      <c r="L679">
        <v>1</v>
      </c>
      <c r="M679" t="s">
        <v>22</v>
      </c>
      <c r="N679">
        <v>50</v>
      </c>
      <c r="O679">
        <v>1.9E-2</v>
      </c>
      <c r="P679">
        <v>1</v>
      </c>
      <c r="Q679">
        <v>4</v>
      </c>
    </row>
    <row r="680" spans="1:17" x14ac:dyDescent="0.2">
      <c r="A680">
        <v>4012</v>
      </c>
      <c r="B680" s="3">
        <v>45519.30972222222</v>
      </c>
      <c r="C680" s="4">
        <v>45517</v>
      </c>
      <c r="D680">
        <v>436265</v>
      </c>
      <c r="E680" t="s">
        <v>41</v>
      </c>
      <c r="F680" t="s">
        <v>42</v>
      </c>
      <c r="I680">
        <v>12</v>
      </c>
      <c r="J680">
        <v>0</v>
      </c>
      <c r="L680">
        <v>1</v>
      </c>
      <c r="M680" t="s">
        <v>22</v>
      </c>
      <c r="N680">
        <v>50</v>
      </c>
      <c r="O680">
        <v>2.4E-2</v>
      </c>
      <c r="P680">
        <v>2</v>
      </c>
      <c r="Q680">
        <v>3</v>
      </c>
    </row>
    <row r="681" spans="1:17" x14ac:dyDescent="0.2">
      <c r="A681">
        <v>4012</v>
      </c>
      <c r="B681" s="3">
        <v>45519.30972222222</v>
      </c>
      <c r="C681" s="4">
        <v>45517</v>
      </c>
      <c r="D681">
        <v>436266</v>
      </c>
      <c r="E681" t="s">
        <v>41</v>
      </c>
      <c r="F681" t="s">
        <v>42</v>
      </c>
      <c r="I681">
        <v>12</v>
      </c>
      <c r="J681">
        <v>0</v>
      </c>
      <c r="L681">
        <v>1</v>
      </c>
      <c r="M681" t="s">
        <v>22</v>
      </c>
      <c r="N681">
        <v>50</v>
      </c>
      <c r="O681">
        <v>2.9000000000000001E-2</v>
      </c>
      <c r="P681">
        <v>1</v>
      </c>
      <c r="Q681">
        <v>3</v>
      </c>
    </row>
    <row r="682" spans="1:17" x14ac:dyDescent="0.2">
      <c r="A682">
        <v>4012</v>
      </c>
      <c r="B682" s="3">
        <v>45519.30972222222</v>
      </c>
      <c r="C682" s="4">
        <v>45517</v>
      </c>
      <c r="D682">
        <v>436267</v>
      </c>
      <c r="E682" t="s">
        <v>41</v>
      </c>
      <c r="F682" t="s">
        <v>42</v>
      </c>
      <c r="I682">
        <v>12</v>
      </c>
      <c r="J682">
        <v>0</v>
      </c>
      <c r="L682">
        <v>1</v>
      </c>
      <c r="M682" t="s">
        <v>22</v>
      </c>
      <c r="N682">
        <v>50</v>
      </c>
      <c r="O682">
        <v>2.3E-2</v>
      </c>
      <c r="P682">
        <v>1</v>
      </c>
      <c r="Q682">
        <v>3</v>
      </c>
    </row>
    <row r="683" spans="1:17" x14ac:dyDescent="0.2">
      <c r="A683">
        <v>4012</v>
      </c>
      <c r="B683" s="3">
        <v>45519.310416666667</v>
      </c>
      <c r="C683" s="4">
        <v>45517</v>
      </c>
      <c r="D683">
        <v>436268</v>
      </c>
      <c r="E683" t="s">
        <v>41</v>
      </c>
      <c r="F683" t="s">
        <v>42</v>
      </c>
      <c r="I683">
        <v>12</v>
      </c>
      <c r="J683">
        <v>0</v>
      </c>
      <c r="L683">
        <v>1</v>
      </c>
      <c r="M683" t="s">
        <v>22</v>
      </c>
      <c r="N683">
        <v>50</v>
      </c>
      <c r="O683">
        <v>2.1000000000000001E-2</v>
      </c>
      <c r="P683">
        <v>1</v>
      </c>
      <c r="Q683">
        <v>3</v>
      </c>
    </row>
    <row r="684" spans="1:17" x14ac:dyDescent="0.2">
      <c r="A684">
        <v>4012</v>
      </c>
      <c r="B684" s="3">
        <v>45519.310416666667</v>
      </c>
      <c r="C684" s="4">
        <v>45517</v>
      </c>
      <c r="D684">
        <v>436269</v>
      </c>
      <c r="E684" t="s">
        <v>41</v>
      </c>
      <c r="F684" t="s">
        <v>42</v>
      </c>
      <c r="I684">
        <v>12</v>
      </c>
      <c r="J684">
        <v>0</v>
      </c>
      <c r="L684">
        <v>1</v>
      </c>
      <c r="M684" t="s">
        <v>22</v>
      </c>
      <c r="N684">
        <v>50</v>
      </c>
      <c r="O684">
        <v>2.7E-2</v>
      </c>
      <c r="P684">
        <v>1</v>
      </c>
      <c r="Q684">
        <v>3</v>
      </c>
    </row>
    <row r="685" spans="1:17" x14ac:dyDescent="0.2">
      <c r="A685">
        <v>4012</v>
      </c>
      <c r="B685" s="3">
        <v>45519.310416666667</v>
      </c>
      <c r="C685" s="4">
        <v>45517</v>
      </c>
      <c r="D685">
        <v>436270</v>
      </c>
      <c r="E685" t="s">
        <v>41</v>
      </c>
      <c r="F685" t="s">
        <v>42</v>
      </c>
      <c r="I685">
        <v>12</v>
      </c>
      <c r="J685">
        <v>0</v>
      </c>
      <c r="L685">
        <v>1</v>
      </c>
      <c r="M685" t="s">
        <v>22</v>
      </c>
      <c r="N685">
        <v>50</v>
      </c>
      <c r="O685">
        <v>0.02</v>
      </c>
      <c r="P685">
        <v>2</v>
      </c>
      <c r="Q685">
        <v>3</v>
      </c>
    </row>
    <row r="686" spans="1:17" x14ac:dyDescent="0.2">
      <c r="A686">
        <v>4012</v>
      </c>
      <c r="B686" s="3">
        <v>45519.311111111114</v>
      </c>
      <c r="C686" s="4">
        <v>45517</v>
      </c>
      <c r="D686">
        <v>436271</v>
      </c>
      <c r="E686" t="s">
        <v>41</v>
      </c>
      <c r="F686" t="s">
        <v>42</v>
      </c>
      <c r="I686">
        <v>12</v>
      </c>
      <c r="J686">
        <v>0</v>
      </c>
      <c r="L686">
        <v>1</v>
      </c>
      <c r="M686" t="s">
        <v>22</v>
      </c>
      <c r="N686">
        <v>50</v>
      </c>
      <c r="O686">
        <v>2.7E-2</v>
      </c>
      <c r="P686">
        <v>1</v>
      </c>
      <c r="Q686">
        <v>3</v>
      </c>
    </row>
    <row r="687" spans="1:17" x14ac:dyDescent="0.2">
      <c r="A687">
        <v>4012</v>
      </c>
      <c r="B687" s="3">
        <v>45519.311111111114</v>
      </c>
      <c r="C687" s="4">
        <v>45517</v>
      </c>
      <c r="D687">
        <v>436272</v>
      </c>
      <c r="E687" t="s">
        <v>41</v>
      </c>
      <c r="F687" t="s">
        <v>42</v>
      </c>
      <c r="I687">
        <v>12</v>
      </c>
      <c r="J687">
        <v>0</v>
      </c>
      <c r="L687">
        <v>1</v>
      </c>
      <c r="M687" t="s">
        <v>22</v>
      </c>
      <c r="N687">
        <v>50</v>
      </c>
      <c r="O687">
        <v>2.7E-2</v>
      </c>
      <c r="P687">
        <v>1</v>
      </c>
      <c r="Q687">
        <v>3</v>
      </c>
    </row>
    <row r="688" spans="1:17" x14ac:dyDescent="0.2">
      <c r="A688">
        <v>4012</v>
      </c>
      <c r="B688" s="3">
        <v>45519.311111111114</v>
      </c>
      <c r="C688" s="4">
        <v>45517</v>
      </c>
      <c r="D688">
        <v>436273</v>
      </c>
      <c r="E688" t="s">
        <v>41</v>
      </c>
      <c r="F688" t="s">
        <v>42</v>
      </c>
      <c r="I688">
        <v>12</v>
      </c>
      <c r="J688">
        <v>0</v>
      </c>
      <c r="L688">
        <v>1</v>
      </c>
      <c r="M688" t="s">
        <v>22</v>
      </c>
      <c r="N688">
        <v>50</v>
      </c>
      <c r="O688">
        <v>2.1000000000000001E-2</v>
      </c>
      <c r="P688">
        <v>1</v>
      </c>
      <c r="Q688">
        <v>4</v>
      </c>
    </row>
    <row r="689" spans="1:17" x14ac:dyDescent="0.2">
      <c r="A689">
        <v>4012</v>
      </c>
      <c r="B689" s="3">
        <v>45519.311805555553</v>
      </c>
      <c r="C689" s="4">
        <v>45517</v>
      </c>
      <c r="D689">
        <v>436274</v>
      </c>
      <c r="E689" t="s">
        <v>41</v>
      </c>
      <c r="F689" t="s">
        <v>42</v>
      </c>
      <c r="I689">
        <v>12</v>
      </c>
      <c r="J689">
        <v>0</v>
      </c>
      <c r="L689">
        <v>1</v>
      </c>
      <c r="M689" t="s">
        <v>22</v>
      </c>
      <c r="N689">
        <v>50</v>
      </c>
      <c r="O689">
        <v>2.1000000000000001E-2</v>
      </c>
      <c r="P689">
        <v>1</v>
      </c>
      <c r="Q689">
        <v>3</v>
      </c>
    </row>
    <row r="690" spans="1:17" x14ac:dyDescent="0.2">
      <c r="A690">
        <v>4012</v>
      </c>
      <c r="B690" s="3">
        <v>45519.311805555553</v>
      </c>
      <c r="C690" s="4">
        <v>45517</v>
      </c>
      <c r="D690">
        <v>436275</v>
      </c>
      <c r="E690" t="s">
        <v>41</v>
      </c>
      <c r="F690" t="s">
        <v>42</v>
      </c>
      <c r="I690">
        <v>12</v>
      </c>
      <c r="J690">
        <v>0</v>
      </c>
      <c r="L690">
        <v>1</v>
      </c>
      <c r="M690" t="s">
        <v>22</v>
      </c>
      <c r="N690">
        <v>50</v>
      </c>
      <c r="O690">
        <v>2.8000000000000001E-2</v>
      </c>
      <c r="P690">
        <v>1</v>
      </c>
      <c r="Q690">
        <v>3</v>
      </c>
    </row>
    <row r="691" spans="1:17" x14ac:dyDescent="0.2">
      <c r="A691">
        <v>4012</v>
      </c>
      <c r="B691" s="3">
        <v>45519.311805555553</v>
      </c>
      <c r="C691" s="4">
        <v>45517</v>
      </c>
      <c r="D691">
        <v>436276</v>
      </c>
      <c r="E691" t="s">
        <v>41</v>
      </c>
      <c r="F691" t="s">
        <v>42</v>
      </c>
      <c r="I691">
        <v>12</v>
      </c>
      <c r="J691">
        <v>0</v>
      </c>
      <c r="L691">
        <v>1</v>
      </c>
      <c r="M691" t="s">
        <v>22</v>
      </c>
      <c r="N691">
        <v>50</v>
      </c>
      <c r="O691">
        <v>2.4E-2</v>
      </c>
      <c r="P691">
        <v>1</v>
      </c>
      <c r="Q691">
        <v>3</v>
      </c>
    </row>
    <row r="692" spans="1:17" x14ac:dyDescent="0.2">
      <c r="A692">
        <v>4012</v>
      </c>
      <c r="B692" s="3">
        <v>45519.3125</v>
      </c>
      <c r="C692" s="4">
        <v>45517</v>
      </c>
      <c r="D692">
        <v>436277</v>
      </c>
      <c r="E692" t="s">
        <v>41</v>
      </c>
      <c r="F692" t="s">
        <v>42</v>
      </c>
      <c r="I692">
        <v>12</v>
      </c>
      <c r="J692">
        <v>0</v>
      </c>
      <c r="L692">
        <v>1</v>
      </c>
      <c r="M692" t="s">
        <v>22</v>
      </c>
      <c r="N692">
        <v>50</v>
      </c>
      <c r="O692">
        <v>2.5000000000000001E-2</v>
      </c>
      <c r="P692">
        <v>1</v>
      </c>
      <c r="Q692">
        <v>3</v>
      </c>
    </row>
    <row r="693" spans="1:17" x14ac:dyDescent="0.2">
      <c r="A693">
        <v>4012</v>
      </c>
      <c r="B693" s="3">
        <v>45519.3125</v>
      </c>
      <c r="C693" s="4">
        <v>45517</v>
      </c>
      <c r="D693">
        <v>436278</v>
      </c>
      <c r="E693" t="s">
        <v>41</v>
      </c>
      <c r="F693" t="s">
        <v>42</v>
      </c>
      <c r="I693">
        <v>12</v>
      </c>
      <c r="J693">
        <v>0</v>
      </c>
      <c r="L693">
        <v>1</v>
      </c>
      <c r="M693" t="s">
        <v>22</v>
      </c>
      <c r="N693">
        <v>50</v>
      </c>
      <c r="O693">
        <v>1.9E-2</v>
      </c>
      <c r="P693">
        <v>1</v>
      </c>
      <c r="Q693">
        <v>4</v>
      </c>
    </row>
    <row r="694" spans="1:17" x14ac:dyDescent="0.2">
      <c r="A694">
        <v>4012</v>
      </c>
      <c r="B694" s="3">
        <v>45519.3125</v>
      </c>
      <c r="C694" s="4">
        <v>45517</v>
      </c>
      <c r="D694">
        <v>436279</v>
      </c>
      <c r="E694" t="s">
        <v>41</v>
      </c>
      <c r="F694" t="s">
        <v>42</v>
      </c>
      <c r="I694">
        <v>12</v>
      </c>
      <c r="J694">
        <v>0</v>
      </c>
      <c r="L694">
        <v>1</v>
      </c>
      <c r="M694" t="s">
        <v>22</v>
      </c>
      <c r="N694">
        <v>50</v>
      </c>
      <c r="O694">
        <v>1.7999999999999999E-2</v>
      </c>
      <c r="P694">
        <v>1</v>
      </c>
      <c r="Q694">
        <v>4</v>
      </c>
    </row>
    <row r="695" spans="1:17" x14ac:dyDescent="0.2">
      <c r="A695">
        <v>4012</v>
      </c>
      <c r="B695" s="3">
        <v>45519.313194444447</v>
      </c>
      <c r="C695" s="4">
        <v>45517</v>
      </c>
      <c r="D695">
        <v>436280</v>
      </c>
      <c r="E695" t="s">
        <v>41</v>
      </c>
      <c r="F695" t="s">
        <v>42</v>
      </c>
      <c r="I695">
        <v>12</v>
      </c>
      <c r="J695">
        <v>0</v>
      </c>
      <c r="L695">
        <v>1</v>
      </c>
      <c r="M695" t="s">
        <v>22</v>
      </c>
      <c r="N695">
        <v>50</v>
      </c>
      <c r="O695">
        <v>1.9E-2</v>
      </c>
      <c r="P695">
        <v>1</v>
      </c>
      <c r="Q695">
        <v>3</v>
      </c>
    </row>
    <row r="696" spans="1:17" x14ac:dyDescent="0.2">
      <c r="A696">
        <v>4012</v>
      </c>
      <c r="B696" s="3">
        <v>45519.313194444447</v>
      </c>
      <c r="C696" s="4">
        <v>45517</v>
      </c>
      <c r="D696">
        <v>436281</v>
      </c>
      <c r="E696" t="s">
        <v>41</v>
      </c>
      <c r="F696" t="s">
        <v>42</v>
      </c>
      <c r="I696">
        <v>12</v>
      </c>
      <c r="J696">
        <v>0</v>
      </c>
      <c r="L696">
        <v>1</v>
      </c>
      <c r="M696" t="s">
        <v>22</v>
      </c>
      <c r="N696">
        <v>50</v>
      </c>
      <c r="O696">
        <v>1.7999999999999999E-2</v>
      </c>
      <c r="P696">
        <v>1</v>
      </c>
      <c r="Q696">
        <v>3</v>
      </c>
    </row>
    <row r="697" spans="1:17" x14ac:dyDescent="0.2">
      <c r="A697">
        <v>4012</v>
      </c>
      <c r="B697" s="3">
        <v>45519.313194444447</v>
      </c>
      <c r="C697" s="4">
        <v>45517</v>
      </c>
      <c r="D697">
        <v>436282</v>
      </c>
      <c r="E697" t="s">
        <v>41</v>
      </c>
      <c r="F697" t="s">
        <v>42</v>
      </c>
      <c r="I697">
        <v>12</v>
      </c>
      <c r="J697">
        <v>0</v>
      </c>
      <c r="L697">
        <v>1</v>
      </c>
      <c r="M697" t="s">
        <v>22</v>
      </c>
      <c r="N697">
        <v>50</v>
      </c>
      <c r="O697">
        <v>2.4E-2</v>
      </c>
      <c r="P697">
        <v>1</v>
      </c>
      <c r="Q697">
        <v>3</v>
      </c>
    </row>
    <row r="698" spans="1:17" x14ac:dyDescent="0.2">
      <c r="A698">
        <v>4012</v>
      </c>
      <c r="B698" s="3">
        <v>45519.313888888886</v>
      </c>
      <c r="C698" s="4">
        <v>45517</v>
      </c>
      <c r="D698">
        <v>436283</v>
      </c>
      <c r="E698" t="s">
        <v>41</v>
      </c>
      <c r="F698" t="s">
        <v>42</v>
      </c>
      <c r="I698">
        <v>12</v>
      </c>
      <c r="J698">
        <v>0</v>
      </c>
      <c r="L698">
        <v>1</v>
      </c>
      <c r="M698" t="s">
        <v>22</v>
      </c>
      <c r="N698">
        <v>50</v>
      </c>
      <c r="O698">
        <v>2.3E-2</v>
      </c>
      <c r="P698">
        <v>1</v>
      </c>
      <c r="Q698">
        <v>3</v>
      </c>
    </row>
    <row r="699" spans="1:17" x14ac:dyDescent="0.2">
      <c r="A699">
        <v>4012</v>
      </c>
      <c r="B699" s="3">
        <v>45519.313888888886</v>
      </c>
      <c r="C699" s="4">
        <v>45517</v>
      </c>
      <c r="D699">
        <v>436284</v>
      </c>
      <c r="E699" t="s">
        <v>41</v>
      </c>
      <c r="F699" t="s">
        <v>42</v>
      </c>
      <c r="I699">
        <v>12</v>
      </c>
      <c r="J699">
        <v>0</v>
      </c>
      <c r="L699">
        <v>1</v>
      </c>
      <c r="M699" t="s">
        <v>22</v>
      </c>
      <c r="N699">
        <v>50</v>
      </c>
      <c r="O699">
        <v>1.9E-2</v>
      </c>
      <c r="P699">
        <v>1</v>
      </c>
      <c r="Q699">
        <v>4</v>
      </c>
    </row>
    <row r="700" spans="1:17" x14ac:dyDescent="0.2">
      <c r="A700">
        <v>4012</v>
      </c>
      <c r="B700" s="3">
        <v>45519.314583333333</v>
      </c>
      <c r="C700" s="4">
        <v>45517</v>
      </c>
      <c r="D700">
        <v>436285</v>
      </c>
      <c r="E700" t="s">
        <v>41</v>
      </c>
      <c r="F700" t="s">
        <v>42</v>
      </c>
      <c r="I700">
        <v>12</v>
      </c>
      <c r="J700">
        <v>0</v>
      </c>
      <c r="L700">
        <v>1</v>
      </c>
      <c r="M700" t="s">
        <v>22</v>
      </c>
      <c r="N700">
        <v>50</v>
      </c>
      <c r="O700">
        <v>2.4E-2</v>
      </c>
      <c r="P700">
        <v>1</v>
      </c>
      <c r="Q700">
        <v>3</v>
      </c>
    </row>
    <row r="701" spans="1:17" x14ac:dyDescent="0.2">
      <c r="A701">
        <v>4012</v>
      </c>
      <c r="B701" s="3">
        <v>45519.314583333333</v>
      </c>
      <c r="C701" s="4">
        <v>45517</v>
      </c>
      <c r="D701">
        <v>436286</v>
      </c>
      <c r="E701" t="s">
        <v>41</v>
      </c>
      <c r="F701" t="s">
        <v>42</v>
      </c>
      <c r="I701">
        <v>12</v>
      </c>
      <c r="J701">
        <v>0</v>
      </c>
      <c r="L701">
        <v>1</v>
      </c>
      <c r="M701" t="s">
        <v>22</v>
      </c>
      <c r="N701">
        <v>50</v>
      </c>
      <c r="O701">
        <v>2.4E-2</v>
      </c>
      <c r="P701">
        <v>2</v>
      </c>
      <c r="Q701">
        <v>3</v>
      </c>
    </row>
    <row r="702" spans="1:17" x14ac:dyDescent="0.2">
      <c r="A702">
        <v>4012</v>
      </c>
      <c r="B702" s="3">
        <v>45519.314583333333</v>
      </c>
      <c r="C702" s="4">
        <v>45517</v>
      </c>
      <c r="D702">
        <v>436287</v>
      </c>
      <c r="E702" t="s">
        <v>41</v>
      </c>
      <c r="F702" t="s">
        <v>42</v>
      </c>
      <c r="I702">
        <v>12</v>
      </c>
      <c r="J702">
        <v>0</v>
      </c>
      <c r="L702">
        <v>1</v>
      </c>
      <c r="M702" t="s">
        <v>22</v>
      </c>
      <c r="N702">
        <v>50</v>
      </c>
      <c r="O702">
        <v>2.1999999999999999E-2</v>
      </c>
      <c r="P702">
        <v>1</v>
      </c>
      <c r="Q702">
        <v>3</v>
      </c>
    </row>
    <row r="703" spans="1:17" x14ac:dyDescent="0.2">
      <c r="A703">
        <v>4012</v>
      </c>
      <c r="B703" s="3">
        <v>45519.31527777778</v>
      </c>
      <c r="C703" s="4">
        <v>45517</v>
      </c>
      <c r="D703">
        <v>436288</v>
      </c>
      <c r="E703" t="s">
        <v>41</v>
      </c>
      <c r="F703" t="s">
        <v>42</v>
      </c>
      <c r="I703">
        <v>12</v>
      </c>
      <c r="J703">
        <v>0</v>
      </c>
      <c r="L703">
        <v>1</v>
      </c>
      <c r="M703" t="s">
        <v>22</v>
      </c>
      <c r="N703">
        <v>50</v>
      </c>
      <c r="O703">
        <v>1.7000000000000001E-2</v>
      </c>
      <c r="P703">
        <v>1</v>
      </c>
      <c r="Q703">
        <v>3</v>
      </c>
    </row>
    <row r="704" spans="1:17" x14ac:dyDescent="0.2">
      <c r="A704">
        <v>4012</v>
      </c>
      <c r="B704" s="3">
        <v>45519.31527777778</v>
      </c>
      <c r="C704" s="4">
        <v>45517</v>
      </c>
      <c r="D704">
        <v>436289</v>
      </c>
      <c r="E704" t="s">
        <v>41</v>
      </c>
      <c r="F704" t="s">
        <v>42</v>
      </c>
      <c r="I704">
        <v>12</v>
      </c>
      <c r="J704">
        <v>0</v>
      </c>
      <c r="L704">
        <v>1</v>
      </c>
      <c r="M704" t="s">
        <v>22</v>
      </c>
      <c r="N704">
        <v>50</v>
      </c>
      <c r="O704">
        <v>2.4E-2</v>
      </c>
      <c r="P704">
        <v>2</v>
      </c>
      <c r="Q704">
        <v>3</v>
      </c>
    </row>
    <row r="705" spans="1:17" x14ac:dyDescent="0.2">
      <c r="A705">
        <v>4012</v>
      </c>
      <c r="B705" s="3">
        <v>45519.31527777778</v>
      </c>
      <c r="C705" s="4">
        <v>45517</v>
      </c>
      <c r="D705">
        <v>436290</v>
      </c>
      <c r="E705" t="s">
        <v>41</v>
      </c>
      <c r="F705" t="s">
        <v>42</v>
      </c>
      <c r="I705">
        <v>12</v>
      </c>
      <c r="J705">
        <v>0</v>
      </c>
      <c r="L705">
        <v>1</v>
      </c>
      <c r="M705" t="s">
        <v>22</v>
      </c>
      <c r="N705">
        <v>50</v>
      </c>
      <c r="O705">
        <v>1.7999999999999999E-2</v>
      </c>
      <c r="P705">
        <v>1</v>
      </c>
      <c r="Q705">
        <v>4</v>
      </c>
    </row>
    <row r="706" spans="1:17" x14ac:dyDescent="0.2">
      <c r="A706">
        <v>4012</v>
      </c>
      <c r="B706" s="3">
        <v>45519.315972222219</v>
      </c>
      <c r="C706" s="4">
        <v>45517</v>
      </c>
      <c r="D706">
        <v>436291</v>
      </c>
      <c r="E706" t="s">
        <v>41</v>
      </c>
      <c r="F706" t="s">
        <v>42</v>
      </c>
      <c r="I706">
        <v>12</v>
      </c>
      <c r="J706">
        <v>0</v>
      </c>
      <c r="L706">
        <v>1</v>
      </c>
      <c r="M706" t="s">
        <v>22</v>
      </c>
      <c r="N706">
        <v>50</v>
      </c>
      <c r="O706">
        <v>1.7000000000000001E-2</v>
      </c>
      <c r="P706">
        <v>1</v>
      </c>
      <c r="Q706">
        <v>4</v>
      </c>
    </row>
    <row r="707" spans="1:17" x14ac:dyDescent="0.2">
      <c r="A707">
        <v>4012</v>
      </c>
      <c r="B707" s="3">
        <v>45519.315972222219</v>
      </c>
      <c r="C707" s="4">
        <v>45517</v>
      </c>
      <c r="D707">
        <v>436292</v>
      </c>
      <c r="E707" t="s">
        <v>41</v>
      </c>
      <c r="F707" t="s">
        <v>42</v>
      </c>
      <c r="I707">
        <v>12</v>
      </c>
      <c r="J707">
        <v>0</v>
      </c>
      <c r="L707">
        <v>1</v>
      </c>
      <c r="M707" t="s">
        <v>22</v>
      </c>
      <c r="N707">
        <v>50</v>
      </c>
      <c r="O707">
        <v>0.02</v>
      </c>
      <c r="P707">
        <v>1</v>
      </c>
      <c r="Q707">
        <v>3</v>
      </c>
    </row>
    <row r="708" spans="1:17" x14ac:dyDescent="0.2">
      <c r="A708">
        <v>4012</v>
      </c>
      <c r="B708" s="3">
        <v>45519.316666666666</v>
      </c>
      <c r="C708" s="4">
        <v>45517</v>
      </c>
      <c r="D708">
        <v>436293</v>
      </c>
      <c r="E708" t="s">
        <v>41</v>
      </c>
      <c r="F708" t="s">
        <v>42</v>
      </c>
      <c r="I708">
        <v>12</v>
      </c>
      <c r="J708">
        <v>0</v>
      </c>
      <c r="L708">
        <v>1</v>
      </c>
      <c r="M708" t="s">
        <v>22</v>
      </c>
      <c r="N708">
        <v>50</v>
      </c>
      <c r="O708">
        <v>1.9E-2</v>
      </c>
      <c r="P708">
        <v>1</v>
      </c>
      <c r="Q708">
        <v>3</v>
      </c>
    </row>
    <row r="709" spans="1:17" x14ac:dyDescent="0.2">
      <c r="A709">
        <v>4012</v>
      </c>
      <c r="B709" s="3">
        <v>45519.316666666666</v>
      </c>
      <c r="C709" s="4">
        <v>45517</v>
      </c>
      <c r="D709">
        <v>436294</v>
      </c>
      <c r="E709" t="s">
        <v>41</v>
      </c>
      <c r="F709" t="s">
        <v>42</v>
      </c>
      <c r="I709">
        <v>12</v>
      </c>
      <c r="J709">
        <v>0</v>
      </c>
      <c r="L709">
        <v>1</v>
      </c>
      <c r="M709" t="s">
        <v>22</v>
      </c>
      <c r="N709">
        <v>50</v>
      </c>
      <c r="O709">
        <v>1.9E-2</v>
      </c>
      <c r="P709">
        <v>1</v>
      </c>
      <c r="Q709">
        <v>3</v>
      </c>
    </row>
    <row r="710" spans="1:17" x14ac:dyDescent="0.2">
      <c r="A710">
        <v>4012</v>
      </c>
      <c r="B710" s="3">
        <v>45519.316666666666</v>
      </c>
      <c r="C710" s="4">
        <v>45517</v>
      </c>
      <c r="D710">
        <v>436295</v>
      </c>
      <c r="E710" t="s">
        <v>41</v>
      </c>
      <c r="F710" t="s">
        <v>42</v>
      </c>
      <c r="I710">
        <v>12</v>
      </c>
      <c r="J710">
        <v>0</v>
      </c>
      <c r="L710">
        <v>1</v>
      </c>
      <c r="M710" t="s">
        <v>22</v>
      </c>
      <c r="N710">
        <v>50</v>
      </c>
      <c r="O710">
        <v>1.9E-2</v>
      </c>
      <c r="P710">
        <v>1</v>
      </c>
      <c r="Q710">
        <v>4</v>
      </c>
    </row>
    <row r="711" spans="1:17" x14ac:dyDescent="0.2">
      <c r="A711">
        <v>4012</v>
      </c>
      <c r="B711" s="3">
        <v>45519.317361111112</v>
      </c>
      <c r="C711" s="4">
        <v>45517</v>
      </c>
      <c r="D711">
        <v>436296</v>
      </c>
      <c r="E711" t="s">
        <v>41</v>
      </c>
      <c r="F711" t="s">
        <v>42</v>
      </c>
      <c r="I711">
        <v>12</v>
      </c>
      <c r="J711">
        <v>0</v>
      </c>
      <c r="L711">
        <v>1</v>
      </c>
      <c r="M711" t="s">
        <v>22</v>
      </c>
      <c r="N711">
        <v>50</v>
      </c>
      <c r="O711">
        <v>1.9E-2</v>
      </c>
      <c r="P711">
        <v>1</v>
      </c>
      <c r="Q711">
        <v>3</v>
      </c>
    </row>
    <row r="712" spans="1:17" x14ac:dyDescent="0.2">
      <c r="A712">
        <v>4012</v>
      </c>
      <c r="B712" s="3">
        <v>45519.317361111112</v>
      </c>
      <c r="C712" s="4">
        <v>45517</v>
      </c>
      <c r="D712">
        <v>436297</v>
      </c>
      <c r="E712" t="s">
        <v>41</v>
      </c>
      <c r="F712" t="s">
        <v>42</v>
      </c>
      <c r="I712">
        <v>12</v>
      </c>
      <c r="J712">
        <v>0</v>
      </c>
      <c r="L712">
        <v>1</v>
      </c>
      <c r="M712" t="s">
        <v>22</v>
      </c>
      <c r="N712">
        <v>50</v>
      </c>
      <c r="O712">
        <v>1.7999999999999999E-2</v>
      </c>
      <c r="P712">
        <v>1</v>
      </c>
      <c r="Q712">
        <v>3</v>
      </c>
    </row>
    <row r="713" spans="1:17" x14ac:dyDescent="0.2">
      <c r="A713">
        <v>4012</v>
      </c>
      <c r="B713" s="3">
        <v>45519.317361111112</v>
      </c>
      <c r="C713" s="4">
        <v>45517</v>
      </c>
      <c r="D713">
        <v>436298</v>
      </c>
      <c r="E713" t="s">
        <v>41</v>
      </c>
      <c r="F713" t="s">
        <v>42</v>
      </c>
      <c r="I713">
        <v>12</v>
      </c>
      <c r="J713">
        <v>0</v>
      </c>
      <c r="L713">
        <v>1</v>
      </c>
      <c r="M713" t="s">
        <v>22</v>
      </c>
      <c r="N713">
        <v>50</v>
      </c>
      <c r="O713">
        <v>1.4999999999999999E-2</v>
      </c>
      <c r="P713">
        <v>1</v>
      </c>
      <c r="Q713">
        <v>4</v>
      </c>
    </row>
    <row r="714" spans="1:17" x14ac:dyDescent="0.2">
      <c r="A714">
        <v>4012</v>
      </c>
      <c r="B714" s="3">
        <v>45519.318055555559</v>
      </c>
      <c r="C714" s="4">
        <v>45517</v>
      </c>
      <c r="D714">
        <v>436299</v>
      </c>
      <c r="E714" t="s">
        <v>41</v>
      </c>
      <c r="F714" t="s">
        <v>42</v>
      </c>
      <c r="I714">
        <v>12</v>
      </c>
      <c r="J714">
        <v>0</v>
      </c>
      <c r="L714">
        <v>1</v>
      </c>
      <c r="M714" t="s">
        <v>22</v>
      </c>
      <c r="N714">
        <v>50</v>
      </c>
      <c r="O714">
        <v>1.9E-2</v>
      </c>
      <c r="P714">
        <v>1</v>
      </c>
      <c r="Q714">
        <v>4</v>
      </c>
    </row>
    <row r="715" spans="1:17" x14ac:dyDescent="0.2">
      <c r="A715">
        <v>4012</v>
      </c>
      <c r="B715" s="3">
        <v>45519.318055555559</v>
      </c>
      <c r="C715" s="4">
        <v>45517</v>
      </c>
      <c r="D715">
        <v>436300</v>
      </c>
      <c r="E715" t="s">
        <v>41</v>
      </c>
      <c r="F715" t="s">
        <v>42</v>
      </c>
      <c r="I715">
        <v>12</v>
      </c>
      <c r="J715">
        <v>0</v>
      </c>
      <c r="L715">
        <v>1</v>
      </c>
      <c r="M715" t="s">
        <v>22</v>
      </c>
      <c r="N715">
        <v>50</v>
      </c>
      <c r="O715">
        <v>1.7999999999999999E-2</v>
      </c>
      <c r="P715">
        <v>1</v>
      </c>
      <c r="Q715">
        <v>3</v>
      </c>
    </row>
    <row r="716" spans="1:17" x14ac:dyDescent="0.2">
      <c r="A716">
        <v>4012</v>
      </c>
      <c r="B716" s="3">
        <v>45519.318055555559</v>
      </c>
      <c r="C716" s="4">
        <v>45517</v>
      </c>
      <c r="D716">
        <v>436301</v>
      </c>
      <c r="E716" t="s">
        <v>41</v>
      </c>
      <c r="F716" t="s">
        <v>42</v>
      </c>
      <c r="I716">
        <v>12</v>
      </c>
      <c r="J716">
        <v>0</v>
      </c>
      <c r="L716">
        <v>1</v>
      </c>
      <c r="M716" t="s">
        <v>22</v>
      </c>
      <c r="N716">
        <v>50</v>
      </c>
      <c r="O716">
        <v>1.4999999999999999E-2</v>
      </c>
      <c r="P716">
        <v>1</v>
      </c>
      <c r="Q716">
        <v>3</v>
      </c>
    </row>
    <row r="717" spans="1:17" x14ac:dyDescent="0.2">
      <c r="A717">
        <v>4012</v>
      </c>
      <c r="B717" s="3">
        <v>45519.318749999999</v>
      </c>
      <c r="C717" s="4">
        <v>45517</v>
      </c>
      <c r="D717">
        <v>436302</v>
      </c>
      <c r="E717" t="s">
        <v>41</v>
      </c>
      <c r="F717" t="s">
        <v>42</v>
      </c>
      <c r="I717">
        <v>12</v>
      </c>
      <c r="J717">
        <v>0</v>
      </c>
      <c r="L717">
        <v>1</v>
      </c>
      <c r="M717" t="s">
        <v>22</v>
      </c>
      <c r="N717">
        <v>50</v>
      </c>
      <c r="O717">
        <v>2.1999999999999999E-2</v>
      </c>
      <c r="P717">
        <v>2</v>
      </c>
      <c r="Q717">
        <v>3</v>
      </c>
    </row>
    <row r="718" spans="1:17" x14ac:dyDescent="0.2">
      <c r="A718">
        <v>4012</v>
      </c>
      <c r="B718" s="3">
        <v>45519.318749999999</v>
      </c>
      <c r="C718" s="4">
        <v>45517</v>
      </c>
      <c r="D718">
        <v>436303</v>
      </c>
      <c r="E718" t="s">
        <v>41</v>
      </c>
      <c r="F718" t="s">
        <v>42</v>
      </c>
      <c r="I718">
        <v>12</v>
      </c>
      <c r="J718">
        <v>0</v>
      </c>
      <c r="L718">
        <v>1</v>
      </c>
      <c r="M718" t="s">
        <v>22</v>
      </c>
      <c r="N718">
        <v>50</v>
      </c>
      <c r="O718">
        <v>1.9E-2</v>
      </c>
      <c r="P718">
        <v>1</v>
      </c>
      <c r="Q718">
        <v>4</v>
      </c>
    </row>
    <row r="719" spans="1:17" x14ac:dyDescent="0.2">
      <c r="A719">
        <v>4012</v>
      </c>
      <c r="B719" s="3">
        <v>45519.318749999999</v>
      </c>
      <c r="C719" s="4">
        <v>45517</v>
      </c>
      <c r="D719">
        <v>436304</v>
      </c>
      <c r="E719" t="s">
        <v>41</v>
      </c>
      <c r="F719" t="s">
        <v>42</v>
      </c>
      <c r="I719">
        <v>12</v>
      </c>
      <c r="J719">
        <v>0</v>
      </c>
      <c r="L719">
        <v>1</v>
      </c>
      <c r="M719" t="s">
        <v>22</v>
      </c>
      <c r="N719">
        <v>50</v>
      </c>
      <c r="O719">
        <v>1.7000000000000001E-2</v>
      </c>
      <c r="P719">
        <v>1</v>
      </c>
      <c r="Q719">
        <v>3</v>
      </c>
    </row>
    <row r="720" spans="1:17" x14ac:dyDescent="0.2">
      <c r="A720">
        <v>4012</v>
      </c>
      <c r="B720" s="3">
        <v>45519.319444444445</v>
      </c>
      <c r="C720" s="4">
        <v>45517</v>
      </c>
      <c r="D720">
        <v>436305</v>
      </c>
      <c r="E720" t="s">
        <v>41</v>
      </c>
      <c r="F720" t="s">
        <v>42</v>
      </c>
      <c r="I720">
        <v>12</v>
      </c>
      <c r="J720">
        <v>0</v>
      </c>
      <c r="L720">
        <v>1</v>
      </c>
      <c r="M720" t="s">
        <v>22</v>
      </c>
      <c r="N720">
        <v>50</v>
      </c>
      <c r="O720">
        <v>0.02</v>
      </c>
      <c r="P720">
        <v>1</v>
      </c>
      <c r="Q720">
        <v>4</v>
      </c>
    </row>
    <row r="721" spans="1:17" x14ac:dyDescent="0.2">
      <c r="A721">
        <v>4012</v>
      </c>
      <c r="B721" s="3">
        <v>45519.319444444445</v>
      </c>
      <c r="C721" s="4">
        <v>45517</v>
      </c>
      <c r="D721">
        <v>436306</v>
      </c>
      <c r="E721" t="s">
        <v>41</v>
      </c>
      <c r="F721" t="s">
        <v>42</v>
      </c>
      <c r="I721">
        <v>12</v>
      </c>
      <c r="J721">
        <v>0</v>
      </c>
      <c r="L721">
        <v>1</v>
      </c>
      <c r="M721" t="s">
        <v>22</v>
      </c>
      <c r="N721">
        <v>50</v>
      </c>
      <c r="O721">
        <v>1.7000000000000001E-2</v>
      </c>
      <c r="P721">
        <v>1</v>
      </c>
      <c r="Q721">
        <v>4</v>
      </c>
    </row>
    <row r="722" spans="1:17" x14ac:dyDescent="0.2">
      <c r="A722">
        <v>4012</v>
      </c>
      <c r="B722" s="3">
        <v>45519.319444444445</v>
      </c>
      <c r="C722" s="4">
        <v>45517</v>
      </c>
      <c r="D722">
        <v>436307</v>
      </c>
      <c r="E722" t="s">
        <v>41</v>
      </c>
      <c r="F722" t="s">
        <v>42</v>
      </c>
      <c r="I722">
        <v>12</v>
      </c>
      <c r="J722">
        <v>0</v>
      </c>
      <c r="L722">
        <v>1</v>
      </c>
      <c r="M722" t="s">
        <v>22</v>
      </c>
      <c r="N722">
        <v>50</v>
      </c>
      <c r="O722">
        <v>2.5999999999999999E-2</v>
      </c>
      <c r="P722">
        <v>1</v>
      </c>
      <c r="Q722">
        <v>3</v>
      </c>
    </row>
    <row r="723" spans="1:17" x14ac:dyDescent="0.2">
      <c r="A723">
        <v>4012</v>
      </c>
      <c r="B723" s="3">
        <v>45519.320138888892</v>
      </c>
      <c r="C723" s="4">
        <v>45517</v>
      </c>
      <c r="D723">
        <v>436308</v>
      </c>
      <c r="E723" t="s">
        <v>41</v>
      </c>
      <c r="F723" t="s">
        <v>42</v>
      </c>
      <c r="I723">
        <v>12</v>
      </c>
      <c r="J723">
        <v>0</v>
      </c>
      <c r="L723">
        <v>1</v>
      </c>
      <c r="M723" t="s">
        <v>22</v>
      </c>
      <c r="N723">
        <v>50</v>
      </c>
      <c r="O723">
        <v>0.03</v>
      </c>
      <c r="P723">
        <v>1</v>
      </c>
      <c r="Q723">
        <v>3</v>
      </c>
    </row>
    <row r="724" spans="1:17" x14ac:dyDescent="0.2">
      <c r="A724">
        <v>4012</v>
      </c>
      <c r="B724" s="3">
        <v>45519.320138888892</v>
      </c>
      <c r="C724" s="4">
        <v>45517</v>
      </c>
      <c r="D724">
        <v>436309</v>
      </c>
      <c r="E724" t="s">
        <v>41</v>
      </c>
      <c r="F724" t="s">
        <v>42</v>
      </c>
      <c r="I724">
        <v>12</v>
      </c>
      <c r="J724">
        <v>0</v>
      </c>
      <c r="L724">
        <v>1</v>
      </c>
      <c r="M724" t="s">
        <v>22</v>
      </c>
      <c r="N724">
        <v>50</v>
      </c>
      <c r="O724">
        <v>2.7E-2</v>
      </c>
      <c r="P724">
        <v>1</v>
      </c>
      <c r="Q724">
        <v>3</v>
      </c>
    </row>
    <row r="725" spans="1:17" x14ac:dyDescent="0.2">
      <c r="A725">
        <v>4012</v>
      </c>
      <c r="B725" s="3">
        <v>45519.320138888892</v>
      </c>
      <c r="C725" s="4">
        <v>45517</v>
      </c>
      <c r="D725">
        <v>436310</v>
      </c>
      <c r="E725" t="s">
        <v>41</v>
      </c>
      <c r="F725" t="s">
        <v>42</v>
      </c>
      <c r="I725">
        <v>12</v>
      </c>
      <c r="J725">
        <v>0</v>
      </c>
      <c r="L725">
        <v>1</v>
      </c>
      <c r="M725" t="s">
        <v>22</v>
      </c>
      <c r="N725">
        <v>50</v>
      </c>
      <c r="O725">
        <v>2.5000000000000001E-2</v>
      </c>
      <c r="P725">
        <v>1</v>
      </c>
      <c r="Q725">
        <v>3</v>
      </c>
    </row>
    <row r="726" spans="1:17" x14ac:dyDescent="0.2">
      <c r="A726">
        <v>4012</v>
      </c>
      <c r="B726" s="3">
        <v>45519.320833333331</v>
      </c>
      <c r="C726" s="4">
        <v>45517</v>
      </c>
      <c r="D726">
        <v>436311</v>
      </c>
      <c r="E726" t="s">
        <v>41</v>
      </c>
      <c r="F726" t="s">
        <v>42</v>
      </c>
      <c r="I726">
        <v>12</v>
      </c>
      <c r="J726">
        <v>0</v>
      </c>
      <c r="L726">
        <v>1</v>
      </c>
      <c r="M726" t="s">
        <v>22</v>
      </c>
      <c r="N726">
        <v>50</v>
      </c>
      <c r="O726">
        <v>1.6E-2</v>
      </c>
      <c r="P726">
        <v>1</v>
      </c>
      <c r="Q726">
        <v>4</v>
      </c>
    </row>
    <row r="727" spans="1:17" x14ac:dyDescent="0.2">
      <c r="A727">
        <v>4012</v>
      </c>
      <c r="B727" s="3">
        <v>45519.320833333331</v>
      </c>
      <c r="C727" s="4">
        <v>45517</v>
      </c>
      <c r="D727">
        <v>436312</v>
      </c>
      <c r="E727" t="s">
        <v>41</v>
      </c>
      <c r="F727" t="s">
        <v>42</v>
      </c>
      <c r="I727">
        <v>12</v>
      </c>
      <c r="J727">
        <v>0</v>
      </c>
      <c r="L727">
        <v>1</v>
      </c>
      <c r="M727" t="s">
        <v>22</v>
      </c>
      <c r="N727">
        <v>50</v>
      </c>
      <c r="O727">
        <v>1.7999999999999999E-2</v>
      </c>
      <c r="P727">
        <v>1</v>
      </c>
      <c r="Q727">
        <v>4</v>
      </c>
    </row>
    <row r="728" spans="1:17" x14ac:dyDescent="0.2">
      <c r="A728">
        <v>4012</v>
      </c>
      <c r="B728" s="3">
        <v>45519.320833333331</v>
      </c>
      <c r="C728" s="4">
        <v>45517</v>
      </c>
      <c r="D728">
        <v>436313</v>
      </c>
      <c r="E728" t="s">
        <v>41</v>
      </c>
      <c r="F728" t="s">
        <v>42</v>
      </c>
      <c r="I728">
        <v>12</v>
      </c>
      <c r="J728">
        <v>0</v>
      </c>
      <c r="L728">
        <v>1</v>
      </c>
      <c r="M728" t="s">
        <v>22</v>
      </c>
      <c r="N728">
        <v>50</v>
      </c>
      <c r="O728">
        <v>2.5999999999999999E-2</v>
      </c>
      <c r="P728">
        <v>1</v>
      </c>
      <c r="Q728">
        <v>3</v>
      </c>
    </row>
    <row r="729" spans="1:17" x14ac:dyDescent="0.2">
      <c r="A729">
        <v>4012</v>
      </c>
      <c r="B729" s="3">
        <v>45519.320833333331</v>
      </c>
      <c r="C729" s="4">
        <v>45517</v>
      </c>
      <c r="D729">
        <v>436314</v>
      </c>
      <c r="E729" t="s">
        <v>41</v>
      </c>
      <c r="F729" t="s">
        <v>42</v>
      </c>
      <c r="I729">
        <v>12</v>
      </c>
      <c r="J729">
        <v>0</v>
      </c>
      <c r="L729">
        <v>1</v>
      </c>
      <c r="M729" t="s">
        <v>22</v>
      </c>
      <c r="N729">
        <v>50</v>
      </c>
      <c r="O729">
        <v>1.9E-2</v>
      </c>
      <c r="P729">
        <v>1</v>
      </c>
      <c r="Q729">
        <v>3</v>
      </c>
    </row>
    <row r="730" spans="1:17" x14ac:dyDescent="0.2">
      <c r="A730">
        <v>4012</v>
      </c>
      <c r="B730" s="3">
        <v>45519.321527777778</v>
      </c>
      <c r="C730" s="4">
        <v>45517</v>
      </c>
      <c r="D730">
        <v>436315</v>
      </c>
      <c r="E730" t="s">
        <v>41</v>
      </c>
      <c r="F730" t="s">
        <v>42</v>
      </c>
      <c r="I730">
        <v>12</v>
      </c>
      <c r="J730">
        <v>0</v>
      </c>
      <c r="L730">
        <v>1</v>
      </c>
      <c r="M730" t="s">
        <v>22</v>
      </c>
      <c r="N730">
        <v>50</v>
      </c>
      <c r="O730">
        <v>2.4E-2</v>
      </c>
      <c r="P730">
        <v>1</v>
      </c>
      <c r="Q730">
        <v>3</v>
      </c>
    </row>
    <row r="731" spans="1:17" x14ac:dyDescent="0.2">
      <c r="A731">
        <v>4012</v>
      </c>
      <c r="B731" s="3">
        <v>45519.321527777778</v>
      </c>
      <c r="C731" s="4">
        <v>45517</v>
      </c>
      <c r="D731">
        <v>436316</v>
      </c>
      <c r="E731" t="s">
        <v>41</v>
      </c>
      <c r="F731" t="s">
        <v>42</v>
      </c>
      <c r="I731">
        <v>12</v>
      </c>
      <c r="J731">
        <v>0</v>
      </c>
      <c r="L731">
        <v>1</v>
      </c>
      <c r="M731" t="s">
        <v>22</v>
      </c>
      <c r="N731">
        <v>50</v>
      </c>
      <c r="O731">
        <v>2.5000000000000001E-2</v>
      </c>
      <c r="P731">
        <v>1</v>
      </c>
      <c r="Q731">
        <v>3</v>
      </c>
    </row>
    <row r="732" spans="1:17" x14ac:dyDescent="0.2">
      <c r="A732">
        <v>4012</v>
      </c>
      <c r="B732" s="3">
        <v>45519.321527777778</v>
      </c>
      <c r="C732" s="4">
        <v>45517</v>
      </c>
      <c r="D732">
        <v>436317</v>
      </c>
      <c r="E732" t="s">
        <v>41</v>
      </c>
      <c r="F732" t="s">
        <v>42</v>
      </c>
      <c r="I732">
        <v>12</v>
      </c>
      <c r="J732">
        <v>0</v>
      </c>
      <c r="L732">
        <v>1</v>
      </c>
      <c r="M732" t="s">
        <v>22</v>
      </c>
      <c r="N732">
        <v>50</v>
      </c>
      <c r="O732">
        <v>2.1000000000000001E-2</v>
      </c>
      <c r="P732">
        <v>1</v>
      </c>
      <c r="Q732">
        <v>3</v>
      </c>
    </row>
    <row r="733" spans="1:17" x14ac:dyDescent="0.2">
      <c r="A733">
        <v>4012</v>
      </c>
      <c r="B733" s="3">
        <v>45519.322222222225</v>
      </c>
      <c r="C733" s="4">
        <v>45517</v>
      </c>
      <c r="D733">
        <v>436318</v>
      </c>
      <c r="E733" t="s">
        <v>41</v>
      </c>
      <c r="F733" t="s">
        <v>42</v>
      </c>
      <c r="I733">
        <v>12</v>
      </c>
      <c r="J733">
        <v>0</v>
      </c>
      <c r="L733">
        <v>1</v>
      </c>
      <c r="M733" t="s">
        <v>22</v>
      </c>
      <c r="N733">
        <v>50</v>
      </c>
      <c r="O733">
        <v>0.02</v>
      </c>
      <c r="P733">
        <v>1</v>
      </c>
      <c r="Q733">
        <v>3</v>
      </c>
    </row>
    <row r="734" spans="1:17" x14ac:dyDescent="0.2">
      <c r="A734">
        <v>4012</v>
      </c>
      <c r="B734" s="3">
        <v>45519.322222222225</v>
      </c>
      <c r="C734" s="4">
        <v>45517</v>
      </c>
      <c r="D734">
        <v>436319</v>
      </c>
      <c r="E734" t="s">
        <v>41</v>
      </c>
      <c r="F734" t="s">
        <v>42</v>
      </c>
      <c r="I734">
        <v>12</v>
      </c>
      <c r="J734">
        <v>0</v>
      </c>
      <c r="L734">
        <v>1</v>
      </c>
      <c r="M734" t="s">
        <v>22</v>
      </c>
      <c r="N734">
        <v>50</v>
      </c>
      <c r="O734">
        <v>1.9E-2</v>
      </c>
      <c r="P734">
        <v>1</v>
      </c>
      <c r="Q734">
        <v>3</v>
      </c>
    </row>
    <row r="735" spans="1:17" x14ac:dyDescent="0.2">
      <c r="A735">
        <v>4012</v>
      </c>
      <c r="B735" s="3">
        <v>45519.322222222225</v>
      </c>
      <c r="C735" s="4">
        <v>45517</v>
      </c>
      <c r="D735">
        <v>436320</v>
      </c>
      <c r="E735" t="s">
        <v>41</v>
      </c>
      <c r="F735" t="s">
        <v>42</v>
      </c>
      <c r="I735">
        <v>12</v>
      </c>
      <c r="J735">
        <v>0</v>
      </c>
      <c r="L735">
        <v>1</v>
      </c>
      <c r="M735" t="s">
        <v>22</v>
      </c>
      <c r="N735">
        <v>50</v>
      </c>
      <c r="O735">
        <v>2.1999999999999999E-2</v>
      </c>
      <c r="P735">
        <v>1</v>
      </c>
      <c r="Q735">
        <v>3</v>
      </c>
    </row>
    <row r="736" spans="1:17" x14ac:dyDescent="0.2">
      <c r="A736">
        <v>4012</v>
      </c>
      <c r="B736" s="3">
        <v>45519.322916666664</v>
      </c>
      <c r="C736" s="4">
        <v>45517</v>
      </c>
      <c r="D736">
        <v>436321</v>
      </c>
      <c r="E736" t="s">
        <v>41</v>
      </c>
      <c r="F736" t="s">
        <v>42</v>
      </c>
      <c r="I736">
        <v>12</v>
      </c>
      <c r="J736">
        <v>0</v>
      </c>
      <c r="L736">
        <v>1</v>
      </c>
      <c r="M736" t="s">
        <v>22</v>
      </c>
      <c r="N736">
        <v>50</v>
      </c>
      <c r="O736">
        <v>1.9E-2</v>
      </c>
      <c r="P736">
        <v>1</v>
      </c>
      <c r="Q736">
        <v>4</v>
      </c>
    </row>
    <row r="737" spans="1:17" x14ac:dyDescent="0.2">
      <c r="A737">
        <v>4012</v>
      </c>
      <c r="B737" s="3">
        <v>45519.322916666664</v>
      </c>
      <c r="C737" s="4">
        <v>45517</v>
      </c>
      <c r="D737">
        <v>436322</v>
      </c>
      <c r="E737" t="s">
        <v>41</v>
      </c>
      <c r="F737" t="s">
        <v>42</v>
      </c>
      <c r="I737">
        <v>12</v>
      </c>
      <c r="J737">
        <v>0</v>
      </c>
      <c r="L737">
        <v>1</v>
      </c>
      <c r="M737" t="s">
        <v>22</v>
      </c>
      <c r="N737">
        <v>50</v>
      </c>
      <c r="O737">
        <v>1.4999999999999999E-2</v>
      </c>
      <c r="P737">
        <v>1</v>
      </c>
      <c r="Q737">
        <v>3</v>
      </c>
    </row>
    <row r="738" spans="1:17" x14ac:dyDescent="0.2">
      <c r="A738">
        <v>4012</v>
      </c>
      <c r="B738" s="3">
        <v>45519.323611111111</v>
      </c>
      <c r="C738" s="4">
        <v>45517</v>
      </c>
      <c r="D738">
        <v>436323</v>
      </c>
      <c r="E738" t="s">
        <v>41</v>
      </c>
      <c r="F738" t="s">
        <v>42</v>
      </c>
      <c r="I738">
        <v>12</v>
      </c>
      <c r="J738">
        <v>0</v>
      </c>
      <c r="L738">
        <v>1</v>
      </c>
      <c r="M738" t="s">
        <v>22</v>
      </c>
      <c r="N738">
        <v>50</v>
      </c>
      <c r="O738">
        <v>1.7000000000000001E-2</v>
      </c>
      <c r="P738">
        <v>1</v>
      </c>
      <c r="Q738">
        <v>4</v>
      </c>
    </row>
    <row r="739" spans="1:17" x14ac:dyDescent="0.2">
      <c r="A739">
        <v>4012</v>
      </c>
      <c r="B739" s="3">
        <v>45519.323611111111</v>
      </c>
      <c r="C739" s="4">
        <v>45517</v>
      </c>
      <c r="D739">
        <v>436324</v>
      </c>
      <c r="E739" t="s">
        <v>41</v>
      </c>
      <c r="F739" t="s">
        <v>42</v>
      </c>
      <c r="I739">
        <v>12</v>
      </c>
      <c r="J739">
        <v>0</v>
      </c>
      <c r="L739">
        <v>1</v>
      </c>
      <c r="M739" t="s">
        <v>22</v>
      </c>
      <c r="N739">
        <v>50</v>
      </c>
      <c r="O739">
        <v>1.2999999999999999E-2</v>
      </c>
      <c r="P739">
        <v>1</v>
      </c>
      <c r="Q739">
        <v>4</v>
      </c>
    </row>
    <row r="740" spans="1:17" x14ac:dyDescent="0.2">
      <c r="A740">
        <v>4012</v>
      </c>
      <c r="B740" s="3">
        <v>45519.323611111111</v>
      </c>
      <c r="C740" s="4">
        <v>45517</v>
      </c>
      <c r="D740">
        <v>436325</v>
      </c>
      <c r="E740" t="s">
        <v>41</v>
      </c>
      <c r="F740" t="s">
        <v>42</v>
      </c>
      <c r="I740">
        <v>12</v>
      </c>
      <c r="J740">
        <v>0</v>
      </c>
      <c r="L740">
        <v>1</v>
      </c>
      <c r="M740" t="s">
        <v>22</v>
      </c>
      <c r="N740">
        <v>50</v>
      </c>
      <c r="O740">
        <v>2.1000000000000001E-2</v>
      </c>
      <c r="P740">
        <v>1</v>
      </c>
      <c r="Q740">
        <v>3</v>
      </c>
    </row>
    <row r="741" spans="1:17" x14ac:dyDescent="0.2">
      <c r="A741">
        <v>4012</v>
      </c>
      <c r="B741" s="3">
        <v>45519.323611111111</v>
      </c>
      <c r="C741" s="4">
        <v>45517</v>
      </c>
      <c r="D741">
        <v>436326</v>
      </c>
      <c r="E741" t="s">
        <v>41</v>
      </c>
      <c r="F741" t="s">
        <v>42</v>
      </c>
      <c r="I741">
        <v>12</v>
      </c>
      <c r="J741">
        <v>0</v>
      </c>
      <c r="L741">
        <v>1</v>
      </c>
      <c r="M741" t="s">
        <v>22</v>
      </c>
      <c r="N741">
        <v>50</v>
      </c>
      <c r="O741">
        <v>1.7999999999999999E-2</v>
      </c>
      <c r="P741">
        <v>1</v>
      </c>
      <c r="Q741">
        <v>3</v>
      </c>
    </row>
    <row r="742" spans="1:17" x14ac:dyDescent="0.2">
      <c r="A742">
        <v>4012</v>
      </c>
      <c r="B742" s="3">
        <v>45519.324305555558</v>
      </c>
      <c r="C742" s="4">
        <v>45517</v>
      </c>
      <c r="D742">
        <v>436327</v>
      </c>
      <c r="E742" t="s">
        <v>41</v>
      </c>
      <c r="F742" t="s">
        <v>42</v>
      </c>
      <c r="I742">
        <v>12</v>
      </c>
      <c r="J742">
        <v>0</v>
      </c>
      <c r="L742">
        <v>1</v>
      </c>
      <c r="M742" t="s">
        <v>22</v>
      </c>
      <c r="N742">
        <v>50</v>
      </c>
      <c r="O742">
        <v>1.4999999999999999E-2</v>
      </c>
      <c r="P742">
        <v>1</v>
      </c>
      <c r="Q742">
        <v>4</v>
      </c>
    </row>
    <row r="743" spans="1:17" x14ac:dyDescent="0.2">
      <c r="A743">
        <v>4012</v>
      </c>
      <c r="B743" s="3">
        <v>45519.324305555558</v>
      </c>
      <c r="C743" s="4">
        <v>45517</v>
      </c>
      <c r="D743">
        <v>436328</v>
      </c>
      <c r="E743" t="s">
        <v>41</v>
      </c>
      <c r="F743" t="s">
        <v>42</v>
      </c>
      <c r="I743">
        <v>12</v>
      </c>
      <c r="J743">
        <v>0</v>
      </c>
      <c r="L743">
        <v>1</v>
      </c>
      <c r="M743" t="s">
        <v>22</v>
      </c>
      <c r="N743">
        <v>50</v>
      </c>
      <c r="O743">
        <v>1.6E-2</v>
      </c>
      <c r="P743">
        <v>1</v>
      </c>
      <c r="Q743">
        <v>4</v>
      </c>
    </row>
    <row r="744" spans="1:17" x14ac:dyDescent="0.2">
      <c r="A744">
        <v>4012</v>
      </c>
      <c r="B744" s="3">
        <v>45519.324305555558</v>
      </c>
      <c r="C744" s="4">
        <v>45517</v>
      </c>
      <c r="D744">
        <v>436329</v>
      </c>
      <c r="E744" t="s">
        <v>41</v>
      </c>
      <c r="F744" t="s">
        <v>42</v>
      </c>
      <c r="I744">
        <v>12</v>
      </c>
      <c r="J744">
        <v>0</v>
      </c>
      <c r="L744">
        <v>1</v>
      </c>
      <c r="M744" t="s">
        <v>22</v>
      </c>
      <c r="N744">
        <v>50</v>
      </c>
      <c r="O744">
        <v>1.7000000000000001E-2</v>
      </c>
      <c r="P744">
        <v>1</v>
      </c>
      <c r="Q744">
        <v>3</v>
      </c>
    </row>
    <row r="745" spans="1:17" x14ac:dyDescent="0.2">
      <c r="A745">
        <v>4012</v>
      </c>
      <c r="B745" s="3">
        <v>45519.324999999997</v>
      </c>
      <c r="C745" s="4">
        <v>45517</v>
      </c>
      <c r="D745">
        <v>436330</v>
      </c>
      <c r="E745" t="s">
        <v>41</v>
      </c>
      <c r="F745" t="s">
        <v>42</v>
      </c>
      <c r="I745">
        <v>12</v>
      </c>
      <c r="J745">
        <v>0</v>
      </c>
      <c r="L745">
        <v>1</v>
      </c>
      <c r="M745" t="s">
        <v>22</v>
      </c>
      <c r="N745">
        <v>50</v>
      </c>
      <c r="O745">
        <v>2.1999999999999999E-2</v>
      </c>
      <c r="P745">
        <v>1</v>
      </c>
      <c r="Q745">
        <v>3</v>
      </c>
    </row>
    <row r="746" spans="1:17" x14ac:dyDescent="0.2">
      <c r="A746">
        <v>4012</v>
      </c>
      <c r="B746" s="3">
        <v>45519.324999999997</v>
      </c>
      <c r="C746" s="4">
        <v>45517</v>
      </c>
      <c r="D746">
        <v>436331</v>
      </c>
      <c r="E746" t="s">
        <v>41</v>
      </c>
      <c r="F746" t="s">
        <v>42</v>
      </c>
      <c r="I746">
        <v>12</v>
      </c>
      <c r="J746">
        <v>0</v>
      </c>
      <c r="L746">
        <v>1</v>
      </c>
      <c r="M746" t="s">
        <v>22</v>
      </c>
      <c r="N746">
        <v>50</v>
      </c>
      <c r="O746">
        <v>1.7999999999999999E-2</v>
      </c>
      <c r="P746">
        <v>1</v>
      </c>
      <c r="Q746">
        <v>3</v>
      </c>
    </row>
    <row r="747" spans="1:17" x14ac:dyDescent="0.2">
      <c r="A747">
        <v>4012</v>
      </c>
      <c r="B747" s="3">
        <v>45519.324999999997</v>
      </c>
      <c r="C747" s="4">
        <v>45517</v>
      </c>
      <c r="D747">
        <v>436332</v>
      </c>
      <c r="E747" t="s">
        <v>41</v>
      </c>
      <c r="F747" t="s">
        <v>42</v>
      </c>
      <c r="I747">
        <v>12</v>
      </c>
      <c r="J747">
        <v>0</v>
      </c>
      <c r="L747">
        <v>1</v>
      </c>
      <c r="M747" t="s">
        <v>22</v>
      </c>
      <c r="N747">
        <v>50</v>
      </c>
      <c r="O747">
        <v>3.3000000000000002E-2</v>
      </c>
      <c r="P747">
        <v>1</v>
      </c>
      <c r="Q747">
        <v>3</v>
      </c>
    </row>
    <row r="748" spans="1:17" x14ac:dyDescent="0.2">
      <c r="A748">
        <v>4012</v>
      </c>
      <c r="B748" s="3">
        <v>45519.325694444444</v>
      </c>
      <c r="C748" s="4">
        <v>45517</v>
      </c>
      <c r="D748">
        <v>436333</v>
      </c>
      <c r="E748" t="s">
        <v>41</v>
      </c>
      <c r="F748" t="s">
        <v>42</v>
      </c>
      <c r="I748">
        <v>12</v>
      </c>
      <c r="J748">
        <v>0</v>
      </c>
      <c r="L748">
        <v>1</v>
      </c>
      <c r="M748" t="s">
        <v>22</v>
      </c>
      <c r="N748">
        <v>50</v>
      </c>
      <c r="O748">
        <v>1.6E-2</v>
      </c>
      <c r="P748">
        <v>1</v>
      </c>
      <c r="Q748">
        <v>3</v>
      </c>
    </row>
    <row r="749" spans="1:17" x14ac:dyDescent="0.2">
      <c r="A749">
        <v>4012</v>
      </c>
      <c r="B749" s="3">
        <v>45519.325694444444</v>
      </c>
      <c r="C749" s="4">
        <v>45517</v>
      </c>
      <c r="D749">
        <v>436335</v>
      </c>
      <c r="E749" t="s">
        <v>41</v>
      </c>
      <c r="F749" t="s">
        <v>42</v>
      </c>
      <c r="I749">
        <v>12</v>
      </c>
      <c r="J749">
        <v>0</v>
      </c>
      <c r="L749">
        <v>1</v>
      </c>
      <c r="M749" t="s">
        <v>22</v>
      </c>
      <c r="N749">
        <v>50</v>
      </c>
      <c r="O749">
        <v>1.6E-2</v>
      </c>
      <c r="P749">
        <v>1</v>
      </c>
      <c r="Q749">
        <v>4</v>
      </c>
    </row>
    <row r="750" spans="1:17" x14ac:dyDescent="0.2">
      <c r="A750">
        <v>4012</v>
      </c>
      <c r="B750" s="3">
        <v>45519.326388888891</v>
      </c>
      <c r="C750" s="4">
        <v>45517</v>
      </c>
      <c r="D750">
        <v>436336</v>
      </c>
      <c r="E750" t="s">
        <v>41</v>
      </c>
      <c r="F750" t="s">
        <v>42</v>
      </c>
      <c r="I750">
        <v>12</v>
      </c>
      <c r="J750">
        <v>0</v>
      </c>
      <c r="L750">
        <v>1</v>
      </c>
      <c r="M750" t="s">
        <v>22</v>
      </c>
      <c r="N750">
        <v>50</v>
      </c>
      <c r="O750">
        <v>1.4999999999999999E-2</v>
      </c>
      <c r="P750">
        <v>1</v>
      </c>
      <c r="Q750">
        <v>4</v>
      </c>
    </row>
    <row r="751" spans="1:17" x14ac:dyDescent="0.2">
      <c r="A751">
        <v>4012</v>
      </c>
      <c r="B751" s="3">
        <v>45519.326388888891</v>
      </c>
      <c r="C751" s="4">
        <v>45517</v>
      </c>
      <c r="D751">
        <v>436337</v>
      </c>
      <c r="E751" t="s">
        <v>41</v>
      </c>
      <c r="F751" t="s">
        <v>42</v>
      </c>
      <c r="I751">
        <v>12</v>
      </c>
      <c r="J751">
        <v>0</v>
      </c>
      <c r="L751">
        <v>1</v>
      </c>
      <c r="M751" t="s">
        <v>22</v>
      </c>
      <c r="N751">
        <v>50</v>
      </c>
      <c r="O751">
        <v>1.7000000000000001E-2</v>
      </c>
      <c r="P751">
        <v>1</v>
      </c>
      <c r="Q751">
        <v>3</v>
      </c>
    </row>
    <row r="752" spans="1:17" x14ac:dyDescent="0.2">
      <c r="A752">
        <v>4012</v>
      </c>
      <c r="B752" s="3">
        <v>45519.32708333333</v>
      </c>
      <c r="C752" s="4">
        <v>45517</v>
      </c>
      <c r="D752">
        <v>436338</v>
      </c>
      <c r="E752" t="s">
        <v>41</v>
      </c>
      <c r="F752" t="s">
        <v>42</v>
      </c>
      <c r="I752">
        <v>12</v>
      </c>
      <c r="J752">
        <v>0</v>
      </c>
      <c r="L752">
        <v>1</v>
      </c>
      <c r="M752" t="s">
        <v>22</v>
      </c>
      <c r="N752">
        <v>50</v>
      </c>
      <c r="O752">
        <v>0.01</v>
      </c>
      <c r="P752">
        <v>1</v>
      </c>
      <c r="Q752">
        <v>3</v>
      </c>
    </row>
    <row r="753" spans="1:17" x14ac:dyDescent="0.2">
      <c r="A753">
        <v>4012</v>
      </c>
      <c r="B753" s="3">
        <v>45519.32708333333</v>
      </c>
      <c r="C753" s="4">
        <v>45517</v>
      </c>
      <c r="D753">
        <v>436339</v>
      </c>
      <c r="E753" t="s">
        <v>41</v>
      </c>
      <c r="F753" t="s">
        <v>42</v>
      </c>
      <c r="I753">
        <v>12</v>
      </c>
      <c r="J753">
        <v>0</v>
      </c>
      <c r="L753">
        <v>1</v>
      </c>
      <c r="M753" t="s">
        <v>22</v>
      </c>
      <c r="N753">
        <v>50</v>
      </c>
      <c r="O753">
        <v>1.7000000000000001E-2</v>
      </c>
      <c r="P753">
        <v>1</v>
      </c>
      <c r="Q753">
        <v>3</v>
      </c>
    </row>
    <row r="754" spans="1:17" x14ac:dyDescent="0.2">
      <c r="A754">
        <v>4012</v>
      </c>
      <c r="B754" s="3">
        <v>45519.32708333333</v>
      </c>
      <c r="C754" s="4">
        <v>45517</v>
      </c>
      <c r="D754">
        <v>436340</v>
      </c>
      <c r="E754" t="s">
        <v>41</v>
      </c>
      <c r="F754" t="s">
        <v>42</v>
      </c>
      <c r="I754">
        <v>12</v>
      </c>
      <c r="J754">
        <v>0</v>
      </c>
      <c r="L754">
        <v>1</v>
      </c>
      <c r="M754" t="s">
        <v>22</v>
      </c>
      <c r="N754">
        <v>50</v>
      </c>
      <c r="O754">
        <v>2.3E-2</v>
      </c>
      <c r="P754">
        <v>1</v>
      </c>
      <c r="Q754">
        <v>3</v>
      </c>
    </row>
    <row r="755" spans="1:17" x14ac:dyDescent="0.2">
      <c r="A755">
        <v>4012</v>
      </c>
      <c r="B755" s="3">
        <v>45519.327777777777</v>
      </c>
      <c r="C755" s="4">
        <v>45517</v>
      </c>
      <c r="D755">
        <v>436341</v>
      </c>
      <c r="E755" t="s">
        <v>41</v>
      </c>
      <c r="F755" t="s">
        <v>42</v>
      </c>
      <c r="I755">
        <v>12</v>
      </c>
      <c r="J755">
        <v>0</v>
      </c>
      <c r="L755">
        <v>1</v>
      </c>
      <c r="M755" t="s">
        <v>22</v>
      </c>
      <c r="N755">
        <v>50</v>
      </c>
      <c r="O755">
        <v>2.7E-2</v>
      </c>
      <c r="P755">
        <v>1</v>
      </c>
      <c r="Q755">
        <v>3</v>
      </c>
    </row>
    <row r="756" spans="1:17" x14ac:dyDescent="0.2">
      <c r="A756">
        <v>4012</v>
      </c>
      <c r="B756" s="3">
        <v>45519.327777777777</v>
      </c>
      <c r="C756" s="4">
        <v>45517</v>
      </c>
      <c r="D756">
        <v>436342</v>
      </c>
      <c r="E756" t="s">
        <v>41</v>
      </c>
      <c r="F756" t="s">
        <v>42</v>
      </c>
      <c r="I756">
        <v>12</v>
      </c>
      <c r="J756">
        <v>0</v>
      </c>
      <c r="L756">
        <v>1</v>
      </c>
      <c r="M756" t="s">
        <v>22</v>
      </c>
      <c r="N756">
        <v>50</v>
      </c>
      <c r="O756">
        <v>1.6E-2</v>
      </c>
      <c r="P756">
        <v>1</v>
      </c>
      <c r="Q756">
        <v>4</v>
      </c>
    </row>
    <row r="757" spans="1:17" x14ac:dyDescent="0.2">
      <c r="A757">
        <v>4012</v>
      </c>
      <c r="B757" s="3">
        <v>45519.327777777777</v>
      </c>
      <c r="C757" s="4">
        <v>45517</v>
      </c>
      <c r="D757">
        <v>436343</v>
      </c>
      <c r="E757" t="s">
        <v>41</v>
      </c>
      <c r="F757" t="s">
        <v>42</v>
      </c>
      <c r="I757">
        <v>12</v>
      </c>
      <c r="J757">
        <v>0</v>
      </c>
      <c r="L757">
        <v>1</v>
      </c>
      <c r="M757" t="s">
        <v>22</v>
      </c>
      <c r="N757">
        <v>50</v>
      </c>
      <c r="O757">
        <v>0.02</v>
      </c>
      <c r="P757">
        <v>1</v>
      </c>
      <c r="Q757">
        <v>3</v>
      </c>
    </row>
    <row r="758" spans="1:17" x14ac:dyDescent="0.2">
      <c r="A758">
        <v>4012</v>
      </c>
      <c r="B758" s="3">
        <v>45519.327777777777</v>
      </c>
      <c r="C758" s="4">
        <v>45517</v>
      </c>
      <c r="D758">
        <v>436344</v>
      </c>
      <c r="E758" t="s">
        <v>41</v>
      </c>
      <c r="F758" t="s">
        <v>42</v>
      </c>
      <c r="I758">
        <v>12</v>
      </c>
      <c r="J758">
        <v>0</v>
      </c>
      <c r="L758">
        <v>1</v>
      </c>
      <c r="M758" t="s">
        <v>22</v>
      </c>
      <c r="N758">
        <v>50</v>
      </c>
      <c r="O758">
        <v>0.02</v>
      </c>
      <c r="P758">
        <v>1</v>
      </c>
      <c r="Q758">
        <v>4</v>
      </c>
    </row>
    <row r="759" spans="1:17" x14ac:dyDescent="0.2">
      <c r="A759">
        <v>4012</v>
      </c>
      <c r="B759" s="3">
        <v>45519.328472222223</v>
      </c>
      <c r="C759" s="4">
        <v>45517</v>
      </c>
      <c r="D759">
        <v>436345</v>
      </c>
      <c r="E759" t="s">
        <v>41</v>
      </c>
      <c r="F759" t="s">
        <v>42</v>
      </c>
      <c r="I759">
        <v>12</v>
      </c>
      <c r="J759">
        <v>0</v>
      </c>
      <c r="L759">
        <v>1</v>
      </c>
      <c r="M759" t="s">
        <v>22</v>
      </c>
      <c r="N759">
        <v>50</v>
      </c>
      <c r="O759">
        <v>1.6E-2</v>
      </c>
      <c r="P759">
        <v>1</v>
      </c>
      <c r="Q759">
        <v>4</v>
      </c>
    </row>
    <row r="760" spans="1:17" x14ac:dyDescent="0.2">
      <c r="A760">
        <v>4012</v>
      </c>
      <c r="B760" s="3">
        <v>45519.328472222223</v>
      </c>
      <c r="C760" s="4">
        <v>45517</v>
      </c>
      <c r="D760">
        <v>436346</v>
      </c>
      <c r="E760" t="s">
        <v>41</v>
      </c>
      <c r="F760" t="s">
        <v>42</v>
      </c>
      <c r="I760">
        <v>12</v>
      </c>
      <c r="J760">
        <v>0</v>
      </c>
      <c r="L760">
        <v>1</v>
      </c>
      <c r="M760" t="s">
        <v>22</v>
      </c>
      <c r="N760">
        <v>50</v>
      </c>
      <c r="O760">
        <v>1.7000000000000001E-2</v>
      </c>
      <c r="P760">
        <v>1</v>
      </c>
      <c r="Q760">
        <v>4</v>
      </c>
    </row>
    <row r="761" spans="1:17" x14ac:dyDescent="0.2">
      <c r="A761">
        <v>4012</v>
      </c>
      <c r="B761" s="3">
        <v>45519.32916666667</v>
      </c>
      <c r="C761" s="4">
        <v>45517</v>
      </c>
      <c r="D761">
        <v>436347</v>
      </c>
      <c r="E761" t="s">
        <v>41</v>
      </c>
      <c r="F761" t="s">
        <v>42</v>
      </c>
      <c r="I761">
        <v>12</v>
      </c>
      <c r="J761">
        <v>0</v>
      </c>
      <c r="L761">
        <v>1</v>
      </c>
      <c r="M761" t="s">
        <v>22</v>
      </c>
      <c r="N761">
        <v>50</v>
      </c>
      <c r="O761">
        <v>1.7000000000000001E-2</v>
      </c>
      <c r="P761">
        <v>1</v>
      </c>
      <c r="Q761">
        <v>3</v>
      </c>
    </row>
    <row r="762" spans="1:17" x14ac:dyDescent="0.2">
      <c r="A762">
        <v>4012</v>
      </c>
      <c r="B762" s="3">
        <v>45519.32916666667</v>
      </c>
      <c r="C762" s="4">
        <v>45517</v>
      </c>
      <c r="D762">
        <v>436348</v>
      </c>
      <c r="E762" t="s">
        <v>41</v>
      </c>
      <c r="F762" t="s">
        <v>42</v>
      </c>
      <c r="I762">
        <v>12</v>
      </c>
      <c r="J762">
        <v>0</v>
      </c>
      <c r="L762">
        <v>1</v>
      </c>
      <c r="M762" t="s">
        <v>22</v>
      </c>
      <c r="N762">
        <v>50</v>
      </c>
      <c r="O762">
        <v>1.7999999999999999E-2</v>
      </c>
      <c r="P762">
        <v>1</v>
      </c>
      <c r="Q762">
        <v>3</v>
      </c>
    </row>
    <row r="763" spans="1:17" x14ac:dyDescent="0.2">
      <c r="A763">
        <v>4012</v>
      </c>
      <c r="B763" s="3">
        <v>45519.32916666667</v>
      </c>
      <c r="C763" s="4">
        <v>45517</v>
      </c>
      <c r="D763">
        <v>436349</v>
      </c>
      <c r="E763" t="s">
        <v>41</v>
      </c>
      <c r="F763" t="s">
        <v>42</v>
      </c>
      <c r="I763">
        <v>12</v>
      </c>
      <c r="J763">
        <v>0</v>
      </c>
      <c r="L763">
        <v>1</v>
      </c>
      <c r="M763" t="s">
        <v>22</v>
      </c>
      <c r="N763">
        <v>50</v>
      </c>
      <c r="O763">
        <v>2.1999999999999999E-2</v>
      </c>
      <c r="P763">
        <v>1</v>
      </c>
      <c r="Q763">
        <v>3</v>
      </c>
    </row>
    <row r="764" spans="1:17" x14ac:dyDescent="0.2">
      <c r="A764">
        <v>4012</v>
      </c>
      <c r="B764" s="3">
        <v>45519.329861111109</v>
      </c>
      <c r="C764" s="4">
        <v>45517</v>
      </c>
      <c r="D764">
        <v>436350</v>
      </c>
      <c r="E764" t="s">
        <v>41</v>
      </c>
      <c r="F764" t="s">
        <v>42</v>
      </c>
      <c r="I764">
        <v>12</v>
      </c>
      <c r="J764">
        <v>0</v>
      </c>
      <c r="L764">
        <v>1</v>
      </c>
      <c r="M764" t="s">
        <v>22</v>
      </c>
      <c r="N764">
        <v>50</v>
      </c>
      <c r="O764">
        <v>1.9E-2</v>
      </c>
      <c r="P764">
        <v>1</v>
      </c>
      <c r="Q764">
        <v>4</v>
      </c>
    </row>
    <row r="765" spans="1:17" x14ac:dyDescent="0.2">
      <c r="A765">
        <v>4012</v>
      </c>
      <c r="B765" s="3">
        <v>45519.329861111109</v>
      </c>
      <c r="C765" s="4">
        <v>45517</v>
      </c>
      <c r="D765">
        <v>436351</v>
      </c>
      <c r="E765" t="s">
        <v>41</v>
      </c>
      <c r="F765" t="s">
        <v>42</v>
      </c>
      <c r="I765">
        <v>12</v>
      </c>
      <c r="J765">
        <v>0</v>
      </c>
      <c r="L765">
        <v>1</v>
      </c>
      <c r="M765" t="s">
        <v>22</v>
      </c>
      <c r="N765">
        <v>50</v>
      </c>
      <c r="O765">
        <v>0.02</v>
      </c>
      <c r="P765">
        <v>1</v>
      </c>
      <c r="Q765">
        <v>3</v>
      </c>
    </row>
    <row r="766" spans="1:17" x14ac:dyDescent="0.2">
      <c r="A766">
        <v>4012</v>
      </c>
      <c r="B766" s="3">
        <v>45519.329861111109</v>
      </c>
      <c r="C766" s="4">
        <v>45517</v>
      </c>
      <c r="D766">
        <v>436352</v>
      </c>
      <c r="E766" t="s">
        <v>41</v>
      </c>
      <c r="F766" t="s">
        <v>42</v>
      </c>
      <c r="I766">
        <v>12</v>
      </c>
      <c r="J766">
        <v>0</v>
      </c>
      <c r="L766">
        <v>1</v>
      </c>
      <c r="M766" t="s">
        <v>22</v>
      </c>
      <c r="N766">
        <v>50</v>
      </c>
      <c r="O766">
        <v>1.7999999999999999E-2</v>
      </c>
      <c r="P766">
        <v>1</v>
      </c>
      <c r="Q766">
        <v>4</v>
      </c>
    </row>
    <row r="767" spans="1:17" x14ac:dyDescent="0.2">
      <c r="A767">
        <v>4012</v>
      </c>
      <c r="B767" s="3">
        <v>45519.329861111109</v>
      </c>
      <c r="C767" s="4">
        <v>45517</v>
      </c>
      <c r="D767">
        <v>436353</v>
      </c>
      <c r="E767" t="s">
        <v>41</v>
      </c>
      <c r="F767" t="s">
        <v>42</v>
      </c>
      <c r="I767">
        <v>12</v>
      </c>
      <c r="J767">
        <v>0</v>
      </c>
      <c r="L767">
        <v>1</v>
      </c>
      <c r="M767" t="s">
        <v>22</v>
      </c>
      <c r="N767">
        <v>50</v>
      </c>
      <c r="O767">
        <v>1.7999999999999999E-2</v>
      </c>
      <c r="P767">
        <v>1</v>
      </c>
      <c r="Q767">
        <v>4</v>
      </c>
    </row>
    <row r="768" spans="1:17" x14ac:dyDescent="0.2">
      <c r="A768">
        <v>4012</v>
      </c>
      <c r="B768" s="3">
        <v>45519.330555555556</v>
      </c>
      <c r="C768" s="4">
        <v>45517</v>
      </c>
      <c r="D768">
        <v>436354</v>
      </c>
      <c r="E768" t="s">
        <v>41</v>
      </c>
      <c r="F768" t="s">
        <v>42</v>
      </c>
      <c r="I768">
        <v>12</v>
      </c>
      <c r="J768">
        <v>0</v>
      </c>
      <c r="L768">
        <v>1</v>
      </c>
      <c r="M768" t="s">
        <v>22</v>
      </c>
      <c r="N768">
        <v>50</v>
      </c>
      <c r="O768">
        <v>1.9E-2</v>
      </c>
      <c r="P768">
        <v>1</v>
      </c>
      <c r="Q768">
        <v>4</v>
      </c>
    </row>
    <row r="769" spans="1:17" x14ac:dyDescent="0.2">
      <c r="A769">
        <v>4012</v>
      </c>
      <c r="B769" s="3">
        <v>45519.330555555556</v>
      </c>
      <c r="C769" s="4">
        <v>45517</v>
      </c>
      <c r="D769">
        <v>436355</v>
      </c>
      <c r="E769" t="s">
        <v>41</v>
      </c>
      <c r="F769" t="s">
        <v>42</v>
      </c>
      <c r="I769">
        <v>12</v>
      </c>
      <c r="J769">
        <v>0</v>
      </c>
      <c r="L769">
        <v>1</v>
      </c>
      <c r="M769" t="s">
        <v>22</v>
      </c>
      <c r="N769">
        <v>50</v>
      </c>
      <c r="O769">
        <v>1.7999999999999999E-2</v>
      </c>
      <c r="P769">
        <v>2</v>
      </c>
      <c r="Q769">
        <v>3</v>
      </c>
    </row>
    <row r="770" spans="1:17" x14ac:dyDescent="0.2">
      <c r="A770">
        <v>4012</v>
      </c>
      <c r="B770" s="3">
        <v>45519.330555555556</v>
      </c>
      <c r="C770" s="4">
        <v>45517</v>
      </c>
      <c r="D770">
        <v>436356</v>
      </c>
      <c r="E770" t="s">
        <v>41</v>
      </c>
      <c r="F770" t="s">
        <v>42</v>
      </c>
      <c r="I770">
        <v>12</v>
      </c>
      <c r="J770">
        <v>0</v>
      </c>
      <c r="L770">
        <v>1</v>
      </c>
      <c r="M770" t="s">
        <v>22</v>
      </c>
      <c r="N770">
        <v>50</v>
      </c>
      <c r="O770">
        <v>2.1999999999999999E-2</v>
      </c>
      <c r="P770">
        <v>2</v>
      </c>
      <c r="Q770">
        <v>3</v>
      </c>
    </row>
    <row r="771" spans="1:17" x14ac:dyDescent="0.2">
      <c r="A771">
        <v>4012</v>
      </c>
      <c r="B771" s="3">
        <v>45519.331250000003</v>
      </c>
      <c r="C771" s="4">
        <v>45517</v>
      </c>
      <c r="D771">
        <v>436357</v>
      </c>
      <c r="E771" t="s">
        <v>41</v>
      </c>
      <c r="F771" t="s">
        <v>42</v>
      </c>
      <c r="I771">
        <v>12</v>
      </c>
      <c r="J771">
        <v>0</v>
      </c>
      <c r="L771">
        <v>1</v>
      </c>
      <c r="M771" t="s">
        <v>22</v>
      </c>
      <c r="N771">
        <v>50</v>
      </c>
      <c r="O771">
        <v>1.4999999999999999E-2</v>
      </c>
      <c r="P771">
        <v>1</v>
      </c>
      <c r="Q771">
        <v>4</v>
      </c>
    </row>
    <row r="772" spans="1:17" x14ac:dyDescent="0.2">
      <c r="A772">
        <v>4013</v>
      </c>
      <c r="B772" s="3">
        <v>45519.28125</v>
      </c>
      <c r="C772" s="4">
        <v>45517</v>
      </c>
      <c r="D772">
        <v>436163</v>
      </c>
      <c r="E772" t="s">
        <v>41</v>
      </c>
      <c r="F772" t="s">
        <v>42</v>
      </c>
      <c r="I772">
        <v>13</v>
      </c>
      <c r="J772">
        <v>0</v>
      </c>
      <c r="L772">
        <v>1</v>
      </c>
      <c r="M772" t="s">
        <v>22</v>
      </c>
      <c r="N772">
        <v>50</v>
      </c>
      <c r="O772">
        <v>2.3E-2</v>
      </c>
      <c r="P772">
        <v>1</v>
      </c>
      <c r="Q772">
        <v>3</v>
      </c>
    </row>
    <row r="773" spans="1:17" x14ac:dyDescent="0.2">
      <c r="A773">
        <v>4002</v>
      </c>
      <c r="B773" s="3">
        <v>45519.419444444444</v>
      </c>
      <c r="C773" s="4">
        <v>45517</v>
      </c>
      <c r="D773">
        <v>436563</v>
      </c>
      <c r="E773" t="s">
        <v>41</v>
      </c>
      <c r="F773" t="s">
        <v>42</v>
      </c>
      <c r="I773">
        <v>2</v>
      </c>
      <c r="J773">
        <v>0</v>
      </c>
      <c r="L773">
        <v>1</v>
      </c>
      <c r="M773" t="s">
        <v>43</v>
      </c>
      <c r="N773">
        <v>50</v>
      </c>
      <c r="O773">
        <v>1.2999999999999999E-2</v>
      </c>
      <c r="P773">
        <v>1</v>
      </c>
      <c r="Q773">
        <v>3</v>
      </c>
    </row>
    <row r="774" spans="1:17" x14ac:dyDescent="0.2">
      <c r="A774">
        <v>4002</v>
      </c>
      <c r="B774" s="3">
        <v>45519.419444444444</v>
      </c>
      <c r="C774" s="4">
        <v>45517</v>
      </c>
      <c r="D774">
        <v>436562</v>
      </c>
      <c r="E774" t="s">
        <v>41</v>
      </c>
      <c r="F774" t="s">
        <v>42</v>
      </c>
      <c r="I774">
        <v>2</v>
      </c>
      <c r="J774">
        <v>0</v>
      </c>
      <c r="L774">
        <v>1</v>
      </c>
      <c r="M774" t="s">
        <v>43</v>
      </c>
      <c r="N774">
        <v>50</v>
      </c>
      <c r="O774">
        <v>1.7000000000000001E-2</v>
      </c>
      <c r="P774">
        <v>1</v>
      </c>
      <c r="Q774">
        <v>3</v>
      </c>
    </row>
    <row r="775" spans="1:17" x14ac:dyDescent="0.2">
      <c r="A775">
        <v>4002</v>
      </c>
      <c r="B775" s="3">
        <v>45519.418749999997</v>
      </c>
      <c r="C775" s="4">
        <v>45517</v>
      </c>
      <c r="D775">
        <v>436561</v>
      </c>
      <c r="E775" t="s">
        <v>41</v>
      </c>
      <c r="F775" t="s">
        <v>42</v>
      </c>
      <c r="I775">
        <v>2</v>
      </c>
      <c r="J775">
        <v>0</v>
      </c>
      <c r="L775">
        <v>1</v>
      </c>
      <c r="M775" t="s">
        <v>43</v>
      </c>
      <c r="N775">
        <v>50</v>
      </c>
      <c r="O775">
        <v>1.4E-2</v>
      </c>
      <c r="P775">
        <v>1</v>
      </c>
      <c r="Q775">
        <v>4</v>
      </c>
    </row>
    <row r="776" spans="1:17" x14ac:dyDescent="0.2">
      <c r="A776">
        <v>4002</v>
      </c>
      <c r="B776" s="3">
        <v>45519.418055555558</v>
      </c>
      <c r="C776" s="4">
        <v>45517</v>
      </c>
      <c r="D776">
        <v>436560</v>
      </c>
      <c r="E776" t="s">
        <v>41</v>
      </c>
      <c r="F776" t="s">
        <v>42</v>
      </c>
      <c r="I776">
        <v>2</v>
      </c>
      <c r="J776">
        <v>0</v>
      </c>
      <c r="L776">
        <v>1</v>
      </c>
      <c r="M776" t="s">
        <v>43</v>
      </c>
      <c r="N776">
        <v>50</v>
      </c>
      <c r="O776">
        <v>2.1999999999999999E-2</v>
      </c>
      <c r="P776">
        <v>1</v>
      </c>
      <c r="Q776">
        <v>3</v>
      </c>
    </row>
    <row r="777" spans="1:17" x14ac:dyDescent="0.2">
      <c r="A777">
        <v>4002</v>
      </c>
      <c r="B777" s="3">
        <v>45519.418055555558</v>
      </c>
      <c r="C777" s="4">
        <v>45517</v>
      </c>
      <c r="D777">
        <v>436559</v>
      </c>
      <c r="E777" t="s">
        <v>41</v>
      </c>
      <c r="F777" t="s">
        <v>42</v>
      </c>
      <c r="I777">
        <v>2</v>
      </c>
      <c r="J777">
        <v>0</v>
      </c>
      <c r="L777">
        <v>1</v>
      </c>
      <c r="M777" t="s">
        <v>43</v>
      </c>
      <c r="N777">
        <v>50</v>
      </c>
      <c r="O777">
        <v>1.6E-2</v>
      </c>
      <c r="P777">
        <v>1</v>
      </c>
      <c r="Q777">
        <v>4</v>
      </c>
    </row>
    <row r="778" spans="1:17" x14ac:dyDescent="0.2">
      <c r="A778">
        <v>4002</v>
      </c>
      <c r="B778" s="3">
        <v>45519.417361111111</v>
      </c>
      <c r="C778" s="4">
        <v>45517</v>
      </c>
      <c r="D778">
        <v>436558</v>
      </c>
      <c r="E778" t="s">
        <v>41</v>
      </c>
      <c r="F778" t="s">
        <v>42</v>
      </c>
      <c r="I778">
        <v>2</v>
      </c>
      <c r="J778">
        <v>0</v>
      </c>
      <c r="L778">
        <v>1</v>
      </c>
      <c r="M778" t="s">
        <v>43</v>
      </c>
      <c r="N778">
        <v>50</v>
      </c>
      <c r="O778">
        <v>1.2999999999999999E-2</v>
      </c>
      <c r="P778">
        <v>1</v>
      </c>
      <c r="Q778">
        <v>4</v>
      </c>
    </row>
    <row r="779" spans="1:17" x14ac:dyDescent="0.2">
      <c r="A779">
        <v>4002</v>
      </c>
      <c r="B779" s="3">
        <v>45519.417361111111</v>
      </c>
      <c r="C779" s="4">
        <v>45517</v>
      </c>
      <c r="D779">
        <v>436557</v>
      </c>
      <c r="E779" t="s">
        <v>41</v>
      </c>
      <c r="F779" t="s">
        <v>42</v>
      </c>
      <c r="I779">
        <v>2</v>
      </c>
      <c r="J779">
        <v>0</v>
      </c>
      <c r="L779">
        <v>1</v>
      </c>
      <c r="M779" t="s">
        <v>43</v>
      </c>
      <c r="N779">
        <v>50</v>
      </c>
      <c r="O779">
        <v>1.2E-2</v>
      </c>
      <c r="P779">
        <v>1</v>
      </c>
      <c r="Q779">
        <v>4</v>
      </c>
    </row>
    <row r="780" spans="1:17" x14ac:dyDescent="0.2">
      <c r="A780">
        <v>4002</v>
      </c>
      <c r="B780" s="3">
        <v>45519.416666666664</v>
      </c>
      <c r="C780" s="4">
        <v>45517</v>
      </c>
      <c r="D780">
        <v>436556</v>
      </c>
      <c r="E780" t="s">
        <v>41</v>
      </c>
      <c r="F780" t="s">
        <v>42</v>
      </c>
      <c r="I780">
        <v>2</v>
      </c>
      <c r="J780">
        <v>0</v>
      </c>
      <c r="L780">
        <v>1</v>
      </c>
      <c r="M780" t="s">
        <v>43</v>
      </c>
      <c r="N780">
        <v>50</v>
      </c>
      <c r="O780">
        <v>1.6E-2</v>
      </c>
      <c r="P780">
        <v>1</v>
      </c>
      <c r="Q780">
        <v>4</v>
      </c>
    </row>
    <row r="781" spans="1:17" x14ac:dyDescent="0.2">
      <c r="A781">
        <v>4002</v>
      </c>
      <c r="B781" s="3">
        <v>45519.416666666664</v>
      </c>
      <c r="C781" s="4">
        <v>45517</v>
      </c>
      <c r="D781">
        <v>436555</v>
      </c>
      <c r="E781" t="s">
        <v>41</v>
      </c>
      <c r="F781" t="s">
        <v>42</v>
      </c>
      <c r="I781">
        <v>2</v>
      </c>
      <c r="J781">
        <v>0</v>
      </c>
      <c r="L781">
        <v>1</v>
      </c>
      <c r="M781" t="s">
        <v>43</v>
      </c>
      <c r="N781">
        <v>50</v>
      </c>
      <c r="O781">
        <v>1.4E-2</v>
      </c>
      <c r="P781">
        <v>1</v>
      </c>
      <c r="Q781">
        <v>4</v>
      </c>
    </row>
    <row r="782" spans="1:17" x14ac:dyDescent="0.2">
      <c r="A782">
        <v>4002</v>
      </c>
      <c r="B782" s="3">
        <v>45519.416666666664</v>
      </c>
      <c r="C782" s="4">
        <v>45517</v>
      </c>
      <c r="D782">
        <v>436554</v>
      </c>
      <c r="E782" t="s">
        <v>41</v>
      </c>
      <c r="F782" t="s">
        <v>42</v>
      </c>
      <c r="I782">
        <v>2</v>
      </c>
      <c r="J782">
        <v>0</v>
      </c>
      <c r="L782">
        <v>1</v>
      </c>
      <c r="M782" t="s">
        <v>43</v>
      </c>
      <c r="N782">
        <v>50</v>
      </c>
      <c r="O782">
        <v>1.4E-2</v>
      </c>
      <c r="P782">
        <v>1</v>
      </c>
      <c r="Q782">
        <v>4</v>
      </c>
    </row>
    <row r="783" spans="1:17" x14ac:dyDescent="0.2">
      <c r="A783">
        <v>4002</v>
      </c>
      <c r="B783" s="3">
        <v>45519.416666666664</v>
      </c>
      <c r="C783" s="4">
        <v>45517</v>
      </c>
      <c r="D783">
        <v>436553</v>
      </c>
      <c r="E783" t="s">
        <v>41</v>
      </c>
      <c r="F783" t="s">
        <v>42</v>
      </c>
      <c r="I783">
        <v>2</v>
      </c>
      <c r="J783">
        <v>0</v>
      </c>
      <c r="L783">
        <v>1</v>
      </c>
      <c r="M783" t="s">
        <v>43</v>
      </c>
      <c r="N783">
        <v>50</v>
      </c>
      <c r="O783">
        <v>1.0999999999999999E-2</v>
      </c>
      <c r="P783">
        <v>1</v>
      </c>
      <c r="Q783">
        <v>4</v>
      </c>
    </row>
    <row r="784" spans="1:17" x14ac:dyDescent="0.2">
      <c r="A784">
        <v>4002</v>
      </c>
      <c r="B784" s="3">
        <v>45519.415972222225</v>
      </c>
      <c r="C784" s="4">
        <v>45517</v>
      </c>
      <c r="D784">
        <v>436552</v>
      </c>
      <c r="E784" t="s">
        <v>41</v>
      </c>
      <c r="F784" t="s">
        <v>42</v>
      </c>
      <c r="I784">
        <v>2</v>
      </c>
      <c r="J784">
        <v>0</v>
      </c>
      <c r="L784">
        <v>1</v>
      </c>
      <c r="M784" t="s">
        <v>43</v>
      </c>
      <c r="N784">
        <v>50</v>
      </c>
      <c r="O784">
        <v>1.4E-2</v>
      </c>
      <c r="P784">
        <v>2</v>
      </c>
      <c r="Q784">
        <v>3</v>
      </c>
    </row>
    <row r="785" spans="1:17" x14ac:dyDescent="0.2">
      <c r="A785">
        <v>4002</v>
      </c>
      <c r="B785" s="3">
        <v>45519.415972222225</v>
      </c>
      <c r="C785" s="4">
        <v>45517</v>
      </c>
      <c r="D785">
        <v>436551</v>
      </c>
      <c r="E785" t="s">
        <v>41</v>
      </c>
      <c r="F785" t="s">
        <v>42</v>
      </c>
      <c r="I785">
        <v>2</v>
      </c>
      <c r="J785">
        <v>0</v>
      </c>
      <c r="L785">
        <v>1</v>
      </c>
      <c r="M785" t="s">
        <v>43</v>
      </c>
      <c r="N785">
        <v>50</v>
      </c>
      <c r="O785">
        <v>1.2999999999999999E-2</v>
      </c>
      <c r="P785">
        <v>1</v>
      </c>
      <c r="Q785">
        <v>4</v>
      </c>
    </row>
    <row r="786" spans="1:17" x14ac:dyDescent="0.2">
      <c r="A786">
        <v>4002</v>
      </c>
      <c r="B786" s="3">
        <v>45519.415972222225</v>
      </c>
      <c r="C786" s="4">
        <v>45517</v>
      </c>
      <c r="D786">
        <v>436550</v>
      </c>
      <c r="E786" t="s">
        <v>41</v>
      </c>
      <c r="F786" t="s">
        <v>42</v>
      </c>
      <c r="I786">
        <v>2</v>
      </c>
      <c r="J786">
        <v>0</v>
      </c>
      <c r="L786">
        <v>1</v>
      </c>
      <c r="M786" t="s">
        <v>43</v>
      </c>
      <c r="N786">
        <v>50</v>
      </c>
      <c r="O786">
        <v>1.7000000000000001E-2</v>
      </c>
      <c r="P786">
        <v>1</v>
      </c>
      <c r="Q786">
        <v>4</v>
      </c>
    </row>
    <row r="787" spans="1:17" x14ac:dyDescent="0.2">
      <c r="A787">
        <v>4002</v>
      </c>
      <c r="B787" s="3">
        <v>45519.415277777778</v>
      </c>
      <c r="C787" s="4">
        <v>45517</v>
      </c>
      <c r="D787">
        <v>436549</v>
      </c>
      <c r="E787" t="s">
        <v>41</v>
      </c>
      <c r="F787" t="s">
        <v>42</v>
      </c>
      <c r="I787">
        <v>2</v>
      </c>
      <c r="J787">
        <v>0</v>
      </c>
      <c r="L787">
        <v>1</v>
      </c>
      <c r="M787" t="s">
        <v>43</v>
      </c>
      <c r="N787">
        <v>50</v>
      </c>
      <c r="O787">
        <v>1.7999999999999999E-2</v>
      </c>
      <c r="P787">
        <v>1</v>
      </c>
      <c r="Q787">
        <v>4</v>
      </c>
    </row>
    <row r="788" spans="1:17" x14ac:dyDescent="0.2">
      <c r="A788">
        <v>4002</v>
      </c>
      <c r="B788" s="3">
        <v>45519.415277777778</v>
      </c>
      <c r="C788" s="4">
        <v>45517</v>
      </c>
      <c r="D788">
        <v>436548</v>
      </c>
      <c r="E788" t="s">
        <v>41</v>
      </c>
      <c r="F788" t="s">
        <v>42</v>
      </c>
      <c r="I788">
        <v>2</v>
      </c>
      <c r="J788">
        <v>0</v>
      </c>
      <c r="L788">
        <v>1</v>
      </c>
      <c r="M788" t="s">
        <v>43</v>
      </c>
      <c r="N788">
        <v>50</v>
      </c>
      <c r="O788">
        <v>1.6E-2</v>
      </c>
      <c r="P788">
        <v>1</v>
      </c>
      <c r="Q788">
        <v>3</v>
      </c>
    </row>
    <row r="789" spans="1:17" x14ac:dyDescent="0.2">
      <c r="A789">
        <v>4002</v>
      </c>
      <c r="B789" s="3">
        <v>45519.415277777778</v>
      </c>
      <c r="C789" s="4">
        <v>45517</v>
      </c>
      <c r="D789">
        <v>436547</v>
      </c>
      <c r="E789" t="s">
        <v>41</v>
      </c>
      <c r="F789" t="s">
        <v>42</v>
      </c>
      <c r="I789">
        <v>2</v>
      </c>
      <c r="J789">
        <v>0</v>
      </c>
      <c r="L789">
        <v>1</v>
      </c>
      <c r="M789" t="s">
        <v>43</v>
      </c>
      <c r="N789">
        <v>50</v>
      </c>
      <c r="O789">
        <v>1.6E-2</v>
      </c>
      <c r="P789">
        <v>1</v>
      </c>
      <c r="Q789">
        <v>4</v>
      </c>
    </row>
    <row r="790" spans="1:17" x14ac:dyDescent="0.2">
      <c r="A790">
        <v>4002</v>
      </c>
      <c r="B790" s="3">
        <v>45519.414583333331</v>
      </c>
      <c r="C790" s="4">
        <v>45517</v>
      </c>
      <c r="D790">
        <v>436546</v>
      </c>
      <c r="E790" t="s">
        <v>41</v>
      </c>
      <c r="F790" t="s">
        <v>42</v>
      </c>
      <c r="I790">
        <v>2</v>
      </c>
      <c r="J790">
        <v>0</v>
      </c>
      <c r="L790">
        <v>1</v>
      </c>
      <c r="M790" t="s">
        <v>43</v>
      </c>
      <c r="N790">
        <v>50</v>
      </c>
      <c r="O790">
        <v>1.9E-2</v>
      </c>
      <c r="P790">
        <v>1</v>
      </c>
      <c r="Q790">
        <v>3</v>
      </c>
    </row>
    <row r="791" spans="1:17" x14ac:dyDescent="0.2">
      <c r="A791">
        <v>4002</v>
      </c>
      <c r="B791" s="3">
        <v>45519.414583333331</v>
      </c>
      <c r="C791" s="4">
        <v>45517</v>
      </c>
      <c r="D791">
        <v>436545</v>
      </c>
      <c r="E791" t="s">
        <v>41</v>
      </c>
      <c r="F791" t="s">
        <v>42</v>
      </c>
      <c r="I791">
        <v>2</v>
      </c>
      <c r="J791">
        <v>0</v>
      </c>
      <c r="L791">
        <v>1</v>
      </c>
      <c r="M791" t="s">
        <v>43</v>
      </c>
      <c r="N791">
        <v>50</v>
      </c>
      <c r="O791">
        <v>0.02</v>
      </c>
      <c r="P791">
        <v>2</v>
      </c>
      <c r="Q791">
        <v>3</v>
      </c>
    </row>
    <row r="792" spans="1:17" x14ac:dyDescent="0.2">
      <c r="A792">
        <v>4002</v>
      </c>
      <c r="B792" s="3">
        <v>45519.414583333331</v>
      </c>
      <c r="C792" s="4">
        <v>45517</v>
      </c>
      <c r="D792">
        <v>436544</v>
      </c>
      <c r="E792" t="s">
        <v>41</v>
      </c>
      <c r="F792" t="s">
        <v>42</v>
      </c>
      <c r="I792">
        <v>2</v>
      </c>
      <c r="J792">
        <v>0</v>
      </c>
      <c r="L792">
        <v>1</v>
      </c>
      <c r="M792" t="s">
        <v>43</v>
      </c>
      <c r="N792">
        <v>50</v>
      </c>
      <c r="O792">
        <v>0.02</v>
      </c>
      <c r="P792">
        <v>1</v>
      </c>
      <c r="Q792">
        <v>3</v>
      </c>
    </row>
    <row r="793" spans="1:17" x14ac:dyDescent="0.2">
      <c r="A793">
        <v>4002</v>
      </c>
      <c r="B793" s="3">
        <v>45519.413888888892</v>
      </c>
      <c r="C793" s="4">
        <v>45517</v>
      </c>
      <c r="D793">
        <v>436543</v>
      </c>
      <c r="E793" t="s">
        <v>41</v>
      </c>
      <c r="F793" t="s">
        <v>42</v>
      </c>
      <c r="I793">
        <v>2</v>
      </c>
      <c r="J793">
        <v>0</v>
      </c>
      <c r="L793">
        <v>1</v>
      </c>
      <c r="M793" t="s">
        <v>43</v>
      </c>
      <c r="N793">
        <v>50</v>
      </c>
      <c r="O793">
        <v>2.1000000000000001E-2</v>
      </c>
      <c r="P793">
        <v>1</v>
      </c>
      <c r="Q793">
        <v>3</v>
      </c>
    </row>
    <row r="794" spans="1:17" x14ac:dyDescent="0.2">
      <c r="A794">
        <v>4002</v>
      </c>
      <c r="B794" s="3">
        <v>45519.413888888892</v>
      </c>
      <c r="C794" s="4">
        <v>45517</v>
      </c>
      <c r="D794">
        <v>436542</v>
      </c>
      <c r="E794" t="s">
        <v>41</v>
      </c>
      <c r="F794" t="s">
        <v>42</v>
      </c>
      <c r="I794">
        <v>2</v>
      </c>
      <c r="J794">
        <v>0</v>
      </c>
      <c r="L794">
        <v>1</v>
      </c>
      <c r="M794" t="s">
        <v>43</v>
      </c>
      <c r="N794">
        <v>50</v>
      </c>
      <c r="O794">
        <v>0.02</v>
      </c>
      <c r="P794">
        <v>2</v>
      </c>
      <c r="Q794">
        <v>3</v>
      </c>
    </row>
    <row r="795" spans="1:17" x14ac:dyDescent="0.2">
      <c r="A795">
        <v>4002</v>
      </c>
      <c r="B795" s="3">
        <v>45519.413888888892</v>
      </c>
      <c r="C795" s="4">
        <v>45517</v>
      </c>
      <c r="D795">
        <v>436541</v>
      </c>
      <c r="E795" t="s">
        <v>41</v>
      </c>
      <c r="F795" t="s">
        <v>42</v>
      </c>
      <c r="I795">
        <v>2</v>
      </c>
      <c r="J795">
        <v>0</v>
      </c>
      <c r="L795">
        <v>1</v>
      </c>
      <c r="M795" t="s">
        <v>43</v>
      </c>
      <c r="N795">
        <v>50</v>
      </c>
      <c r="O795">
        <v>1.7000000000000001E-2</v>
      </c>
      <c r="P795">
        <v>1</v>
      </c>
      <c r="Q795">
        <v>4</v>
      </c>
    </row>
    <row r="796" spans="1:17" x14ac:dyDescent="0.2">
      <c r="A796">
        <v>4002</v>
      </c>
      <c r="B796" s="3">
        <v>45519.413194444445</v>
      </c>
      <c r="C796" s="4">
        <v>45517</v>
      </c>
      <c r="D796">
        <v>436540</v>
      </c>
      <c r="E796" t="s">
        <v>41</v>
      </c>
      <c r="F796" t="s">
        <v>42</v>
      </c>
      <c r="I796">
        <v>2</v>
      </c>
      <c r="J796">
        <v>0</v>
      </c>
      <c r="L796">
        <v>1</v>
      </c>
      <c r="M796" t="s">
        <v>43</v>
      </c>
      <c r="N796">
        <v>50</v>
      </c>
      <c r="O796">
        <v>1.4999999999999999E-2</v>
      </c>
      <c r="P796">
        <v>1</v>
      </c>
      <c r="Q796">
        <v>3</v>
      </c>
    </row>
    <row r="797" spans="1:17" x14ac:dyDescent="0.2">
      <c r="A797">
        <v>4002</v>
      </c>
      <c r="B797" s="3">
        <v>45519.413194444445</v>
      </c>
      <c r="C797" s="4">
        <v>45517</v>
      </c>
      <c r="D797">
        <v>436539</v>
      </c>
      <c r="E797" t="s">
        <v>41</v>
      </c>
      <c r="F797" t="s">
        <v>42</v>
      </c>
      <c r="I797">
        <v>2</v>
      </c>
      <c r="J797">
        <v>0</v>
      </c>
      <c r="L797">
        <v>1</v>
      </c>
      <c r="M797" t="s">
        <v>43</v>
      </c>
      <c r="N797">
        <v>50</v>
      </c>
      <c r="O797">
        <v>1.2E-2</v>
      </c>
      <c r="P797">
        <v>1</v>
      </c>
      <c r="Q797">
        <v>4</v>
      </c>
    </row>
    <row r="798" spans="1:17" x14ac:dyDescent="0.2">
      <c r="A798">
        <v>4002</v>
      </c>
      <c r="B798" s="3">
        <v>45519.413194444445</v>
      </c>
      <c r="C798" s="4">
        <v>45517</v>
      </c>
      <c r="D798">
        <v>436538</v>
      </c>
      <c r="E798" t="s">
        <v>41</v>
      </c>
      <c r="F798" t="s">
        <v>42</v>
      </c>
      <c r="I798">
        <v>2</v>
      </c>
      <c r="J798">
        <v>0</v>
      </c>
      <c r="L798">
        <v>1</v>
      </c>
      <c r="M798" t="s">
        <v>43</v>
      </c>
      <c r="N798">
        <v>50</v>
      </c>
      <c r="O798">
        <v>1.2999999999999999E-2</v>
      </c>
      <c r="P798">
        <v>1</v>
      </c>
      <c r="Q798">
        <v>4</v>
      </c>
    </row>
    <row r="799" spans="1:17" x14ac:dyDescent="0.2">
      <c r="A799">
        <v>4002</v>
      </c>
      <c r="B799" s="3">
        <v>45519.412499999999</v>
      </c>
      <c r="C799" s="4">
        <v>45517</v>
      </c>
      <c r="D799">
        <v>436537</v>
      </c>
      <c r="E799" t="s">
        <v>41</v>
      </c>
      <c r="F799" t="s">
        <v>42</v>
      </c>
      <c r="I799">
        <v>2</v>
      </c>
      <c r="J799">
        <v>0</v>
      </c>
      <c r="L799">
        <v>1</v>
      </c>
      <c r="M799" t="s">
        <v>43</v>
      </c>
      <c r="N799">
        <v>50</v>
      </c>
      <c r="O799">
        <v>1.2E-2</v>
      </c>
      <c r="P799">
        <v>1</v>
      </c>
      <c r="Q799">
        <v>4</v>
      </c>
    </row>
    <row r="800" spans="1:17" x14ac:dyDescent="0.2">
      <c r="A800">
        <v>4002</v>
      </c>
      <c r="B800" s="3">
        <v>45519.412499999999</v>
      </c>
      <c r="C800" s="4">
        <v>45517</v>
      </c>
      <c r="D800">
        <v>436536</v>
      </c>
      <c r="E800" t="s">
        <v>41</v>
      </c>
      <c r="F800" t="s">
        <v>42</v>
      </c>
      <c r="I800">
        <v>2</v>
      </c>
      <c r="J800">
        <v>0</v>
      </c>
      <c r="L800">
        <v>1</v>
      </c>
      <c r="M800" t="s">
        <v>43</v>
      </c>
      <c r="N800">
        <v>50</v>
      </c>
      <c r="O800">
        <v>1.6E-2</v>
      </c>
      <c r="P800">
        <v>1</v>
      </c>
      <c r="Q800">
        <v>4</v>
      </c>
    </row>
    <row r="801" spans="1:17" x14ac:dyDescent="0.2">
      <c r="A801">
        <v>4002</v>
      </c>
      <c r="B801" s="3">
        <v>45519.412499999999</v>
      </c>
      <c r="C801" s="4">
        <v>45517</v>
      </c>
      <c r="D801">
        <v>436535</v>
      </c>
      <c r="E801" t="s">
        <v>41</v>
      </c>
      <c r="F801" t="s">
        <v>42</v>
      </c>
      <c r="I801">
        <v>2</v>
      </c>
      <c r="J801">
        <v>0</v>
      </c>
      <c r="L801">
        <v>1</v>
      </c>
      <c r="M801" t="s">
        <v>43</v>
      </c>
      <c r="N801">
        <v>50</v>
      </c>
      <c r="O801">
        <v>1.2999999999999999E-2</v>
      </c>
      <c r="P801">
        <v>2</v>
      </c>
      <c r="Q801">
        <v>3</v>
      </c>
    </row>
    <row r="802" spans="1:17" x14ac:dyDescent="0.2">
      <c r="A802">
        <v>4002</v>
      </c>
      <c r="B802" s="3">
        <v>45519.411805555559</v>
      </c>
      <c r="C802" s="4">
        <v>45517</v>
      </c>
      <c r="D802">
        <v>436534</v>
      </c>
      <c r="E802" t="s">
        <v>41</v>
      </c>
      <c r="F802" t="s">
        <v>42</v>
      </c>
      <c r="I802">
        <v>2</v>
      </c>
      <c r="J802">
        <v>0</v>
      </c>
      <c r="L802">
        <v>1</v>
      </c>
      <c r="M802" t="s">
        <v>43</v>
      </c>
      <c r="N802">
        <v>50</v>
      </c>
      <c r="O802">
        <v>1.6E-2</v>
      </c>
      <c r="P802">
        <v>1</v>
      </c>
      <c r="Q802">
        <v>4</v>
      </c>
    </row>
    <row r="803" spans="1:17" x14ac:dyDescent="0.2">
      <c r="A803">
        <v>4002</v>
      </c>
      <c r="B803" s="3">
        <v>45519.411111111112</v>
      </c>
      <c r="C803" s="4">
        <v>45517</v>
      </c>
      <c r="D803">
        <v>436533</v>
      </c>
      <c r="E803" t="s">
        <v>41</v>
      </c>
      <c r="F803" t="s">
        <v>42</v>
      </c>
      <c r="I803">
        <v>2</v>
      </c>
      <c r="J803">
        <v>0</v>
      </c>
      <c r="L803">
        <v>1</v>
      </c>
      <c r="M803" t="s">
        <v>43</v>
      </c>
      <c r="N803">
        <v>50</v>
      </c>
      <c r="O803">
        <v>0.02</v>
      </c>
      <c r="P803">
        <v>1</v>
      </c>
      <c r="Q803">
        <v>3</v>
      </c>
    </row>
    <row r="804" spans="1:17" x14ac:dyDescent="0.2">
      <c r="A804">
        <v>4002</v>
      </c>
      <c r="B804" s="3">
        <v>45519.411111111112</v>
      </c>
      <c r="C804" s="4">
        <v>45517</v>
      </c>
      <c r="D804">
        <v>436532</v>
      </c>
      <c r="E804" t="s">
        <v>41</v>
      </c>
      <c r="F804" t="s">
        <v>42</v>
      </c>
      <c r="I804">
        <v>2</v>
      </c>
      <c r="J804">
        <v>0</v>
      </c>
      <c r="L804">
        <v>1</v>
      </c>
      <c r="M804" t="s">
        <v>43</v>
      </c>
      <c r="N804">
        <v>50</v>
      </c>
      <c r="O804">
        <v>1.6E-2</v>
      </c>
      <c r="P804">
        <v>1</v>
      </c>
      <c r="Q804">
        <v>4</v>
      </c>
    </row>
    <row r="805" spans="1:17" x14ac:dyDescent="0.2">
      <c r="A805">
        <v>4002</v>
      </c>
      <c r="B805" s="3">
        <v>45519.410416666666</v>
      </c>
      <c r="C805" s="4">
        <v>45517</v>
      </c>
      <c r="D805">
        <v>436531</v>
      </c>
      <c r="E805" t="s">
        <v>41</v>
      </c>
      <c r="F805" t="s">
        <v>42</v>
      </c>
      <c r="I805">
        <v>2</v>
      </c>
      <c r="J805">
        <v>0</v>
      </c>
      <c r="L805">
        <v>1</v>
      </c>
      <c r="M805" t="s">
        <v>43</v>
      </c>
      <c r="N805">
        <v>50</v>
      </c>
      <c r="O805">
        <v>1.7999999999999999E-2</v>
      </c>
      <c r="P805">
        <v>1</v>
      </c>
      <c r="Q805">
        <v>3</v>
      </c>
    </row>
    <row r="806" spans="1:17" x14ac:dyDescent="0.2">
      <c r="A806">
        <v>4002</v>
      </c>
      <c r="B806" s="3">
        <v>45519.410416666666</v>
      </c>
      <c r="C806" s="4">
        <v>45517</v>
      </c>
      <c r="D806">
        <v>436530</v>
      </c>
      <c r="E806" t="s">
        <v>41</v>
      </c>
      <c r="F806" t="s">
        <v>42</v>
      </c>
      <c r="I806">
        <v>2</v>
      </c>
      <c r="J806">
        <v>0</v>
      </c>
      <c r="L806">
        <v>1</v>
      </c>
      <c r="M806" t="s">
        <v>43</v>
      </c>
      <c r="N806">
        <v>50</v>
      </c>
      <c r="O806">
        <v>1.4999999999999999E-2</v>
      </c>
      <c r="P806">
        <v>1</v>
      </c>
      <c r="Q806">
        <v>3</v>
      </c>
    </row>
    <row r="807" spans="1:17" x14ac:dyDescent="0.2">
      <c r="A807">
        <v>4002</v>
      </c>
      <c r="B807" s="3">
        <v>45519.410416666666</v>
      </c>
      <c r="C807" s="4">
        <v>45517</v>
      </c>
      <c r="D807">
        <v>436529</v>
      </c>
      <c r="E807" t="s">
        <v>41</v>
      </c>
      <c r="F807" t="s">
        <v>42</v>
      </c>
      <c r="I807">
        <v>2</v>
      </c>
      <c r="J807">
        <v>0</v>
      </c>
      <c r="L807">
        <v>1</v>
      </c>
      <c r="M807" t="s">
        <v>43</v>
      </c>
      <c r="N807">
        <v>50</v>
      </c>
      <c r="O807">
        <v>1.4E-2</v>
      </c>
      <c r="P807">
        <v>1</v>
      </c>
      <c r="Q807">
        <v>4</v>
      </c>
    </row>
    <row r="808" spans="1:17" x14ac:dyDescent="0.2">
      <c r="A808">
        <v>4002</v>
      </c>
      <c r="B808" s="3">
        <v>45519.410416666666</v>
      </c>
      <c r="C808" s="4">
        <v>45517</v>
      </c>
      <c r="D808">
        <v>436528</v>
      </c>
      <c r="E808" t="s">
        <v>41</v>
      </c>
      <c r="F808" t="s">
        <v>42</v>
      </c>
      <c r="I808">
        <v>2</v>
      </c>
      <c r="J808">
        <v>0</v>
      </c>
      <c r="L808">
        <v>1</v>
      </c>
      <c r="M808" t="s">
        <v>43</v>
      </c>
      <c r="N808">
        <v>50</v>
      </c>
      <c r="O808">
        <v>1.7999999999999999E-2</v>
      </c>
      <c r="P808">
        <v>1</v>
      </c>
      <c r="Q808">
        <v>3</v>
      </c>
    </row>
    <row r="809" spans="1:17" x14ac:dyDescent="0.2">
      <c r="A809">
        <v>4002</v>
      </c>
      <c r="B809" s="3">
        <v>45519.409722222219</v>
      </c>
      <c r="C809" s="4">
        <v>45517</v>
      </c>
      <c r="D809">
        <v>436527</v>
      </c>
      <c r="E809" t="s">
        <v>41</v>
      </c>
      <c r="F809" t="s">
        <v>42</v>
      </c>
      <c r="I809">
        <v>2</v>
      </c>
      <c r="J809">
        <v>0</v>
      </c>
      <c r="L809">
        <v>1</v>
      </c>
      <c r="M809" t="s">
        <v>43</v>
      </c>
      <c r="N809">
        <v>50</v>
      </c>
      <c r="O809">
        <v>2.1999999999999999E-2</v>
      </c>
      <c r="P809">
        <v>1</v>
      </c>
      <c r="Q809">
        <v>3</v>
      </c>
    </row>
    <row r="810" spans="1:17" x14ac:dyDescent="0.2">
      <c r="A810">
        <v>4002</v>
      </c>
      <c r="B810" s="3">
        <v>45519.409722222219</v>
      </c>
      <c r="C810" s="4">
        <v>45517</v>
      </c>
      <c r="D810">
        <v>436526</v>
      </c>
      <c r="E810" t="s">
        <v>41</v>
      </c>
      <c r="F810" t="s">
        <v>42</v>
      </c>
      <c r="I810">
        <v>2</v>
      </c>
      <c r="J810">
        <v>0</v>
      </c>
      <c r="L810">
        <v>1</v>
      </c>
      <c r="M810" t="s">
        <v>43</v>
      </c>
      <c r="N810">
        <v>50</v>
      </c>
      <c r="O810">
        <v>1.7999999999999999E-2</v>
      </c>
      <c r="P810">
        <v>1</v>
      </c>
      <c r="Q810">
        <v>3</v>
      </c>
    </row>
    <row r="811" spans="1:17" x14ac:dyDescent="0.2">
      <c r="A811">
        <v>4002</v>
      </c>
      <c r="B811" s="3">
        <v>45519.40902777778</v>
      </c>
      <c r="C811" s="4">
        <v>45517</v>
      </c>
      <c r="D811">
        <v>436525</v>
      </c>
      <c r="E811" t="s">
        <v>41</v>
      </c>
      <c r="F811" t="s">
        <v>42</v>
      </c>
      <c r="I811">
        <v>2</v>
      </c>
      <c r="J811">
        <v>0</v>
      </c>
      <c r="L811">
        <v>1</v>
      </c>
      <c r="M811" t="s">
        <v>43</v>
      </c>
      <c r="N811">
        <v>50</v>
      </c>
      <c r="O811">
        <v>1.9E-2</v>
      </c>
      <c r="P811">
        <v>1</v>
      </c>
      <c r="Q811">
        <v>3</v>
      </c>
    </row>
    <row r="812" spans="1:17" x14ac:dyDescent="0.2">
      <c r="A812">
        <v>4002</v>
      </c>
      <c r="B812" s="3">
        <v>45519.40902777778</v>
      </c>
      <c r="C812" s="4">
        <v>45517</v>
      </c>
      <c r="D812">
        <v>436524</v>
      </c>
      <c r="E812" t="s">
        <v>41</v>
      </c>
      <c r="F812" t="s">
        <v>42</v>
      </c>
      <c r="I812">
        <v>2</v>
      </c>
      <c r="J812">
        <v>0</v>
      </c>
      <c r="L812">
        <v>1</v>
      </c>
      <c r="M812" t="s">
        <v>43</v>
      </c>
      <c r="N812">
        <v>50</v>
      </c>
      <c r="O812">
        <v>1.7999999999999999E-2</v>
      </c>
      <c r="P812">
        <v>1</v>
      </c>
      <c r="Q812">
        <v>3</v>
      </c>
    </row>
    <row r="813" spans="1:17" x14ac:dyDescent="0.2">
      <c r="A813">
        <v>4002</v>
      </c>
      <c r="B813" s="3">
        <v>45519.40902777778</v>
      </c>
      <c r="C813" s="4">
        <v>45517</v>
      </c>
      <c r="D813">
        <v>436523</v>
      </c>
      <c r="E813" t="s">
        <v>41</v>
      </c>
      <c r="F813" t="s">
        <v>42</v>
      </c>
      <c r="I813">
        <v>2</v>
      </c>
      <c r="J813">
        <v>0</v>
      </c>
      <c r="L813">
        <v>1</v>
      </c>
      <c r="M813" t="s">
        <v>43</v>
      </c>
      <c r="N813">
        <v>50</v>
      </c>
      <c r="O813">
        <v>1.4E-2</v>
      </c>
      <c r="P813">
        <v>1</v>
      </c>
      <c r="Q813">
        <v>4</v>
      </c>
    </row>
    <row r="814" spans="1:17" x14ac:dyDescent="0.2">
      <c r="A814">
        <v>4002</v>
      </c>
      <c r="B814" s="3">
        <v>45519.408333333333</v>
      </c>
      <c r="C814" s="4">
        <v>45517</v>
      </c>
      <c r="D814">
        <v>436522</v>
      </c>
      <c r="E814" t="s">
        <v>41</v>
      </c>
      <c r="F814" t="s">
        <v>42</v>
      </c>
      <c r="I814">
        <v>2</v>
      </c>
      <c r="J814">
        <v>0</v>
      </c>
      <c r="L814">
        <v>1</v>
      </c>
      <c r="M814" t="s">
        <v>43</v>
      </c>
      <c r="N814">
        <v>50</v>
      </c>
      <c r="O814">
        <v>1.7000000000000001E-2</v>
      </c>
      <c r="P814">
        <v>1</v>
      </c>
      <c r="Q814">
        <v>3</v>
      </c>
    </row>
    <row r="815" spans="1:17" x14ac:dyDescent="0.2">
      <c r="A815">
        <v>4002</v>
      </c>
      <c r="B815" s="3">
        <v>45519.407638888886</v>
      </c>
      <c r="C815" s="4">
        <v>45517</v>
      </c>
      <c r="D815">
        <v>436521</v>
      </c>
      <c r="E815" t="s">
        <v>41</v>
      </c>
      <c r="F815" t="s">
        <v>42</v>
      </c>
      <c r="I815">
        <v>2</v>
      </c>
      <c r="J815">
        <v>0</v>
      </c>
      <c r="L815">
        <v>1</v>
      </c>
      <c r="M815" t="s">
        <v>43</v>
      </c>
      <c r="N815">
        <v>50</v>
      </c>
      <c r="O815">
        <v>1.7000000000000001E-2</v>
      </c>
      <c r="P815">
        <v>1</v>
      </c>
      <c r="Q815">
        <v>4</v>
      </c>
    </row>
    <row r="816" spans="1:17" x14ac:dyDescent="0.2">
      <c r="A816">
        <v>4002</v>
      </c>
      <c r="B816" s="3">
        <v>45519.407638888886</v>
      </c>
      <c r="C816" s="4">
        <v>45517</v>
      </c>
      <c r="D816">
        <v>436520</v>
      </c>
      <c r="E816" t="s">
        <v>41</v>
      </c>
      <c r="F816" t="s">
        <v>42</v>
      </c>
      <c r="I816">
        <v>2</v>
      </c>
      <c r="J816">
        <v>0</v>
      </c>
      <c r="L816">
        <v>1</v>
      </c>
      <c r="M816" t="s">
        <v>43</v>
      </c>
      <c r="N816">
        <v>50</v>
      </c>
      <c r="O816">
        <v>1.9E-2</v>
      </c>
      <c r="P816">
        <v>1</v>
      </c>
      <c r="Q816">
        <v>3</v>
      </c>
    </row>
    <row r="817" spans="1:17" x14ac:dyDescent="0.2">
      <c r="A817">
        <v>4002</v>
      </c>
      <c r="B817" s="3">
        <v>45519.407638888886</v>
      </c>
      <c r="C817" s="4">
        <v>45517</v>
      </c>
      <c r="D817">
        <v>436519</v>
      </c>
      <c r="E817" t="s">
        <v>41</v>
      </c>
      <c r="F817" t="s">
        <v>42</v>
      </c>
      <c r="I817">
        <v>2</v>
      </c>
      <c r="J817">
        <v>0</v>
      </c>
      <c r="L817">
        <v>1</v>
      </c>
      <c r="M817" t="s">
        <v>43</v>
      </c>
      <c r="N817">
        <v>50</v>
      </c>
      <c r="O817">
        <v>1.7999999999999999E-2</v>
      </c>
      <c r="P817">
        <v>1</v>
      </c>
      <c r="Q817">
        <v>4</v>
      </c>
    </row>
    <row r="818" spans="1:17" x14ac:dyDescent="0.2">
      <c r="A818">
        <v>4002</v>
      </c>
      <c r="B818" s="3">
        <v>45519.406944444447</v>
      </c>
      <c r="C818" s="4">
        <v>45517</v>
      </c>
      <c r="D818">
        <v>436518</v>
      </c>
      <c r="E818" t="s">
        <v>41</v>
      </c>
      <c r="F818" t="s">
        <v>42</v>
      </c>
      <c r="I818">
        <v>2</v>
      </c>
      <c r="J818">
        <v>0</v>
      </c>
      <c r="L818">
        <v>1</v>
      </c>
      <c r="M818" t="s">
        <v>43</v>
      </c>
      <c r="N818">
        <v>50</v>
      </c>
      <c r="O818">
        <v>1.4999999999999999E-2</v>
      </c>
      <c r="P818">
        <v>1</v>
      </c>
      <c r="Q818">
        <v>4</v>
      </c>
    </row>
    <row r="819" spans="1:17" x14ac:dyDescent="0.2">
      <c r="A819">
        <v>4002</v>
      </c>
      <c r="B819" s="3">
        <v>45519.406944444447</v>
      </c>
      <c r="C819" s="4">
        <v>45517</v>
      </c>
      <c r="D819">
        <v>436517</v>
      </c>
      <c r="E819" t="s">
        <v>41</v>
      </c>
      <c r="F819" t="s">
        <v>42</v>
      </c>
      <c r="I819">
        <v>2</v>
      </c>
      <c r="J819">
        <v>0</v>
      </c>
      <c r="L819">
        <v>1</v>
      </c>
      <c r="M819" t="s">
        <v>43</v>
      </c>
      <c r="N819">
        <v>50</v>
      </c>
      <c r="O819">
        <v>1.7999999999999999E-2</v>
      </c>
      <c r="P819">
        <v>1</v>
      </c>
      <c r="Q819">
        <v>3</v>
      </c>
    </row>
    <row r="820" spans="1:17" x14ac:dyDescent="0.2">
      <c r="A820">
        <v>4002</v>
      </c>
      <c r="B820" s="3">
        <v>45519.406944444447</v>
      </c>
      <c r="C820" s="4">
        <v>45517</v>
      </c>
      <c r="D820">
        <v>436515</v>
      </c>
      <c r="E820" t="s">
        <v>41</v>
      </c>
      <c r="F820" t="s">
        <v>42</v>
      </c>
      <c r="I820">
        <v>2</v>
      </c>
      <c r="J820">
        <v>0</v>
      </c>
      <c r="L820">
        <v>1</v>
      </c>
      <c r="M820" t="s">
        <v>43</v>
      </c>
      <c r="N820">
        <v>50</v>
      </c>
      <c r="O820">
        <v>1.9E-2</v>
      </c>
      <c r="P820">
        <v>1</v>
      </c>
      <c r="Q820">
        <v>3</v>
      </c>
    </row>
    <row r="821" spans="1:17" x14ac:dyDescent="0.2">
      <c r="A821">
        <v>4002</v>
      </c>
      <c r="B821" s="3">
        <v>45519.406944444447</v>
      </c>
      <c r="C821" s="4">
        <v>45517</v>
      </c>
      <c r="D821">
        <v>436516</v>
      </c>
      <c r="E821" t="s">
        <v>41</v>
      </c>
      <c r="F821" t="s">
        <v>42</v>
      </c>
      <c r="I821">
        <v>2</v>
      </c>
      <c r="J821">
        <v>0</v>
      </c>
      <c r="L821">
        <v>1</v>
      </c>
      <c r="M821" t="s">
        <v>43</v>
      </c>
      <c r="N821">
        <v>50</v>
      </c>
      <c r="O821">
        <v>1.4999999999999999E-2</v>
      </c>
      <c r="P821">
        <v>1</v>
      </c>
      <c r="Q821">
        <v>3</v>
      </c>
    </row>
    <row r="822" spans="1:17" x14ac:dyDescent="0.2">
      <c r="A822">
        <v>4002</v>
      </c>
      <c r="B822" s="3">
        <v>45519.40625</v>
      </c>
      <c r="C822" s="4">
        <v>45517</v>
      </c>
      <c r="D822">
        <v>436514</v>
      </c>
      <c r="E822" t="s">
        <v>41</v>
      </c>
      <c r="F822" t="s">
        <v>42</v>
      </c>
      <c r="I822">
        <v>2</v>
      </c>
      <c r="J822">
        <v>0</v>
      </c>
      <c r="L822">
        <v>1</v>
      </c>
      <c r="M822" t="s">
        <v>43</v>
      </c>
      <c r="N822">
        <v>50</v>
      </c>
      <c r="O822">
        <v>1.4999999999999999E-2</v>
      </c>
      <c r="P822">
        <v>1</v>
      </c>
      <c r="Q822">
        <v>4</v>
      </c>
    </row>
    <row r="823" spans="1:17" x14ac:dyDescent="0.2">
      <c r="A823">
        <v>4002</v>
      </c>
      <c r="B823" s="3">
        <v>45519.40625</v>
      </c>
      <c r="C823" s="4">
        <v>45517</v>
      </c>
      <c r="D823">
        <v>436513</v>
      </c>
      <c r="E823" t="s">
        <v>41</v>
      </c>
      <c r="F823" t="s">
        <v>42</v>
      </c>
      <c r="I823">
        <v>2</v>
      </c>
      <c r="J823">
        <v>0</v>
      </c>
      <c r="L823">
        <v>1</v>
      </c>
      <c r="M823" t="s">
        <v>43</v>
      </c>
      <c r="N823">
        <v>50</v>
      </c>
      <c r="O823">
        <v>2.1999999999999999E-2</v>
      </c>
      <c r="P823">
        <v>2</v>
      </c>
      <c r="Q823">
        <v>3</v>
      </c>
    </row>
    <row r="824" spans="1:17" x14ac:dyDescent="0.2">
      <c r="A824">
        <v>4002</v>
      </c>
      <c r="B824" s="3">
        <v>45519.40625</v>
      </c>
      <c r="C824" s="4">
        <v>45517</v>
      </c>
      <c r="D824">
        <v>436512</v>
      </c>
      <c r="E824" t="s">
        <v>41</v>
      </c>
      <c r="F824" t="s">
        <v>42</v>
      </c>
      <c r="I824">
        <v>2</v>
      </c>
      <c r="J824">
        <v>0</v>
      </c>
      <c r="L824">
        <v>1</v>
      </c>
      <c r="M824" t="s">
        <v>43</v>
      </c>
      <c r="N824">
        <v>50</v>
      </c>
      <c r="O824">
        <v>0.02</v>
      </c>
      <c r="P824">
        <v>2</v>
      </c>
      <c r="Q824">
        <v>3</v>
      </c>
    </row>
    <row r="825" spans="1:17" x14ac:dyDescent="0.2">
      <c r="A825">
        <v>4002</v>
      </c>
      <c r="B825" s="3">
        <v>45519.405555555553</v>
      </c>
      <c r="C825" s="4">
        <v>45517</v>
      </c>
      <c r="D825">
        <v>436511</v>
      </c>
      <c r="E825" t="s">
        <v>41</v>
      </c>
      <c r="F825" t="s">
        <v>42</v>
      </c>
      <c r="I825">
        <v>2</v>
      </c>
      <c r="J825">
        <v>0</v>
      </c>
      <c r="L825">
        <v>1</v>
      </c>
      <c r="M825" t="s">
        <v>43</v>
      </c>
      <c r="N825">
        <v>50</v>
      </c>
      <c r="O825">
        <v>2.1000000000000001E-2</v>
      </c>
      <c r="P825">
        <v>1</v>
      </c>
      <c r="Q825">
        <v>3</v>
      </c>
    </row>
    <row r="826" spans="1:17" x14ac:dyDescent="0.2">
      <c r="A826">
        <v>4002</v>
      </c>
      <c r="B826" s="3">
        <v>45519.405555555553</v>
      </c>
      <c r="C826" s="4">
        <v>45517</v>
      </c>
      <c r="D826">
        <v>436510</v>
      </c>
      <c r="E826" t="s">
        <v>41</v>
      </c>
      <c r="F826" t="s">
        <v>42</v>
      </c>
      <c r="I826">
        <v>2</v>
      </c>
      <c r="J826">
        <v>0</v>
      </c>
      <c r="L826">
        <v>1</v>
      </c>
      <c r="M826" t="s">
        <v>43</v>
      </c>
      <c r="N826">
        <v>50</v>
      </c>
      <c r="O826">
        <v>1.9E-2</v>
      </c>
      <c r="P826">
        <v>1</v>
      </c>
      <c r="Q826">
        <v>3</v>
      </c>
    </row>
    <row r="827" spans="1:17" x14ac:dyDescent="0.2">
      <c r="A827">
        <v>4002</v>
      </c>
      <c r="B827" s="3">
        <v>45519.405555555553</v>
      </c>
      <c r="C827" s="4">
        <v>45517</v>
      </c>
      <c r="D827">
        <v>436509</v>
      </c>
      <c r="E827" t="s">
        <v>41</v>
      </c>
      <c r="F827" t="s">
        <v>42</v>
      </c>
      <c r="I827">
        <v>2</v>
      </c>
      <c r="J827">
        <v>0</v>
      </c>
      <c r="L827">
        <v>1</v>
      </c>
      <c r="M827" t="s">
        <v>43</v>
      </c>
      <c r="N827">
        <v>50</v>
      </c>
      <c r="O827">
        <v>1.6E-2</v>
      </c>
      <c r="P827">
        <v>1</v>
      </c>
      <c r="Q827">
        <v>4</v>
      </c>
    </row>
    <row r="828" spans="1:17" x14ac:dyDescent="0.2">
      <c r="A828">
        <v>4002</v>
      </c>
      <c r="B828" s="3">
        <v>45519.404861111114</v>
      </c>
      <c r="C828" s="4">
        <v>45517</v>
      </c>
      <c r="D828">
        <v>436508</v>
      </c>
      <c r="E828" t="s">
        <v>41</v>
      </c>
      <c r="F828" t="s">
        <v>42</v>
      </c>
      <c r="I828">
        <v>2</v>
      </c>
      <c r="J828">
        <v>0</v>
      </c>
      <c r="L828">
        <v>1</v>
      </c>
      <c r="M828" t="s">
        <v>43</v>
      </c>
      <c r="N828">
        <v>50</v>
      </c>
      <c r="O828">
        <v>0.02</v>
      </c>
      <c r="P828">
        <v>1</v>
      </c>
      <c r="Q828">
        <v>3</v>
      </c>
    </row>
    <row r="829" spans="1:17" x14ac:dyDescent="0.2">
      <c r="A829">
        <v>4002</v>
      </c>
      <c r="B829" s="3">
        <v>45519.404861111114</v>
      </c>
      <c r="C829" s="4">
        <v>45517</v>
      </c>
      <c r="D829">
        <v>436507</v>
      </c>
      <c r="E829" t="s">
        <v>41</v>
      </c>
      <c r="F829" t="s">
        <v>42</v>
      </c>
      <c r="I829">
        <v>2</v>
      </c>
      <c r="J829">
        <v>0</v>
      </c>
      <c r="L829">
        <v>1</v>
      </c>
      <c r="M829" t="s">
        <v>43</v>
      </c>
      <c r="N829">
        <v>50</v>
      </c>
      <c r="O829">
        <v>0.02</v>
      </c>
      <c r="P829">
        <v>1</v>
      </c>
      <c r="Q829">
        <v>3</v>
      </c>
    </row>
    <row r="830" spans="1:17" x14ac:dyDescent="0.2">
      <c r="A830">
        <v>4002</v>
      </c>
      <c r="B830" s="3">
        <v>45519.404861111114</v>
      </c>
      <c r="C830" s="4">
        <v>45517</v>
      </c>
      <c r="D830">
        <v>436506</v>
      </c>
      <c r="E830" t="s">
        <v>41</v>
      </c>
      <c r="F830" t="s">
        <v>42</v>
      </c>
      <c r="I830">
        <v>2</v>
      </c>
      <c r="J830">
        <v>0</v>
      </c>
      <c r="L830">
        <v>1</v>
      </c>
      <c r="M830" t="s">
        <v>43</v>
      </c>
      <c r="N830">
        <v>50</v>
      </c>
      <c r="O830">
        <v>1.7999999999999999E-2</v>
      </c>
      <c r="P830">
        <v>1</v>
      </c>
      <c r="Q830">
        <v>4</v>
      </c>
    </row>
    <row r="831" spans="1:17" x14ac:dyDescent="0.2">
      <c r="A831">
        <v>4002</v>
      </c>
      <c r="B831" s="3">
        <v>45519.404166666667</v>
      </c>
      <c r="C831" s="4">
        <v>45517</v>
      </c>
      <c r="D831">
        <v>436505</v>
      </c>
      <c r="E831" t="s">
        <v>41</v>
      </c>
      <c r="F831" t="s">
        <v>42</v>
      </c>
      <c r="I831">
        <v>2</v>
      </c>
      <c r="J831">
        <v>0</v>
      </c>
      <c r="L831">
        <v>1</v>
      </c>
      <c r="M831" t="s">
        <v>43</v>
      </c>
      <c r="N831">
        <v>50</v>
      </c>
      <c r="O831">
        <v>1.9E-2</v>
      </c>
      <c r="P831">
        <v>1</v>
      </c>
      <c r="Q831">
        <v>3</v>
      </c>
    </row>
    <row r="832" spans="1:17" x14ac:dyDescent="0.2">
      <c r="A832">
        <v>4002</v>
      </c>
      <c r="B832" s="3">
        <v>45519.404166666667</v>
      </c>
      <c r="C832" s="4">
        <v>45517</v>
      </c>
      <c r="D832">
        <v>436504</v>
      </c>
      <c r="E832" t="s">
        <v>41</v>
      </c>
      <c r="F832" t="s">
        <v>42</v>
      </c>
      <c r="I832">
        <v>2</v>
      </c>
      <c r="J832">
        <v>0</v>
      </c>
      <c r="L832">
        <v>1</v>
      </c>
      <c r="M832" t="s">
        <v>43</v>
      </c>
      <c r="N832">
        <v>50</v>
      </c>
      <c r="O832">
        <v>2.3E-2</v>
      </c>
      <c r="P832">
        <v>2</v>
      </c>
      <c r="Q832">
        <v>3</v>
      </c>
    </row>
    <row r="833" spans="1:17" x14ac:dyDescent="0.2">
      <c r="A833">
        <v>4002</v>
      </c>
      <c r="B833" s="3">
        <v>45519.40347222222</v>
      </c>
      <c r="C833" s="4">
        <v>45517</v>
      </c>
      <c r="D833">
        <v>436502</v>
      </c>
      <c r="E833" t="s">
        <v>41</v>
      </c>
      <c r="F833" t="s">
        <v>42</v>
      </c>
      <c r="I833">
        <v>2</v>
      </c>
      <c r="J833">
        <v>0</v>
      </c>
      <c r="L833">
        <v>1</v>
      </c>
      <c r="M833" t="s">
        <v>43</v>
      </c>
      <c r="N833">
        <v>50</v>
      </c>
      <c r="O833">
        <v>1.7000000000000001E-2</v>
      </c>
      <c r="P833">
        <v>1</v>
      </c>
      <c r="Q833">
        <v>3</v>
      </c>
    </row>
    <row r="834" spans="1:17" x14ac:dyDescent="0.2">
      <c r="A834">
        <v>4002</v>
      </c>
      <c r="B834" s="3">
        <v>45519.40347222222</v>
      </c>
      <c r="C834" s="4">
        <v>45517</v>
      </c>
      <c r="D834">
        <v>436503</v>
      </c>
      <c r="E834" t="s">
        <v>41</v>
      </c>
      <c r="F834" t="s">
        <v>42</v>
      </c>
      <c r="I834">
        <v>2</v>
      </c>
      <c r="J834">
        <v>0</v>
      </c>
      <c r="L834">
        <v>1</v>
      </c>
      <c r="M834" t="s">
        <v>43</v>
      </c>
      <c r="N834">
        <v>50</v>
      </c>
      <c r="O834">
        <v>0.02</v>
      </c>
      <c r="P834">
        <v>1</v>
      </c>
      <c r="Q834">
        <v>3</v>
      </c>
    </row>
    <row r="835" spans="1:17" x14ac:dyDescent="0.2">
      <c r="A835">
        <v>4002</v>
      </c>
      <c r="B835" s="3">
        <v>45519.40347222222</v>
      </c>
      <c r="C835" s="4">
        <v>45517</v>
      </c>
      <c r="D835">
        <v>436501</v>
      </c>
      <c r="E835" t="s">
        <v>41</v>
      </c>
      <c r="F835" t="s">
        <v>42</v>
      </c>
      <c r="I835">
        <v>2</v>
      </c>
      <c r="J835">
        <v>0</v>
      </c>
      <c r="L835">
        <v>1</v>
      </c>
      <c r="M835" t="s">
        <v>43</v>
      </c>
      <c r="N835">
        <v>50</v>
      </c>
      <c r="O835">
        <v>1.2999999999999999E-2</v>
      </c>
      <c r="P835">
        <v>1</v>
      </c>
      <c r="Q835">
        <v>4</v>
      </c>
    </row>
    <row r="836" spans="1:17" x14ac:dyDescent="0.2">
      <c r="A836">
        <v>4002</v>
      </c>
      <c r="B836" s="3">
        <v>45519.40347222222</v>
      </c>
      <c r="C836" s="4">
        <v>45517</v>
      </c>
      <c r="D836">
        <v>436500</v>
      </c>
      <c r="E836" t="s">
        <v>41</v>
      </c>
      <c r="F836" t="s">
        <v>42</v>
      </c>
      <c r="I836">
        <v>2</v>
      </c>
      <c r="J836">
        <v>0</v>
      </c>
      <c r="L836">
        <v>1</v>
      </c>
      <c r="M836" t="s">
        <v>43</v>
      </c>
      <c r="N836">
        <v>50</v>
      </c>
      <c r="O836">
        <v>1.4E-2</v>
      </c>
      <c r="P836">
        <v>1</v>
      </c>
      <c r="Q836">
        <v>4</v>
      </c>
    </row>
    <row r="837" spans="1:17" x14ac:dyDescent="0.2">
      <c r="A837">
        <v>4002</v>
      </c>
      <c r="B837" s="3">
        <v>45519.402777777781</v>
      </c>
      <c r="C837" s="4">
        <v>45517</v>
      </c>
      <c r="D837">
        <v>436499</v>
      </c>
      <c r="E837" t="s">
        <v>41</v>
      </c>
      <c r="F837" t="s">
        <v>42</v>
      </c>
      <c r="I837">
        <v>2</v>
      </c>
      <c r="J837">
        <v>0</v>
      </c>
      <c r="L837">
        <v>1</v>
      </c>
      <c r="M837" t="s">
        <v>43</v>
      </c>
      <c r="N837">
        <v>50</v>
      </c>
      <c r="O837">
        <v>1.6E-2</v>
      </c>
      <c r="P837">
        <v>1</v>
      </c>
      <c r="Q837">
        <v>3</v>
      </c>
    </row>
    <row r="838" spans="1:17" x14ac:dyDescent="0.2">
      <c r="A838">
        <v>4002</v>
      </c>
      <c r="B838" s="3">
        <v>45519.402083333334</v>
      </c>
      <c r="C838" s="4">
        <v>45517</v>
      </c>
      <c r="D838">
        <v>436498</v>
      </c>
      <c r="E838" t="s">
        <v>41</v>
      </c>
      <c r="F838" t="s">
        <v>42</v>
      </c>
      <c r="I838">
        <v>2</v>
      </c>
      <c r="J838">
        <v>0</v>
      </c>
      <c r="L838">
        <v>1</v>
      </c>
      <c r="M838" t="s">
        <v>43</v>
      </c>
      <c r="N838">
        <v>50</v>
      </c>
      <c r="O838">
        <v>1.6E-2</v>
      </c>
      <c r="P838">
        <v>1</v>
      </c>
      <c r="Q838">
        <v>4</v>
      </c>
    </row>
    <row r="839" spans="1:17" x14ac:dyDescent="0.2">
      <c r="A839">
        <v>4002</v>
      </c>
      <c r="B839" s="3">
        <v>45519.402083333334</v>
      </c>
      <c r="C839" s="4">
        <v>45517</v>
      </c>
      <c r="D839">
        <v>436497</v>
      </c>
      <c r="E839" t="s">
        <v>41</v>
      </c>
      <c r="F839" t="s">
        <v>42</v>
      </c>
      <c r="I839">
        <v>2</v>
      </c>
      <c r="J839">
        <v>0</v>
      </c>
      <c r="L839">
        <v>1</v>
      </c>
      <c r="M839" t="s">
        <v>43</v>
      </c>
      <c r="N839">
        <v>50</v>
      </c>
      <c r="O839">
        <v>1.7000000000000001E-2</v>
      </c>
      <c r="P839">
        <v>1</v>
      </c>
      <c r="Q839">
        <v>4</v>
      </c>
    </row>
    <row r="840" spans="1:17" x14ac:dyDescent="0.2">
      <c r="A840">
        <v>4002</v>
      </c>
      <c r="B840" s="3">
        <v>45519.402083333334</v>
      </c>
      <c r="C840" s="4">
        <v>45517</v>
      </c>
      <c r="D840">
        <v>436496</v>
      </c>
      <c r="E840" t="s">
        <v>41</v>
      </c>
      <c r="F840" t="s">
        <v>42</v>
      </c>
      <c r="I840">
        <v>2</v>
      </c>
      <c r="J840">
        <v>0</v>
      </c>
      <c r="L840">
        <v>1</v>
      </c>
      <c r="M840" t="s">
        <v>43</v>
      </c>
      <c r="N840">
        <v>50</v>
      </c>
      <c r="O840">
        <v>2.8000000000000001E-2</v>
      </c>
      <c r="P840">
        <v>1</v>
      </c>
      <c r="Q840">
        <v>3</v>
      </c>
    </row>
    <row r="841" spans="1:17" x14ac:dyDescent="0.2">
      <c r="A841">
        <v>4002</v>
      </c>
      <c r="B841" s="3">
        <v>45519.401388888888</v>
      </c>
      <c r="C841" s="4">
        <v>45517</v>
      </c>
      <c r="D841">
        <v>436495</v>
      </c>
      <c r="E841" t="s">
        <v>41</v>
      </c>
      <c r="F841" t="s">
        <v>42</v>
      </c>
      <c r="I841">
        <v>2</v>
      </c>
      <c r="J841">
        <v>0</v>
      </c>
      <c r="L841">
        <v>1</v>
      </c>
      <c r="M841" t="s">
        <v>43</v>
      </c>
      <c r="N841">
        <v>50</v>
      </c>
      <c r="O841">
        <v>2.1000000000000001E-2</v>
      </c>
      <c r="P841">
        <v>1</v>
      </c>
      <c r="Q841">
        <v>3</v>
      </c>
    </row>
    <row r="842" spans="1:17" x14ac:dyDescent="0.2">
      <c r="A842">
        <v>4002</v>
      </c>
      <c r="B842" s="3">
        <v>45519.401388888888</v>
      </c>
      <c r="C842" s="4">
        <v>45517</v>
      </c>
      <c r="D842">
        <v>436494</v>
      </c>
      <c r="E842" t="s">
        <v>41</v>
      </c>
      <c r="F842" t="s">
        <v>42</v>
      </c>
      <c r="I842">
        <v>2</v>
      </c>
      <c r="J842">
        <v>0</v>
      </c>
      <c r="L842">
        <v>1</v>
      </c>
      <c r="M842" t="s">
        <v>43</v>
      </c>
      <c r="N842">
        <v>50</v>
      </c>
      <c r="O842">
        <v>2.3E-2</v>
      </c>
      <c r="P842">
        <v>2</v>
      </c>
      <c r="Q842">
        <v>3</v>
      </c>
    </row>
    <row r="843" spans="1:17" x14ac:dyDescent="0.2">
      <c r="A843">
        <v>4002</v>
      </c>
      <c r="B843" s="3">
        <v>45519.401388888888</v>
      </c>
      <c r="C843" s="4">
        <v>45517</v>
      </c>
      <c r="D843">
        <v>436493</v>
      </c>
      <c r="E843" t="s">
        <v>41</v>
      </c>
      <c r="F843" t="s">
        <v>42</v>
      </c>
      <c r="I843">
        <v>2</v>
      </c>
      <c r="J843">
        <v>0</v>
      </c>
      <c r="L843">
        <v>1</v>
      </c>
      <c r="M843" t="s">
        <v>43</v>
      </c>
      <c r="N843">
        <v>50</v>
      </c>
      <c r="O843">
        <v>1.7000000000000001E-2</v>
      </c>
      <c r="P843">
        <v>1</v>
      </c>
      <c r="Q843">
        <v>3</v>
      </c>
    </row>
    <row r="844" spans="1:17" x14ac:dyDescent="0.2">
      <c r="A844">
        <v>4002</v>
      </c>
      <c r="B844" s="3">
        <v>45519.400694444441</v>
      </c>
      <c r="C844" s="4">
        <v>45517</v>
      </c>
      <c r="D844">
        <v>436492</v>
      </c>
      <c r="E844" t="s">
        <v>41</v>
      </c>
      <c r="F844" t="s">
        <v>42</v>
      </c>
      <c r="I844">
        <v>2</v>
      </c>
      <c r="J844">
        <v>0</v>
      </c>
      <c r="L844">
        <v>1</v>
      </c>
      <c r="M844" t="s">
        <v>43</v>
      </c>
      <c r="N844">
        <v>50</v>
      </c>
      <c r="O844">
        <v>1.7000000000000001E-2</v>
      </c>
      <c r="P844">
        <v>1</v>
      </c>
      <c r="Q844">
        <v>4</v>
      </c>
    </row>
    <row r="845" spans="1:17" x14ac:dyDescent="0.2">
      <c r="A845">
        <v>4002</v>
      </c>
      <c r="B845" s="3">
        <v>45519.400694444441</v>
      </c>
      <c r="C845" s="4">
        <v>45517</v>
      </c>
      <c r="D845">
        <v>436491</v>
      </c>
      <c r="E845" t="s">
        <v>41</v>
      </c>
      <c r="F845" t="s">
        <v>42</v>
      </c>
      <c r="I845">
        <v>2</v>
      </c>
      <c r="J845">
        <v>0</v>
      </c>
      <c r="L845">
        <v>1</v>
      </c>
      <c r="M845" t="s">
        <v>43</v>
      </c>
      <c r="N845">
        <v>50</v>
      </c>
      <c r="O845">
        <v>1.7999999999999999E-2</v>
      </c>
      <c r="P845">
        <v>1</v>
      </c>
      <c r="Q845">
        <v>3</v>
      </c>
    </row>
    <row r="846" spans="1:17" x14ac:dyDescent="0.2">
      <c r="A846">
        <v>4002</v>
      </c>
      <c r="B846" s="3">
        <v>45519.400694444441</v>
      </c>
      <c r="C846" s="4">
        <v>45517</v>
      </c>
      <c r="D846">
        <v>436490</v>
      </c>
      <c r="E846" t="s">
        <v>41</v>
      </c>
      <c r="F846" t="s">
        <v>42</v>
      </c>
      <c r="I846">
        <v>2</v>
      </c>
      <c r="J846">
        <v>0</v>
      </c>
      <c r="L846">
        <v>1</v>
      </c>
      <c r="M846" t="s">
        <v>43</v>
      </c>
      <c r="N846">
        <v>50</v>
      </c>
      <c r="O846">
        <v>1.4999999999999999E-2</v>
      </c>
      <c r="P846">
        <v>1</v>
      </c>
      <c r="Q846">
        <v>3</v>
      </c>
    </row>
    <row r="847" spans="1:17" x14ac:dyDescent="0.2">
      <c r="A847">
        <v>4002</v>
      </c>
      <c r="B847" s="3">
        <v>45519.400694444441</v>
      </c>
      <c r="C847" s="4">
        <v>45517</v>
      </c>
      <c r="D847">
        <v>436489</v>
      </c>
      <c r="E847" t="s">
        <v>41</v>
      </c>
      <c r="F847" t="s">
        <v>42</v>
      </c>
      <c r="I847">
        <v>2</v>
      </c>
      <c r="J847">
        <v>0</v>
      </c>
      <c r="L847">
        <v>1</v>
      </c>
      <c r="M847" t="s">
        <v>43</v>
      </c>
      <c r="N847">
        <v>50</v>
      </c>
      <c r="O847">
        <v>2.1999999999999999E-2</v>
      </c>
      <c r="P847">
        <v>1</v>
      </c>
      <c r="Q847">
        <v>3</v>
      </c>
    </row>
    <row r="848" spans="1:17" x14ac:dyDescent="0.2">
      <c r="A848">
        <v>4002</v>
      </c>
      <c r="B848" s="3">
        <v>45519.4</v>
      </c>
      <c r="C848" s="4">
        <v>45517</v>
      </c>
      <c r="D848">
        <v>436488</v>
      </c>
      <c r="E848" t="s">
        <v>41</v>
      </c>
      <c r="F848" t="s">
        <v>42</v>
      </c>
      <c r="I848">
        <v>2</v>
      </c>
      <c r="J848">
        <v>0</v>
      </c>
      <c r="L848">
        <v>1</v>
      </c>
      <c r="M848" t="s">
        <v>43</v>
      </c>
      <c r="N848">
        <v>50</v>
      </c>
      <c r="O848">
        <v>1.0999999999999999E-2</v>
      </c>
      <c r="P848">
        <v>1</v>
      </c>
      <c r="Q848">
        <v>3</v>
      </c>
    </row>
    <row r="849" spans="1:17" x14ac:dyDescent="0.2">
      <c r="A849">
        <v>4002</v>
      </c>
      <c r="B849" s="3">
        <v>45519.4</v>
      </c>
      <c r="C849" s="4">
        <v>45517</v>
      </c>
      <c r="D849">
        <v>436487</v>
      </c>
      <c r="E849" t="s">
        <v>41</v>
      </c>
      <c r="F849" t="s">
        <v>42</v>
      </c>
      <c r="I849">
        <v>2</v>
      </c>
      <c r="J849">
        <v>0</v>
      </c>
      <c r="L849">
        <v>1</v>
      </c>
      <c r="M849" t="s">
        <v>43</v>
      </c>
      <c r="N849">
        <v>50</v>
      </c>
      <c r="O849">
        <v>1.7000000000000001E-2</v>
      </c>
      <c r="P849">
        <v>1</v>
      </c>
      <c r="Q849">
        <v>3</v>
      </c>
    </row>
    <row r="850" spans="1:17" x14ac:dyDescent="0.2">
      <c r="A850">
        <v>4002</v>
      </c>
      <c r="B850" s="3">
        <v>45519.4</v>
      </c>
      <c r="C850" s="4">
        <v>45517</v>
      </c>
      <c r="D850">
        <v>436486</v>
      </c>
      <c r="E850" t="s">
        <v>41</v>
      </c>
      <c r="F850" t="s">
        <v>42</v>
      </c>
      <c r="I850">
        <v>2</v>
      </c>
      <c r="J850">
        <v>0</v>
      </c>
      <c r="L850">
        <v>1</v>
      </c>
      <c r="M850" t="s">
        <v>43</v>
      </c>
      <c r="N850">
        <v>50</v>
      </c>
      <c r="O850">
        <v>1.4999999999999999E-2</v>
      </c>
      <c r="P850">
        <v>1</v>
      </c>
      <c r="Q850">
        <v>3</v>
      </c>
    </row>
    <row r="851" spans="1:17" x14ac:dyDescent="0.2">
      <c r="A851">
        <v>4006</v>
      </c>
      <c r="B851" s="3">
        <v>45519.445138888892</v>
      </c>
      <c r="C851" s="4">
        <v>45517</v>
      </c>
      <c r="D851">
        <v>436640</v>
      </c>
      <c r="E851" t="s">
        <v>41</v>
      </c>
      <c r="F851" t="s">
        <v>42</v>
      </c>
      <c r="I851">
        <v>6</v>
      </c>
      <c r="J851">
        <v>0</v>
      </c>
      <c r="L851">
        <v>1</v>
      </c>
      <c r="M851" t="s">
        <v>22</v>
      </c>
      <c r="N851">
        <v>100</v>
      </c>
      <c r="O851">
        <v>1.7000000000000001E-2</v>
      </c>
      <c r="P851">
        <v>1</v>
      </c>
      <c r="Q851">
        <v>4</v>
      </c>
    </row>
    <row r="852" spans="1:17" x14ac:dyDescent="0.2">
      <c r="A852">
        <v>4006</v>
      </c>
      <c r="B852" s="3">
        <v>45519.445138888892</v>
      </c>
      <c r="C852" s="4">
        <v>45517</v>
      </c>
      <c r="D852">
        <v>436641</v>
      </c>
      <c r="E852" t="s">
        <v>41</v>
      </c>
      <c r="F852" t="s">
        <v>42</v>
      </c>
      <c r="I852">
        <v>6</v>
      </c>
      <c r="J852">
        <v>0</v>
      </c>
      <c r="L852">
        <v>1</v>
      </c>
      <c r="M852" t="s">
        <v>22</v>
      </c>
      <c r="N852">
        <v>100</v>
      </c>
      <c r="O852">
        <v>1.7000000000000001E-2</v>
      </c>
      <c r="P852">
        <v>1</v>
      </c>
      <c r="Q852">
        <v>4</v>
      </c>
    </row>
    <row r="853" spans="1:17" x14ac:dyDescent="0.2">
      <c r="A853">
        <v>4006</v>
      </c>
      <c r="B853" s="3">
        <v>45519.445138888892</v>
      </c>
      <c r="C853" s="4">
        <v>45517</v>
      </c>
      <c r="D853">
        <v>436642</v>
      </c>
      <c r="E853" t="s">
        <v>41</v>
      </c>
      <c r="F853" t="s">
        <v>42</v>
      </c>
      <c r="I853">
        <v>6</v>
      </c>
      <c r="J853">
        <v>0</v>
      </c>
      <c r="L853">
        <v>1</v>
      </c>
      <c r="M853" t="s">
        <v>22</v>
      </c>
      <c r="N853">
        <v>100</v>
      </c>
      <c r="O853">
        <v>2.1000000000000001E-2</v>
      </c>
      <c r="P853">
        <v>1</v>
      </c>
      <c r="Q853">
        <v>3</v>
      </c>
    </row>
    <row r="854" spans="1:17" x14ac:dyDescent="0.2">
      <c r="A854">
        <v>4006</v>
      </c>
      <c r="B854" s="3">
        <v>45519.445833333331</v>
      </c>
      <c r="C854" s="4">
        <v>45517</v>
      </c>
      <c r="D854">
        <v>436643</v>
      </c>
      <c r="E854" t="s">
        <v>41</v>
      </c>
      <c r="F854" t="s">
        <v>42</v>
      </c>
      <c r="I854">
        <v>6</v>
      </c>
      <c r="J854">
        <v>0</v>
      </c>
      <c r="L854">
        <v>1</v>
      </c>
      <c r="M854" t="s">
        <v>22</v>
      </c>
      <c r="N854">
        <v>100</v>
      </c>
      <c r="O854">
        <v>1.7000000000000001E-2</v>
      </c>
      <c r="P854">
        <v>1</v>
      </c>
      <c r="Q854">
        <v>4</v>
      </c>
    </row>
    <row r="855" spans="1:17" x14ac:dyDescent="0.2">
      <c r="A855">
        <v>4006</v>
      </c>
      <c r="B855" s="3">
        <v>45519.445833333331</v>
      </c>
      <c r="C855" s="4">
        <v>45517</v>
      </c>
      <c r="D855">
        <v>436644</v>
      </c>
      <c r="E855" t="s">
        <v>41</v>
      </c>
      <c r="F855" t="s">
        <v>42</v>
      </c>
      <c r="I855">
        <v>6</v>
      </c>
      <c r="J855">
        <v>0</v>
      </c>
      <c r="L855">
        <v>1</v>
      </c>
      <c r="M855" t="s">
        <v>22</v>
      </c>
      <c r="N855">
        <v>100</v>
      </c>
      <c r="O855">
        <v>0.02</v>
      </c>
      <c r="P855">
        <v>1</v>
      </c>
      <c r="Q855">
        <v>4</v>
      </c>
    </row>
    <row r="856" spans="1:17" x14ac:dyDescent="0.2">
      <c r="A856">
        <v>4006</v>
      </c>
      <c r="B856" s="3">
        <v>45519.445833333331</v>
      </c>
      <c r="C856" s="4">
        <v>45517</v>
      </c>
      <c r="D856">
        <v>436645</v>
      </c>
      <c r="E856" t="s">
        <v>41</v>
      </c>
      <c r="F856" t="s">
        <v>42</v>
      </c>
      <c r="I856">
        <v>6</v>
      </c>
      <c r="J856">
        <v>0</v>
      </c>
      <c r="L856">
        <v>1</v>
      </c>
      <c r="M856" t="s">
        <v>22</v>
      </c>
      <c r="N856">
        <v>100</v>
      </c>
      <c r="O856">
        <v>1.4999999999999999E-2</v>
      </c>
      <c r="P856">
        <v>1</v>
      </c>
      <c r="Q856">
        <v>4</v>
      </c>
    </row>
    <row r="857" spans="1:17" x14ac:dyDescent="0.2">
      <c r="A857">
        <v>4006</v>
      </c>
      <c r="B857" s="3">
        <v>45519.446527777778</v>
      </c>
      <c r="C857" s="4">
        <v>45517</v>
      </c>
      <c r="D857">
        <v>436646</v>
      </c>
      <c r="E857" t="s">
        <v>41</v>
      </c>
      <c r="F857" t="s">
        <v>42</v>
      </c>
      <c r="I857">
        <v>6</v>
      </c>
      <c r="J857">
        <v>0</v>
      </c>
      <c r="L857">
        <v>1</v>
      </c>
      <c r="M857" t="s">
        <v>22</v>
      </c>
      <c r="N857">
        <v>100</v>
      </c>
      <c r="O857">
        <v>2.5000000000000001E-2</v>
      </c>
      <c r="P857">
        <v>1</v>
      </c>
      <c r="Q857">
        <v>3</v>
      </c>
    </row>
    <row r="858" spans="1:17" x14ac:dyDescent="0.2">
      <c r="A858">
        <v>4006</v>
      </c>
      <c r="B858" s="3">
        <v>45519.446527777778</v>
      </c>
      <c r="C858" s="4">
        <v>45517</v>
      </c>
      <c r="D858">
        <v>436647</v>
      </c>
      <c r="E858" t="s">
        <v>41</v>
      </c>
      <c r="F858" t="s">
        <v>42</v>
      </c>
      <c r="I858">
        <v>6</v>
      </c>
      <c r="J858">
        <v>0</v>
      </c>
      <c r="L858">
        <v>1</v>
      </c>
      <c r="M858" t="s">
        <v>22</v>
      </c>
      <c r="N858">
        <v>100</v>
      </c>
      <c r="O858">
        <v>1.4E-2</v>
      </c>
      <c r="P858">
        <v>1</v>
      </c>
      <c r="Q858">
        <v>4</v>
      </c>
    </row>
    <row r="859" spans="1:17" x14ac:dyDescent="0.2">
      <c r="A859">
        <v>4006</v>
      </c>
      <c r="B859" s="3">
        <v>45519.446527777778</v>
      </c>
      <c r="C859" s="4">
        <v>45517</v>
      </c>
      <c r="D859">
        <v>436648</v>
      </c>
      <c r="E859" t="s">
        <v>41</v>
      </c>
      <c r="F859" t="s">
        <v>42</v>
      </c>
      <c r="I859">
        <v>6</v>
      </c>
      <c r="J859">
        <v>0</v>
      </c>
      <c r="L859">
        <v>1</v>
      </c>
      <c r="M859" t="s">
        <v>22</v>
      </c>
      <c r="N859">
        <v>100</v>
      </c>
      <c r="O859">
        <v>1.2999999999999999E-2</v>
      </c>
      <c r="P859">
        <v>1</v>
      </c>
      <c r="Q859">
        <v>4</v>
      </c>
    </row>
    <row r="860" spans="1:17" x14ac:dyDescent="0.2">
      <c r="A860">
        <v>4006</v>
      </c>
      <c r="B860" s="3">
        <v>45519.447222222225</v>
      </c>
      <c r="C860" s="4">
        <v>45517</v>
      </c>
      <c r="D860">
        <v>436649</v>
      </c>
      <c r="E860" t="s">
        <v>41</v>
      </c>
      <c r="F860" t="s">
        <v>42</v>
      </c>
      <c r="I860">
        <v>6</v>
      </c>
      <c r="J860">
        <v>0</v>
      </c>
      <c r="L860">
        <v>1</v>
      </c>
      <c r="M860" t="s">
        <v>22</v>
      </c>
      <c r="N860">
        <v>100</v>
      </c>
      <c r="O860">
        <v>1.7999999999999999E-2</v>
      </c>
      <c r="P860">
        <v>1</v>
      </c>
      <c r="Q860">
        <v>4</v>
      </c>
    </row>
    <row r="861" spans="1:17" x14ac:dyDescent="0.2">
      <c r="A861">
        <v>4006</v>
      </c>
      <c r="B861" s="3">
        <v>45519.447222222225</v>
      </c>
      <c r="C861" s="4">
        <v>45517</v>
      </c>
      <c r="D861">
        <v>436650</v>
      </c>
      <c r="E861" t="s">
        <v>41</v>
      </c>
      <c r="F861" t="s">
        <v>42</v>
      </c>
      <c r="I861">
        <v>6</v>
      </c>
      <c r="J861">
        <v>0</v>
      </c>
      <c r="L861">
        <v>1</v>
      </c>
      <c r="M861" t="s">
        <v>22</v>
      </c>
      <c r="N861">
        <v>100</v>
      </c>
      <c r="O861">
        <v>1.6E-2</v>
      </c>
      <c r="P861">
        <v>1</v>
      </c>
      <c r="Q861">
        <v>4</v>
      </c>
    </row>
    <row r="862" spans="1:17" x14ac:dyDescent="0.2">
      <c r="A862">
        <v>4006</v>
      </c>
      <c r="B862" s="3">
        <v>45519.447222222225</v>
      </c>
      <c r="C862" s="4">
        <v>45517</v>
      </c>
      <c r="D862">
        <v>436651</v>
      </c>
      <c r="E862" t="s">
        <v>41</v>
      </c>
      <c r="F862" t="s">
        <v>42</v>
      </c>
      <c r="I862">
        <v>6</v>
      </c>
      <c r="J862">
        <v>0</v>
      </c>
      <c r="L862">
        <v>1</v>
      </c>
      <c r="M862" t="s">
        <v>22</v>
      </c>
      <c r="N862">
        <v>100</v>
      </c>
      <c r="O862">
        <v>1.7999999999999999E-2</v>
      </c>
      <c r="P862">
        <v>1</v>
      </c>
      <c r="Q862">
        <v>4</v>
      </c>
    </row>
    <row r="863" spans="1:17" x14ac:dyDescent="0.2">
      <c r="A863">
        <v>4006</v>
      </c>
      <c r="B863" s="3">
        <v>45519.447916666664</v>
      </c>
      <c r="C863" s="4">
        <v>45517</v>
      </c>
      <c r="D863">
        <v>436652</v>
      </c>
      <c r="E863" t="s">
        <v>41</v>
      </c>
      <c r="F863" t="s">
        <v>42</v>
      </c>
      <c r="I863">
        <v>6</v>
      </c>
      <c r="J863">
        <v>0</v>
      </c>
      <c r="L863">
        <v>1</v>
      </c>
      <c r="M863" t="s">
        <v>22</v>
      </c>
      <c r="N863">
        <v>100</v>
      </c>
      <c r="O863">
        <v>1.4999999999999999E-2</v>
      </c>
      <c r="P863">
        <v>1</v>
      </c>
      <c r="Q863">
        <v>4</v>
      </c>
    </row>
    <row r="864" spans="1:17" x14ac:dyDescent="0.2">
      <c r="A864">
        <v>4006</v>
      </c>
      <c r="B864" s="3">
        <v>45519.447916666664</v>
      </c>
      <c r="C864" s="4">
        <v>45517</v>
      </c>
      <c r="D864">
        <v>436653</v>
      </c>
      <c r="E864" t="s">
        <v>41</v>
      </c>
      <c r="F864" t="s">
        <v>42</v>
      </c>
      <c r="I864">
        <v>6</v>
      </c>
      <c r="J864">
        <v>0</v>
      </c>
      <c r="L864">
        <v>1</v>
      </c>
      <c r="M864" t="s">
        <v>22</v>
      </c>
      <c r="N864">
        <v>100</v>
      </c>
      <c r="O864">
        <v>1.4999999999999999E-2</v>
      </c>
      <c r="P864">
        <v>1</v>
      </c>
      <c r="Q864">
        <v>4</v>
      </c>
    </row>
    <row r="865" spans="1:17" x14ac:dyDescent="0.2">
      <c r="A865">
        <v>4006</v>
      </c>
      <c r="B865" s="3">
        <v>45519.447916666664</v>
      </c>
      <c r="C865" s="4">
        <v>45517</v>
      </c>
      <c r="D865">
        <v>436654</v>
      </c>
      <c r="E865" t="s">
        <v>41</v>
      </c>
      <c r="F865" t="s">
        <v>42</v>
      </c>
      <c r="I865">
        <v>6</v>
      </c>
      <c r="J865">
        <v>0</v>
      </c>
      <c r="L865">
        <v>1</v>
      </c>
      <c r="M865" t="s">
        <v>22</v>
      </c>
      <c r="N865">
        <v>100</v>
      </c>
      <c r="O865">
        <v>1.7999999999999999E-2</v>
      </c>
      <c r="P865">
        <v>1</v>
      </c>
      <c r="Q865">
        <v>3</v>
      </c>
    </row>
    <row r="866" spans="1:17" x14ac:dyDescent="0.2">
      <c r="A866">
        <v>4006</v>
      </c>
      <c r="B866" s="3">
        <v>45519.448611111111</v>
      </c>
      <c r="C866" s="4">
        <v>45517</v>
      </c>
      <c r="D866">
        <v>436655</v>
      </c>
      <c r="E866" t="s">
        <v>41</v>
      </c>
      <c r="F866" t="s">
        <v>42</v>
      </c>
      <c r="I866">
        <v>6</v>
      </c>
      <c r="J866">
        <v>0</v>
      </c>
      <c r="L866">
        <v>1</v>
      </c>
      <c r="M866" t="s">
        <v>22</v>
      </c>
      <c r="N866">
        <v>100</v>
      </c>
      <c r="O866">
        <v>1.2999999999999999E-2</v>
      </c>
      <c r="P866">
        <v>1</v>
      </c>
      <c r="Q866">
        <v>4</v>
      </c>
    </row>
    <row r="867" spans="1:17" x14ac:dyDescent="0.2">
      <c r="A867">
        <v>4006</v>
      </c>
      <c r="B867" s="3">
        <v>45519.448611111111</v>
      </c>
      <c r="C867" s="4">
        <v>45517</v>
      </c>
      <c r="D867">
        <v>436656</v>
      </c>
      <c r="E867" t="s">
        <v>41</v>
      </c>
      <c r="F867" t="s">
        <v>42</v>
      </c>
      <c r="I867">
        <v>6</v>
      </c>
      <c r="J867">
        <v>0</v>
      </c>
      <c r="L867">
        <v>1</v>
      </c>
      <c r="M867" t="s">
        <v>22</v>
      </c>
      <c r="N867">
        <v>100</v>
      </c>
      <c r="O867">
        <v>2.1000000000000001E-2</v>
      </c>
      <c r="P867">
        <v>1</v>
      </c>
      <c r="Q867">
        <v>3</v>
      </c>
    </row>
    <row r="868" spans="1:17" x14ac:dyDescent="0.2">
      <c r="A868">
        <v>4006</v>
      </c>
      <c r="B868" s="3">
        <v>45519.448611111111</v>
      </c>
      <c r="C868" s="4">
        <v>45517</v>
      </c>
      <c r="D868">
        <v>436657</v>
      </c>
      <c r="E868" t="s">
        <v>41</v>
      </c>
      <c r="F868" t="s">
        <v>42</v>
      </c>
      <c r="I868">
        <v>6</v>
      </c>
      <c r="J868">
        <v>0</v>
      </c>
      <c r="L868">
        <v>1</v>
      </c>
      <c r="M868" t="s">
        <v>22</v>
      </c>
      <c r="N868">
        <v>100</v>
      </c>
      <c r="O868">
        <v>1.7999999999999999E-2</v>
      </c>
      <c r="P868">
        <v>1</v>
      </c>
      <c r="Q868">
        <v>3</v>
      </c>
    </row>
    <row r="869" spans="1:17" x14ac:dyDescent="0.2">
      <c r="A869">
        <v>4006</v>
      </c>
      <c r="B869" s="3">
        <v>45519.448611111111</v>
      </c>
      <c r="C869" s="4">
        <v>45517</v>
      </c>
      <c r="D869">
        <v>436658</v>
      </c>
      <c r="E869" t="s">
        <v>41</v>
      </c>
      <c r="F869" t="s">
        <v>42</v>
      </c>
      <c r="I869">
        <v>6</v>
      </c>
      <c r="J869">
        <v>0</v>
      </c>
      <c r="L869">
        <v>1</v>
      </c>
      <c r="M869" t="s">
        <v>22</v>
      </c>
      <c r="N869">
        <v>100</v>
      </c>
      <c r="O869">
        <v>0.02</v>
      </c>
      <c r="P869">
        <v>1</v>
      </c>
      <c r="Q869">
        <v>3</v>
      </c>
    </row>
    <row r="870" spans="1:17" x14ac:dyDescent="0.2">
      <c r="A870">
        <v>4006</v>
      </c>
      <c r="B870" s="3">
        <v>45519.449305555558</v>
      </c>
      <c r="C870" s="4">
        <v>45517</v>
      </c>
      <c r="D870">
        <v>436659</v>
      </c>
      <c r="E870" t="s">
        <v>41</v>
      </c>
      <c r="F870" t="s">
        <v>42</v>
      </c>
      <c r="I870">
        <v>6</v>
      </c>
      <c r="J870">
        <v>0</v>
      </c>
      <c r="L870">
        <v>1</v>
      </c>
      <c r="M870" t="s">
        <v>22</v>
      </c>
      <c r="N870">
        <v>100</v>
      </c>
      <c r="O870">
        <v>0.02</v>
      </c>
      <c r="P870">
        <v>1</v>
      </c>
      <c r="Q870">
        <v>3</v>
      </c>
    </row>
    <row r="871" spans="1:17" x14ac:dyDescent="0.2">
      <c r="A871">
        <v>4006</v>
      </c>
      <c r="B871" s="3">
        <v>45519.449305555558</v>
      </c>
      <c r="C871" s="4">
        <v>45517</v>
      </c>
      <c r="D871">
        <v>436660</v>
      </c>
      <c r="E871" t="s">
        <v>41</v>
      </c>
      <c r="F871" t="s">
        <v>42</v>
      </c>
      <c r="I871">
        <v>6</v>
      </c>
      <c r="J871">
        <v>0</v>
      </c>
      <c r="L871">
        <v>1</v>
      </c>
      <c r="M871" t="s">
        <v>22</v>
      </c>
      <c r="N871">
        <v>100</v>
      </c>
      <c r="O871">
        <v>1.4999999999999999E-2</v>
      </c>
      <c r="P871">
        <v>1</v>
      </c>
      <c r="Q871">
        <v>3</v>
      </c>
    </row>
    <row r="872" spans="1:17" x14ac:dyDescent="0.2">
      <c r="A872">
        <v>4006</v>
      </c>
      <c r="B872" s="3">
        <v>45519.449305555558</v>
      </c>
      <c r="C872" s="4">
        <v>45517</v>
      </c>
      <c r="D872">
        <v>436661</v>
      </c>
      <c r="E872" t="s">
        <v>41</v>
      </c>
      <c r="F872" t="s">
        <v>42</v>
      </c>
      <c r="I872">
        <v>6</v>
      </c>
      <c r="J872">
        <v>0</v>
      </c>
      <c r="L872">
        <v>1</v>
      </c>
      <c r="M872" t="s">
        <v>22</v>
      </c>
      <c r="N872">
        <v>100</v>
      </c>
      <c r="O872">
        <v>0.02</v>
      </c>
      <c r="P872">
        <v>1</v>
      </c>
      <c r="Q872">
        <v>3</v>
      </c>
    </row>
    <row r="873" spans="1:17" x14ac:dyDescent="0.2">
      <c r="A873">
        <v>4006</v>
      </c>
      <c r="B873" s="3">
        <v>45519.45</v>
      </c>
      <c r="C873" s="4">
        <v>45517</v>
      </c>
      <c r="D873">
        <v>436662</v>
      </c>
      <c r="E873" t="s">
        <v>41</v>
      </c>
      <c r="F873" t="s">
        <v>42</v>
      </c>
      <c r="I873">
        <v>6</v>
      </c>
      <c r="J873">
        <v>0</v>
      </c>
      <c r="L873">
        <v>1</v>
      </c>
      <c r="M873" t="s">
        <v>22</v>
      </c>
      <c r="N873">
        <v>100</v>
      </c>
      <c r="O873">
        <v>1.7000000000000001E-2</v>
      </c>
      <c r="P873">
        <v>1</v>
      </c>
      <c r="Q873">
        <v>3</v>
      </c>
    </row>
    <row r="874" spans="1:17" x14ac:dyDescent="0.2">
      <c r="A874">
        <v>4006</v>
      </c>
      <c r="B874" s="3">
        <v>45519.45</v>
      </c>
      <c r="C874" s="4">
        <v>45517</v>
      </c>
      <c r="D874">
        <v>436663</v>
      </c>
      <c r="E874" t="s">
        <v>41</v>
      </c>
      <c r="F874" t="s">
        <v>42</v>
      </c>
      <c r="I874">
        <v>6</v>
      </c>
      <c r="J874">
        <v>0</v>
      </c>
      <c r="L874">
        <v>1</v>
      </c>
      <c r="M874" t="s">
        <v>22</v>
      </c>
      <c r="N874">
        <v>100</v>
      </c>
      <c r="O874">
        <v>1.2999999999999999E-2</v>
      </c>
      <c r="P874">
        <v>1</v>
      </c>
      <c r="Q874">
        <v>4</v>
      </c>
    </row>
    <row r="875" spans="1:17" x14ac:dyDescent="0.2">
      <c r="A875">
        <v>4006</v>
      </c>
      <c r="B875" s="3">
        <v>45519.45</v>
      </c>
      <c r="C875" s="4">
        <v>45517</v>
      </c>
      <c r="D875">
        <v>436664</v>
      </c>
      <c r="E875" t="s">
        <v>41</v>
      </c>
      <c r="F875" t="s">
        <v>42</v>
      </c>
      <c r="I875">
        <v>6</v>
      </c>
      <c r="J875">
        <v>0</v>
      </c>
      <c r="L875">
        <v>1</v>
      </c>
      <c r="M875" t="s">
        <v>22</v>
      </c>
      <c r="N875">
        <v>100</v>
      </c>
      <c r="O875">
        <v>2.5999999999999999E-2</v>
      </c>
      <c r="P875">
        <v>1</v>
      </c>
      <c r="Q875">
        <v>3</v>
      </c>
    </row>
    <row r="876" spans="1:17" x14ac:dyDescent="0.2">
      <c r="A876">
        <v>4006</v>
      </c>
      <c r="B876" s="3">
        <v>45519.450694444444</v>
      </c>
      <c r="C876" s="4">
        <v>45517</v>
      </c>
      <c r="D876">
        <v>436665</v>
      </c>
      <c r="E876" t="s">
        <v>41</v>
      </c>
      <c r="F876" t="s">
        <v>42</v>
      </c>
      <c r="I876">
        <v>6</v>
      </c>
      <c r="J876">
        <v>0</v>
      </c>
      <c r="L876">
        <v>1</v>
      </c>
      <c r="M876" t="s">
        <v>22</v>
      </c>
      <c r="N876">
        <v>100</v>
      </c>
      <c r="O876">
        <v>0.02</v>
      </c>
      <c r="P876">
        <v>1</v>
      </c>
      <c r="Q876">
        <v>3</v>
      </c>
    </row>
    <row r="877" spans="1:17" x14ac:dyDescent="0.2">
      <c r="A877">
        <v>4006</v>
      </c>
      <c r="B877" s="3">
        <v>45519.450694444444</v>
      </c>
      <c r="C877" s="4">
        <v>45517</v>
      </c>
      <c r="D877">
        <v>436666</v>
      </c>
      <c r="E877" t="s">
        <v>41</v>
      </c>
      <c r="F877" t="s">
        <v>42</v>
      </c>
      <c r="I877">
        <v>6</v>
      </c>
      <c r="J877">
        <v>0</v>
      </c>
      <c r="L877">
        <v>1</v>
      </c>
      <c r="M877" t="s">
        <v>22</v>
      </c>
      <c r="N877">
        <v>100</v>
      </c>
      <c r="O877">
        <v>1.0999999999999999E-2</v>
      </c>
      <c r="P877">
        <v>1</v>
      </c>
      <c r="Q877">
        <v>4</v>
      </c>
    </row>
    <row r="878" spans="1:17" x14ac:dyDescent="0.2">
      <c r="A878">
        <v>4006</v>
      </c>
      <c r="B878" s="3">
        <v>45519.450694444444</v>
      </c>
      <c r="C878" s="4">
        <v>45517</v>
      </c>
      <c r="D878">
        <v>436667</v>
      </c>
      <c r="E878" t="s">
        <v>41</v>
      </c>
      <c r="F878" t="s">
        <v>42</v>
      </c>
      <c r="I878">
        <v>6</v>
      </c>
      <c r="J878">
        <v>0</v>
      </c>
      <c r="L878">
        <v>1</v>
      </c>
      <c r="M878" t="s">
        <v>22</v>
      </c>
      <c r="N878">
        <v>100</v>
      </c>
      <c r="O878">
        <v>1.7999999999999999E-2</v>
      </c>
      <c r="P878">
        <v>1</v>
      </c>
      <c r="Q878">
        <v>3</v>
      </c>
    </row>
    <row r="879" spans="1:17" x14ac:dyDescent="0.2">
      <c r="A879">
        <v>4006</v>
      </c>
      <c r="B879" s="3">
        <v>45519.451388888891</v>
      </c>
      <c r="C879" s="4">
        <v>45517</v>
      </c>
      <c r="D879">
        <v>436668</v>
      </c>
      <c r="E879" t="s">
        <v>41</v>
      </c>
      <c r="F879" t="s">
        <v>42</v>
      </c>
      <c r="I879">
        <v>6</v>
      </c>
      <c r="J879">
        <v>0</v>
      </c>
      <c r="L879">
        <v>1</v>
      </c>
      <c r="M879" t="s">
        <v>22</v>
      </c>
      <c r="N879">
        <v>100</v>
      </c>
      <c r="O879">
        <v>1.6E-2</v>
      </c>
      <c r="P879">
        <v>1</v>
      </c>
      <c r="Q879">
        <v>4</v>
      </c>
    </row>
    <row r="880" spans="1:17" x14ac:dyDescent="0.2">
      <c r="A880">
        <v>4006</v>
      </c>
      <c r="B880" s="3">
        <v>45519.451388888891</v>
      </c>
      <c r="C880" s="4">
        <v>45517</v>
      </c>
      <c r="D880">
        <v>436669</v>
      </c>
      <c r="E880" t="s">
        <v>41</v>
      </c>
      <c r="F880" t="s">
        <v>42</v>
      </c>
      <c r="I880">
        <v>6</v>
      </c>
      <c r="J880">
        <v>0</v>
      </c>
      <c r="L880">
        <v>1</v>
      </c>
      <c r="M880" t="s">
        <v>22</v>
      </c>
      <c r="N880">
        <v>100</v>
      </c>
      <c r="O880">
        <v>2.1000000000000001E-2</v>
      </c>
      <c r="P880">
        <v>1</v>
      </c>
      <c r="Q880">
        <v>3</v>
      </c>
    </row>
    <row r="881" spans="1:17" x14ac:dyDescent="0.2">
      <c r="A881">
        <v>4006</v>
      </c>
      <c r="B881" s="3">
        <v>45519.451388888891</v>
      </c>
      <c r="C881" s="4">
        <v>45517</v>
      </c>
      <c r="D881">
        <v>436670</v>
      </c>
      <c r="E881" t="s">
        <v>41</v>
      </c>
      <c r="F881" t="s">
        <v>42</v>
      </c>
      <c r="I881">
        <v>6</v>
      </c>
      <c r="J881">
        <v>0</v>
      </c>
      <c r="L881">
        <v>1</v>
      </c>
      <c r="M881" t="s">
        <v>22</v>
      </c>
      <c r="N881">
        <v>100</v>
      </c>
      <c r="O881">
        <v>1.6E-2</v>
      </c>
      <c r="P881">
        <v>1</v>
      </c>
      <c r="Q881">
        <v>3</v>
      </c>
    </row>
    <row r="882" spans="1:17" x14ac:dyDescent="0.2">
      <c r="A882">
        <v>4006</v>
      </c>
      <c r="B882" s="3">
        <v>45519.45208333333</v>
      </c>
      <c r="C882" s="4">
        <v>45517</v>
      </c>
      <c r="D882">
        <v>436671</v>
      </c>
      <c r="E882" t="s">
        <v>41</v>
      </c>
      <c r="F882" t="s">
        <v>42</v>
      </c>
      <c r="I882">
        <v>6</v>
      </c>
      <c r="J882">
        <v>0</v>
      </c>
      <c r="L882">
        <v>1</v>
      </c>
      <c r="M882" t="s">
        <v>22</v>
      </c>
      <c r="N882">
        <v>100</v>
      </c>
      <c r="O882">
        <v>1.7000000000000001E-2</v>
      </c>
      <c r="P882">
        <v>1</v>
      </c>
      <c r="Q882">
        <v>4</v>
      </c>
    </row>
    <row r="883" spans="1:17" x14ac:dyDescent="0.2">
      <c r="A883">
        <v>4006</v>
      </c>
      <c r="B883" s="3">
        <v>45519.45208333333</v>
      </c>
      <c r="C883" s="4">
        <v>45517</v>
      </c>
      <c r="D883">
        <v>436672</v>
      </c>
      <c r="E883" t="s">
        <v>41</v>
      </c>
      <c r="F883" t="s">
        <v>42</v>
      </c>
      <c r="I883">
        <v>6</v>
      </c>
      <c r="J883">
        <v>0</v>
      </c>
      <c r="L883">
        <v>1</v>
      </c>
      <c r="M883" t="s">
        <v>22</v>
      </c>
      <c r="N883">
        <v>100</v>
      </c>
      <c r="O883">
        <v>2.1000000000000001E-2</v>
      </c>
      <c r="P883">
        <v>1</v>
      </c>
      <c r="Q883">
        <v>3</v>
      </c>
    </row>
    <row r="884" spans="1:17" x14ac:dyDescent="0.2">
      <c r="A884">
        <v>4006</v>
      </c>
      <c r="B884" s="3">
        <v>45519.45208333333</v>
      </c>
      <c r="C884" s="4">
        <v>45517</v>
      </c>
      <c r="D884">
        <v>436673</v>
      </c>
      <c r="E884" t="s">
        <v>41</v>
      </c>
      <c r="F884" t="s">
        <v>42</v>
      </c>
      <c r="I884">
        <v>6</v>
      </c>
      <c r="J884">
        <v>0</v>
      </c>
      <c r="L884">
        <v>1</v>
      </c>
      <c r="M884" t="s">
        <v>22</v>
      </c>
      <c r="N884">
        <v>100</v>
      </c>
      <c r="O884">
        <v>1.7999999999999999E-2</v>
      </c>
      <c r="P884">
        <v>1</v>
      </c>
      <c r="Q884">
        <v>3</v>
      </c>
    </row>
    <row r="885" spans="1:17" x14ac:dyDescent="0.2">
      <c r="A885">
        <v>4006</v>
      </c>
      <c r="B885" s="3">
        <v>45519.452777777777</v>
      </c>
      <c r="C885" s="4">
        <v>45517</v>
      </c>
      <c r="D885">
        <v>436674</v>
      </c>
      <c r="E885" t="s">
        <v>41</v>
      </c>
      <c r="F885" t="s">
        <v>42</v>
      </c>
      <c r="I885">
        <v>6</v>
      </c>
      <c r="J885">
        <v>0</v>
      </c>
      <c r="L885">
        <v>1</v>
      </c>
      <c r="M885" t="s">
        <v>22</v>
      </c>
      <c r="N885">
        <v>100</v>
      </c>
      <c r="O885">
        <v>1.7999999999999999E-2</v>
      </c>
      <c r="P885">
        <v>1</v>
      </c>
      <c r="Q885">
        <v>4</v>
      </c>
    </row>
    <row r="886" spans="1:17" x14ac:dyDescent="0.2">
      <c r="A886">
        <v>4006</v>
      </c>
      <c r="B886" s="3">
        <v>45519.452777777777</v>
      </c>
      <c r="C886" s="4">
        <v>45517</v>
      </c>
      <c r="D886">
        <v>436675</v>
      </c>
      <c r="E886" t="s">
        <v>41</v>
      </c>
      <c r="F886" t="s">
        <v>42</v>
      </c>
      <c r="I886">
        <v>6</v>
      </c>
      <c r="J886">
        <v>0</v>
      </c>
      <c r="L886">
        <v>1</v>
      </c>
      <c r="M886" t="s">
        <v>22</v>
      </c>
      <c r="N886">
        <v>100</v>
      </c>
      <c r="O886">
        <v>1.7999999999999999E-2</v>
      </c>
      <c r="P886">
        <v>1</v>
      </c>
      <c r="Q886">
        <v>4</v>
      </c>
    </row>
    <row r="887" spans="1:17" x14ac:dyDescent="0.2">
      <c r="A887">
        <v>4006</v>
      </c>
      <c r="B887" s="3">
        <v>45519.452777777777</v>
      </c>
      <c r="C887" s="4">
        <v>45517</v>
      </c>
      <c r="D887">
        <v>436676</v>
      </c>
      <c r="E887" t="s">
        <v>41</v>
      </c>
      <c r="F887" t="s">
        <v>42</v>
      </c>
      <c r="I887">
        <v>6</v>
      </c>
      <c r="J887">
        <v>0</v>
      </c>
      <c r="L887">
        <v>1</v>
      </c>
      <c r="M887" t="s">
        <v>22</v>
      </c>
      <c r="N887">
        <v>100</v>
      </c>
      <c r="O887">
        <v>1.4E-2</v>
      </c>
      <c r="P887">
        <v>1</v>
      </c>
      <c r="Q887">
        <v>4</v>
      </c>
    </row>
    <row r="888" spans="1:17" x14ac:dyDescent="0.2">
      <c r="A888">
        <v>4006</v>
      </c>
      <c r="B888" s="3">
        <v>45519.453472222223</v>
      </c>
      <c r="C888" s="4">
        <v>45517</v>
      </c>
      <c r="D888">
        <v>436677</v>
      </c>
      <c r="E888" t="s">
        <v>41</v>
      </c>
      <c r="F888" t="s">
        <v>42</v>
      </c>
      <c r="I888">
        <v>6</v>
      </c>
      <c r="J888">
        <v>0</v>
      </c>
      <c r="L888">
        <v>1</v>
      </c>
      <c r="M888" t="s">
        <v>22</v>
      </c>
      <c r="N888">
        <v>100</v>
      </c>
      <c r="O888">
        <v>1.2999999999999999E-2</v>
      </c>
      <c r="P888">
        <v>1</v>
      </c>
      <c r="Q888">
        <v>3</v>
      </c>
    </row>
    <row r="889" spans="1:17" x14ac:dyDescent="0.2">
      <c r="A889">
        <v>4006</v>
      </c>
      <c r="B889" s="3">
        <v>45519.453472222223</v>
      </c>
      <c r="C889" s="4">
        <v>45517</v>
      </c>
      <c r="D889">
        <v>436678</v>
      </c>
      <c r="E889" t="s">
        <v>41</v>
      </c>
      <c r="F889" t="s">
        <v>42</v>
      </c>
      <c r="I889">
        <v>6</v>
      </c>
      <c r="J889">
        <v>0</v>
      </c>
      <c r="L889">
        <v>1</v>
      </c>
      <c r="M889" t="s">
        <v>22</v>
      </c>
      <c r="N889">
        <v>100</v>
      </c>
      <c r="O889">
        <v>1.9E-2</v>
      </c>
      <c r="P889">
        <v>1</v>
      </c>
      <c r="Q889">
        <v>3</v>
      </c>
    </row>
    <row r="890" spans="1:17" x14ac:dyDescent="0.2">
      <c r="A890">
        <v>4006</v>
      </c>
      <c r="B890" s="3">
        <v>45519.453472222223</v>
      </c>
      <c r="C890" s="4">
        <v>45517</v>
      </c>
      <c r="D890">
        <v>436679</v>
      </c>
      <c r="E890" t="s">
        <v>41</v>
      </c>
      <c r="F890" t="s">
        <v>42</v>
      </c>
      <c r="I890">
        <v>6</v>
      </c>
      <c r="J890">
        <v>0</v>
      </c>
      <c r="L890">
        <v>1</v>
      </c>
      <c r="M890" t="s">
        <v>22</v>
      </c>
      <c r="N890">
        <v>100</v>
      </c>
      <c r="O890">
        <v>1.6E-2</v>
      </c>
      <c r="P890">
        <v>1</v>
      </c>
      <c r="Q890">
        <v>4</v>
      </c>
    </row>
    <row r="891" spans="1:17" x14ac:dyDescent="0.2">
      <c r="A891">
        <v>4006</v>
      </c>
      <c r="B891" s="3">
        <v>45519.45416666667</v>
      </c>
      <c r="C891" s="4">
        <v>45517</v>
      </c>
      <c r="D891">
        <v>436680</v>
      </c>
      <c r="E891" t="s">
        <v>41</v>
      </c>
      <c r="F891" t="s">
        <v>42</v>
      </c>
      <c r="I891">
        <v>6</v>
      </c>
      <c r="J891">
        <v>0</v>
      </c>
      <c r="L891">
        <v>1</v>
      </c>
      <c r="M891" t="s">
        <v>22</v>
      </c>
      <c r="N891">
        <v>100</v>
      </c>
      <c r="O891">
        <v>1.0999999999999999E-2</v>
      </c>
      <c r="P891">
        <v>1</v>
      </c>
      <c r="Q891">
        <v>4</v>
      </c>
    </row>
    <row r="892" spans="1:17" x14ac:dyDescent="0.2">
      <c r="A892">
        <v>4006</v>
      </c>
      <c r="B892" s="3">
        <v>45519.45416666667</v>
      </c>
      <c r="C892" s="4">
        <v>45517</v>
      </c>
      <c r="D892">
        <v>436681</v>
      </c>
      <c r="E892" t="s">
        <v>41</v>
      </c>
      <c r="F892" t="s">
        <v>42</v>
      </c>
      <c r="I892">
        <v>6</v>
      </c>
      <c r="J892">
        <v>0</v>
      </c>
      <c r="L892">
        <v>1</v>
      </c>
      <c r="M892" t="s">
        <v>22</v>
      </c>
      <c r="N892">
        <v>100</v>
      </c>
      <c r="O892">
        <v>1.7000000000000001E-2</v>
      </c>
      <c r="P892">
        <v>1</v>
      </c>
      <c r="Q892">
        <v>4</v>
      </c>
    </row>
    <row r="893" spans="1:17" x14ac:dyDescent="0.2">
      <c r="A893">
        <v>4006</v>
      </c>
      <c r="B893" s="3">
        <v>45519.45416666667</v>
      </c>
      <c r="C893" s="4">
        <v>45517</v>
      </c>
      <c r="D893">
        <v>436682</v>
      </c>
      <c r="E893" t="s">
        <v>41</v>
      </c>
      <c r="F893" t="s">
        <v>42</v>
      </c>
      <c r="I893">
        <v>6</v>
      </c>
      <c r="J893">
        <v>0</v>
      </c>
      <c r="L893">
        <v>1</v>
      </c>
      <c r="M893" t="s">
        <v>22</v>
      </c>
      <c r="N893">
        <v>100</v>
      </c>
      <c r="O893">
        <v>1.4999999999999999E-2</v>
      </c>
      <c r="P893">
        <v>1</v>
      </c>
      <c r="Q893">
        <v>3</v>
      </c>
    </row>
    <row r="894" spans="1:17" x14ac:dyDescent="0.2">
      <c r="A894">
        <v>4006</v>
      </c>
      <c r="B894" s="3">
        <v>45519.454861111109</v>
      </c>
      <c r="C894" s="4">
        <v>45517</v>
      </c>
      <c r="D894">
        <v>436683</v>
      </c>
      <c r="E894" t="s">
        <v>41</v>
      </c>
      <c r="F894" t="s">
        <v>42</v>
      </c>
      <c r="I894">
        <v>6</v>
      </c>
      <c r="J894">
        <v>0</v>
      </c>
      <c r="L894">
        <v>1</v>
      </c>
      <c r="M894" t="s">
        <v>22</v>
      </c>
      <c r="N894">
        <v>100</v>
      </c>
      <c r="O894">
        <v>1.2999999999999999E-2</v>
      </c>
      <c r="P894">
        <v>1</v>
      </c>
      <c r="Q894">
        <v>4</v>
      </c>
    </row>
    <row r="895" spans="1:17" x14ac:dyDescent="0.2">
      <c r="A895">
        <v>4006</v>
      </c>
      <c r="B895" s="3">
        <v>45519.454861111109</v>
      </c>
      <c r="C895" s="4">
        <v>45517</v>
      </c>
      <c r="D895">
        <v>436684</v>
      </c>
      <c r="E895" t="s">
        <v>41</v>
      </c>
      <c r="F895" t="s">
        <v>42</v>
      </c>
      <c r="I895">
        <v>6</v>
      </c>
      <c r="J895">
        <v>0</v>
      </c>
      <c r="L895">
        <v>1</v>
      </c>
      <c r="M895" t="s">
        <v>22</v>
      </c>
      <c r="N895">
        <v>100</v>
      </c>
      <c r="O895">
        <v>1.4E-2</v>
      </c>
      <c r="P895">
        <v>1</v>
      </c>
      <c r="Q895">
        <v>4</v>
      </c>
    </row>
    <row r="896" spans="1:17" x14ac:dyDescent="0.2">
      <c r="A896">
        <v>4006</v>
      </c>
      <c r="B896" s="3">
        <v>45519.454861111109</v>
      </c>
      <c r="C896" s="4">
        <v>45517</v>
      </c>
      <c r="D896">
        <v>436685</v>
      </c>
      <c r="E896" t="s">
        <v>41</v>
      </c>
      <c r="F896" t="s">
        <v>42</v>
      </c>
      <c r="I896">
        <v>6</v>
      </c>
      <c r="J896">
        <v>0</v>
      </c>
      <c r="L896">
        <v>1</v>
      </c>
      <c r="M896" t="s">
        <v>22</v>
      </c>
      <c r="N896">
        <v>100</v>
      </c>
      <c r="O896">
        <v>1.2E-2</v>
      </c>
      <c r="P896">
        <v>1</v>
      </c>
      <c r="Q896">
        <v>4</v>
      </c>
    </row>
    <row r="897" spans="1:17" x14ac:dyDescent="0.2">
      <c r="A897">
        <v>4006</v>
      </c>
      <c r="B897" s="3">
        <v>45519.454861111109</v>
      </c>
      <c r="C897" s="4">
        <v>45517</v>
      </c>
      <c r="D897">
        <v>436686</v>
      </c>
      <c r="E897" t="s">
        <v>41</v>
      </c>
      <c r="F897" t="s">
        <v>42</v>
      </c>
      <c r="I897">
        <v>6</v>
      </c>
      <c r="J897">
        <v>0</v>
      </c>
      <c r="L897">
        <v>1</v>
      </c>
      <c r="M897" t="s">
        <v>22</v>
      </c>
      <c r="N897">
        <v>100</v>
      </c>
      <c r="O897">
        <v>0.01</v>
      </c>
      <c r="P897">
        <v>2</v>
      </c>
      <c r="Q897">
        <v>4</v>
      </c>
    </row>
    <row r="898" spans="1:17" x14ac:dyDescent="0.2">
      <c r="A898">
        <v>4006</v>
      </c>
      <c r="B898" s="3">
        <v>45519.455555555556</v>
      </c>
      <c r="C898" s="4">
        <v>45517</v>
      </c>
      <c r="D898">
        <v>436687</v>
      </c>
      <c r="E898" t="s">
        <v>41</v>
      </c>
      <c r="F898" t="s">
        <v>42</v>
      </c>
      <c r="I898">
        <v>6</v>
      </c>
      <c r="J898">
        <v>0</v>
      </c>
      <c r="L898">
        <v>1</v>
      </c>
      <c r="M898" t="s">
        <v>22</v>
      </c>
      <c r="N898">
        <v>100</v>
      </c>
      <c r="O898">
        <v>1.6E-2</v>
      </c>
      <c r="P898">
        <v>1</v>
      </c>
      <c r="Q898">
        <v>4</v>
      </c>
    </row>
    <row r="899" spans="1:17" x14ac:dyDescent="0.2">
      <c r="A899">
        <v>4006</v>
      </c>
      <c r="B899" s="3">
        <v>45519.455555555556</v>
      </c>
      <c r="C899" s="4">
        <v>45517</v>
      </c>
      <c r="D899">
        <v>436688</v>
      </c>
      <c r="E899" t="s">
        <v>41</v>
      </c>
      <c r="F899" t="s">
        <v>42</v>
      </c>
      <c r="I899">
        <v>6</v>
      </c>
      <c r="J899">
        <v>0</v>
      </c>
      <c r="L899">
        <v>1</v>
      </c>
      <c r="M899" t="s">
        <v>22</v>
      </c>
      <c r="N899">
        <v>100</v>
      </c>
      <c r="O899">
        <v>1.6E-2</v>
      </c>
      <c r="P899">
        <v>1</v>
      </c>
      <c r="Q899">
        <v>3</v>
      </c>
    </row>
    <row r="900" spans="1:17" x14ac:dyDescent="0.2">
      <c r="A900">
        <v>4006</v>
      </c>
      <c r="B900" s="3">
        <v>45519.455555555556</v>
      </c>
      <c r="C900" s="4">
        <v>45517</v>
      </c>
      <c r="D900">
        <v>436689</v>
      </c>
      <c r="E900" t="s">
        <v>41</v>
      </c>
      <c r="F900" t="s">
        <v>42</v>
      </c>
      <c r="I900">
        <v>6</v>
      </c>
      <c r="J900">
        <v>0</v>
      </c>
      <c r="L900">
        <v>1</v>
      </c>
      <c r="M900" t="s">
        <v>22</v>
      </c>
      <c r="N900">
        <v>100</v>
      </c>
      <c r="O900">
        <v>1.6E-2</v>
      </c>
      <c r="P900">
        <v>1</v>
      </c>
      <c r="Q900">
        <v>4</v>
      </c>
    </row>
    <row r="901" spans="1:17" x14ac:dyDescent="0.2">
      <c r="A901">
        <v>4006</v>
      </c>
      <c r="B901" s="3">
        <v>45519.456250000003</v>
      </c>
      <c r="C901" s="4">
        <v>45517</v>
      </c>
      <c r="D901">
        <v>436690</v>
      </c>
      <c r="E901" t="s">
        <v>41</v>
      </c>
      <c r="F901" t="s">
        <v>42</v>
      </c>
      <c r="I901">
        <v>6</v>
      </c>
      <c r="J901">
        <v>0</v>
      </c>
      <c r="L901">
        <v>1</v>
      </c>
      <c r="M901" t="s">
        <v>22</v>
      </c>
      <c r="N901">
        <v>100</v>
      </c>
      <c r="O901">
        <v>1.4E-2</v>
      </c>
      <c r="P901">
        <v>1</v>
      </c>
      <c r="Q901">
        <v>3</v>
      </c>
    </row>
    <row r="902" spans="1:17" x14ac:dyDescent="0.2">
      <c r="A902">
        <v>4006</v>
      </c>
      <c r="B902" s="3">
        <v>45519.456250000003</v>
      </c>
      <c r="C902" s="4">
        <v>45517</v>
      </c>
      <c r="D902">
        <v>436691</v>
      </c>
      <c r="E902" t="s">
        <v>41</v>
      </c>
      <c r="F902" t="s">
        <v>42</v>
      </c>
      <c r="I902">
        <v>6</v>
      </c>
      <c r="J902">
        <v>0</v>
      </c>
      <c r="L902">
        <v>1</v>
      </c>
      <c r="M902" t="s">
        <v>22</v>
      </c>
      <c r="N902">
        <v>100</v>
      </c>
      <c r="O902">
        <v>1.2E-2</v>
      </c>
      <c r="P902">
        <v>1</v>
      </c>
      <c r="Q902">
        <v>4</v>
      </c>
    </row>
    <row r="903" spans="1:17" x14ac:dyDescent="0.2">
      <c r="A903">
        <v>4006</v>
      </c>
      <c r="B903" s="3">
        <v>45519.456250000003</v>
      </c>
      <c r="C903" s="4">
        <v>45517</v>
      </c>
      <c r="D903">
        <v>436692</v>
      </c>
      <c r="E903" t="s">
        <v>41</v>
      </c>
      <c r="F903" t="s">
        <v>42</v>
      </c>
      <c r="I903">
        <v>6</v>
      </c>
      <c r="J903">
        <v>0</v>
      </c>
      <c r="L903">
        <v>1</v>
      </c>
      <c r="M903" t="s">
        <v>22</v>
      </c>
      <c r="N903">
        <v>100</v>
      </c>
      <c r="O903">
        <v>1.4E-2</v>
      </c>
      <c r="P903">
        <v>1</v>
      </c>
      <c r="Q903">
        <v>3</v>
      </c>
    </row>
    <row r="904" spans="1:17" x14ac:dyDescent="0.2">
      <c r="A904">
        <v>4006</v>
      </c>
      <c r="B904" s="3">
        <v>45519.456944444442</v>
      </c>
      <c r="C904" s="4">
        <v>45517</v>
      </c>
      <c r="D904">
        <v>436693</v>
      </c>
      <c r="E904" t="s">
        <v>41</v>
      </c>
      <c r="F904" t="s">
        <v>42</v>
      </c>
      <c r="I904">
        <v>6</v>
      </c>
      <c r="J904">
        <v>0</v>
      </c>
      <c r="L904">
        <v>1</v>
      </c>
      <c r="M904" t="s">
        <v>22</v>
      </c>
      <c r="N904">
        <v>100</v>
      </c>
      <c r="O904">
        <v>1.2E-2</v>
      </c>
      <c r="P904">
        <v>1</v>
      </c>
      <c r="Q904">
        <v>3</v>
      </c>
    </row>
    <row r="905" spans="1:17" x14ac:dyDescent="0.2">
      <c r="A905">
        <v>4006</v>
      </c>
      <c r="B905" s="3">
        <v>45519.456944444442</v>
      </c>
      <c r="C905" s="4">
        <v>45517</v>
      </c>
      <c r="D905">
        <v>436694</v>
      </c>
      <c r="E905" t="s">
        <v>41</v>
      </c>
      <c r="F905" t="s">
        <v>42</v>
      </c>
      <c r="I905">
        <v>6</v>
      </c>
      <c r="J905">
        <v>0</v>
      </c>
      <c r="L905">
        <v>1</v>
      </c>
      <c r="M905" t="s">
        <v>22</v>
      </c>
      <c r="N905">
        <v>100</v>
      </c>
      <c r="O905">
        <v>1.4E-2</v>
      </c>
      <c r="P905">
        <v>1</v>
      </c>
      <c r="Q905">
        <v>4</v>
      </c>
    </row>
    <row r="906" spans="1:17" x14ac:dyDescent="0.2">
      <c r="A906">
        <v>4006</v>
      </c>
      <c r="B906" s="3">
        <v>45519.457638888889</v>
      </c>
      <c r="C906" s="4">
        <v>45517</v>
      </c>
      <c r="D906">
        <v>436695</v>
      </c>
      <c r="E906" t="s">
        <v>41</v>
      </c>
      <c r="F906" t="s">
        <v>42</v>
      </c>
      <c r="I906">
        <v>6</v>
      </c>
      <c r="J906">
        <v>0</v>
      </c>
      <c r="L906">
        <v>1</v>
      </c>
      <c r="M906" t="s">
        <v>22</v>
      </c>
      <c r="N906">
        <v>100</v>
      </c>
      <c r="O906">
        <v>1.4E-2</v>
      </c>
      <c r="P906">
        <v>1</v>
      </c>
      <c r="Q906">
        <v>4</v>
      </c>
    </row>
    <row r="907" spans="1:17" x14ac:dyDescent="0.2">
      <c r="A907">
        <v>4006</v>
      </c>
      <c r="B907" s="3">
        <v>45519.457638888889</v>
      </c>
      <c r="C907" s="4">
        <v>45517</v>
      </c>
      <c r="D907">
        <v>436696</v>
      </c>
      <c r="E907" t="s">
        <v>41</v>
      </c>
      <c r="F907" t="s">
        <v>42</v>
      </c>
      <c r="I907">
        <v>6</v>
      </c>
      <c r="J907">
        <v>0</v>
      </c>
      <c r="L907">
        <v>1</v>
      </c>
      <c r="M907" t="s">
        <v>22</v>
      </c>
      <c r="N907">
        <v>100</v>
      </c>
      <c r="O907">
        <v>1.6E-2</v>
      </c>
      <c r="P907">
        <v>1</v>
      </c>
      <c r="Q907">
        <v>3</v>
      </c>
    </row>
    <row r="908" spans="1:17" x14ac:dyDescent="0.2">
      <c r="A908">
        <v>4006</v>
      </c>
      <c r="B908" s="3">
        <v>45519.457638888889</v>
      </c>
      <c r="C908" s="4">
        <v>45517</v>
      </c>
      <c r="D908">
        <v>436697</v>
      </c>
      <c r="E908" t="s">
        <v>41</v>
      </c>
      <c r="F908" t="s">
        <v>42</v>
      </c>
      <c r="I908">
        <v>6</v>
      </c>
      <c r="J908">
        <v>0</v>
      </c>
      <c r="L908">
        <v>1</v>
      </c>
      <c r="M908" t="s">
        <v>22</v>
      </c>
      <c r="N908">
        <v>100</v>
      </c>
      <c r="O908">
        <v>1.4999999999999999E-2</v>
      </c>
      <c r="P908">
        <v>1</v>
      </c>
      <c r="Q908">
        <v>3</v>
      </c>
    </row>
    <row r="909" spans="1:17" x14ac:dyDescent="0.2">
      <c r="A909">
        <v>4006</v>
      </c>
      <c r="B909" s="3">
        <v>45519.458333333336</v>
      </c>
      <c r="C909" s="4">
        <v>45517</v>
      </c>
      <c r="D909">
        <v>436698</v>
      </c>
      <c r="E909" t="s">
        <v>41</v>
      </c>
      <c r="F909" t="s">
        <v>42</v>
      </c>
      <c r="I909">
        <v>6</v>
      </c>
      <c r="J909">
        <v>0</v>
      </c>
      <c r="L909">
        <v>1</v>
      </c>
      <c r="M909" t="s">
        <v>22</v>
      </c>
      <c r="N909">
        <v>100</v>
      </c>
      <c r="O909">
        <v>1.7000000000000001E-2</v>
      </c>
      <c r="P909">
        <v>1</v>
      </c>
      <c r="Q909">
        <v>4</v>
      </c>
    </row>
    <row r="910" spans="1:17" x14ac:dyDescent="0.2">
      <c r="A910">
        <v>4006</v>
      </c>
      <c r="B910" s="3">
        <v>45519.458333333336</v>
      </c>
      <c r="C910" s="4">
        <v>45517</v>
      </c>
      <c r="D910">
        <v>436699</v>
      </c>
      <c r="E910" t="s">
        <v>41</v>
      </c>
      <c r="F910" t="s">
        <v>42</v>
      </c>
      <c r="I910">
        <v>6</v>
      </c>
      <c r="J910">
        <v>0</v>
      </c>
      <c r="L910">
        <v>1</v>
      </c>
      <c r="M910" t="s">
        <v>22</v>
      </c>
      <c r="N910">
        <v>100</v>
      </c>
      <c r="O910">
        <v>1.0999999999999999E-2</v>
      </c>
      <c r="P910">
        <v>1</v>
      </c>
      <c r="Q910">
        <v>4</v>
      </c>
    </row>
    <row r="911" spans="1:17" x14ac:dyDescent="0.2">
      <c r="A911">
        <v>4006</v>
      </c>
      <c r="B911" s="3">
        <v>45519.458333333336</v>
      </c>
      <c r="C911" s="4">
        <v>45517</v>
      </c>
      <c r="D911">
        <v>436700</v>
      </c>
      <c r="E911" t="s">
        <v>41</v>
      </c>
      <c r="F911" t="s">
        <v>42</v>
      </c>
      <c r="I911">
        <v>6</v>
      </c>
      <c r="J911">
        <v>0</v>
      </c>
      <c r="L911">
        <v>1</v>
      </c>
      <c r="M911" t="s">
        <v>22</v>
      </c>
      <c r="N911">
        <v>100</v>
      </c>
      <c r="O911">
        <v>1.0999999999999999E-2</v>
      </c>
      <c r="P911">
        <v>1</v>
      </c>
      <c r="Q911">
        <v>4</v>
      </c>
    </row>
    <row r="912" spans="1:17" x14ac:dyDescent="0.2">
      <c r="A912">
        <v>4006</v>
      </c>
      <c r="B912" s="3">
        <v>45519.458333333336</v>
      </c>
      <c r="C912" s="4">
        <v>45517</v>
      </c>
      <c r="D912">
        <v>436701</v>
      </c>
      <c r="E912" t="s">
        <v>41</v>
      </c>
      <c r="F912" t="s">
        <v>42</v>
      </c>
      <c r="I912">
        <v>6</v>
      </c>
      <c r="J912">
        <v>0</v>
      </c>
      <c r="L912">
        <v>1</v>
      </c>
      <c r="M912" t="s">
        <v>22</v>
      </c>
      <c r="N912">
        <v>100</v>
      </c>
      <c r="O912">
        <v>1.4E-2</v>
      </c>
      <c r="P912">
        <v>1</v>
      </c>
      <c r="Q912">
        <v>4</v>
      </c>
    </row>
    <row r="913" spans="1:17" x14ac:dyDescent="0.2">
      <c r="A913">
        <v>4006</v>
      </c>
      <c r="B913" s="3">
        <v>45519.459027777775</v>
      </c>
      <c r="C913" s="4">
        <v>45517</v>
      </c>
      <c r="D913">
        <v>436702</v>
      </c>
      <c r="E913" t="s">
        <v>41</v>
      </c>
      <c r="F913" t="s">
        <v>42</v>
      </c>
      <c r="I913">
        <v>6</v>
      </c>
      <c r="J913">
        <v>0</v>
      </c>
      <c r="L913">
        <v>1</v>
      </c>
      <c r="M913" t="s">
        <v>22</v>
      </c>
      <c r="N913">
        <v>100</v>
      </c>
      <c r="O913">
        <v>2.1999999999999999E-2</v>
      </c>
      <c r="P913">
        <v>2</v>
      </c>
      <c r="Q913">
        <v>3</v>
      </c>
    </row>
    <row r="914" spans="1:17" x14ac:dyDescent="0.2">
      <c r="A914">
        <v>4006</v>
      </c>
      <c r="B914" s="3">
        <v>45519.459027777775</v>
      </c>
      <c r="C914" s="4">
        <v>45517</v>
      </c>
      <c r="D914">
        <v>436703</v>
      </c>
      <c r="E914" t="s">
        <v>41</v>
      </c>
      <c r="F914" t="s">
        <v>42</v>
      </c>
      <c r="I914">
        <v>6</v>
      </c>
      <c r="J914">
        <v>0</v>
      </c>
      <c r="L914">
        <v>1</v>
      </c>
      <c r="M914" t="s">
        <v>22</v>
      </c>
      <c r="N914">
        <v>100</v>
      </c>
      <c r="O914">
        <v>1.7000000000000001E-2</v>
      </c>
      <c r="P914">
        <v>1</v>
      </c>
      <c r="Q914">
        <v>3</v>
      </c>
    </row>
    <row r="915" spans="1:17" x14ac:dyDescent="0.2">
      <c r="A915">
        <v>4006</v>
      </c>
      <c r="B915" s="3">
        <v>45519.459027777775</v>
      </c>
      <c r="C915" s="4">
        <v>45517</v>
      </c>
      <c r="D915">
        <v>436704</v>
      </c>
      <c r="E915" t="s">
        <v>41</v>
      </c>
      <c r="F915" t="s">
        <v>42</v>
      </c>
      <c r="I915">
        <v>6</v>
      </c>
      <c r="J915">
        <v>0</v>
      </c>
      <c r="L915">
        <v>1</v>
      </c>
      <c r="M915" t="s">
        <v>22</v>
      </c>
      <c r="N915">
        <v>100</v>
      </c>
      <c r="O915">
        <v>1.4999999999999999E-2</v>
      </c>
      <c r="P915">
        <v>1</v>
      </c>
      <c r="Q915">
        <v>3</v>
      </c>
    </row>
    <row r="916" spans="1:17" x14ac:dyDescent="0.2">
      <c r="A916">
        <v>4006</v>
      </c>
      <c r="B916" s="3">
        <v>45519.459722222222</v>
      </c>
      <c r="C916" s="4">
        <v>45517</v>
      </c>
      <c r="D916">
        <v>436705</v>
      </c>
      <c r="E916" t="s">
        <v>41</v>
      </c>
      <c r="F916" t="s">
        <v>42</v>
      </c>
      <c r="I916">
        <v>6</v>
      </c>
      <c r="J916">
        <v>0</v>
      </c>
      <c r="L916">
        <v>1</v>
      </c>
      <c r="M916" t="s">
        <v>22</v>
      </c>
      <c r="N916">
        <v>100</v>
      </c>
      <c r="O916">
        <v>1.7000000000000001E-2</v>
      </c>
      <c r="P916">
        <v>1</v>
      </c>
      <c r="Q916">
        <v>4</v>
      </c>
    </row>
    <row r="917" spans="1:17" x14ac:dyDescent="0.2">
      <c r="A917">
        <v>4006</v>
      </c>
      <c r="B917" s="3">
        <v>45519.459722222222</v>
      </c>
      <c r="C917" s="4">
        <v>45517</v>
      </c>
      <c r="D917">
        <v>436706</v>
      </c>
      <c r="E917" t="s">
        <v>41</v>
      </c>
      <c r="F917" t="s">
        <v>42</v>
      </c>
      <c r="I917">
        <v>6</v>
      </c>
      <c r="J917">
        <v>0</v>
      </c>
      <c r="L917">
        <v>1</v>
      </c>
      <c r="M917" t="s">
        <v>22</v>
      </c>
      <c r="N917">
        <v>100</v>
      </c>
      <c r="O917">
        <v>1.7000000000000001E-2</v>
      </c>
      <c r="P917">
        <v>1</v>
      </c>
      <c r="Q917">
        <v>4</v>
      </c>
    </row>
    <row r="918" spans="1:17" x14ac:dyDescent="0.2">
      <c r="A918">
        <v>4006</v>
      </c>
      <c r="B918" s="3">
        <v>45519.459722222222</v>
      </c>
      <c r="C918" s="4">
        <v>45517</v>
      </c>
      <c r="D918">
        <v>436707</v>
      </c>
      <c r="E918" t="s">
        <v>41</v>
      </c>
      <c r="F918" t="s">
        <v>42</v>
      </c>
      <c r="I918">
        <v>6</v>
      </c>
      <c r="J918">
        <v>0</v>
      </c>
      <c r="L918">
        <v>1</v>
      </c>
      <c r="M918" t="s">
        <v>22</v>
      </c>
      <c r="N918">
        <v>100</v>
      </c>
      <c r="O918">
        <v>1.2999999999999999E-2</v>
      </c>
      <c r="P918">
        <v>1</v>
      </c>
      <c r="Q918">
        <v>4</v>
      </c>
    </row>
    <row r="919" spans="1:17" x14ac:dyDescent="0.2">
      <c r="A919">
        <v>4006</v>
      </c>
      <c r="B919" s="3">
        <v>45519.460416666669</v>
      </c>
      <c r="C919" s="4">
        <v>45517</v>
      </c>
      <c r="D919">
        <v>436708</v>
      </c>
      <c r="E919" t="s">
        <v>41</v>
      </c>
      <c r="F919" t="s">
        <v>42</v>
      </c>
      <c r="I919">
        <v>6</v>
      </c>
      <c r="J919">
        <v>0</v>
      </c>
      <c r="L919">
        <v>1</v>
      </c>
      <c r="M919" t="s">
        <v>22</v>
      </c>
      <c r="N919">
        <v>100</v>
      </c>
      <c r="O919">
        <v>1.0999999999999999E-2</v>
      </c>
      <c r="P919">
        <v>1</v>
      </c>
      <c r="Q919">
        <v>4</v>
      </c>
    </row>
    <row r="920" spans="1:17" x14ac:dyDescent="0.2">
      <c r="A920">
        <v>4006</v>
      </c>
      <c r="B920" s="3">
        <v>45519.460416666669</v>
      </c>
      <c r="C920" s="4">
        <v>45517</v>
      </c>
      <c r="D920">
        <v>436709</v>
      </c>
      <c r="E920" t="s">
        <v>41</v>
      </c>
      <c r="F920" t="s">
        <v>42</v>
      </c>
      <c r="I920">
        <v>6</v>
      </c>
      <c r="J920">
        <v>0</v>
      </c>
      <c r="L920">
        <v>1</v>
      </c>
      <c r="M920" t="s">
        <v>22</v>
      </c>
      <c r="N920">
        <v>100</v>
      </c>
      <c r="O920">
        <v>1.6E-2</v>
      </c>
      <c r="P920">
        <v>1</v>
      </c>
      <c r="Q920">
        <v>4</v>
      </c>
    </row>
    <row r="921" spans="1:17" x14ac:dyDescent="0.2">
      <c r="A921">
        <v>4006</v>
      </c>
      <c r="B921" s="3">
        <v>45519.460416666669</v>
      </c>
      <c r="C921" s="4">
        <v>45517</v>
      </c>
      <c r="D921">
        <v>436710</v>
      </c>
      <c r="E921" t="s">
        <v>41</v>
      </c>
      <c r="F921" t="s">
        <v>42</v>
      </c>
      <c r="I921">
        <v>6</v>
      </c>
      <c r="J921">
        <v>0</v>
      </c>
      <c r="L921">
        <v>1</v>
      </c>
      <c r="M921" t="s">
        <v>22</v>
      </c>
      <c r="N921">
        <v>100</v>
      </c>
      <c r="O921">
        <v>1.6E-2</v>
      </c>
      <c r="P921">
        <v>1</v>
      </c>
      <c r="Q921">
        <v>4</v>
      </c>
    </row>
    <row r="922" spans="1:17" x14ac:dyDescent="0.2">
      <c r="A922">
        <v>4006</v>
      </c>
      <c r="B922" s="3">
        <v>45519.461111111108</v>
      </c>
      <c r="C922" s="4">
        <v>45517</v>
      </c>
      <c r="D922">
        <v>436711</v>
      </c>
      <c r="E922" t="s">
        <v>41</v>
      </c>
      <c r="F922" t="s">
        <v>42</v>
      </c>
      <c r="I922">
        <v>6</v>
      </c>
      <c r="J922">
        <v>0</v>
      </c>
      <c r="L922">
        <v>1</v>
      </c>
      <c r="M922" t="s">
        <v>22</v>
      </c>
      <c r="N922">
        <v>100</v>
      </c>
      <c r="O922">
        <v>1.7000000000000001E-2</v>
      </c>
      <c r="P922">
        <v>1</v>
      </c>
      <c r="Q922">
        <v>4</v>
      </c>
    </row>
    <row r="923" spans="1:17" x14ac:dyDescent="0.2">
      <c r="A923">
        <v>4006</v>
      </c>
      <c r="B923" s="3">
        <v>45519.461111111108</v>
      </c>
      <c r="C923" s="4">
        <v>45517</v>
      </c>
      <c r="D923">
        <v>436712</v>
      </c>
      <c r="E923" t="s">
        <v>41</v>
      </c>
      <c r="F923" t="s">
        <v>42</v>
      </c>
      <c r="I923">
        <v>6</v>
      </c>
      <c r="J923">
        <v>0</v>
      </c>
      <c r="L923">
        <v>1</v>
      </c>
      <c r="M923" t="s">
        <v>22</v>
      </c>
      <c r="N923">
        <v>100</v>
      </c>
      <c r="O923">
        <v>1.2999999999999999E-2</v>
      </c>
      <c r="P923">
        <v>1</v>
      </c>
      <c r="Q923">
        <v>4</v>
      </c>
    </row>
    <row r="924" spans="1:17" x14ac:dyDescent="0.2">
      <c r="A924">
        <v>4006</v>
      </c>
      <c r="B924" s="3">
        <v>45519.461111111108</v>
      </c>
      <c r="C924" s="4">
        <v>45517</v>
      </c>
      <c r="D924">
        <v>436713</v>
      </c>
      <c r="E924" t="s">
        <v>41</v>
      </c>
      <c r="F924" t="s">
        <v>42</v>
      </c>
      <c r="I924">
        <v>6</v>
      </c>
      <c r="J924">
        <v>0</v>
      </c>
      <c r="L924">
        <v>1</v>
      </c>
      <c r="M924" t="s">
        <v>22</v>
      </c>
      <c r="N924">
        <v>100</v>
      </c>
      <c r="O924">
        <v>1.4999999999999999E-2</v>
      </c>
      <c r="P924">
        <v>1</v>
      </c>
      <c r="Q924">
        <v>4</v>
      </c>
    </row>
    <row r="925" spans="1:17" x14ac:dyDescent="0.2">
      <c r="A925">
        <v>4006</v>
      </c>
      <c r="B925" s="3">
        <v>45519.461805555555</v>
      </c>
      <c r="C925" s="4">
        <v>45517</v>
      </c>
      <c r="D925">
        <v>436714</v>
      </c>
      <c r="E925" t="s">
        <v>41</v>
      </c>
      <c r="F925" t="s">
        <v>42</v>
      </c>
      <c r="I925">
        <v>6</v>
      </c>
      <c r="J925">
        <v>0</v>
      </c>
      <c r="L925">
        <v>1</v>
      </c>
      <c r="M925" t="s">
        <v>22</v>
      </c>
      <c r="N925">
        <v>100</v>
      </c>
      <c r="O925">
        <v>1.7999999999999999E-2</v>
      </c>
      <c r="P925">
        <v>1</v>
      </c>
      <c r="Q925">
        <v>4</v>
      </c>
    </row>
    <row r="926" spans="1:17" x14ac:dyDescent="0.2">
      <c r="A926">
        <v>4006</v>
      </c>
      <c r="B926" s="3">
        <v>45519.461805555555</v>
      </c>
      <c r="C926" s="4">
        <v>45517</v>
      </c>
      <c r="D926">
        <v>436715</v>
      </c>
      <c r="E926" t="s">
        <v>41</v>
      </c>
      <c r="F926" t="s">
        <v>42</v>
      </c>
      <c r="I926">
        <v>6</v>
      </c>
      <c r="J926">
        <v>0</v>
      </c>
      <c r="L926">
        <v>1</v>
      </c>
      <c r="M926" t="s">
        <v>22</v>
      </c>
      <c r="N926">
        <v>100</v>
      </c>
      <c r="O926">
        <v>1.7000000000000001E-2</v>
      </c>
      <c r="P926">
        <v>1</v>
      </c>
      <c r="Q926">
        <v>4</v>
      </c>
    </row>
    <row r="927" spans="1:17" x14ac:dyDescent="0.2">
      <c r="A927">
        <v>4006</v>
      </c>
      <c r="B927" s="3">
        <v>45519.461805555555</v>
      </c>
      <c r="C927" s="4">
        <v>45517</v>
      </c>
      <c r="D927">
        <v>436716</v>
      </c>
      <c r="E927" t="s">
        <v>41</v>
      </c>
      <c r="F927" t="s">
        <v>42</v>
      </c>
      <c r="I927">
        <v>6</v>
      </c>
      <c r="J927">
        <v>0</v>
      </c>
      <c r="L927">
        <v>1</v>
      </c>
      <c r="M927" t="s">
        <v>22</v>
      </c>
      <c r="N927">
        <v>100</v>
      </c>
      <c r="O927">
        <v>1.0999999999999999E-2</v>
      </c>
      <c r="P927">
        <v>1</v>
      </c>
      <c r="Q927">
        <v>4</v>
      </c>
    </row>
    <row r="928" spans="1:17" x14ac:dyDescent="0.2">
      <c r="A928">
        <v>4006</v>
      </c>
      <c r="B928" s="3">
        <v>45519.462500000001</v>
      </c>
      <c r="C928" s="4">
        <v>45517</v>
      </c>
      <c r="D928">
        <v>436717</v>
      </c>
      <c r="E928" t="s">
        <v>41</v>
      </c>
      <c r="F928" t="s">
        <v>42</v>
      </c>
      <c r="I928">
        <v>6</v>
      </c>
      <c r="J928">
        <v>0</v>
      </c>
      <c r="L928">
        <v>1</v>
      </c>
      <c r="M928" t="s">
        <v>22</v>
      </c>
      <c r="N928">
        <v>100</v>
      </c>
      <c r="O928">
        <v>1.0999999999999999E-2</v>
      </c>
      <c r="P928">
        <v>1</v>
      </c>
      <c r="Q928">
        <v>4</v>
      </c>
    </row>
    <row r="929" spans="1:17" x14ac:dyDescent="0.2">
      <c r="A929">
        <v>4006</v>
      </c>
      <c r="B929" s="3">
        <v>45519.462500000001</v>
      </c>
      <c r="C929" s="4">
        <v>45517</v>
      </c>
      <c r="D929">
        <v>436718</v>
      </c>
      <c r="E929" t="s">
        <v>41</v>
      </c>
      <c r="F929" t="s">
        <v>42</v>
      </c>
      <c r="I929">
        <v>6</v>
      </c>
      <c r="J929">
        <v>0</v>
      </c>
      <c r="L929">
        <v>1</v>
      </c>
      <c r="M929" t="s">
        <v>22</v>
      </c>
      <c r="N929">
        <v>100</v>
      </c>
      <c r="O929">
        <v>1.9E-2</v>
      </c>
      <c r="P929">
        <v>1</v>
      </c>
      <c r="Q929">
        <v>3</v>
      </c>
    </row>
    <row r="930" spans="1:17" x14ac:dyDescent="0.2">
      <c r="A930">
        <v>4006</v>
      </c>
      <c r="B930" s="3">
        <v>45519.462500000001</v>
      </c>
      <c r="C930" s="4">
        <v>45517</v>
      </c>
      <c r="D930">
        <v>436719</v>
      </c>
      <c r="E930" t="s">
        <v>41</v>
      </c>
      <c r="F930" t="s">
        <v>42</v>
      </c>
      <c r="I930">
        <v>6</v>
      </c>
      <c r="J930">
        <v>0</v>
      </c>
      <c r="L930">
        <v>1</v>
      </c>
      <c r="M930" t="s">
        <v>22</v>
      </c>
      <c r="N930">
        <v>100</v>
      </c>
      <c r="O930">
        <v>1.7000000000000001E-2</v>
      </c>
      <c r="P930">
        <v>1</v>
      </c>
      <c r="Q930">
        <v>3</v>
      </c>
    </row>
    <row r="931" spans="1:17" x14ac:dyDescent="0.2">
      <c r="A931">
        <v>4006</v>
      </c>
      <c r="B931" s="3">
        <v>45519.463194444441</v>
      </c>
      <c r="C931" s="4">
        <v>45517</v>
      </c>
      <c r="D931">
        <v>436720</v>
      </c>
      <c r="E931" t="s">
        <v>41</v>
      </c>
      <c r="F931" t="s">
        <v>42</v>
      </c>
      <c r="I931">
        <v>6</v>
      </c>
      <c r="J931">
        <v>0</v>
      </c>
      <c r="L931">
        <v>1</v>
      </c>
      <c r="M931" t="s">
        <v>22</v>
      </c>
      <c r="N931">
        <v>100</v>
      </c>
      <c r="O931">
        <v>0.02</v>
      </c>
      <c r="P931">
        <v>1</v>
      </c>
      <c r="Q931">
        <v>3</v>
      </c>
    </row>
    <row r="932" spans="1:17" x14ac:dyDescent="0.2">
      <c r="A932">
        <v>4006</v>
      </c>
      <c r="B932" s="3">
        <v>45519.463194444441</v>
      </c>
      <c r="C932" s="4">
        <v>45517</v>
      </c>
      <c r="D932">
        <v>436721</v>
      </c>
      <c r="E932" t="s">
        <v>41</v>
      </c>
      <c r="F932" t="s">
        <v>42</v>
      </c>
      <c r="I932">
        <v>6</v>
      </c>
      <c r="J932">
        <v>0</v>
      </c>
      <c r="L932">
        <v>1</v>
      </c>
      <c r="M932" t="s">
        <v>22</v>
      </c>
      <c r="N932">
        <v>100</v>
      </c>
      <c r="O932">
        <v>1.7000000000000001E-2</v>
      </c>
      <c r="P932">
        <v>1</v>
      </c>
      <c r="Q932">
        <v>3</v>
      </c>
    </row>
    <row r="933" spans="1:17" x14ac:dyDescent="0.2">
      <c r="A933">
        <v>4006</v>
      </c>
      <c r="B933" s="3">
        <v>45519.463194444441</v>
      </c>
      <c r="C933" s="4">
        <v>45517</v>
      </c>
      <c r="D933">
        <v>436722</v>
      </c>
      <c r="E933" t="s">
        <v>41</v>
      </c>
      <c r="F933" t="s">
        <v>42</v>
      </c>
      <c r="I933">
        <v>6</v>
      </c>
      <c r="J933">
        <v>0</v>
      </c>
      <c r="L933">
        <v>1</v>
      </c>
      <c r="M933" t="s">
        <v>22</v>
      </c>
      <c r="N933">
        <v>100</v>
      </c>
      <c r="O933">
        <v>1.2E-2</v>
      </c>
      <c r="P933">
        <v>1</v>
      </c>
      <c r="Q933">
        <v>4</v>
      </c>
    </row>
    <row r="934" spans="1:17" x14ac:dyDescent="0.2">
      <c r="A934">
        <v>4006</v>
      </c>
      <c r="B934" s="3">
        <v>45519.463888888888</v>
      </c>
      <c r="C934" s="4">
        <v>45517</v>
      </c>
      <c r="D934">
        <v>436723</v>
      </c>
      <c r="E934" t="s">
        <v>41</v>
      </c>
      <c r="F934" t="s">
        <v>42</v>
      </c>
      <c r="I934">
        <v>6</v>
      </c>
      <c r="J934">
        <v>0</v>
      </c>
      <c r="L934">
        <v>1</v>
      </c>
      <c r="M934" t="s">
        <v>22</v>
      </c>
      <c r="N934">
        <v>100</v>
      </c>
      <c r="O934">
        <v>1.4E-2</v>
      </c>
      <c r="P934">
        <v>1</v>
      </c>
      <c r="Q934">
        <v>4</v>
      </c>
    </row>
    <row r="935" spans="1:17" x14ac:dyDescent="0.2">
      <c r="A935">
        <v>4006</v>
      </c>
      <c r="B935" s="3">
        <v>45519.463888888888</v>
      </c>
      <c r="C935" s="4">
        <v>45517</v>
      </c>
      <c r="D935">
        <v>436724</v>
      </c>
      <c r="E935" t="s">
        <v>41</v>
      </c>
      <c r="F935" t="s">
        <v>42</v>
      </c>
      <c r="I935">
        <v>6</v>
      </c>
      <c r="J935">
        <v>0</v>
      </c>
      <c r="L935">
        <v>1</v>
      </c>
      <c r="M935" t="s">
        <v>22</v>
      </c>
      <c r="N935">
        <v>100</v>
      </c>
      <c r="O935">
        <v>0.02</v>
      </c>
      <c r="P935">
        <v>1</v>
      </c>
      <c r="Q935">
        <v>3</v>
      </c>
    </row>
    <row r="936" spans="1:17" x14ac:dyDescent="0.2">
      <c r="A936">
        <v>4006</v>
      </c>
      <c r="B936" s="3">
        <v>45519.463888888888</v>
      </c>
      <c r="C936" s="4">
        <v>45517</v>
      </c>
      <c r="D936">
        <v>436725</v>
      </c>
      <c r="E936" t="s">
        <v>41</v>
      </c>
      <c r="F936" t="s">
        <v>42</v>
      </c>
      <c r="I936">
        <v>6</v>
      </c>
      <c r="J936">
        <v>0</v>
      </c>
      <c r="L936">
        <v>1</v>
      </c>
      <c r="M936" t="s">
        <v>22</v>
      </c>
      <c r="N936">
        <v>100</v>
      </c>
      <c r="O936">
        <v>1.0999999999999999E-2</v>
      </c>
      <c r="P936">
        <v>1</v>
      </c>
      <c r="Q936">
        <v>4</v>
      </c>
    </row>
    <row r="937" spans="1:17" x14ac:dyDescent="0.2">
      <c r="A937">
        <v>4006</v>
      </c>
      <c r="B937" s="3">
        <v>45519.464583333334</v>
      </c>
      <c r="C937" s="4">
        <v>45517</v>
      </c>
      <c r="D937">
        <v>436726</v>
      </c>
      <c r="E937" t="s">
        <v>41</v>
      </c>
      <c r="F937" t="s">
        <v>42</v>
      </c>
      <c r="I937">
        <v>6</v>
      </c>
      <c r="J937">
        <v>0</v>
      </c>
      <c r="L937">
        <v>1</v>
      </c>
      <c r="M937" t="s">
        <v>22</v>
      </c>
      <c r="N937">
        <v>100</v>
      </c>
      <c r="O937">
        <v>1.4E-2</v>
      </c>
      <c r="P937">
        <v>1</v>
      </c>
      <c r="Q937">
        <v>3</v>
      </c>
    </row>
    <row r="938" spans="1:17" x14ac:dyDescent="0.2">
      <c r="A938">
        <v>4006</v>
      </c>
      <c r="B938" s="3">
        <v>45519.464583333334</v>
      </c>
      <c r="C938" s="4">
        <v>45517</v>
      </c>
      <c r="D938">
        <v>436727</v>
      </c>
      <c r="E938" t="s">
        <v>41</v>
      </c>
      <c r="F938" t="s">
        <v>42</v>
      </c>
      <c r="I938">
        <v>6</v>
      </c>
      <c r="J938">
        <v>0</v>
      </c>
      <c r="L938">
        <v>1</v>
      </c>
      <c r="M938" t="s">
        <v>22</v>
      </c>
      <c r="N938">
        <v>100</v>
      </c>
      <c r="O938">
        <v>1.7000000000000001E-2</v>
      </c>
      <c r="P938">
        <v>1</v>
      </c>
      <c r="Q938">
        <v>4</v>
      </c>
    </row>
    <row r="939" spans="1:17" x14ac:dyDescent="0.2">
      <c r="A939">
        <v>4006</v>
      </c>
      <c r="B939" s="3">
        <v>45519.464583333334</v>
      </c>
      <c r="C939" s="4">
        <v>45517</v>
      </c>
      <c r="D939">
        <v>436728</v>
      </c>
      <c r="E939" t="s">
        <v>41</v>
      </c>
      <c r="F939" t="s">
        <v>42</v>
      </c>
      <c r="I939">
        <v>6</v>
      </c>
      <c r="J939">
        <v>0</v>
      </c>
      <c r="L939">
        <v>1</v>
      </c>
      <c r="M939" t="s">
        <v>22</v>
      </c>
      <c r="N939">
        <v>100</v>
      </c>
      <c r="O939">
        <v>1.6E-2</v>
      </c>
      <c r="P939">
        <v>1</v>
      </c>
      <c r="Q939">
        <v>4</v>
      </c>
    </row>
    <row r="940" spans="1:17" x14ac:dyDescent="0.2">
      <c r="A940">
        <v>4006</v>
      </c>
      <c r="B940" s="3">
        <v>45519.465277777781</v>
      </c>
      <c r="C940" s="4">
        <v>45517</v>
      </c>
      <c r="D940">
        <v>436729</v>
      </c>
      <c r="E940" t="s">
        <v>41</v>
      </c>
      <c r="F940" t="s">
        <v>42</v>
      </c>
      <c r="I940">
        <v>6</v>
      </c>
      <c r="J940">
        <v>0</v>
      </c>
      <c r="L940">
        <v>1</v>
      </c>
      <c r="M940" t="s">
        <v>22</v>
      </c>
      <c r="N940">
        <v>100</v>
      </c>
      <c r="O940">
        <v>1.4E-2</v>
      </c>
      <c r="P940">
        <v>1</v>
      </c>
      <c r="Q940">
        <v>3</v>
      </c>
    </row>
    <row r="941" spans="1:17" x14ac:dyDescent="0.2">
      <c r="A941">
        <v>4008</v>
      </c>
      <c r="B941" s="3">
        <v>45519.424305555556</v>
      </c>
      <c r="C941" s="4">
        <v>45517</v>
      </c>
      <c r="D941">
        <v>436564</v>
      </c>
      <c r="E941" t="s">
        <v>41</v>
      </c>
      <c r="F941" t="s">
        <v>42</v>
      </c>
      <c r="I941">
        <v>8</v>
      </c>
      <c r="J941">
        <v>0</v>
      </c>
      <c r="L941">
        <v>1</v>
      </c>
      <c r="M941" t="s">
        <v>43</v>
      </c>
      <c r="N941">
        <v>100</v>
      </c>
      <c r="O941">
        <v>1.9E-2</v>
      </c>
      <c r="P941">
        <v>1</v>
      </c>
      <c r="Q941">
        <v>4</v>
      </c>
    </row>
    <row r="942" spans="1:17" x14ac:dyDescent="0.2">
      <c r="A942">
        <v>4008</v>
      </c>
      <c r="B942" s="3">
        <v>45519.425000000003</v>
      </c>
      <c r="C942" s="4">
        <v>45517</v>
      </c>
      <c r="D942">
        <v>436565</v>
      </c>
      <c r="E942" t="s">
        <v>41</v>
      </c>
      <c r="F942" t="s">
        <v>42</v>
      </c>
      <c r="I942">
        <v>8</v>
      </c>
      <c r="J942">
        <v>0</v>
      </c>
      <c r="L942">
        <v>1</v>
      </c>
      <c r="M942" t="s">
        <v>43</v>
      </c>
      <c r="N942">
        <v>100</v>
      </c>
      <c r="O942">
        <v>2.5000000000000001E-2</v>
      </c>
      <c r="P942">
        <v>1</v>
      </c>
      <c r="Q942">
        <v>3</v>
      </c>
    </row>
    <row r="943" spans="1:17" x14ac:dyDescent="0.2">
      <c r="A943">
        <v>4008</v>
      </c>
      <c r="B943" s="3">
        <v>45519.425000000003</v>
      </c>
      <c r="C943" s="4">
        <v>45517</v>
      </c>
      <c r="D943">
        <v>436566</v>
      </c>
      <c r="E943" t="s">
        <v>41</v>
      </c>
      <c r="F943" t="s">
        <v>42</v>
      </c>
      <c r="I943">
        <v>8</v>
      </c>
      <c r="J943">
        <v>0</v>
      </c>
      <c r="L943">
        <v>1</v>
      </c>
      <c r="M943" t="s">
        <v>43</v>
      </c>
      <c r="N943">
        <v>100</v>
      </c>
      <c r="O943">
        <v>1.7000000000000001E-2</v>
      </c>
      <c r="P943">
        <v>1</v>
      </c>
      <c r="Q943">
        <v>3</v>
      </c>
    </row>
    <row r="944" spans="1:17" x14ac:dyDescent="0.2">
      <c r="A944">
        <v>4008</v>
      </c>
      <c r="B944" s="3">
        <v>45519.425000000003</v>
      </c>
      <c r="C944" s="4">
        <v>45517</v>
      </c>
      <c r="D944">
        <v>436567</v>
      </c>
      <c r="E944" t="s">
        <v>41</v>
      </c>
      <c r="F944" t="s">
        <v>42</v>
      </c>
      <c r="I944">
        <v>8</v>
      </c>
      <c r="J944">
        <v>0</v>
      </c>
      <c r="L944">
        <v>1</v>
      </c>
      <c r="M944" t="s">
        <v>43</v>
      </c>
      <c r="N944">
        <v>100</v>
      </c>
      <c r="O944">
        <v>2.4E-2</v>
      </c>
      <c r="P944">
        <v>1</v>
      </c>
      <c r="Q944">
        <v>3</v>
      </c>
    </row>
    <row r="945" spans="1:17" x14ac:dyDescent="0.2">
      <c r="A945">
        <v>4008</v>
      </c>
      <c r="B945" s="3">
        <v>45519.425694444442</v>
      </c>
      <c r="C945" s="4">
        <v>45517</v>
      </c>
      <c r="D945">
        <v>436568</v>
      </c>
      <c r="E945" t="s">
        <v>41</v>
      </c>
      <c r="F945" t="s">
        <v>42</v>
      </c>
      <c r="I945">
        <v>8</v>
      </c>
      <c r="J945">
        <v>0</v>
      </c>
      <c r="L945">
        <v>1</v>
      </c>
      <c r="M945" t="s">
        <v>43</v>
      </c>
      <c r="N945">
        <v>100</v>
      </c>
      <c r="O945">
        <v>2.1000000000000001E-2</v>
      </c>
      <c r="P945">
        <v>1</v>
      </c>
      <c r="Q945">
        <v>4</v>
      </c>
    </row>
    <row r="946" spans="1:17" x14ac:dyDescent="0.2">
      <c r="A946">
        <v>4008</v>
      </c>
      <c r="B946" s="3">
        <v>45519.425694444442</v>
      </c>
      <c r="C946" s="4">
        <v>45517</v>
      </c>
      <c r="D946">
        <v>436569</v>
      </c>
      <c r="E946" t="s">
        <v>41</v>
      </c>
      <c r="F946" t="s">
        <v>42</v>
      </c>
      <c r="I946">
        <v>8</v>
      </c>
      <c r="J946">
        <v>0</v>
      </c>
      <c r="L946">
        <v>1</v>
      </c>
      <c r="M946" t="s">
        <v>43</v>
      </c>
      <c r="N946">
        <v>100</v>
      </c>
      <c r="O946">
        <v>2.1000000000000001E-2</v>
      </c>
      <c r="P946">
        <v>1</v>
      </c>
      <c r="Q946">
        <v>3</v>
      </c>
    </row>
    <row r="947" spans="1:17" x14ac:dyDescent="0.2">
      <c r="A947">
        <v>4008</v>
      </c>
      <c r="B947" s="3">
        <v>45519.425694444442</v>
      </c>
      <c r="C947" s="4">
        <v>45517</v>
      </c>
      <c r="D947">
        <v>436570</v>
      </c>
      <c r="E947" t="s">
        <v>41</v>
      </c>
      <c r="F947" t="s">
        <v>42</v>
      </c>
      <c r="I947">
        <v>8</v>
      </c>
      <c r="J947">
        <v>0</v>
      </c>
      <c r="L947">
        <v>1</v>
      </c>
      <c r="M947" t="s">
        <v>43</v>
      </c>
      <c r="N947">
        <v>100</v>
      </c>
      <c r="O947">
        <v>2.3E-2</v>
      </c>
      <c r="P947">
        <v>1</v>
      </c>
      <c r="Q947">
        <v>3</v>
      </c>
    </row>
    <row r="948" spans="1:17" x14ac:dyDescent="0.2">
      <c r="A948">
        <v>4008</v>
      </c>
      <c r="B948" s="3">
        <v>45519.426388888889</v>
      </c>
      <c r="C948" s="4">
        <v>45517</v>
      </c>
      <c r="D948">
        <v>436571</v>
      </c>
      <c r="E948" t="s">
        <v>41</v>
      </c>
      <c r="F948" t="s">
        <v>42</v>
      </c>
      <c r="I948">
        <v>8</v>
      </c>
      <c r="J948">
        <v>0</v>
      </c>
      <c r="L948">
        <v>1</v>
      </c>
      <c r="M948" t="s">
        <v>43</v>
      </c>
      <c r="N948">
        <v>100</v>
      </c>
      <c r="O948">
        <v>1.7000000000000001E-2</v>
      </c>
      <c r="P948">
        <v>1</v>
      </c>
      <c r="Q948">
        <v>3</v>
      </c>
    </row>
    <row r="949" spans="1:17" x14ac:dyDescent="0.2">
      <c r="A949">
        <v>4008</v>
      </c>
      <c r="B949" s="3">
        <v>45519.426388888889</v>
      </c>
      <c r="C949" s="4">
        <v>45517</v>
      </c>
      <c r="D949">
        <v>436572</v>
      </c>
      <c r="E949" t="s">
        <v>41</v>
      </c>
      <c r="F949" t="s">
        <v>42</v>
      </c>
      <c r="I949">
        <v>8</v>
      </c>
      <c r="J949">
        <v>0</v>
      </c>
      <c r="L949">
        <v>1</v>
      </c>
      <c r="M949" t="s">
        <v>43</v>
      </c>
      <c r="N949">
        <v>100</v>
      </c>
      <c r="O949">
        <v>2.1000000000000001E-2</v>
      </c>
      <c r="P949">
        <v>1</v>
      </c>
      <c r="Q949">
        <v>3</v>
      </c>
    </row>
    <row r="950" spans="1:17" x14ac:dyDescent="0.2">
      <c r="A950">
        <v>4008</v>
      </c>
      <c r="B950" s="3">
        <v>45519.426388888889</v>
      </c>
      <c r="C950" s="4">
        <v>45517</v>
      </c>
      <c r="D950">
        <v>436573</v>
      </c>
      <c r="E950" t="s">
        <v>41</v>
      </c>
      <c r="F950" t="s">
        <v>42</v>
      </c>
      <c r="I950">
        <v>8</v>
      </c>
      <c r="J950">
        <v>0</v>
      </c>
      <c r="L950">
        <v>1</v>
      </c>
      <c r="M950" t="s">
        <v>43</v>
      </c>
      <c r="N950">
        <v>100</v>
      </c>
      <c r="O950">
        <v>2.1999999999999999E-2</v>
      </c>
      <c r="P950">
        <v>1</v>
      </c>
      <c r="Q950">
        <v>3</v>
      </c>
    </row>
    <row r="951" spans="1:17" x14ac:dyDescent="0.2">
      <c r="A951">
        <v>4008</v>
      </c>
      <c r="B951" s="3">
        <v>45519.427777777775</v>
      </c>
      <c r="C951" s="4">
        <v>45517</v>
      </c>
      <c r="D951">
        <v>436574</v>
      </c>
      <c r="E951" t="s">
        <v>41</v>
      </c>
      <c r="F951" t="s">
        <v>42</v>
      </c>
      <c r="I951">
        <v>8</v>
      </c>
      <c r="J951">
        <v>0</v>
      </c>
      <c r="L951">
        <v>1</v>
      </c>
      <c r="M951" t="s">
        <v>43</v>
      </c>
      <c r="N951">
        <v>100</v>
      </c>
      <c r="O951">
        <v>2.3E-2</v>
      </c>
      <c r="P951">
        <v>1</v>
      </c>
      <c r="Q951">
        <v>3</v>
      </c>
    </row>
    <row r="952" spans="1:17" x14ac:dyDescent="0.2">
      <c r="A952">
        <v>4008</v>
      </c>
      <c r="B952" s="3">
        <v>45519.428472222222</v>
      </c>
      <c r="C952" s="4">
        <v>45517</v>
      </c>
      <c r="D952">
        <v>436575</v>
      </c>
      <c r="E952" t="s">
        <v>41</v>
      </c>
      <c r="F952" t="s">
        <v>42</v>
      </c>
      <c r="I952">
        <v>8</v>
      </c>
      <c r="J952">
        <v>0</v>
      </c>
      <c r="L952">
        <v>1</v>
      </c>
      <c r="M952" t="s">
        <v>43</v>
      </c>
      <c r="N952">
        <v>100</v>
      </c>
      <c r="O952">
        <v>0.02</v>
      </c>
      <c r="P952">
        <v>1</v>
      </c>
      <c r="Q952">
        <v>4</v>
      </c>
    </row>
    <row r="953" spans="1:17" x14ac:dyDescent="0.2">
      <c r="A953">
        <v>4008</v>
      </c>
      <c r="B953" s="3">
        <v>45519.428472222222</v>
      </c>
      <c r="C953" s="4">
        <v>45517</v>
      </c>
      <c r="D953">
        <v>436576</v>
      </c>
      <c r="E953" t="s">
        <v>41</v>
      </c>
      <c r="F953" t="s">
        <v>42</v>
      </c>
      <c r="I953">
        <v>8</v>
      </c>
      <c r="J953">
        <v>0</v>
      </c>
      <c r="L953">
        <v>1</v>
      </c>
      <c r="M953" t="s">
        <v>43</v>
      </c>
      <c r="N953">
        <v>100</v>
      </c>
      <c r="O953">
        <v>2.3E-2</v>
      </c>
      <c r="P953">
        <v>1</v>
      </c>
      <c r="Q953">
        <v>3</v>
      </c>
    </row>
    <row r="954" spans="1:17" x14ac:dyDescent="0.2">
      <c r="A954">
        <v>4008</v>
      </c>
      <c r="B954" s="3">
        <v>45519.428472222222</v>
      </c>
      <c r="C954" s="4">
        <v>45517</v>
      </c>
      <c r="D954">
        <v>436577</v>
      </c>
      <c r="E954" t="s">
        <v>41</v>
      </c>
      <c r="F954" t="s">
        <v>42</v>
      </c>
      <c r="I954">
        <v>8</v>
      </c>
      <c r="J954">
        <v>0</v>
      </c>
      <c r="L954">
        <v>1</v>
      </c>
      <c r="M954" t="s">
        <v>43</v>
      </c>
      <c r="N954">
        <v>100</v>
      </c>
      <c r="O954">
        <v>2.4E-2</v>
      </c>
      <c r="P954">
        <v>1</v>
      </c>
      <c r="Q954">
        <v>3</v>
      </c>
    </row>
    <row r="955" spans="1:17" x14ac:dyDescent="0.2">
      <c r="A955">
        <v>4008</v>
      </c>
      <c r="B955" s="3">
        <v>45519.429166666669</v>
      </c>
      <c r="C955" s="4">
        <v>45517</v>
      </c>
      <c r="D955">
        <v>436578</v>
      </c>
      <c r="E955" t="s">
        <v>41</v>
      </c>
      <c r="F955" t="s">
        <v>42</v>
      </c>
      <c r="I955">
        <v>8</v>
      </c>
      <c r="J955">
        <v>0</v>
      </c>
      <c r="L955">
        <v>1</v>
      </c>
      <c r="M955" t="s">
        <v>43</v>
      </c>
      <c r="N955">
        <v>100</v>
      </c>
      <c r="O955">
        <v>1.9E-2</v>
      </c>
      <c r="P955">
        <v>2</v>
      </c>
      <c r="Q955">
        <v>4</v>
      </c>
    </row>
    <row r="956" spans="1:17" x14ac:dyDescent="0.2">
      <c r="A956">
        <v>4008</v>
      </c>
      <c r="B956" s="3">
        <v>45519.429166666669</v>
      </c>
      <c r="C956" s="4">
        <v>45517</v>
      </c>
      <c r="D956">
        <v>436579</v>
      </c>
      <c r="E956" t="s">
        <v>41</v>
      </c>
      <c r="F956" t="s">
        <v>42</v>
      </c>
      <c r="I956">
        <v>8</v>
      </c>
      <c r="J956">
        <v>0</v>
      </c>
      <c r="L956">
        <v>1</v>
      </c>
      <c r="M956" t="s">
        <v>43</v>
      </c>
      <c r="N956">
        <v>100</v>
      </c>
      <c r="O956">
        <v>1.9E-2</v>
      </c>
      <c r="P956">
        <v>2</v>
      </c>
      <c r="Q956">
        <v>4</v>
      </c>
    </row>
    <row r="957" spans="1:17" x14ac:dyDescent="0.2">
      <c r="A957">
        <v>4008</v>
      </c>
      <c r="B957" s="3">
        <v>45519.429166666669</v>
      </c>
      <c r="C957" s="4">
        <v>45517</v>
      </c>
      <c r="D957">
        <v>436580</v>
      </c>
      <c r="E957" t="s">
        <v>41</v>
      </c>
      <c r="F957" t="s">
        <v>42</v>
      </c>
      <c r="I957">
        <v>8</v>
      </c>
      <c r="J957">
        <v>0</v>
      </c>
      <c r="L957">
        <v>1</v>
      </c>
      <c r="M957" t="s">
        <v>43</v>
      </c>
      <c r="N957">
        <v>100</v>
      </c>
      <c r="O957">
        <v>1.6E-2</v>
      </c>
      <c r="P957">
        <v>1</v>
      </c>
      <c r="Q957">
        <v>3</v>
      </c>
    </row>
    <row r="958" spans="1:17" x14ac:dyDescent="0.2">
      <c r="A958">
        <v>4008</v>
      </c>
      <c r="B958" s="3">
        <v>45519.429861111108</v>
      </c>
      <c r="C958" s="4">
        <v>45517</v>
      </c>
      <c r="D958">
        <v>436581</v>
      </c>
      <c r="E958" t="s">
        <v>41</v>
      </c>
      <c r="F958" t="s">
        <v>42</v>
      </c>
      <c r="I958">
        <v>8</v>
      </c>
      <c r="J958">
        <v>0</v>
      </c>
      <c r="L958">
        <v>1</v>
      </c>
      <c r="M958" t="s">
        <v>43</v>
      </c>
      <c r="N958">
        <v>100</v>
      </c>
      <c r="O958">
        <v>2.3E-2</v>
      </c>
      <c r="P958">
        <v>1</v>
      </c>
      <c r="Q958">
        <v>3</v>
      </c>
    </row>
    <row r="959" spans="1:17" x14ac:dyDescent="0.2">
      <c r="A959">
        <v>4008</v>
      </c>
      <c r="B959" s="3">
        <v>45519.429861111108</v>
      </c>
      <c r="C959" s="4">
        <v>45517</v>
      </c>
      <c r="D959">
        <v>436582</v>
      </c>
      <c r="E959" t="s">
        <v>41</v>
      </c>
      <c r="F959" t="s">
        <v>42</v>
      </c>
      <c r="I959">
        <v>8</v>
      </c>
      <c r="J959">
        <v>0</v>
      </c>
      <c r="L959">
        <v>1</v>
      </c>
      <c r="M959" t="s">
        <v>43</v>
      </c>
      <c r="N959">
        <v>100</v>
      </c>
      <c r="O959">
        <v>2.1000000000000001E-2</v>
      </c>
      <c r="P959">
        <v>1</v>
      </c>
      <c r="Q959">
        <v>3</v>
      </c>
    </row>
    <row r="960" spans="1:17" x14ac:dyDescent="0.2">
      <c r="A960">
        <v>4008</v>
      </c>
      <c r="B960" s="3">
        <v>45519.429861111108</v>
      </c>
      <c r="C960" s="4">
        <v>45517</v>
      </c>
      <c r="D960">
        <v>436583</v>
      </c>
      <c r="E960" t="s">
        <v>41</v>
      </c>
      <c r="F960" t="s">
        <v>42</v>
      </c>
      <c r="I960">
        <v>8</v>
      </c>
      <c r="J960">
        <v>0</v>
      </c>
      <c r="L960">
        <v>1</v>
      </c>
      <c r="M960" t="s">
        <v>43</v>
      </c>
      <c r="N960">
        <v>100</v>
      </c>
      <c r="O960">
        <v>2.1000000000000001E-2</v>
      </c>
      <c r="P960">
        <v>1</v>
      </c>
      <c r="Q960">
        <v>3</v>
      </c>
    </row>
    <row r="961" spans="1:17" x14ac:dyDescent="0.2">
      <c r="A961">
        <v>4008</v>
      </c>
      <c r="B961" s="3">
        <v>45519.430555555555</v>
      </c>
      <c r="C961" s="4">
        <v>45517</v>
      </c>
      <c r="D961">
        <v>436584</v>
      </c>
      <c r="E961" t="s">
        <v>41</v>
      </c>
      <c r="F961" t="s">
        <v>42</v>
      </c>
      <c r="I961">
        <v>8</v>
      </c>
      <c r="J961">
        <v>0</v>
      </c>
      <c r="L961">
        <v>1</v>
      </c>
      <c r="M961" t="s">
        <v>43</v>
      </c>
      <c r="N961">
        <v>100</v>
      </c>
      <c r="O961">
        <v>2.1999999999999999E-2</v>
      </c>
      <c r="P961">
        <v>1</v>
      </c>
      <c r="Q961">
        <v>3</v>
      </c>
    </row>
    <row r="962" spans="1:17" x14ac:dyDescent="0.2">
      <c r="A962">
        <v>4008</v>
      </c>
      <c r="B962" s="3">
        <v>45519.430555555555</v>
      </c>
      <c r="C962" s="4">
        <v>45517</v>
      </c>
      <c r="D962">
        <v>436585</v>
      </c>
      <c r="E962" t="s">
        <v>41</v>
      </c>
      <c r="F962" t="s">
        <v>42</v>
      </c>
      <c r="I962">
        <v>8</v>
      </c>
      <c r="J962">
        <v>0</v>
      </c>
      <c r="L962">
        <v>1</v>
      </c>
      <c r="M962" t="s">
        <v>43</v>
      </c>
      <c r="N962">
        <v>100</v>
      </c>
      <c r="O962">
        <v>1.7000000000000001E-2</v>
      </c>
      <c r="P962">
        <v>1</v>
      </c>
      <c r="Q962">
        <v>4</v>
      </c>
    </row>
    <row r="963" spans="1:17" x14ac:dyDescent="0.2">
      <c r="A963">
        <v>4008</v>
      </c>
      <c r="B963" s="3">
        <v>45519.431250000001</v>
      </c>
      <c r="C963" s="4">
        <v>45517</v>
      </c>
      <c r="D963">
        <v>436586</v>
      </c>
      <c r="E963" t="s">
        <v>41</v>
      </c>
      <c r="F963" t="s">
        <v>42</v>
      </c>
      <c r="I963">
        <v>8</v>
      </c>
      <c r="J963">
        <v>0</v>
      </c>
      <c r="L963">
        <v>1</v>
      </c>
      <c r="M963" t="s">
        <v>43</v>
      </c>
      <c r="N963">
        <v>100</v>
      </c>
      <c r="O963">
        <v>1.4999999999999999E-2</v>
      </c>
      <c r="P963">
        <v>1</v>
      </c>
      <c r="Q963">
        <v>4</v>
      </c>
    </row>
    <row r="964" spans="1:17" x14ac:dyDescent="0.2">
      <c r="A964">
        <v>4008</v>
      </c>
      <c r="B964" s="3">
        <v>45519.431250000001</v>
      </c>
      <c r="C964" s="4">
        <v>45517</v>
      </c>
      <c r="D964">
        <v>436587</v>
      </c>
      <c r="E964" t="s">
        <v>41</v>
      </c>
      <c r="F964" t="s">
        <v>42</v>
      </c>
      <c r="I964">
        <v>8</v>
      </c>
      <c r="J964">
        <v>0</v>
      </c>
      <c r="L964">
        <v>1</v>
      </c>
      <c r="M964" t="s">
        <v>43</v>
      </c>
      <c r="N964">
        <v>100</v>
      </c>
      <c r="O964">
        <v>2.1999999999999999E-2</v>
      </c>
      <c r="P964">
        <v>1</v>
      </c>
      <c r="Q964">
        <v>4</v>
      </c>
    </row>
    <row r="965" spans="1:17" x14ac:dyDescent="0.2">
      <c r="A965">
        <v>4008</v>
      </c>
      <c r="B965" s="3">
        <v>45519.431250000001</v>
      </c>
      <c r="C965" s="4">
        <v>45517</v>
      </c>
      <c r="D965">
        <v>436588</v>
      </c>
      <c r="E965" t="s">
        <v>41</v>
      </c>
      <c r="F965" t="s">
        <v>42</v>
      </c>
      <c r="I965">
        <v>8</v>
      </c>
      <c r="J965">
        <v>0</v>
      </c>
      <c r="L965">
        <v>1</v>
      </c>
      <c r="M965" t="s">
        <v>43</v>
      </c>
      <c r="N965">
        <v>100</v>
      </c>
      <c r="O965">
        <v>1.4999999999999999E-2</v>
      </c>
      <c r="P965">
        <v>1</v>
      </c>
      <c r="Q965">
        <v>4</v>
      </c>
    </row>
    <row r="966" spans="1:17" x14ac:dyDescent="0.2">
      <c r="A966">
        <v>4008</v>
      </c>
      <c r="B966" s="3">
        <v>45519.431944444441</v>
      </c>
      <c r="C966" s="4">
        <v>45517</v>
      </c>
      <c r="D966">
        <v>436589</v>
      </c>
      <c r="E966" t="s">
        <v>41</v>
      </c>
      <c r="F966" t="s">
        <v>42</v>
      </c>
      <c r="I966">
        <v>8</v>
      </c>
      <c r="J966">
        <v>0</v>
      </c>
      <c r="L966">
        <v>1</v>
      </c>
      <c r="M966" t="s">
        <v>43</v>
      </c>
      <c r="N966">
        <v>100</v>
      </c>
      <c r="O966">
        <v>2.1000000000000001E-2</v>
      </c>
      <c r="P966">
        <v>1</v>
      </c>
      <c r="Q966">
        <v>4</v>
      </c>
    </row>
    <row r="967" spans="1:17" x14ac:dyDescent="0.2">
      <c r="A967">
        <v>4008</v>
      </c>
      <c r="B967" s="3">
        <v>45519.431944444441</v>
      </c>
      <c r="C967" s="4">
        <v>45517</v>
      </c>
      <c r="D967">
        <v>436590</v>
      </c>
      <c r="E967" t="s">
        <v>41</v>
      </c>
      <c r="F967" t="s">
        <v>42</v>
      </c>
      <c r="I967">
        <v>8</v>
      </c>
      <c r="J967">
        <v>0</v>
      </c>
      <c r="L967">
        <v>1</v>
      </c>
      <c r="M967" t="s">
        <v>43</v>
      </c>
      <c r="N967">
        <v>100</v>
      </c>
      <c r="O967">
        <v>1.9E-2</v>
      </c>
      <c r="P967">
        <v>1</v>
      </c>
      <c r="Q967">
        <v>4</v>
      </c>
    </row>
    <row r="968" spans="1:17" x14ac:dyDescent="0.2">
      <c r="A968">
        <v>4008</v>
      </c>
      <c r="B968" s="3">
        <v>45519.431944444441</v>
      </c>
      <c r="C968" s="4">
        <v>45517</v>
      </c>
      <c r="D968">
        <v>436591</v>
      </c>
      <c r="E968" t="s">
        <v>41</v>
      </c>
      <c r="F968" t="s">
        <v>42</v>
      </c>
      <c r="I968">
        <v>8</v>
      </c>
      <c r="J968">
        <v>0</v>
      </c>
      <c r="L968">
        <v>1</v>
      </c>
      <c r="M968" t="s">
        <v>43</v>
      </c>
      <c r="N968">
        <v>100</v>
      </c>
      <c r="O968">
        <v>0.02</v>
      </c>
      <c r="P968">
        <v>2</v>
      </c>
      <c r="Q968">
        <v>3</v>
      </c>
    </row>
    <row r="969" spans="1:17" x14ac:dyDescent="0.2">
      <c r="A969">
        <v>4008</v>
      </c>
      <c r="B969" s="3">
        <v>45519.432638888888</v>
      </c>
      <c r="C969" s="4">
        <v>45517</v>
      </c>
      <c r="D969">
        <v>436592</v>
      </c>
      <c r="E969" t="s">
        <v>41</v>
      </c>
      <c r="F969" t="s">
        <v>42</v>
      </c>
      <c r="I969">
        <v>8</v>
      </c>
      <c r="J969">
        <v>0</v>
      </c>
      <c r="L969">
        <v>1</v>
      </c>
      <c r="M969" t="s">
        <v>43</v>
      </c>
      <c r="N969">
        <v>100</v>
      </c>
      <c r="O969">
        <v>0.02</v>
      </c>
      <c r="P969">
        <v>1</v>
      </c>
      <c r="Q969">
        <v>3</v>
      </c>
    </row>
    <row r="970" spans="1:17" x14ac:dyDescent="0.2">
      <c r="A970">
        <v>4008</v>
      </c>
      <c r="B970" s="3">
        <v>45519.432638888888</v>
      </c>
      <c r="C970" s="4">
        <v>45517</v>
      </c>
      <c r="D970">
        <v>436593</v>
      </c>
      <c r="E970" t="s">
        <v>41</v>
      </c>
      <c r="F970" t="s">
        <v>42</v>
      </c>
      <c r="I970">
        <v>8</v>
      </c>
      <c r="J970">
        <v>0</v>
      </c>
      <c r="L970">
        <v>1</v>
      </c>
      <c r="M970" t="s">
        <v>43</v>
      </c>
      <c r="N970">
        <v>100</v>
      </c>
      <c r="O970">
        <v>1.4999999999999999E-2</v>
      </c>
      <c r="P970">
        <v>1</v>
      </c>
      <c r="Q970">
        <v>3</v>
      </c>
    </row>
    <row r="971" spans="1:17" x14ac:dyDescent="0.2">
      <c r="A971">
        <v>4008</v>
      </c>
      <c r="B971" s="3">
        <v>45519.432638888888</v>
      </c>
      <c r="C971" s="4">
        <v>45517</v>
      </c>
      <c r="D971">
        <v>436594</v>
      </c>
      <c r="E971" t="s">
        <v>41</v>
      </c>
      <c r="F971" t="s">
        <v>42</v>
      </c>
      <c r="I971">
        <v>8</v>
      </c>
      <c r="J971">
        <v>0</v>
      </c>
      <c r="L971">
        <v>1</v>
      </c>
      <c r="M971" t="s">
        <v>43</v>
      </c>
      <c r="N971">
        <v>100</v>
      </c>
      <c r="O971">
        <v>0.02</v>
      </c>
      <c r="P971">
        <v>1</v>
      </c>
      <c r="Q971">
        <v>3</v>
      </c>
    </row>
    <row r="972" spans="1:17" x14ac:dyDescent="0.2">
      <c r="A972">
        <v>4008</v>
      </c>
      <c r="B972" s="3">
        <v>45519.433333333334</v>
      </c>
      <c r="C972" s="4">
        <v>45517</v>
      </c>
      <c r="D972">
        <v>436595</v>
      </c>
      <c r="E972" t="s">
        <v>41</v>
      </c>
      <c r="F972" t="s">
        <v>42</v>
      </c>
      <c r="I972">
        <v>8</v>
      </c>
      <c r="J972">
        <v>0</v>
      </c>
      <c r="L972">
        <v>1</v>
      </c>
      <c r="M972" t="s">
        <v>43</v>
      </c>
      <c r="N972">
        <v>100</v>
      </c>
      <c r="O972">
        <v>1.9E-2</v>
      </c>
      <c r="P972">
        <v>1</v>
      </c>
      <c r="Q972">
        <v>4</v>
      </c>
    </row>
    <row r="973" spans="1:17" x14ac:dyDescent="0.2">
      <c r="A973">
        <v>4008</v>
      </c>
      <c r="B973" s="3">
        <v>45519.433333333334</v>
      </c>
      <c r="C973" s="4">
        <v>45517</v>
      </c>
      <c r="D973">
        <v>436596</v>
      </c>
      <c r="E973" t="s">
        <v>41</v>
      </c>
      <c r="F973" t="s">
        <v>42</v>
      </c>
      <c r="I973">
        <v>8</v>
      </c>
      <c r="J973">
        <v>0</v>
      </c>
      <c r="L973">
        <v>1</v>
      </c>
      <c r="M973" t="s">
        <v>43</v>
      </c>
      <c r="N973">
        <v>100</v>
      </c>
      <c r="O973">
        <v>0.02</v>
      </c>
      <c r="P973">
        <v>1</v>
      </c>
      <c r="Q973">
        <v>3</v>
      </c>
    </row>
    <row r="974" spans="1:17" x14ac:dyDescent="0.2">
      <c r="A974">
        <v>4008</v>
      </c>
      <c r="B974" s="3">
        <v>45519.433333333334</v>
      </c>
      <c r="C974" s="4">
        <v>45517</v>
      </c>
      <c r="D974">
        <v>436597</v>
      </c>
      <c r="E974" t="s">
        <v>41</v>
      </c>
      <c r="F974" t="s">
        <v>42</v>
      </c>
      <c r="I974">
        <v>8</v>
      </c>
      <c r="J974">
        <v>0</v>
      </c>
      <c r="L974">
        <v>1</v>
      </c>
      <c r="M974" t="s">
        <v>43</v>
      </c>
      <c r="N974">
        <v>100</v>
      </c>
      <c r="O974">
        <v>1.9E-2</v>
      </c>
      <c r="P974">
        <v>1</v>
      </c>
      <c r="Q974">
        <v>3</v>
      </c>
    </row>
    <row r="975" spans="1:17" x14ac:dyDescent="0.2">
      <c r="A975">
        <v>4008</v>
      </c>
      <c r="B975" s="3">
        <v>45519.434027777781</v>
      </c>
      <c r="C975" s="4">
        <v>45517</v>
      </c>
      <c r="D975">
        <v>436598</v>
      </c>
      <c r="E975" t="s">
        <v>41</v>
      </c>
      <c r="F975" t="s">
        <v>42</v>
      </c>
      <c r="I975">
        <v>8</v>
      </c>
      <c r="J975">
        <v>0</v>
      </c>
      <c r="L975">
        <v>1</v>
      </c>
      <c r="M975" t="s">
        <v>43</v>
      </c>
      <c r="N975">
        <v>100</v>
      </c>
      <c r="O975">
        <v>1.7000000000000001E-2</v>
      </c>
      <c r="P975">
        <v>1</v>
      </c>
      <c r="Q975">
        <v>3</v>
      </c>
    </row>
    <row r="976" spans="1:17" x14ac:dyDescent="0.2">
      <c r="A976">
        <v>4008</v>
      </c>
      <c r="B976" s="3">
        <v>45519.434027777781</v>
      </c>
      <c r="C976" s="4">
        <v>45517</v>
      </c>
      <c r="D976">
        <v>436599</v>
      </c>
      <c r="E976" t="s">
        <v>41</v>
      </c>
      <c r="F976" t="s">
        <v>42</v>
      </c>
      <c r="I976">
        <v>8</v>
      </c>
      <c r="J976">
        <v>0</v>
      </c>
      <c r="L976">
        <v>1</v>
      </c>
      <c r="M976" t="s">
        <v>43</v>
      </c>
      <c r="N976">
        <v>100</v>
      </c>
      <c r="O976">
        <v>1.2E-2</v>
      </c>
      <c r="P976">
        <v>1</v>
      </c>
      <c r="Q976">
        <v>4</v>
      </c>
    </row>
    <row r="977" spans="1:17" x14ac:dyDescent="0.2">
      <c r="A977">
        <v>4008</v>
      </c>
      <c r="B977" s="3">
        <v>45519.434027777781</v>
      </c>
      <c r="C977" s="4">
        <v>45517</v>
      </c>
      <c r="D977">
        <v>436600</v>
      </c>
      <c r="E977" t="s">
        <v>41</v>
      </c>
      <c r="F977" t="s">
        <v>42</v>
      </c>
      <c r="I977">
        <v>8</v>
      </c>
      <c r="J977">
        <v>0</v>
      </c>
      <c r="L977">
        <v>1</v>
      </c>
      <c r="M977" t="s">
        <v>43</v>
      </c>
      <c r="N977">
        <v>100</v>
      </c>
      <c r="O977">
        <v>1.2999999999999999E-2</v>
      </c>
      <c r="P977">
        <v>1</v>
      </c>
      <c r="Q977">
        <v>4</v>
      </c>
    </row>
    <row r="978" spans="1:17" x14ac:dyDescent="0.2">
      <c r="A978">
        <v>4008</v>
      </c>
      <c r="B978" s="3">
        <v>45519.43472222222</v>
      </c>
      <c r="C978" s="4">
        <v>45517</v>
      </c>
      <c r="D978">
        <v>436601</v>
      </c>
      <c r="E978" t="s">
        <v>41</v>
      </c>
      <c r="F978" t="s">
        <v>42</v>
      </c>
      <c r="I978">
        <v>8</v>
      </c>
      <c r="J978">
        <v>0</v>
      </c>
      <c r="L978">
        <v>1</v>
      </c>
      <c r="M978" t="s">
        <v>43</v>
      </c>
      <c r="N978">
        <v>100</v>
      </c>
      <c r="O978">
        <v>1.4E-2</v>
      </c>
      <c r="P978">
        <v>1</v>
      </c>
      <c r="Q978">
        <v>3</v>
      </c>
    </row>
    <row r="979" spans="1:17" x14ac:dyDescent="0.2">
      <c r="A979">
        <v>4008</v>
      </c>
      <c r="B979" s="3">
        <v>45519.43472222222</v>
      </c>
      <c r="C979" s="4">
        <v>45517</v>
      </c>
      <c r="D979">
        <v>436602</v>
      </c>
      <c r="E979" t="s">
        <v>41</v>
      </c>
      <c r="F979" t="s">
        <v>42</v>
      </c>
      <c r="I979">
        <v>8</v>
      </c>
      <c r="J979">
        <v>0</v>
      </c>
      <c r="L979">
        <v>1</v>
      </c>
      <c r="M979" t="s">
        <v>43</v>
      </c>
      <c r="N979">
        <v>100</v>
      </c>
      <c r="O979">
        <v>1.7999999999999999E-2</v>
      </c>
      <c r="P979">
        <v>2</v>
      </c>
      <c r="Q979">
        <v>4</v>
      </c>
    </row>
    <row r="980" spans="1:17" x14ac:dyDescent="0.2">
      <c r="A980">
        <v>4008</v>
      </c>
      <c r="B980" s="3">
        <v>45519.435416666667</v>
      </c>
      <c r="C980" s="4">
        <v>45517</v>
      </c>
      <c r="D980">
        <v>436603</v>
      </c>
      <c r="E980" t="s">
        <v>41</v>
      </c>
      <c r="F980" t="s">
        <v>42</v>
      </c>
      <c r="I980">
        <v>8</v>
      </c>
      <c r="J980">
        <v>0</v>
      </c>
      <c r="L980">
        <v>1</v>
      </c>
      <c r="M980" t="s">
        <v>43</v>
      </c>
      <c r="N980">
        <v>100</v>
      </c>
      <c r="O980">
        <v>2.5000000000000001E-2</v>
      </c>
      <c r="P980">
        <v>1</v>
      </c>
      <c r="Q980">
        <v>3</v>
      </c>
    </row>
    <row r="981" spans="1:17" x14ac:dyDescent="0.2">
      <c r="A981">
        <v>4008</v>
      </c>
      <c r="B981" s="3">
        <v>45519.435416666667</v>
      </c>
      <c r="C981" s="4">
        <v>45517</v>
      </c>
      <c r="D981">
        <v>436604</v>
      </c>
      <c r="E981" t="s">
        <v>41</v>
      </c>
      <c r="F981" t="s">
        <v>42</v>
      </c>
      <c r="I981">
        <v>8</v>
      </c>
      <c r="J981">
        <v>0</v>
      </c>
      <c r="L981">
        <v>1</v>
      </c>
      <c r="M981" t="s">
        <v>43</v>
      </c>
      <c r="N981">
        <v>100</v>
      </c>
      <c r="O981">
        <v>2.3E-2</v>
      </c>
      <c r="P981">
        <v>1</v>
      </c>
      <c r="Q981">
        <v>3</v>
      </c>
    </row>
    <row r="982" spans="1:17" x14ac:dyDescent="0.2">
      <c r="A982">
        <v>4008</v>
      </c>
      <c r="B982" s="3">
        <v>45519.435416666667</v>
      </c>
      <c r="C982" s="4">
        <v>45517</v>
      </c>
      <c r="D982">
        <v>436605</v>
      </c>
      <c r="E982" t="s">
        <v>41</v>
      </c>
      <c r="F982" t="s">
        <v>42</v>
      </c>
      <c r="I982">
        <v>8</v>
      </c>
      <c r="J982">
        <v>0</v>
      </c>
      <c r="L982">
        <v>1</v>
      </c>
      <c r="M982" t="s">
        <v>43</v>
      </c>
      <c r="N982">
        <v>100</v>
      </c>
      <c r="O982">
        <v>1.2999999999999999E-2</v>
      </c>
      <c r="P982">
        <v>1</v>
      </c>
      <c r="Q982">
        <v>4</v>
      </c>
    </row>
    <row r="983" spans="1:17" x14ac:dyDescent="0.2">
      <c r="A983">
        <v>4008</v>
      </c>
      <c r="B983" s="3">
        <v>45519.435416666667</v>
      </c>
      <c r="C983" s="4">
        <v>45517</v>
      </c>
      <c r="D983">
        <v>436606</v>
      </c>
      <c r="E983" t="s">
        <v>41</v>
      </c>
      <c r="F983" t="s">
        <v>42</v>
      </c>
      <c r="I983">
        <v>8</v>
      </c>
      <c r="J983">
        <v>0</v>
      </c>
      <c r="L983">
        <v>1</v>
      </c>
      <c r="M983" t="s">
        <v>43</v>
      </c>
      <c r="N983">
        <v>100</v>
      </c>
      <c r="O983">
        <v>1.2999999999999999E-2</v>
      </c>
      <c r="P983">
        <v>1</v>
      </c>
      <c r="Q983">
        <v>4</v>
      </c>
    </row>
    <row r="984" spans="1:17" x14ac:dyDescent="0.2">
      <c r="A984">
        <v>4008</v>
      </c>
      <c r="B984" s="3">
        <v>45519.436111111114</v>
      </c>
      <c r="C984" s="4">
        <v>45517</v>
      </c>
      <c r="D984">
        <v>436607</v>
      </c>
      <c r="E984" t="s">
        <v>41</v>
      </c>
      <c r="F984" t="s">
        <v>42</v>
      </c>
      <c r="I984">
        <v>8</v>
      </c>
      <c r="J984">
        <v>0</v>
      </c>
      <c r="L984">
        <v>1</v>
      </c>
      <c r="M984" t="s">
        <v>43</v>
      </c>
      <c r="N984">
        <v>100</v>
      </c>
      <c r="O984">
        <v>0.01</v>
      </c>
      <c r="P984">
        <v>1</v>
      </c>
      <c r="Q984">
        <v>4</v>
      </c>
    </row>
    <row r="985" spans="1:17" x14ac:dyDescent="0.2">
      <c r="A985">
        <v>4008</v>
      </c>
      <c r="B985" s="3">
        <v>45519.436111111114</v>
      </c>
      <c r="C985" s="4">
        <v>45517</v>
      </c>
      <c r="D985">
        <v>436608</v>
      </c>
      <c r="E985" t="s">
        <v>41</v>
      </c>
      <c r="F985" t="s">
        <v>42</v>
      </c>
      <c r="I985">
        <v>8</v>
      </c>
      <c r="J985">
        <v>0</v>
      </c>
      <c r="L985">
        <v>1</v>
      </c>
      <c r="M985" t="s">
        <v>43</v>
      </c>
      <c r="N985">
        <v>100</v>
      </c>
      <c r="O985">
        <v>1.7999999999999999E-2</v>
      </c>
      <c r="P985">
        <v>1</v>
      </c>
      <c r="Q985">
        <v>4</v>
      </c>
    </row>
    <row r="986" spans="1:17" x14ac:dyDescent="0.2">
      <c r="A986">
        <v>4008</v>
      </c>
      <c r="B986" s="3">
        <v>45519.436111111114</v>
      </c>
      <c r="C986" s="4">
        <v>45517</v>
      </c>
      <c r="D986">
        <v>436609</v>
      </c>
      <c r="E986" t="s">
        <v>41</v>
      </c>
      <c r="F986" t="s">
        <v>42</v>
      </c>
      <c r="I986">
        <v>8</v>
      </c>
      <c r="J986">
        <v>0</v>
      </c>
      <c r="L986">
        <v>1</v>
      </c>
      <c r="M986" t="s">
        <v>43</v>
      </c>
      <c r="N986">
        <v>100</v>
      </c>
      <c r="O986">
        <v>1.6E-2</v>
      </c>
      <c r="P986">
        <v>1</v>
      </c>
      <c r="Q986">
        <v>3</v>
      </c>
    </row>
    <row r="987" spans="1:17" x14ac:dyDescent="0.2">
      <c r="A987">
        <v>4008</v>
      </c>
      <c r="B987" s="3">
        <v>45519.436805555553</v>
      </c>
      <c r="C987" s="4">
        <v>45517</v>
      </c>
      <c r="D987">
        <v>436610</v>
      </c>
      <c r="E987" t="s">
        <v>41</v>
      </c>
      <c r="F987" t="s">
        <v>42</v>
      </c>
      <c r="I987">
        <v>8</v>
      </c>
      <c r="J987">
        <v>0</v>
      </c>
      <c r="L987">
        <v>1</v>
      </c>
      <c r="M987" t="s">
        <v>43</v>
      </c>
      <c r="N987">
        <v>100</v>
      </c>
      <c r="O987">
        <v>2.1000000000000001E-2</v>
      </c>
      <c r="P987">
        <v>1</v>
      </c>
      <c r="Q987">
        <v>3</v>
      </c>
    </row>
    <row r="988" spans="1:17" x14ac:dyDescent="0.2">
      <c r="A988">
        <v>4008</v>
      </c>
      <c r="B988" s="3">
        <v>45519.436805555553</v>
      </c>
      <c r="C988" s="4">
        <v>45517</v>
      </c>
      <c r="D988">
        <v>436611</v>
      </c>
      <c r="E988" t="s">
        <v>41</v>
      </c>
      <c r="F988" t="s">
        <v>42</v>
      </c>
      <c r="I988">
        <v>8</v>
      </c>
      <c r="J988">
        <v>0</v>
      </c>
      <c r="L988">
        <v>1</v>
      </c>
      <c r="M988" t="s">
        <v>43</v>
      </c>
      <c r="N988">
        <v>100</v>
      </c>
      <c r="O988">
        <v>1.7999999999999999E-2</v>
      </c>
      <c r="P988">
        <v>1</v>
      </c>
      <c r="Q988">
        <v>4</v>
      </c>
    </row>
    <row r="989" spans="1:17" x14ac:dyDescent="0.2">
      <c r="A989">
        <v>4008</v>
      </c>
      <c r="B989" s="3">
        <v>45519.436805555553</v>
      </c>
      <c r="C989" s="4">
        <v>45517</v>
      </c>
      <c r="D989">
        <v>436612</v>
      </c>
      <c r="E989" t="s">
        <v>41</v>
      </c>
      <c r="F989" t="s">
        <v>42</v>
      </c>
      <c r="I989">
        <v>8</v>
      </c>
      <c r="J989">
        <v>0</v>
      </c>
      <c r="L989">
        <v>1</v>
      </c>
      <c r="M989" t="s">
        <v>43</v>
      </c>
      <c r="N989">
        <v>100</v>
      </c>
      <c r="O989">
        <v>1.7000000000000001E-2</v>
      </c>
      <c r="P989">
        <v>1</v>
      </c>
      <c r="Q989">
        <v>3</v>
      </c>
    </row>
    <row r="990" spans="1:17" x14ac:dyDescent="0.2">
      <c r="A990">
        <v>4008</v>
      </c>
      <c r="B990" s="3">
        <v>45519.4375</v>
      </c>
      <c r="C990" s="4">
        <v>45517</v>
      </c>
      <c r="D990">
        <v>436613</v>
      </c>
      <c r="E990" t="s">
        <v>41</v>
      </c>
      <c r="F990" t="s">
        <v>42</v>
      </c>
      <c r="I990">
        <v>8</v>
      </c>
      <c r="J990">
        <v>0</v>
      </c>
      <c r="L990">
        <v>1</v>
      </c>
      <c r="M990" t="s">
        <v>43</v>
      </c>
      <c r="N990">
        <v>100</v>
      </c>
      <c r="O990">
        <v>1.6E-2</v>
      </c>
      <c r="P990">
        <v>2</v>
      </c>
      <c r="Q990">
        <v>3</v>
      </c>
    </row>
    <row r="991" spans="1:17" x14ac:dyDescent="0.2">
      <c r="A991">
        <v>4008</v>
      </c>
      <c r="B991" s="3">
        <v>45519.4375</v>
      </c>
      <c r="C991" s="4">
        <v>45517</v>
      </c>
      <c r="D991">
        <v>436614</v>
      </c>
      <c r="E991" t="s">
        <v>41</v>
      </c>
      <c r="F991" t="s">
        <v>42</v>
      </c>
      <c r="I991">
        <v>8</v>
      </c>
      <c r="J991">
        <v>0</v>
      </c>
      <c r="L991">
        <v>1</v>
      </c>
      <c r="M991" t="s">
        <v>43</v>
      </c>
      <c r="N991">
        <v>100</v>
      </c>
      <c r="O991">
        <v>0.02</v>
      </c>
      <c r="P991">
        <v>1</v>
      </c>
      <c r="Q991">
        <v>3</v>
      </c>
    </row>
    <row r="992" spans="1:17" x14ac:dyDescent="0.2">
      <c r="A992">
        <v>4008</v>
      </c>
      <c r="B992" s="3">
        <v>45519.4375</v>
      </c>
      <c r="C992" s="4">
        <v>45517</v>
      </c>
      <c r="D992">
        <v>436615</v>
      </c>
      <c r="E992" t="s">
        <v>41</v>
      </c>
      <c r="F992" t="s">
        <v>42</v>
      </c>
      <c r="I992">
        <v>8</v>
      </c>
      <c r="J992">
        <v>0</v>
      </c>
      <c r="L992">
        <v>1</v>
      </c>
      <c r="M992" t="s">
        <v>43</v>
      </c>
      <c r="N992">
        <v>100</v>
      </c>
      <c r="O992">
        <v>1.4999999999999999E-2</v>
      </c>
      <c r="P992">
        <v>1</v>
      </c>
      <c r="Q992">
        <v>4</v>
      </c>
    </row>
    <row r="993" spans="1:17" x14ac:dyDescent="0.2">
      <c r="A993">
        <v>4008</v>
      </c>
      <c r="B993" s="3">
        <v>45519.438194444447</v>
      </c>
      <c r="C993" s="4">
        <v>45517</v>
      </c>
      <c r="D993">
        <v>436616</v>
      </c>
      <c r="E993" t="s">
        <v>41</v>
      </c>
      <c r="F993" t="s">
        <v>42</v>
      </c>
      <c r="I993">
        <v>8</v>
      </c>
      <c r="J993">
        <v>0</v>
      </c>
      <c r="L993">
        <v>1</v>
      </c>
      <c r="M993" t="s">
        <v>43</v>
      </c>
      <c r="N993">
        <v>100</v>
      </c>
      <c r="O993">
        <v>2.1999999999999999E-2</v>
      </c>
      <c r="P993">
        <v>2</v>
      </c>
      <c r="Q993">
        <v>3</v>
      </c>
    </row>
    <row r="994" spans="1:17" x14ac:dyDescent="0.2">
      <c r="A994">
        <v>4008</v>
      </c>
      <c r="B994" s="3">
        <v>45519.438194444447</v>
      </c>
      <c r="C994" s="4">
        <v>45517</v>
      </c>
      <c r="D994">
        <v>436617</v>
      </c>
      <c r="E994" t="s">
        <v>41</v>
      </c>
      <c r="F994" t="s">
        <v>42</v>
      </c>
      <c r="I994">
        <v>8</v>
      </c>
      <c r="J994">
        <v>0</v>
      </c>
      <c r="L994">
        <v>1</v>
      </c>
      <c r="M994" t="s">
        <v>43</v>
      </c>
      <c r="N994">
        <v>100</v>
      </c>
      <c r="O994">
        <v>1.7000000000000001E-2</v>
      </c>
      <c r="P994">
        <v>1</v>
      </c>
      <c r="Q994">
        <v>4</v>
      </c>
    </row>
    <row r="995" spans="1:17" x14ac:dyDescent="0.2">
      <c r="A995">
        <v>4008</v>
      </c>
      <c r="B995" s="3">
        <v>45519.438194444447</v>
      </c>
      <c r="C995" s="4">
        <v>45517</v>
      </c>
      <c r="D995">
        <v>436618</v>
      </c>
      <c r="E995" t="s">
        <v>41</v>
      </c>
      <c r="F995" t="s">
        <v>42</v>
      </c>
      <c r="I995">
        <v>8</v>
      </c>
      <c r="J995">
        <v>0</v>
      </c>
      <c r="L995">
        <v>1</v>
      </c>
      <c r="M995" t="s">
        <v>43</v>
      </c>
      <c r="N995">
        <v>100</v>
      </c>
      <c r="O995">
        <v>1.9E-2</v>
      </c>
      <c r="P995">
        <v>1</v>
      </c>
      <c r="Q995">
        <v>4</v>
      </c>
    </row>
    <row r="996" spans="1:17" x14ac:dyDescent="0.2">
      <c r="A996">
        <v>4008</v>
      </c>
      <c r="B996" s="3">
        <v>45519.438888888886</v>
      </c>
      <c r="C996" s="4">
        <v>45517</v>
      </c>
      <c r="D996">
        <v>436619</v>
      </c>
      <c r="E996" t="s">
        <v>41</v>
      </c>
      <c r="F996" t="s">
        <v>42</v>
      </c>
      <c r="I996">
        <v>8</v>
      </c>
      <c r="J996">
        <v>0</v>
      </c>
      <c r="L996">
        <v>1</v>
      </c>
      <c r="M996" t="s">
        <v>43</v>
      </c>
      <c r="N996">
        <v>100</v>
      </c>
      <c r="O996">
        <v>2.3E-2</v>
      </c>
      <c r="P996">
        <v>2</v>
      </c>
      <c r="Q996">
        <v>3</v>
      </c>
    </row>
    <row r="997" spans="1:17" x14ac:dyDescent="0.2">
      <c r="A997">
        <v>4008</v>
      </c>
      <c r="B997" s="3">
        <v>45519.438888888886</v>
      </c>
      <c r="C997" s="4">
        <v>45517</v>
      </c>
      <c r="D997">
        <v>436620</v>
      </c>
      <c r="E997" t="s">
        <v>41</v>
      </c>
      <c r="F997" t="s">
        <v>42</v>
      </c>
      <c r="I997">
        <v>8</v>
      </c>
      <c r="J997">
        <v>0</v>
      </c>
      <c r="L997">
        <v>1</v>
      </c>
      <c r="M997" t="s">
        <v>43</v>
      </c>
      <c r="N997">
        <v>100</v>
      </c>
      <c r="O997">
        <v>2.3E-2</v>
      </c>
      <c r="P997">
        <v>2</v>
      </c>
      <c r="Q997">
        <v>3</v>
      </c>
    </row>
    <row r="998" spans="1:17" x14ac:dyDescent="0.2">
      <c r="A998">
        <v>4008</v>
      </c>
      <c r="B998" s="3">
        <v>45519.438888888886</v>
      </c>
      <c r="C998" s="4">
        <v>45517</v>
      </c>
      <c r="D998">
        <v>436621</v>
      </c>
      <c r="E998" t="s">
        <v>41</v>
      </c>
      <c r="F998" t="s">
        <v>42</v>
      </c>
      <c r="I998">
        <v>8</v>
      </c>
      <c r="J998">
        <v>0</v>
      </c>
      <c r="L998">
        <v>1</v>
      </c>
      <c r="M998" t="s">
        <v>43</v>
      </c>
      <c r="N998">
        <v>100</v>
      </c>
      <c r="O998">
        <v>1.6E-2</v>
      </c>
      <c r="P998">
        <v>1</v>
      </c>
      <c r="Q998">
        <v>4</v>
      </c>
    </row>
    <row r="999" spans="1:17" x14ac:dyDescent="0.2">
      <c r="A999">
        <v>4008</v>
      </c>
      <c r="B999" s="3">
        <v>45519.439583333333</v>
      </c>
      <c r="C999" s="4">
        <v>45517</v>
      </c>
      <c r="D999">
        <v>436622</v>
      </c>
      <c r="E999" t="s">
        <v>41</v>
      </c>
      <c r="F999" t="s">
        <v>42</v>
      </c>
      <c r="I999">
        <v>8</v>
      </c>
      <c r="J999">
        <v>0</v>
      </c>
      <c r="L999">
        <v>1</v>
      </c>
      <c r="M999" t="s">
        <v>43</v>
      </c>
      <c r="N999">
        <v>100</v>
      </c>
      <c r="O999">
        <v>1.0999999999999999E-2</v>
      </c>
      <c r="P999">
        <v>1</v>
      </c>
      <c r="Q999">
        <v>4</v>
      </c>
    </row>
    <row r="1000" spans="1:17" x14ac:dyDescent="0.2">
      <c r="A1000">
        <v>4008</v>
      </c>
      <c r="B1000" s="3">
        <v>45519.44027777778</v>
      </c>
      <c r="C1000" s="4">
        <v>45517</v>
      </c>
      <c r="D1000">
        <v>436623</v>
      </c>
      <c r="E1000" t="s">
        <v>41</v>
      </c>
      <c r="F1000" t="s">
        <v>42</v>
      </c>
      <c r="I1000">
        <v>8</v>
      </c>
      <c r="J1000">
        <v>0</v>
      </c>
      <c r="L1000">
        <v>1</v>
      </c>
      <c r="M1000" t="s">
        <v>43</v>
      </c>
      <c r="N1000">
        <v>100</v>
      </c>
      <c r="O1000">
        <v>2.4E-2</v>
      </c>
      <c r="P1000">
        <v>2</v>
      </c>
      <c r="Q1000">
        <v>3</v>
      </c>
    </row>
    <row r="1001" spans="1:17" x14ac:dyDescent="0.2">
      <c r="A1001">
        <v>4008</v>
      </c>
      <c r="B1001" s="3">
        <v>45519.44027777778</v>
      </c>
      <c r="C1001" s="4">
        <v>45517</v>
      </c>
      <c r="D1001">
        <v>436624</v>
      </c>
      <c r="E1001" t="s">
        <v>41</v>
      </c>
      <c r="F1001" t="s">
        <v>42</v>
      </c>
      <c r="I1001">
        <v>8</v>
      </c>
      <c r="J1001">
        <v>0</v>
      </c>
      <c r="L1001">
        <v>1</v>
      </c>
      <c r="M1001" t="s">
        <v>43</v>
      </c>
      <c r="N1001">
        <v>100</v>
      </c>
      <c r="O1001">
        <v>0.02</v>
      </c>
      <c r="P1001">
        <v>1</v>
      </c>
      <c r="Q1001">
        <v>3</v>
      </c>
    </row>
    <row r="1002" spans="1:17" x14ac:dyDescent="0.2">
      <c r="A1002">
        <v>4008</v>
      </c>
      <c r="B1002" s="3">
        <v>45519.44027777778</v>
      </c>
      <c r="C1002" s="4">
        <v>45517</v>
      </c>
      <c r="D1002">
        <v>436629</v>
      </c>
      <c r="E1002" t="s">
        <v>41</v>
      </c>
      <c r="F1002" t="s">
        <v>42</v>
      </c>
      <c r="I1002">
        <v>8</v>
      </c>
      <c r="J1002">
        <v>0</v>
      </c>
      <c r="L1002">
        <v>1</v>
      </c>
      <c r="M1002" t="s">
        <v>43</v>
      </c>
      <c r="N1002">
        <v>100</v>
      </c>
      <c r="O1002">
        <v>2.1999999999999999E-2</v>
      </c>
      <c r="P1002">
        <v>2</v>
      </c>
      <c r="Q1002">
        <v>3</v>
      </c>
    </row>
    <row r="1003" spans="1:17" x14ac:dyDescent="0.2">
      <c r="A1003">
        <v>4008</v>
      </c>
      <c r="B1003" s="3">
        <v>45519.440972222219</v>
      </c>
      <c r="C1003" s="4">
        <v>45517</v>
      </c>
      <c r="D1003">
        <v>436630</v>
      </c>
      <c r="E1003" t="s">
        <v>41</v>
      </c>
      <c r="F1003" t="s">
        <v>42</v>
      </c>
      <c r="I1003">
        <v>8</v>
      </c>
      <c r="J1003">
        <v>0</v>
      </c>
      <c r="L1003">
        <v>1</v>
      </c>
      <c r="M1003" t="s">
        <v>43</v>
      </c>
      <c r="N1003">
        <v>100</v>
      </c>
      <c r="O1003">
        <v>0.02</v>
      </c>
      <c r="P1003">
        <v>1</v>
      </c>
      <c r="Q1003">
        <v>4</v>
      </c>
    </row>
    <row r="1004" spans="1:17" x14ac:dyDescent="0.2">
      <c r="A1004">
        <v>4008</v>
      </c>
      <c r="B1004" s="3">
        <v>45519.441666666666</v>
      </c>
      <c r="C1004" s="4">
        <v>45517</v>
      </c>
      <c r="D1004">
        <v>436631</v>
      </c>
      <c r="E1004" t="s">
        <v>41</v>
      </c>
      <c r="F1004" t="s">
        <v>42</v>
      </c>
      <c r="I1004">
        <v>8</v>
      </c>
      <c r="J1004">
        <v>0</v>
      </c>
      <c r="L1004">
        <v>1</v>
      </c>
      <c r="M1004" t="s">
        <v>43</v>
      </c>
      <c r="N1004">
        <v>100</v>
      </c>
      <c r="O1004">
        <v>1.2E-2</v>
      </c>
      <c r="P1004">
        <v>1</v>
      </c>
      <c r="Q1004">
        <v>4</v>
      </c>
    </row>
    <row r="1005" spans="1:17" x14ac:dyDescent="0.2">
      <c r="A1005">
        <v>4008</v>
      </c>
      <c r="B1005" s="3">
        <v>45519.441666666666</v>
      </c>
      <c r="C1005" s="4">
        <v>45517</v>
      </c>
      <c r="D1005">
        <v>436632</v>
      </c>
      <c r="E1005" t="s">
        <v>41</v>
      </c>
      <c r="F1005" t="s">
        <v>42</v>
      </c>
      <c r="I1005">
        <v>8</v>
      </c>
      <c r="J1005">
        <v>0</v>
      </c>
      <c r="L1005">
        <v>1</v>
      </c>
      <c r="M1005" t="s">
        <v>43</v>
      </c>
      <c r="N1005">
        <v>100</v>
      </c>
      <c r="O1005">
        <v>1.4999999999999999E-2</v>
      </c>
      <c r="P1005">
        <v>1</v>
      </c>
      <c r="Q1005">
        <v>4</v>
      </c>
    </row>
    <row r="1006" spans="1:17" x14ac:dyDescent="0.2">
      <c r="A1006">
        <v>4008</v>
      </c>
      <c r="B1006" s="3">
        <v>45519.441666666666</v>
      </c>
      <c r="C1006" s="4">
        <v>45517</v>
      </c>
      <c r="D1006">
        <v>436633</v>
      </c>
      <c r="E1006" t="s">
        <v>41</v>
      </c>
      <c r="F1006" t="s">
        <v>42</v>
      </c>
      <c r="I1006">
        <v>8</v>
      </c>
      <c r="J1006">
        <v>0</v>
      </c>
      <c r="L1006">
        <v>1</v>
      </c>
      <c r="M1006" t="s">
        <v>43</v>
      </c>
      <c r="N1006">
        <v>100</v>
      </c>
      <c r="O1006">
        <v>1.9E-2</v>
      </c>
      <c r="P1006">
        <v>1</v>
      </c>
      <c r="Q1006">
        <v>3</v>
      </c>
    </row>
    <row r="1007" spans="1:17" x14ac:dyDescent="0.2">
      <c r="A1007">
        <v>4008</v>
      </c>
      <c r="B1007" s="3">
        <v>45519.441666666666</v>
      </c>
      <c r="C1007" s="4">
        <v>45517</v>
      </c>
      <c r="D1007">
        <v>436634</v>
      </c>
      <c r="E1007" t="s">
        <v>41</v>
      </c>
      <c r="F1007" t="s">
        <v>42</v>
      </c>
      <c r="I1007">
        <v>8</v>
      </c>
      <c r="J1007">
        <v>0</v>
      </c>
      <c r="L1007">
        <v>1</v>
      </c>
      <c r="M1007" t="s">
        <v>43</v>
      </c>
      <c r="N1007">
        <v>100</v>
      </c>
      <c r="O1007">
        <v>2.4E-2</v>
      </c>
      <c r="P1007">
        <v>1</v>
      </c>
      <c r="Q1007">
        <v>3</v>
      </c>
    </row>
    <row r="1008" spans="1:17" x14ac:dyDescent="0.2">
      <c r="A1008">
        <v>4008</v>
      </c>
      <c r="B1008" s="3">
        <v>45519.442361111112</v>
      </c>
      <c r="C1008" s="4">
        <v>45517</v>
      </c>
      <c r="D1008">
        <v>436635</v>
      </c>
      <c r="E1008" t="s">
        <v>41</v>
      </c>
      <c r="F1008" t="s">
        <v>42</v>
      </c>
      <c r="I1008">
        <v>8</v>
      </c>
      <c r="J1008">
        <v>0</v>
      </c>
      <c r="L1008">
        <v>1</v>
      </c>
      <c r="M1008" t="s">
        <v>43</v>
      </c>
      <c r="N1008">
        <v>100</v>
      </c>
      <c r="O1008">
        <v>1.4999999999999999E-2</v>
      </c>
      <c r="P1008">
        <v>1</v>
      </c>
      <c r="Q1008">
        <v>4</v>
      </c>
    </row>
    <row r="1009" spans="1:17" x14ac:dyDescent="0.2">
      <c r="A1009">
        <v>4008</v>
      </c>
      <c r="B1009" s="3">
        <v>45519.442361111112</v>
      </c>
      <c r="C1009" s="4">
        <v>45517</v>
      </c>
      <c r="D1009">
        <v>436636</v>
      </c>
      <c r="E1009" t="s">
        <v>41</v>
      </c>
      <c r="F1009" t="s">
        <v>42</v>
      </c>
      <c r="I1009">
        <v>8</v>
      </c>
      <c r="J1009">
        <v>0</v>
      </c>
      <c r="L1009">
        <v>1</v>
      </c>
      <c r="M1009" t="s">
        <v>43</v>
      </c>
      <c r="N1009">
        <v>100</v>
      </c>
      <c r="O1009">
        <v>1.4999999999999999E-2</v>
      </c>
      <c r="P1009">
        <v>1</v>
      </c>
      <c r="Q1009">
        <v>4</v>
      </c>
    </row>
    <row r="1010" spans="1:17" x14ac:dyDescent="0.2">
      <c r="A1010">
        <v>4008</v>
      </c>
      <c r="B1010" s="3">
        <v>45519.442361111112</v>
      </c>
      <c r="C1010" s="4">
        <v>45517</v>
      </c>
      <c r="D1010">
        <v>436637</v>
      </c>
      <c r="E1010" t="s">
        <v>41</v>
      </c>
      <c r="F1010" t="s">
        <v>42</v>
      </c>
      <c r="I1010">
        <v>8</v>
      </c>
      <c r="J1010">
        <v>0</v>
      </c>
      <c r="L1010">
        <v>1</v>
      </c>
      <c r="M1010" t="s">
        <v>43</v>
      </c>
      <c r="N1010">
        <v>100</v>
      </c>
      <c r="O1010">
        <v>2.3E-2</v>
      </c>
      <c r="P1010">
        <v>1</v>
      </c>
      <c r="Q1010">
        <v>3</v>
      </c>
    </row>
    <row r="1011" spans="1:17" x14ac:dyDescent="0.2">
      <c r="A1011">
        <v>4008</v>
      </c>
      <c r="B1011" s="3">
        <v>45519.443055555559</v>
      </c>
      <c r="C1011" s="4">
        <v>45517</v>
      </c>
      <c r="D1011">
        <v>436638</v>
      </c>
      <c r="E1011" t="s">
        <v>41</v>
      </c>
      <c r="F1011" t="s">
        <v>42</v>
      </c>
      <c r="I1011">
        <v>8</v>
      </c>
      <c r="J1011">
        <v>0</v>
      </c>
      <c r="L1011">
        <v>1</v>
      </c>
      <c r="M1011" t="s">
        <v>43</v>
      </c>
      <c r="N1011">
        <v>100</v>
      </c>
      <c r="O1011">
        <v>2.1000000000000001E-2</v>
      </c>
      <c r="P1011">
        <v>1</v>
      </c>
      <c r="Q1011">
        <v>3</v>
      </c>
    </row>
    <row r="1012" spans="1:17" x14ac:dyDescent="0.2">
      <c r="A1012">
        <v>4008</v>
      </c>
      <c r="B1012" s="3">
        <v>45519.443055555559</v>
      </c>
      <c r="C1012" s="4">
        <v>45517</v>
      </c>
      <c r="D1012">
        <v>436639</v>
      </c>
      <c r="E1012" t="s">
        <v>41</v>
      </c>
      <c r="F1012" t="s">
        <v>42</v>
      </c>
      <c r="I1012">
        <v>8</v>
      </c>
      <c r="J1012">
        <v>0</v>
      </c>
      <c r="L1012">
        <v>1</v>
      </c>
      <c r="M1012" t="s">
        <v>43</v>
      </c>
      <c r="N1012">
        <v>100</v>
      </c>
      <c r="O1012">
        <v>1.9E-2</v>
      </c>
      <c r="P1012">
        <v>1</v>
      </c>
      <c r="Q1012">
        <v>4</v>
      </c>
    </row>
    <row r="1013" spans="1:17" x14ac:dyDescent="0.2">
      <c r="A1013">
        <v>4009</v>
      </c>
      <c r="B1013" s="3">
        <v>45519.467361111114</v>
      </c>
      <c r="C1013" s="4">
        <v>45517</v>
      </c>
      <c r="D1013">
        <v>436730</v>
      </c>
      <c r="E1013" t="s">
        <v>41</v>
      </c>
      <c r="F1013" t="s">
        <v>42</v>
      </c>
      <c r="I1013">
        <v>9</v>
      </c>
      <c r="J1013">
        <v>0</v>
      </c>
      <c r="L1013">
        <v>1</v>
      </c>
      <c r="M1013" t="s">
        <v>43</v>
      </c>
      <c r="N1013">
        <v>100</v>
      </c>
      <c r="O1013">
        <v>2.3E-2</v>
      </c>
      <c r="P1013">
        <v>1</v>
      </c>
      <c r="Q1013">
        <v>4</v>
      </c>
    </row>
    <row r="1014" spans="1:17" x14ac:dyDescent="0.2">
      <c r="A1014">
        <v>4009</v>
      </c>
      <c r="B1014" s="3">
        <v>45519.468055555553</v>
      </c>
      <c r="C1014" s="4">
        <v>45517</v>
      </c>
      <c r="D1014">
        <v>436731</v>
      </c>
      <c r="E1014" t="s">
        <v>41</v>
      </c>
      <c r="F1014" t="s">
        <v>42</v>
      </c>
      <c r="I1014">
        <v>9</v>
      </c>
      <c r="J1014">
        <v>0</v>
      </c>
      <c r="L1014">
        <v>1</v>
      </c>
      <c r="M1014" t="s">
        <v>43</v>
      </c>
      <c r="N1014">
        <v>100</v>
      </c>
      <c r="O1014">
        <v>2.5000000000000001E-2</v>
      </c>
      <c r="P1014">
        <v>1</v>
      </c>
      <c r="Q1014">
        <v>3</v>
      </c>
    </row>
    <row r="1015" spans="1:17" x14ac:dyDescent="0.2">
      <c r="A1015">
        <v>4009</v>
      </c>
      <c r="B1015" s="3">
        <v>45519.468055555553</v>
      </c>
      <c r="C1015" s="4">
        <v>45517</v>
      </c>
      <c r="D1015">
        <v>436732</v>
      </c>
      <c r="E1015" t="s">
        <v>41</v>
      </c>
      <c r="F1015" t="s">
        <v>42</v>
      </c>
      <c r="I1015">
        <v>9</v>
      </c>
      <c r="J1015">
        <v>0</v>
      </c>
      <c r="L1015">
        <v>1</v>
      </c>
      <c r="M1015" t="s">
        <v>43</v>
      </c>
      <c r="N1015">
        <v>100</v>
      </c>
      <c r="O1015">
        <v>1.7999999999999999E-2</v>
      </c>
      <c r="P1015">
        <v>1</v>
      </c>
      <c r="Q1015">
        <v>4</v>
      </c>
    </row>
    <row r="1016" spans="1:17" x14ac:dyDescent="0.2">
      <c r="A1016">
        <v>4009</v>
      </c>
      <c r="B1016" s="3">
        <v>45519.468055555553</v>
      </c>
      <c r="C1016" s="4">
        <v>45517</v>
      </c>
      <c r="D1016">
        <v>436733</v>
      </c>
      <c r="E1016" t="s">
        <v>41</v>
      </c>
      <c r="F1016" t="s">
        <v>42</v>
      </c>
      <c r="I1016">
        <v>9</v>
      </c>
      <c r="J1016">
        <v>0</v>
      </c>
      <c r="L1016">
        <v>1</v>
      </c>
      <c r="M1016" t="s">
        <v>43</v>
      </c>
      <c r="N1016">
        <v>100</v>
      </c>
      <c r="O1016">
        <v>2.4E-2</v>
      </c>
      <c r="P1016">
        <v>1</v>
      </c>
      <c r="Q1016">
        <v>3</v>
      </c>
    </row>
    <row r="1017" spans="1:17" x14ac:dyDescent="0.2">
      <c r="A1017">
        <v>4009</v>
      </c>
      <c r="B1017" s="3">
        <v>45519.46875</v>
      </c>
      <c r="C1017" s="4">
        <v>45517</v>
      </c>
      <c r="D1017">
        <v>436734</v>
      </c>
      <c r="E1017" t="s">
        <v>41</v>
      </c>
      <c r="F1017" t="s">
        <v>42</v>
      </c>
      <c r="I1017">
        <v>9</v>
      </c>
      <c r="J1017">
        <v>0</v>
      </c>
      <c r="L1017">
        <v>1</v>
      </c>
      <c r="M1017" t="s">
        <v>43</v>
      </c>
      <c r="N1017">
        <v>100</v>
      </c>
      <c r="O1017">
        <v>2.3E-2</v>
      </c>
      <c r="P1017">
        <v>1</v>
      </c>
      <c r="Q1017">
        <v>3</v>
      </c>
    </row>
    <row r="1018" spans="1:17" x14ac:dyDescent="0.2">
      <c r="A1018">
        <v>4009</v>
      </c>
      <c r="B1018" s="3">
        <v>45519.46875</v>
      </c>
      <c r="C1018" s="4">
        <v>45517</v>
      </c>
      <c r="D1018">
        <v>436735</v>
      </c>
      <c r="E1018" t="s">
        <v>41</v>
      </c>
      <c r="F1018" t="s">
        <v>42</v>
      </c>
      <c r="I1018">
        <v>9</v>
      </c>
      <c r="J1018">
        <v>0</v>
      </c>
      <c r="L1018">
        <v>1</v>
      </c>
      <c r="M1018" t="s">
        <v>43</v>
      </c>
      <c r="N1018">
        <v>100</v>
      </c>
      <c r="O1018">
        <v>3.2000000000000001E-2</v>
      </c>
      <c r="P1018">
        <v>1</v>
      </c>
      <c r="Q1018">
        <v>3</v>
      </c>
    </row>
    <row r="1019" spans="1:17" x14ac:dyDescent="0.2">
      <c r="A1019">
        <v>4009</v>
      </c>
      <c r="B1019" s="3">
        <v>45519.46875</v>
      </c>
      <c r="C1019" s="4">
        <v>45517</v>
      </c>
      <c r="D1019">
        <v>436736</v>
      </c>
      <c r="E1019" t="s">
        <v>41</v>
      </c>
      <c r="F1019" t="s">
        <v>42</v>
      </c>
      <c r="I1019">
        <v>9</v>
      </c>
      <c r="J1019">
        <v>0</v>
      </c>
      <c r="L1019">
        <v>1</v>
      </c>
      <c r="M1019" t="s">
        <v>43</v>
      </c>
      <c r="N1019">
        <v>100</v>
      </c>
      <c r="O1019">
        <v>1.7999999999999999E-2</v>
      </c>
      <c r="P1019">
        <v>1</v>
      </c>
      <c r="Q1019">
        <v>4</v>
      </c>
    </row>
    <row r="1020" spans="1:17" x14ac:dyDescent="0.2">
      <c r="A1020">
        <v>4009</v>
      </c>
      <c r="B1020" s="3">
        <v>45519.469444444447</v>
      </c>
      <c r="C1020" s="4">
        <v>45517</v>
      </c>
      <c r="D1020">
        <v>436737</v>
      </c>
      <c r="E1020" t="s">
        <v>41</v>
      </c>
      <c r="F1020" t="s">
        <v>42</v>
      </c>
      <c r="I1020">
        <v>9</v>
      </c>
      <c r="J1020">
        <v>0</v>
      </c>
      <c r="L1020">
        <v>1</v>
      </c>
      <c r="M1020" t="s">
        <v>43</v>
      </c>
      <c r="N1020">
        <v>100</v>
      </c>
      <c r="O1020">
        <v>1.7999999999999999E-2</v>
      </c>
      <c r="P1020">
        <v>1</v>
      </c>
      <c r="Q1020">
        <v>4</v>
      </c>
    </row>
    <row r="1021" spans="1:17" x14ac:dyDescent="0.2">
      <c r="A1021">
        <v>4009</v>
      </c>
      <c r="B1021" s="3">
        <v>45519.469444444447</v>
      </c>
      <c r="C1021" s="4">
        <v>45517</v>
      </c>
      <c r="D1021">
        <v>436738</v>
      </c>
      <c r="E1021" t="s">
        <v>41</v>
      </c>
      <c r="F1021" t="s">
        <v>42</v>
      </c>
      <c r="I1021">
        <v>9</v>
      </c>
      <c r="J1021">
        <v>0</v>
      </c>
      <c r="L1021">
        <v>1</v>
      </c>
      <c r="M1021" t="s">
        <v>43</v>
      </c>
      <c r="N1021">
        <v>100</v>
      </c>
      <c r="O1021">
        <v>2.1999999999999999E-2</v>
      </c>
      <c r="P1021">
        <v>1</v>
      </c>
      <c r="Q1021">
        <v>3</v>
      </c>
    </row>
    <row r="1022" spans="1:17" x14ac:dyDescent="0.2">
      <c r="A1022">
        <v>4009</v>
      </c>
      <c r="B1022" s="3">
        <v>45519.469444444447</v>
      </c>
      <c r="C1022" s="4">
        <v>45517</v>
      </c>
      <c r="D1022">
        <v>436739</v>
      </c>
      <c r="E1022" t="s">
        <v>41</v>
      </c>
      <c r="F1022" t="s">
        <v>42</v>
      </c>
      <c r="I1022">
        <v>9</v>
      </c>
      <c r="J1022">
        <v>0</v>
      </c>
      <c r="L1022">
        <v>1</v>
      </c>
      <c r="M1022" t="s">
        <v>43</v>
      </c>
      <c r="N1022">
        <v>100</v>
      </c>
      <c r="O1022">
        <v>1.4999999999999999E-2</v>
      </c>
      <c r="P1022">
        <v>3</v>
      </c>
      <c r="Q1022">
        <v>4</v>
      </c>
    </row>
    <row r="1023" spans="1:17" x14ac:dyDescent="0.2">
      <c r="A1023">
        <v>4009</v>
      </c>
      <c r="B1023" s="3">
        <v>45519.470138888886</v>
      </c>
      <c r="C1023" s="4">
        <v>45517</v>
      </c>
      <c r="D1023">
        <v>436740</v>
      </c>
      <c r="E1023" t="s">
        <v>41</v>
      </c>
      <c r="F1023" t="s">
        <v>42</v>
      </c>
      <c r="I1023">
        <v>9</v>
      </c>
      <c r="J1023">
        <v>0</v>
      </c>
      <c r="L1023">
        <v>1</v>
      </c>
      <c r="M1023" t="s">
        <v>43</v>
      </c>
      <c r="N1023">
        <v>100</v>
      </c>
      <c r="O1023">
        <v>0.02</v>
      </c>
      <c r="P1023">
        <v>1</v>
      </c>
      <c r="Q1023">
        <v>3</v>
      </c>
    </row>
    <row r="1024" spans="1:17" x14ac:dyDescent="0.2">
      <c r="A1024">
        <v>4009</v>
      </c>
      <c r="B1024" s="3">
        <v>45519.470138888886</v>
      </c>
      <c r="C1024" s="4">
        <v>45517</v>
      </c>
      <c r="D1024">
        <v>436741</v>
      </c>
      <c r="E1024" t="s">
        <v>41</v>
      </c>
      <c r="F1024" t="s">
        <v>42</v>
      </c>
      <c r="I1024">
        <v>9</v>
      </c>
      <c r="J1024">
        <v>0</v>
      </c>
      <c r="L1024">
        <v>1</v>
      </c>
      <c r="M1024" t="s">
        <v>43</v>
      </c>
      <c r="N1024">
        <v>100</v>
      </c>
      <c r="O1024">
        <v>1.7999999999999999E-2</v>
      </c>
      <c r="P1024">
        <v>1</v>
      </c>
      <c r="Q1024">
        <v>4</v>
      </c>
    </row>
    <row r="1025" spans="1:17" x14ac:dyDescent="0.2">
      <c r="A1025">
        <v>4009</v>
      </c>
      <c r="B1025" s="3">
        <v>45519.470138888886</v>
      </c>
      <c r="C1025" s="4">
        <v>45517</v>
      </c>
      <c r="D1025">
        <v>436742</v>
      </c>
      <c r="E1025" t="s">
        <v>41</v>
      </c>
      <c r="F1025" t="s">
        <v>42</v>
      </c>
      <c r="I1025">
        <v>9</v>
      </c>
      <c r="J1025">
        <v>0</v>
      </c>
      <c r="L1025">
        <v>1</v>
      </c>
      <c r="M1025" t="s">
        <v>43</v>
      </c>
      <c r="N1025">
        <v>100</v>
      </c>
      <c r="O1025">
        <v>3.1E-2</v>
      </c>
      <c r="P1025">
        <v>1</v>
      </c>
      <c r="Q1025">
        <v>3</v>
      </c>
    </row>
    <row r="1026" spans="1:17" x14ac:dyDescent="0.2">
      <c r="A1026">
        <v>4009</v>
      </c>
      <c r="B1026" s="3">
        <v>45519.470833333333</v>
      </c>
      <c r="C1026" s="4">
        <v>45517</v>
      </c>
      <c r="D1026">
        <v>436743</v>
      </c>
      <c r="E1026" t="s">
        <v>41</v>
      </c>
      <c r="F1026" t="s">
        <v>42</v>
      </c>
      <c r="I1026">
        <v>9</v>
      </c>
      <c r="J1026">
        <v>0</v>
      </c>
      <c r="L1026">
        <v>41</v>
      </c>
      <c r="M1026" t="s">
        <v>43</v>
      </c>
      <c r="N1026">
        <v>100</v>
      </c>
      <c r="O1026">
        <v>2.4E-2</v>
      </c>
      <c r="P1026">
        <v>1</v>
      </c>
      <c r="Q1026">
        <v>3</v>
      </c>
    </row>
    <row r="1027" spans="1:17" x14ac:dyDescent="0.2">
      <c r="A1027">
        <v>4009</v>
      </c>
      <c r="B1027" s="3">
        <v>45519.470833333333</v>
      </c>
      <c r="C1027" s="4">
        <v>45517</v>
      </c>
      <c r="D1027">
        <v>436744</v>
      </c>
      <c r="E1027" t="s">
        <v>41</v>
      </c>
      <c r="F1027" t="s">
        <v>42</v>
      </c>
      <c r="I1027">
        <v>9</v>
      </c>
      <c r="J1027">
        <v>0</v>
      </c>
      <c r="L1027">
        <v>1</v>
      </c>
      <c r="M1027" t="s">
        <v>43</v>
      </c>
      <c r="N1027">
        <v>100</v>
      </c>
      <c r="O1027">
        <v>2.3E-2</v>
      </c>
      <c r="P1027">
        <v>1</v>
      </c>
      <c r="Q1027">
        <v>3</v>
      </c>
    </row>
    <row r="1028" spans="1:17" x14ac:dyDescent="0.2">
      <c r="A1028">
        <v>4009</v>
      </c>
      <c r="B1028" s="3">
        <v>45519.470833333333</v>
      </c>
      <c r="C1028" s="4">
        <v>45517</v>
      </c>
      <c r="D1028">
        <v>436745</v>
      </c>
      <c r="E1028" t="s">
        <v>41</v>
      </c>
      <c r="F1028" t="s">
        <v>42</v>
      </c>
      <c r="I1028">
        <v>9</v>
      </c>
      <c r="J1028">
        <v>0</v>
      </c>
      <c r="L1028">
        <v>1</v>
      </c>
      <c r="M1028" t="s">
        <v>43</v>
      </c>
      <c r="N1028">
        <v>100</v>
      </c>
      <c r="O1028">
        <v>0.02</v>
      </c>
      <c r="P1028">
        <v>1</v>
      </c>
      <c r="Q1028">
        <v>3</v>
      </c>
    </row>
    <row r="1029" spans="1:17" x14ac:dyDescent="0.2">
      <c r="A1029">
        <v>4009</v>
      </c>
      <c r="B1029" s="3">
        <v>45519.47152777778</v>
      </c>
      <c r="C1029" s="4">
        <v>45517</v>
      </c>
      <c r="D1029">
        <v>436746</v>
      </c>
      <c r="E1029" t="s">
        <v>41</v>
      </c>
      <c r="F1029" t="s">
        <v>42</v>
      </c>
      <c r="I1029">
        <v>9</v>
      </c>
      <c r="J1029">
        <v>0</v>
      </c>
      <c r="L1029">
        <v>1</v>
      </c>
      <c r="M1029" t="s">
        <v>43</v>
      </c>
      <c r="N1029">
        <v>100</v>
      </c>
      <c r="O1029">
        <v>2.1999999999999999E-2</v>
      </c>
      <c r="P1029">
        <v>2</v>
      </c>
      <c r="Q1029">
        <v>3</v>
      </c>
    </row>
    <row r="1030" spans="1:17" x14ac:dyDescent="0.2">
      <c r="A1030">
        <v>4009</v>
      </c>
      <c r="B1030" s="3">
        <v>45519.47152777778</v>
      </c>
      <c r="C1030" s="4">
        <v>45517</v>
      </c>
      <c r="D1030">
        <v>436747</v>
      </c>
      <c r="E1030" t="s">
        <v>41</v>
      </c>
      <c r="F1030" t="s">
        <v>42</v>
      </c>
      <c r="I1030">
        <v>9</v>
      </c>
      <c r="J1030">
        <v>0</v>
      </c>
      <c r="L1030">
        <v>1</v>
      </c>
      <c r="M1030" t="s">
        <v>43</v>
      </c>
      <c r="N1030">
        <v>100</v>
      </c>
      <c r="O1030">
        <v>2.1999999999999999E-2</v>
      </c>
      <c r="P1030">
        <v>1</v>
      </c>
      <c r="Q1030">
        <v>4</v>
      </c>
    </row>
    <row r="1031" spans="1:17" x14ac:dyDescent="0.2">
      <c r="A1031">
        <v>4009</v>
      </c>
      <c r="B1031" s="3">
        <v>45519.47152777778</v>
      </c>
      <c r="C1031" s="4">
        <v>45517</v>
      </c>
      <c r="D1031">
        <v>436748</v>
      </c>
      <c r="E1031" t="s">
        <v>41</v>
      </c>
      <c r="F1031" t="s">
        <v>42</v>
      </c>
      <c r="I1031">
        <v>9</v>
      </c>
      <c r="J1031">
        <v>0</v>
      </c>
      <c r="L1031">
        <v>1</v>
      </c>
      <c r="M1031" t="s">
        <v>43</v>
      </c>
      <c r="N1031">
        <v>100</v>
      </c>
      <c r="O1031">
        <v>1.6E-2</v>
      </c>
      <c r="P1031">
        <v>1</v>
      </c>
      <c r="Q1031">
        <v>4</v>
      </c>
    </row>
    <row r="1032" spans="1:17" x14ac:dyDescent="0.2">
      <c r="A1032">
        <v>4009</v>
      </c>
      <c r="B1032" s="3">
        <v>45519.47152777778</v>
      </c>
      <c r="C1032" s="4">
        <v>45517</v>
      </c>
      <c r="D1032">
        <v>436749</v>
      </c>
      <c r="E1032" t="s">
        <v>41</v>
      </c>
      <c r="F1032" t="s">
        <v>42</v>
      </c>
      <c r="I1032">
        <v>9</v>
      </c>
      <c r="J1032">
        <v>0</v>
      </c>
      <c r="L1032">
        <v>1</v>
      </c>
      <c r="M1032" t="s">
        <v>43</v>
      </c>
      <c r="N1032">
        <v>100</v>
      </c>
      <c r="O1032">
        <v>2.1999999999999999E-2</v>
      </c>
      <c r="P1032">
        <v>1</v>
      </c>
      <c r="Q1032">
        <v>3</v>
      </c>
    </row>
    <row r="1033" spans="1:17" x14ac:dyDescent="0.2">
      <c r="A1033">
        <v>4009</v>
      </c>
      <c r="B1033" s="3">
        <v>45519.472222222219</v>
      </c>
      <c r="C1033" s="4">
        <v>45517</v>
      </c>
      <c r="D1033">
        <v>436750</v>
      </c>
      <c r="E1033" t="s">
        <v>41</v>
      </c>
      <c r="F1033" t="s">
        <v>42</v>
      </c>
      <c r="I1033">
        <v>9</v>
      </c>
      <c r="J1033">
        <v>0</v>
      </c>
      <c r="L1033">
        <v>1</v>
      </c>
      <c r="M1033" t="s">
        <v>43</v>
      </c>
      <c r="N1033">
        <v>100</v>
      </c>
      <c r="O1033">
        <v>2.7E-2</v>
      </c>
      <c r="P1033">
        <v>1</v>
      </c>
      <c r="Q1033">
        <v>3</v>
      </c>
    </row>
    <row r="1034" spans="1:17" x14ac:dyDescent="0.2">
      <c r="A1034">
        <v>4009</v>
      </c>
      <c r="B1034" s="3">
        <v>45519.472222222219</v>
      </c>
      <c r="C1034" s="4">
        <v>45517</v>
      </c>
      <c r="D1034">
        <v>436751</v>
      </c>
      <c r="E1034" t="s">
        <v>41</v>
      </c>
      <c r="F1034" t="s">
        <v>42</v>
      </c>
      <c r="I1034">
        <v>9</v>
      </c>
      <c r="J1034">
        <v>0</v>
      </c>
      <c r="L1034">
        <v>1</v>
      </c>
      <c r="M1034" t="s">
        <v>43</v>
      </c>
      <c r="N1034">
        <v>100</v>
      </c>
      <c r="O1034">
        <v>2.1999999999999999E-2</v>
      </c>
      <c r="P1034">
        <v>1</v>
      </c>
      <c r="Q1034">
        <v>4</v>
      </c>
    </row>
    <row r="1035" spans="1:17" x14ac:dyDescent="0.2">
      <c r="A1035">
        <v>4009</v>
      </c>
      <c r="B1035" s="3">
        <v>45519.472916666666</v>
      </c>
      <c r="C1035" s="4">
        <v>45517</v>
      </c>
      <c r="D1035">
        <v>436752</v>
      </c>
      <c r="E1035" t="s">
        <v>41</v>
      </c>
      <c r="F1035" t="s">
        <v>42</v>
      </c>
      <c r="I1035">
        <v>9</v>
      </c>
      <c r="J1035">
        <v>0</v>
      </c>
      <c r="L1035">
        <v>1</v>
      </c>
      <c r="M1035" t="s">
        <v>43</v>
      </c>
      <c r="N1035">
        <v>100</v>
      </c>
      <c r="O1035">
        <v>2.1999999999999999E-2</v>
      </c>
      <c r="P1035">
        <v>1</v>
      </c>
      <c r="Q1035">
        <v>3</v>
      </c>
    </row>
    <row r="1036" spans="1:17" x14ac:dyDescent="0.2">
      <c r="A1036">
        <v>4009</v>
      </c>
      <c r="B1036" s="3">
        <v>45519.472916666666</v>
      </c>
      <c r="C1036" s="4">
        <v>45517</v>
      </c>
      <c r="D1036">
        <v>436753</v>
      </c>
      <c r="E1036" t="s">
        <v>41</v>
      </c>
      <c r="F1036" t="s">
        <v>42</v>
      </c>
      <c r="I1036">
        <v>9</v>
      </c>
      <c r="J1036">
        <v>0</v>
      </c>
      <c r="L1036">
        <v>1</v>
      </c>
      <c r="M1036" t="s">
        <v>43</v>
      </c>
      <c r="N1036">
        <v>100</v>
      </c>
      <c r="O1036">
        <v>2.7E-2</v>
      </c>
      <c r="P1036">
        <v>1</v>
      </c>
      <c r="Q1036">
        <v>3</v>
      </c>
    </row>
    <row r="1037" spans="1:17" x14ac:dyDescent="0.2">
      <c r="A1037">
        <v>4009</v>
      </c>
      <c r="B1037" s="3">
        <v>45519.473611111112</v>
      </c>
      <c r="C1037" s="4">
        <v>45517</v>
      </c>
      <c r="D1037">
        <v>436754</v>
      </c>
      <c r="E1037" t="s">
        <v>41</v>
      </c>
      <c r="F1037" t="s">
        <v>42</v>
      </c>
      <c r="I1037">
        <v>9</v>
      </c>
      <c r="J1037">
        <v>0</v>
      </c>
      <c r="L1037">
        <v>1</v>
      </c>
      <c r="M1037" t="s">
        <v>43</v>
      </c>
      <c r="N1037">
        <v>100</v>
      </c>
      <c r="O1037">
        <v>1.9E-2</v>
      </c>
      <c r="P1037">
        <v>1</v>
      </c>
      <c r="Q1037">
        <v>3</v>
      </c>
    </row>
    <row r="1038" spans="1:17" x14ac:dyDescent="0.2">
      <c r="A1038">
        <v>4009</v>
      </c>
      <c r="B1038" s="3">
        <v>45519.473611111112</v>
      </c>
      <c r="C1038" s="4">
        <v>45517</v>
      </c>
      <c r="D1038">
        <v>436755</v>
      </c>
      <c r="E1038" t="s">
        <v>41</v>
      </c>
      <c r="F1038" t="s">
        <v>42</v>
      </c>
      <c r="I1038">
        <v>9</v>
      </c>
      <c r="J1038">
        <v>0</v>
      </c>
      <c r="L1038">
        <v>1</v>
      </c>
      <c r="M1038" t="s">
        <v>43</v>
      </c>
      <c r="N1038">
        <v>100</v>
      </c>
      <c r="O1038">
        <v>2.5000000000000001E-2</v>
      </c>
      <c r="P1038">
        <v>1</v>
      </c>
      <c r="Q1038">
        <v>3</v>
      </c>
    </row>
    <row r="1039" spans="1:17" x14ac:dyDescent="0.2">
      <c r="A1039">
        <v>4009</v>
      </c>
      <c r="B1039" s="3">
        <v>45519.474305555559</v>
      </c>
      <c r="C1039" s="4">
        <v>45517</v>
      </c>
      <c r="D1039">
        <v>436756</v>
      </c>
      <c r="E1039" t="s">
        <v>41</v>
      </c>
      <c r="F1039" t="s">
        <v>42</v>
      </c>
      <c r="I1039">
        <v>9</v>
      </c>
      <c r="J1039">
        <v>0</v>
      </c>
      <c r="L1039">
        <v>1</v>
      </c>
      <c r="M1039" t="s">
        <v>43</v>
      </c>
      <c r="N1039">
        <v>100</v>
      </c>
      <c r="O1039">
        <v>2.8000000000000001E-2</v>
      </c>
      <c r="P1039">
        <v>1</v>
      </c>
      <c r="Q1039">
        <v>3</v>
      </c>
    </row>
    <row r="1040" spans="1:17" x14ac:dyDescent="0.2">
      <c r="A1040">
        <v>4009</v>
      </c>
      <c r="B1040" s="3">
        <v>45519.474305555559</v>
      </c>
      <c r="C1040" s="4">
        <v>45517</v>
      </c>
      <c r="D1040">
        <v>436757</v>
      </c>
      <c r="E1040" t="s">
        <v>41</v>
      </c>
      <c r="F1040" t="s">
        <v>42</v>
      </c>
      <c r="I1040">
        <v>9</v>
      </c>
      <c r="J1040">
        <v>0</v>
      </c>
      <c r="L1040">
        <v>1</v>
      </c>
      <c r="M1040" t="s">
        <v>43</v>
      </c>
      <c r="N1040">
        <v>100</v>
      </c>
      <c r="O1040">
        <v>2.5000000000000001E-2</v>
      </c>
      <c r="P1040">
        <v>1</v>
      </c>
      <c r="Q1040">
        <v>3</v>
      </c>
    </row>
    <row r="1041" spans="1:17" x14ac:dyDescent="0.2">
      <c r="A1041">
        <v>4009</v>
      </c>
      <c r="B1041" s="3">
        <v>45519.474305555559</v>
      </c>
      <c r="C1041" s="4">
        <v>45517</v>
      </c>
      <c r="D1041">
        <v>436758</v>
      </c>
      <c r="E1041" t="s">
        <v>41</v>
      </c>
      <c r="F1041" t="s">
        <v>42</v>
      </c>
      <c r="I1041">
        <v>9</v>
      </c>
      <c r="J1041">
        <v>0</v>
      </c>
      <c r="L1041">
        <v>1</v>
      </c>
      <c r="M1041" t="s">
        <v>43</v>
      </c>
      <c r="N1041">
        <v>100</v>
      </c>
      <c r="O1041">
        <v>1.7999999999999999E-2</v>
      </c>
      <c r="P1041">
        <v>1</v>
      </c>
      <c r="Q1041">
        <v>3</v>
      </c>
    </row>
    <row r="1042" spans="1:17" x14ac:dyDescent="0.2">
      <c r="A1042">
        <v>4009</v>
      </c>
      <c r="B1042" s="3">
        <v>45519.474999999999</v>
      </c>
      <c r="C1042" s="4">
        <v>45517</v>
      </c>
      <c r="D1042">
        <v>436759</v>
      </c>
      <c r="E1042" t="s">
        <v>41</v>
      </c>
      <c r="F1042" t="s">
        <v>42</v>
      </c>
      <c r="I1042">
        <v>9</v>
      </c>
      <c r="J1042">
        <v>0</v>
      </c>
      <c r="L1042">
        <v>1</v>
      </c>
      <c r="M1042" t="s">
        <v>43</v>
      </c>
      <c r="N1042">
        <v>100</v>
      </c>
      <c r="O1042">
        <v>1.9E-2</v>
      </c>
      <c r="P1042">
        <v>1</v>
      </c>
      <c r="Q1042">
        <v>4</v>
      </c>
    </row>
    <row r="1043" spans="1:17" x14ac:dyDescent="0.2">
      <c r="A1043">
        <v>4009</v>
      </c>
      <c r="B1043" s="3">
        <v>45519.474999999999</v>
      </c>
      <c r="C1043" s="4">
        <v>45517</v>
      </c>
      <c r="D1043">
        <v>436760</v>
      </c>
      <c r="E1043" t="s">
        <v>41</v>
      </c>
      <c r="F1043" t="s">
        <v>42</v>
      </c>
      <c r="I1043">
        <v>9</v>
      </c>
      <c r="J1043">
        <v>0</v>
      </c>
      <c r="L1043">
        <v>1</v>
      </c>
      <c r="M1043" t="s">
        <v>43</v>
      </c>
      <c r="N1043">
        <v>100</v>
      </c>
      <c r="O1043">
        <v>1.2E-2</v>
      </c>
      <c r="P1043">
        <v>1</v>
      </c>
      <c r="Q1043">
        <v>4</v>
      </c>
    </row>
    <row r="1044" spans="1:17" x14ac:dyDescent="0.2">
      <c r="A1044">
        <v>4009</v>
      </c>
      <c r="B1044" s="3">
        <v>45519.474999999999</v>
      </c>
      <c r="C1044" s="4">
        <v>45517</v>
      </c>
      <c r="D1044">
        <v>436761</v>
      </c>
      <c r="E1044" t="s">
        <v>41</v>
      </c>
      <c r="F1044" t="s">
        <v>42</v>
      </c>
      <c r="I1044">
        <v>9</v>
      </c>
      <c r="J1044">
        <v>0</v>
      </c>
      <c r="L1044">
        <v>1</v>
      </c>
      <c r="M1044" t="s">
        <v>43</v>
      </c>
      <c r="N1044">
        <v>100</v>
      </c>
      <c r="O1044">
        <v>1.7000000000000001E-2</v>
      </c>
      <c r="P1044">
        <v>1</v>
      </c>
      <c r="Q1044">
        <v>4</v>
      </c>
    </row>
    <row r="1045" spans="1:17" x14ac:dyDescent="0.2">
      <c r="A1045">
        <v>4009</v>
      </c>
      <c r="B1045" s="3">
        <v>45519.474999999999</v>
      </c>
      <c r="C1045" s="4">
        <v>45517</v>
      </c>
      <c r="D1045">
        <v>436762</v>
      </c>
      <c r="E1045" t="s">
        <v>41</v>
      </c>
      <c r="F1045" t="s">
        <v>42</v>
      </c>
      <c r="I1045">
        <v>9</v>
      </c>
      <c r="J1045">
        <v>0</v>
      </c>
      <c r="L1045">
        <v>1</v>
      </c>
      <c r="M1045" t="s">
        <v>43</v>
      </c>
      <c r="N1045">
        <v>100</v>
      </c>
      <c r="O1045">
        <v>1.2999999999999999E-2</v>
      </c>
      <c r="P1045">
        <v>1</v>
      </c>
      <c r="Q1045">
        <v>4</v>
      </c>
    </row>
    <row r="1046" spans="1:17" x14ac:dyDescent="0.2">
      <c r="A1046">
        <v>4009</v>
      </c>
      <c r="B1046" s="3">
        <v>45519.475694444445</v>
      </c>
      <c r="C1046" s="4">
        <v>45517</v>
      </c>
      <c r="D1046">
        <v>436763</v>
      </c>
      <c r="E1046" t="s">
        <v>41</v>
      </c>
      <c r="F1046" t="s">
        <v>42</v>
      </c>
      <c r="I1046">
        <v>9</v>
      </c>
      <c r="J1046">
        <v>0</v>
      </c>
      <c r="L1046">
        <v>1</v>
      </c>
      <c r="M1046" t="s">
        <v>43</v>
      </c>
      <c r="N1046">
        <v>100</v>
      </c>
      <c r="O1046">
        <v>1.7000000000000001E-2</v>
      </c>
      <c r="P1046">
        <v>1</v>
      </c>
      <c r="Q1046">
        <v>4</v>
      </c>
    </row>
    <row r="1047" spans="1:17" x14ac:dyDescent="0.2">
      <c r="A1047">
        <v>4009</v>
      </c>
      <c r="B1047" s="3">
        <v>45519.475694444445</v>
      </c>
      <c r="C1047" s="4">
        <v>45517</v>
      </c>
      <c r="D1047">
        <v>436764</v>
      </c>
      <c r="E1047" t="s">
        <v>41</v>
      </c>
      <c r="F1047" t="s">
        <v>42</v>
      </c>
      <c r="I1047">
        <v>9</v>
      </c>
      <c r="J1047">
        <v>0</v>
      </c>
      <c r="L1047">
        <v>1</v>
      </c>
      <c r="M1047" t="s">
        <v>43</v>
      </c>
      <c r="N1047">
        <v>100</v>
      </c>
      <c r="O1047">
        <v>1.6E-2</v>
      </c>
      <c r="P1047">
        <v>1</v>
      </c>
      <c r="Q1047">
        <v>3</v>
      </c>
    </row>
    <row r="1048" spans="1:17" x14ac:dyDescent="0.2">
      <c r="A1048">
        <v>4009</v>
      </c>
      <c r="B1048" s="3">
        <v>45519.476388888892</v>
      </c>
      <c r="C1048" s="4">
        <v>45517</v>
      </c>
      <c r="D1048">
        <v>436765</v>
      </c>
      <c r="E1048" t="s">
        <v>41</v>
      </c>
      <c r="F1048" t="s">
        <v>42</v>
      </c>
      <c r="I1048">
        <v>9</v>
      </c>
      <c r="J1048">
        <v>0</v>
      </c>
      <c r="L1048">
        <v>1</v>
      </c>
      <c r="M1048" t="s">
        <v>43</v>
      </c>
      <c r="N1048">
        <v>100</v>
      </c>
      <c r="O1048">
        <v>1</v>
      </c>
      <c r="P1048">
        <v>3</v>
      </c>
      <c r="Q1048">
        <v>0</v>
      </c>
    </row>
    <row r="1049" spans="1:17" x14ac:dyDescent="0.2">
      <c r="A1049">
        <v>4009</v>
      </c>
      <c r="B1049" s="3">
        <v>45519.476388888892</v>
      </c>
      <c r="C1049" s="4">
        <v>45517</v>
      </c>
      <c r="D1049">
        <v>436766</v>
      </c>
      <c r="E1049" t="s">
        <v>41</v>
      </c>
      <c r="F1049" t="s">
        <v>42</v>
      </c>
      <c r="I1049">
        <v>9</v>
      </c>
      <c r="J1049">
        <v>0</v>
      </c>
      <c r="L1049">
        <v>1</v>
      </c>
      <c r="M1049" t="s">
        <v>43</v>
      </c>
      <c r="N1049">
        <v>100</v>
      </c>
      <c r="O1049">
        <v>1.9E-2</v>
      </c>
      <c r="P1049">
        <v>1</v>
      </c>
      <c r="Q1049">
        <v>3</v>
      </c>
    </row>
    <row r="1050" spans="1:17" x14ac:dyDescent="0.2">
      <c r="A1050">
        <v>4009</v>
      </c>
      <c r="B1050" s="3">
        <v>45519.476388888892</v>
      </c>
      <c r="C1050" s="4">
        <v>45517</v>
      </c>
      <c r="D1050">
        <v>436767</v>
      </c>
      <c r="E1050" t="s">
        <v>41</v>
      </c>
      <c r="F1050" t="s">
        <v>42</v>
      </c>
      <c r="I1050">
        <v>9</v>
      </c>
      <c r="J1050">
        <v>0</v>
      </c>
      <c r="L1050">
        <v>1</v>
      </c>
      <c r="M1050" t="s">
        <v>43</v>
      </c>
      <c r="N1050">
        <v>100</v>
      </c>
      <c r="O1050">
        <v>2.1999999999999999E-2</v>
      </c>
      <c r="P1050">
        <v>1</v>
      </c>
      <c r="Q1050">
        <v>3</v>
      </c>
    </row>
    <row r="1051" spans="1:17" x14ac:dyDescent="0.2">
      <c r="A1051">
        <v>4009</v>
      </c>
      <c r="B1051" s="3">
        <v>45519.477083333331</v>
      </c>
      <c r="C1051" s="4">
        <v>45517</v>
      </c>
      <c r="D1051">
        <v>436768</v>
      </c>
      <c r="E1051" t="s">
        <v>41</v>
      </c>
      <c r="F1051" t="s">
        <v>42</v>
      </c>
      <c r="I1051">
        <v>9</v>
      </c>
      <c r="J1051">
        <v>0</v>
      </c>
      <c r="L1051">
        <v>1</v>
      </c>
      <c r="M1051" t="s">
        <v>43</v>
      </c>
      <c r="N1051">
        <v>100</v>
      </c>
      <c r="O1051">
        <v>1.9E-2</v>
      </c>
      <c r="P1051">
        <v>1</v>
      </c>
      <c r="Q1051">
        <v>3</v>
      </c>
    </row>
    <row r="1052" spans="1:17" x14ac:dyDescent="0.2">
      <c r="A1052">
        <v>4009</v>
      </c>
      <c r="B1052" s="3">
        <v>45519.477083333331</v>
      </c>
      <c r="C1052" s="4">
        <v>45517</v>
      </c>
      <c r="D1052">
        <v>436769</v>
      </c>
      <c r="E1052" t="s">
        <v>41</v>
      </c>
      <c r="F1052" t="s">
        <v>42</v>
      </c>
      <c r="I1052">
        <v>9</v>
      </c>
      <c r="J1052">
        <v>0</v>
      </c>
      <c r="L1052">
        <v>1</v>
      </c>
      <c r="M1052" t="s">
        <v>43</v>
      </c>
      <c r="N1052">
        <v>100</v>
      </c>
      <c r="O1052">
        <v>2.5999999999999999E-2</v>
      </c>
      <c r="P1052">
        <v>1</v>
      </c>
      <c r="Q1052">
        <v>3</v>
      </c>
    </row>
    <row r="1053" spans="1:17" x14ac:dyDescent="0.2">
      <c r="A1053">
        <v>4009</v>
      </c>
      <c r="B1053" s="3">
        <v>45519.477083333331</v>
      </c>
      <c r="C1053" s="4">
        <v>45517</v>
      </c>
      <c r="D1053">
        <v>436770</v>
      </c>
      <c r="E1053" t="s">
        <v>41</v>
      </c>
      <c r="F1053" t="s">
        <v>42</v>
      </c>
      <c r="I1053">
        <v>9</v>
      </c>
      <c r="J1053">
        <v>0</v>
      </c>
      <c r="L1053">
        <v>1</v>
      </c>
      <c r="M1053" t="s">
        <v>43</v>
      </c>
      <c r="N1053">
        <v>100</v>
      </c>
      <c r="O1053">
        <v>1.7000000000000001E-2</v>
      </c>
      <c r="P1053">
        <v>1</v>
      </c>
      <c r="Q1053">
        <v>4</v>
      </c>
    </row>
    <row r="1054" spans="1:17" x14ac:dyDescent="0.2">
      <c r="A1054">
        <v>4009</v>
      </c>
      <c r="B1054" s="3">
        <v>45519.477777777778</v>
      </c>
      <c r="C1054" s="4">
        <v>45517</v>
      </c>
      <c r="D1054">
        <v>436771</v>
      </c>
      <c r="E1054" t="s">
        <v>41</v>
      </c>
      <c r="F1054" t="s">
        <v>42</v>
      </c>
      <c r="I1054">
        <v>9</v>
      </c>
      <c r="J1054">
        <v>0</v>
      </c>
      <c r="L1054">
        <v>1</v>
      </c>
      <c r="M1054" t="s">
        <v>43</v>
      </c>
      <c r="N1054">
        <v>100</v>
      </c>
      <c r="O1054">
        <v>2.9000000000000001E-2</v>
      </c>
      <c r="P1054">
        <v>1</v>
      </c>
      <c r="Q1054">
        <v>3</v>
      </c>
    </row>
    <row r="1055" spans="1:17" x14ac:dyDescent="0.2">
      <c r="A1055">
        <v>4009</v>
      </c>
      <c r="B1055" s="3">
        <v>45519.477777777778</v>
      </c>
      <c r="C1055" s="4">
        <v>45517</v>
      </c>
      <c r="D1055">
        <v>436772</v>
      </c>
      <c r="E1055" t="s">
        <v>41</v>
      </c>
      <c r="F1055" t="s">
        <v>42</v>
      </c>
      <c r="I1055">
        <v>9</v>
      </c>
      <c r="J1055">
        <v>0</v>
      </c>
      <c r="L1055">
        <v>1</v>
      </c>
      <c r="M1055" t="s">
        <v>43</v>
      </c>
      <c r="N1055">
        <v>100</v>
      </c>
      <c r="O1055">
        <v>2.1000000000000001E-2</v>
      </c>
      <c r="P1055">
        <v>1</v>
      </c>
      <c r="Q1055">
        <v>3</v>
      </c>
    </row>
    <row r="1056" spans="1:17" x14ac:dyDescent="0.2">
      <c r="A1056">
        <v>4009</v>
      </c>
      <c r="B1056" s="3">
        <v>45519.477777777778</v>
      </c>
      <c r="C1056" s="4">
        <v>45517</v>
      </c>
      <c r="D1056">
        <v>436773</v>
      </c>
      <c r="E1056" t="s">
        <v>41</v>
      </c>
      <c r="F1056" t="s">
        <v>42</v>
      </c>
      <c r="I1056">
        <v>9</v>
      </c>
      <c r="J1056">
        <v>0</v>
      </c>
      <c r="L1056">
        <v>1</v>
      </c>
      <c r="M1056" t="s">
        <v>43</v>
      </c>
      <c r="N1056">
        <v>100</v>
      </c>
      <c r="O1056">
        <v>1.6E-2</v>
      </c>
      <c r="P1056">
        <v>1</v>
      </c>
      <c r="Q1056">
        <v>4</v>
      </c>
    </row>
    <row r="1057" spans="1:17" x14ac:dyDescent="0.2">
      <c r="A1057">
        <v>4009</v>
      </c>
      <c r="B1057" s="3">
        <v>45519.478472222225</v>
      </c>
      <c r="C1057" s="4">
        <v>45517</v>
      </c>
      <c r="D1057">
        <v>436774</v>
      </c>
      <c r="E1057" t="s">
        <v>41</v>
      </c>
      <c r="F1057" t="s">
        <v>42</v>
      </c>
      <c r="I1057">
        <v>9</v>
      </c>
      <c r="J1057">
        <v>0</v>
      </c>
      <c r="L1057">
        <v>1</v>
      </c>
      <c r="M1057" t="s">
        <v>43</v>
      </c>
      <c r="N1057">
        <v>100</v>
      </c>
      <c r="O1057">
        <v>1.7999999999999999E-2</v>
      </c>
      <c r="P1057">
        <v>1</v>
      </c>
      <c r="Q1057">
        <v>4</v>
      </c>
    </row>
    <row r="1058" spans="1:17" x14ac:dyDescent="0.2">
      <c r="A1058">
        <v>4009</v>
      </c>
      <c r="B1058" s="3">
        <v>45519.478472222225</v>
      </c>
      <c r="C1058" s="4">
        <v>45517</v>
      </c>
      <c r="D1058">
        <v>436775</v>
      </c>
      <c r="E1058" t="s">
        <v>41</v>
      </c>
      <c r="F1058" t="s">
        <v>42</v>
      </c>
      <c r="I1058">
        <v>9</v>
      </c>
      <c r="J1058">
        <v>0</v>
      </c>
      <c r="L1058">
        <v>1</v>
      </c>
      <c r="M1058" t="s">
        <v>43</v>
      </c>
      <c r="N1058">
        <v>100</v>
      </c>
      <c r="O1058">
        <v>1.7999999999999999E-2</v>
      </c>
      <c r="P1058">
        <v>1</v>
      </c>
      <c r="Q1058">
        <v>3</v>
      </c>
    </row>
    <row r="1059" spans="1:17" x14ac:dyDescent="0.2">
      <c r="A1059">
        <v>4009</v>
      </c>
      <c r="B1059" s="3">
        <v>45519.478472222225</v>
      </c>
      <c r="C1059" s="4">
        <v>45517</v>
      </c>
      <c r="D1059">
        <v>436776</v>
      </c>
      <c r="E1059" t="s">
        <v>41</v>
      </c>
      <c r="F1059" t="s">
        <v>42</v>
      </c>
      <c r="I1059">
        <v>9</v>
      </c>
      <c r="J1059">
        <v>0</v>
      </c>
      <c r="L1059">
        <v>1</v>
      </c>
      <c r="M1059" t="s">
        <v>43</v>
      </c>
      <c r="N1059">
        <v>100</v>
      </c>
      <c r="O1059">
        <v>2.1000000000000001E-2</v>
      </c>
      <c r="P1059">
        <v>1</v>
      </c>
      <c r="Q1059">
        <v>3</v>
      </c>
    </row>
    <row r="1060" spans="1:17" x14ac:dyDescent="0.2">
      <c r="A1060">
        <v>4009</v>
      </c>
      <c r="B1060" s="3">
        <v>45519.479166666664</v>
      </c>
      <c r="C1060" s="4">
        <v>45517</v>
      </c>
      <c r="D1060">
        <v>436777</v>
      </c>
      <c r="E1060" t="s">
        <v>41</v>
      </c>
      <c r="F1060" t="s">
        <v>42</v>
      </c>
      <c r="I1060">
        <v>9</v>
      </c>
      <c r="J1060">
        <v>0</v>
      </c>
      <c r="L1060">
        <v>1</v>
      </c>
      <c r="M1060" t="s">
        <v>43</v>
      </c>
      <c r="N1060">
        <v>100</v>
      </c>
      <c r="O1060">
        <v>1.7999999999999999E-2</v>
      </c>
      <c r="P1060">
        <v>1</v>
      </c>
      <c r="Q1060">
        <v>4</v>
      </c>
    </row>
    <row r="1061" spans="1:17" x14ac:dyDescent="0.2">
      <c r="A1061">
        <v>4009</v>
      </c>
      <c r="B1061" s="3">
        <v>45519.479166666664</v>
      </c>
      <c r="C1061" s="4">
        <v>45517</v>
      </c>
      <c r="D1061">
        <v>436778</v>
      </c>
      <c r="E1061" t="s">
        <v>41</v>
      </c>
      <c r="F1061" t="s">
        <v>42</v>
      </c>
      <c r="I1061">
        <v>9</v>
      </c>
      <c r="J1061">
        <v>0</v>
      </c>
      <c r="L1061">
        <v>1</v>
      </c>
      <c r="M1061" t="s">
        <v>43</v>
      </c>
      <c r="N1061">
        <v>100</v>
      </c>
      <c r="O1061">
        <v>1.7000000000000001E-2</v>
      </c>
      <c r="P1061">
        <v>1</v>
      </c>
      <c r="Q1061">
        <v>3</v>
      </c>
    </row>
    <row r="1062" spans="1:17" x14ac:dyDescent="0.2">
      <c r="A1062">
        <v>4009</v>
      </c>
      <c r="B1062" s="3">
        <v>45519.479166666664</v>
      </c>
      <c r="C1062" s="4">
        <v>45517</v>
      </c>
      <c r="D1062">
        <v>436779</v>
      </c>
      <c r="E1062" t="s">
        <v>41</v>
      </c>
      <c r="F1062" t="s">
        <v>42</v>
      </c>
      <c r="I1062">
        <v>9</v>
      </c>
      <c r="J1062">
        <v>0</v>
      </c>
      <c r="L1062">
        <v>1</v>
      </c>
      <c r="M1062" t="s">
        <v>43</v>
      </c>
      <c r="N1062">
        <v>100</v>
      </c>
      <c r="O1062">
        <v>1.7000000000000001E-2</v>
      </c>
      <c r="P1062">
        <v>1</v>
      </c>
      <c r="Q1062">
        <v>4</v>
      </c>
    </row>
    <row r="1063" spans="1:17" x14ac:dyDescent="0.2">
      <c r="A1063">
        <v>4009</v>
      </c>
      <c r="B1063" s="3">
        <v>45519.479861111111</v>
      </c>
      <c r="C1063" s="4">
        <v>45517</v>
      </c>
      <c r="D1063">
        <v>436780</v>
      </c>
      <c r="E1063" t="s">
        <v>41</v>
      </c>
      <c r="F1063" t="s">
        <v>42</v>
      </c>
      <c r="I1063">
        <v>9</v>
      </c>
      <c r="J1063">
        <v>0</v>
      </c>
      <c r="L1063">
        <v>1</v>
      </c>
      <c r="M1063" t="s">
        <v>43</v>
      </c>
      <c r="N1063">
        <v>100</v>
      </c>
      <c r="O1063">
        <v>2.1999999999999999E-2</v>
      </c>
      <c r="P1063">
        <v>1</v>
      </c>
      <c r="Q1063">
        <v>3</v>
      </c>
    </row>
    <row r="1064" spans="1:17" x14ac:dyDescent="0.2">
      <c r="A1064">
        <v>4009</v>
      </c>
      <c r="B1064" s="3">
        <v>45519.479861111111</v>
      </c>
      <c r="C1064" s="4">
        <v>45517</v>
      </c>
      <c r="D1064">
        <v>436781</v>
      </c>
      <c r="E1064" t="s">
        <v>41</v>
      </c>
      <c r="F1064" t="s">
        <v>42</v>
      </c>
      <c r="I1064">
        <v>9</v>
      </c>
      <c r="J1064">
        <v>0</v>
      </c>
      <c r="L1064">
        <v>1</v>
      </c>
      <c r="M1064" t="s">
        <v>43</v>
      </c>
      <c r="N1064">
        <v>100</v>
      </c>
      <c r="O1064">
        <v>2.5000000000000001E-2</v>
      </c>
      <c r="P1064">
        <v>1</v>
      </c>
      <c r="Q1064">
        <v>3</v>
      </c>
    </row>
    <row r="1065" spans="1:17" x14ac:dyDescent="0.2">
      <c r="A1065">
        <v>4009</v>
      </c>
      <c r="B1065" s="3">
        <v>45519.479861111111</v>
      </c>
      <c r="C1065" s="4">
        <v>45517</v>
      </c>
      <c r="D1065">
        <v>436782</v>
      </c>
      <c r="E1065" t="s">
        <v>41</v>
      </c>
      <c r="F1065" t="s">
        <v>42</v>
      </c>
      <c r="I1065">
        <v>9</v>
      </c>
      <c r="J1065">
        <v>0</v>
      </c>
      <c r="L1065">
        <v>1</v>
      </c>
      <c r="M1065" t="s">
        <v>43</v>
      </c>
      <c r="N1065">
        <v>100</v>
      </c>
      <c r="O1065">
        <v>3.1E-2</v>
      </c>
      <c r="P1065">
        <v>1</v>
      </c>
      <c r="Q1065">
        <v>3</v>
      </c>
    </row>
    <row r="1066" spans="1:17" x14ac:dyDescent="0.2">
      <c r="A1066">
        <v>4009</v>
      </c>
      <c r="B1066" s="3">
        <v>45519.480555555558</v>
      </c>
      <c r="C1066" s="4">
        <v>45517</v>
      </c>
      <c r="D1066">
        <v>436783</v>
      </c>
      <c r="E1066" t="s">
        <v>41</v>
      </c>
      <c r="F1066" t="s">
        <v>42</v>
      </c>
      <c r="I1066">
        <v>9</v>
      </c>
      <c r="J1066">
        <v>0</v>
      </c>
      <c r="L1066">
        <v>1</v>
      </c>
      <c r="M1066" t="s">
        <v>43</v>
      </c>
      <c r="N1066">
        <v>100</v>
      </c>
      <c r="O1066">
        <v>2.7E-2</v>
      </c>
      <c r="P1066">
        <v>1</v>
      </c>
      <c r="Q1066">
        <v>3</v>
      </c>
    </row>
    <row r="1067" spans="1:17" x14ac:dyDescent="0.2">
      <c r="A1067">
        <v>4009</v>
      </c>
      <c r="B1067" s="3">
        <v>45519.480555555558</v>
      </c>
      <c r="C1067" s="4">
        <v>45517</v>
      </c>
      <c r="D1067">
        <v>436784</v>
      </c>
      <c r="E1067" t="s">
        <v>41</v>
      </c>
      <c r="F1067" t="s">
        <v>42</v>
      </c>
      <c r="I1067">
        <v>9</v>
      </c>
      <c r="J1067">
        <v>0</v>
      </c>
      <c r="L1067">
        <v>1</v>
      </c>
      <c r="M1067" t="s">
        <v>43</v>
      </c>
      <c r="N1067">
        <v>100</v>
      </c>
      <c r="O1067">
        <v>2.5000000000000001E-2</v>
      </c>
      <c r="P1067">
        <v>1</v>
      </c>
      <c r="Q1067">
        <v>3</v>
      </c>
    </row>
    <row r="1068" spans="1:17" x14ac:dyDescent="0.2">
      <c r="A1068">
        <v>4009</v>
      </c>
      <c r="B1068" s="3">
        <v>45519.480555555558</v>
      </c>
      <c r="C1068" s="4">
        <v>45517</v>
      </c>
      <c r="D1068">
        <v>436785</v>
      </c>
      <c r="E1068" t="s">
        <v>41</v>
      </c>
      <c r="F1068" t="s">
        <v>42</v>
      </c>
      <c r="I1068">
        <v>9</v>
      </c>
      <c r="J1068">
        <v>0</v>
      </c>
      <c r="L1068">
        <v>1</v>
      </c>
      <c r="M1068" t="s">
        <v>43</v>
      </c>
      <c r="N1068">
        <v>100</v>
      </c>
      <c r="O1068">
        <v>1.4999999999999999E-2</v>
      </c>
      <c r="P1068">
        <v>1</v>
      </c>
      <c r="Q1068">
        <v>3</v>
      </c>
    </row>
    <row r="1069" spans="1:17" x14ac:dyDescent="0.2">
      <c r="A1069">
        <v>4009</v>
      </c>
      <c r="B1069" s="3">
        <v>45519.481249999997</v>
      </c>
      <c r="C1069" s="4">
        <v>45517</v>
      </c>
      <c r="D1069">
        <v>436786</v>
      </c>
      <c r="E1069" t="s">
        <v>41</v>
      </c>
      <c r="F1069" t="s">
        <v>42</v>
      </c>
      <c r="I1069">
        <v>9</v>
      </c>
      <c r="J1069">
        <v>0</v>
      </c>
      <c r="L1069">
        <v>1</v>
      </c>
      <c r="M1069" t="s">
        <v>43</v>
      </c>
      <c r="N1069">
        <v>100</v>
      </c>
      <c r="O1069">
        <v>1.9E-2</v>
      </c>
      <c r="P1069">
        <v>1</v>
      </c>
      <c r="Q1069">
        <v>4</v>
      </c>
    </row>
    <row r="1070" spans="1:17" x14ac:dyDescent="0.2">
      <c r="A1070">
        <v>4009</v>
      </c>
      <c r="B1070" s="3">
        <v>45519.481249999997</v>
      </c>
      <c r="C1070" s="4">
        <v>45517</v>
      </c>
      <c r="D1070">
        <v>436787</v>
      </c>
      <c r="E1070" t="s">
        <v>41</v>
      </c>
      <c r="F1070" t="s">
        <v>42</v>
      </c>
      <c r="I1070">
        <v>9</v>
      </c>
      <c r="J1070">
        <v>0</v>
      </c>
      <c r="L1070">
        <v>1</v>
      </c>
      <c r="M1070" t="s">
        <v>43</v>
      </c>
      <c r="N1070">
        <v>100</v>
      </c>
      <c r="O1070">
        <v>1.9E-2</v>
      </c>
      <c r="P1070">
        <v>1</v>
      </c>
      <c r="Q1070">
        <v>4</v>
      </c>
    </row>
    <row r="1071" spans="1:17" x14ac:dyDescent="0.2">
      <c r="A1071">
        <v>4009</v>
      </c>
      <c r="B1071" s="3">
        <v>45519.481249999997</v>
      </c>
      <c r="C1071" s="4">
        <v>45517</v>
      </c>
      <c r="D1071">
        <v>436788</v>
      </c>
      <c r="E1071" t="s">
        <v>41</v>
      </c>
      <c r="F1071" t="s">
        <v>42</v>
      </c>
      <c r="I1071">
        <v>9</v>
      </c>
      <c r="J1071">
        <v>0</v>
      </c>
      <c r="L1071">
        <v>1</v>
      </c>
      <c r="M1071" t="s">
        <v>43</v>
      </c>
      <c r="N1071">
        <v>100</v>
      </c>
      <c r="O1071">
        <v>1.7999999999999999E-2</v>
      </c>
      <c r="P1071">
        <v>1</v>
      </c>
      <c r="Q1071">
        <v>3</v>
      </c>
    </row>
    <row r="1072" spans="1:17" x14ac:dyDescent="0.2">
      <c r="A1072">
        <v>4009</v>
      </c>
      <c r="B1072" s="3">
        <v>45519.481249999997</v>
      </c>
      <c r="C1072" s="4">
        <v>45517</v>
      </c>
      <c r="D1072">
        <v>436789</v>
      </c>
      <c r="E1072" t="s">
        <v>41</v>
      </c>
      <c r="F1072" t="s">
        <v>42</v>
      </c>
      <c r="I1072">
        <v>9</v>
      </c>
      <c r="J1072">
        <v>0</v>
      </c>
      <c r="L1072">
        <v>1</v>
      </c>
      <c r="M1072" t="s">
        <v>43</v>
      </c>
      <c r="N1072">
        <v>100</v>
      </c>
      <c r="O1072">
        <v>1.4E-2</v>
      </c>
      <c r="P1072">
        <v>1</v>
      </c>
      <c r="Q1072">
        <v>4</v>
      </c>
    </row>
    <row r="1073" spans="1:17" x14ac:dyDescent="0.2">
      <c r="A1073">
        <v>4009</v>
      </c>
      <c r="B1073" s="3">
        <v>45519.481944444444</v>
      </c>
      <c r="C1073" s="4">
        <v>45517</v>
      </c>
      <c r="D1073">
        <v>436790</v>
      </c>
      <c r="E1073" t="s">
        <v>41</v>
      </c>
      <c r="F1073" t="s">
        <v>42</v>
      </c>
      <c r="I1073">
        <v>9</v>
      </c>
      <c r="J1073">
        <v>0</v>
      </c>
      <c r="L1073">
        <v>1</v>
      </c>
      <c r="M1073" t="s">
        <v>43</v>
      </c>
      <c r="N1073">
        <v>100</v>
      </c>
      <c r="O1073">
        <v>2.1000000000000001E-2</v>
      </c>
      <c r="P1073">
        <v>2</v>
      </c>
      <c r="Q1073">
        <v>3</v>
      </c>
    </row>
    <row r="1074" spans="1:17" x14ac:dyDescent="0.2">
      <c r="A1074">
        <v>4009</v>
      </c>
      <c r="B1074" s="3">
        <v>45519.481944444444</v>
      </c>
      <c r="C1074" s="4">
        <v>45517</v>
      </c>
      <c r="D1074">
        <v>436791</v>
      </c>
      <c r="E1074" t="s">
        <v>41</v>
      </c>
      <c r="F1074" t="s">
        <v>42</v>
      </c>
      <c r="I1074">
        <v>9</v>
      </c>
      <c r="J1074">
        <v>0</v>
      </c>
      <c r="L1074">
        <v>1</v>
      </c>
      <c r="M1074" t="s">
        <v>43</v>
      </c>
      <c r="N1074">
        <v>100</v>
      </c>
      <c r="O1074">
        <v>2.3E-2</v>
      </c>
      <c r="P1074">
        <v>1</v>
      </c>
      <c r="Q1074">
        <v>3</v>
      </c>
    </row>
    <row r="1075" spans="1:17" x14ac:dyDescent="0.2">
      <c r="A1075">
        <v>4009</v>
      </c>
      <c r="B1075" s="3">
        <v>45519.481944444444</v>
      </c>
      <c r="C1075" s="4">
        <v>45517</v>
      </c>
      <c r="D1075">
        <v>436792</v>
      </c>
      <c r="E1075" t="s">
        <v>41</v>
      </c>
      <c r="F1075" t="s">
        <v>42</v>
      </c>
      <c r="I1075">
        <v>9</v>
      </c>
      <c r="J1075">
        <v>0</v>
      </c>
      <c r="L1075">
        <v>1</v>
      </c>
      <c r="M1075" t="s">
        <v>43</v>
      </c>
      <c r="N1075">
        <v>100</v>
      </c>
      <c r="O1075">
        <v>1.6E-2</v>
      </c>
      <c r="P1075">
        <v>1</v>
      </c>
      <c r="Q1075">
        <v>4</v>
      </c>
    </row>
    <row r="1076" spans="1:17" x14ac:dyDescent="0.2">
      <c r="A1076">
        <v>4009</v>
      </c>
      <c r="B1076" s="3">
        <v>45519.482638888891</v>
      </c>
      <c r="C1076" s="4">
        <v>45517</v>
      </c>
      <c r="D1076">
        <v>436793</v>
      </c>
      <c r="E1076" t="s">
        <v>41</v>
      </c>
      <c r="F1076" t="s">
        <v>42</v>
      </c>
      <c r="I1076">
        <v>9</v>
      </c>
      <c r="J1076">
        <v>0</v>
      </c>
      <c r="L1076">
        <v>1</v>
      </c>
      <c r="M1076" t="s">
        <v>43</v>
      </c>
      <c r="N1076">
        <v>100</v>
      </c>
      <c r="O1076">
        <v>0.02</v>
      </c>
      <c r="P1076">
        <v>1</v>
      </c>
      <c r="Q1076">
        <v>3</v>
      </c>
    </row>
    <row r="1077" spans="1:17" x14ac:dyDescent="0.2">
      <c r="A1077">
        <v>4009</v>
      </c>
      <c r="B1077" s="3">
        <v>45519.482638888891</v>
      </c>
      <c r="C1077" s="4">
        <v>45517</v>
      </c>
      <c r="D1077">
        <v>436794</v>
      </c>
      <c r="E1077" t="s">
        <v>41</v>
      </c>
      <c r="F1077" t="s">
        <v>42</v>
      </c>
      <c r="I1077">
        <v>9</v>
      </c>
      <c r="J1077">
        <v>0</v>
      </c>
      <c r="L1077">
        <v>1</v>
      </c>
      <c r="M1077" t="s">
        <v>43</v>
      </c>
      <c r="N1077">
        <v>100</v>
      </c>
      <c r="O1077">
        <v>2.1999999999999999E-2</v>
      </c>
      <c r="P1077">
        <v>1</v>
      </c>
      <c r="Q1077">
        <v>3</v>
      </c>
    </row>
    <row r="1078" spans="1:17" x14ac:dyDescent="0.2">
      <c r="A1078">
        <v>4009</v>
      </c>
      <c r="B1078" s="3">
        <v>45519.482638888891</v>
      </c>
      <c r="C1078" s="4">
        <v>45517</v>
      </c>
      <c r="D1078">
        <v>436795</v>
      </c>
      <c r="E1078" t="s">
        <v>41</v>
      </c>
      <c r="F1078" t="s">
        <v>42</v>
      </c>
      <c r="I1078">
        <v>9</v>
      </c>
      <c r="J1078">
        <v>0</v>
      </c>
      <c r="L1078">
        <v>1</v>
      </c>
      <c r="M1078" t="s">
        <v>43</v>
      </c>
      <c r="N1078">
        <v>100</v>
      </c>
      <c r="O1078">
        <v>1.9E-2</v>
      </c>
      <c r="P1078">
        <v>1</v>
      </c>
      <c r="Q1078">
        <v>3</v>
      </c>
    </row>
    <row r="1079" spans="1:17" x14ac:dyDescent="0.2">
      <c r="A1079">
        <v>4009</v>
      </c>
      <c r="B1079" s="3">
        <v>45519.48333333333</v>
      </c>
      <c r="C1079" s="4">
        <v>45517</v>
      </c>
      <c r="D1079">
        <v>436796</v>
      </c>
      <c r="E1079" t="s">
        <v>41</v>
      </c>
      <c r="F1079" t="s">
        <v>42</v>
      </c>
      <c r="I1079">
        <v>9</v>
      </c>
      <c r="J1079">
        <v>0</v>
      </c>
      <c r="L1079">
        <v>1</v>
      </c>
      <c r="M1079" t="s">
        <v>43</v>
      </c>
      <c r="N1079">
        <v>100</v>
      </c>
      <c r="O1079">
        <v>1.9E-2</v>
      </c>
      <c r="P1079">
        <v>1</v>
      </c>
      <c r="Q1079">
        <v>3</v>
      </c>
    </row>
    <row r="1080" spans="1:17" x14ac:dyDescent="0.2">
      <c r="A1080">
        <v>4009</v>
      </c>
      <c r="B1080" s="3">
        <v>45519.48333333333</v>
      </c>
      <c r="C1080" s="4">
        <v>45517</v>
      </c>
      <c r="D1080">
        <v>436797</v>
      </c>
      <c r="E1080" t="s">
        <v>41</v>
      </c>
      <c r="F1080" t="s">
        <v>42</v>
      </c>
      <c r="I1080">
        <v>9</v>
      </c>
      <c r="J1080">
        <v>0</v>
      </c>
      <c r="L1080">
        <v>1</v>
      </c>
      <c r="M1080" t="s">
        <v>43</v>
      </c>
      <c r="N1080">
        <v>100</v>
      </c>
      <c r="O1080">
        <v>1.9E-2</v>
      </c>
      <c r="P1080">
        <v>2</v>
      </c>
      <c r="Q1080">
        <v>4</v>
      </c>
    </row>
    <row r="1081" spans="1:17" x14ac:dyDescent="0.2">
      <c r="A1081">
        <v>4009</v>
      </c>
      <c r="B1081" s="3">
        <v>45519.48333333333</v>
      </c>
      <c r="C1081" s="4">
        <v>45517</v>
      </c>
      <c r="D1081">
        <v>436798</v>
      </c>
      <c r="E1081" t="s">
        <v>41</v>
      </c>
      <c r="F1081" t="s">
        <v>42</v>
      </c>
      <c r="I1081">
        <v>9</v>
      </c>
      <c r="J1081">
        <v>0</v>
      </c>
      <c r="L1081">
        <v>1</v>
      </c>
      <c r="M1081" t="s">
        <v>43</v>
      </c>
      <c r="N1081">
        <v>100</v>
      </c>
      <c r="O1081">
        <v>1.4999999999999999E-2</v>
      </c>
      <c r="P1081">
        <v>1</v>
      </c>
      <c r="Q1081">
        <v>3</v>
      </c>
    </row>
    <row r="1082" spans="1:17" x14ac:dyDescent="0.2">
      <c r="A1082">
        <v>4009</v>
      </c>
      <c r="B1082" s="3">
        <v>45519.484027777777</v>
      </c>
      <c r="C1082" s="4">
        <v>45517</v>
      </c>
      <c r="D1082">
        <v>436799</v>
      </c>
      <c r="E1082" t="s">
        <v>41</v>
      </c>
      <c r="F1082" t="s">
        <v>42</v>
      </c>
      <c r="I1082">
        <v>9</v>
      </c>
      <c r="J1082">
        <v>0</v>
      </c>
      <c r="L1082">
        <v>1</v>
      </c>
      <c r="M1082" t="s">
        <v>43</v>
      </c>
      <c r="N1082">
        <v>100</v>
      </c>
      <c r="O1082">
        <v>2.1999999999999999E-2</v>
      </c>
      <c r="P1082">
        <v>1</v>
      </c>
      <c r="Q1082">
        <v>4</v>
      </c>
    </row>
    <row r="1083" spans="1:17" x14ac:dyDescent="0.2">
      <c r="A1083">
        <v>4001</v>
      </c>
      <c r="B1083" s="3">
        <v>45518.620138888888</v>
      </c>
      <c r="C1083" s="4">
        <v>45517</v>
      </c>
      <c r="D1083">
        <v>436005</v>
      </c>
      <c r="E1083" t="s">
        <v>41</v>
      </c>
      <c r="F1083" t="s">
        <v>42</v>
      </c>
      <c r="I1083">
        <v>1</v>
      </c>
      <c r="J1083">
        <v>0</v>
      </c>
      <c r="L1083">
        <v>1</v>
      </c>
      <c r="M1083" t="s">
        <v>22</v>
      </c>
      <c r="N1083">
        <v>50</v>
      </c>
      <c r="O1083">
        <v>1.7000000000000001E-2</v>
      </c>
      <c r="P1083">
        <v>1</v>
      </c>
      <c r="Q1083">
        <v>4</v>
      </c>
    </row>
    <row r="1084" spans="1:17" x14ac:dyDescent="0.2">
      <c r="A1084">
        <v>4001</v>
      </c>
      <c r="B1084" s="3">
        <v>45518.6</v>
      </c>
      <c r="C1084" s="4">
        <v>45517</v>
      </c>
      <c r="D1084">
        <v>435910</v>
      </c>
      <c r="E1084" t="s">
        <v>41</v>
      </c>
      <c r="F1084" t="s">
        <v>42</v>
      </c>
      <c r="I1084">
        <v>1</v>
      </c>
      <c r="J1084">
        <v>0</v>
      </c>
      <c r="L1084">
        <v>1</v>
      </c>
      <c r="M1084" t="s">
        <v>22</v>
      </c>
      <c r="N1084">
        <v>50</v>
      </c>
      <c r="O1084">
        <v>2.4E-2</v>
      </c>
      <c r="P1084">
        <v>1</v>
      </c>
      <c r="Q1084">
        <v>3</v>
      </c>
    </row>
    <row r="1085" spans="1:17" x14ac:dyDescent="0.2">
      <c r="A1085">
        <v>4001</v>
      </c>
      <c r="B1085" s="3">
        <v>45518.6</v>
      </c>
      <c r="C1085" s="4">
        <v>45517</v>
      </c>
      <c r="D1085">
        <v>435911</v>
      </c>
      <c r="E1085" t="s">
        <v>41</v>
      </c>
      <c r="F1085" t="s">
        <v>42</v>
      </c>
      <c r="I1085">
        <v>1</v>
      </c>
      <c r="J1085">
        <v>0</v>
      </c>
      <c r="L1085">
        <v>1</v>
      </c>
      <c r="M1085" t="s">
        <v>22</v>
      </c>
      <c r="N1085">
        <v>50</v>
      </c>
      <c r="O1085">
        <v>0.03</v>
      </c>
      <c r="P1085">
        <v>1</v>
      </c>
      <c r="Q1085">
        <v>3</v>
      </c>
    </row>
    <row r="1086" spans="1:17" x14ac:dyDescent="0.2">
      <c r="A1086">
        <v>4001</v>
      </c>
      <c r="B1086" s="3">
        <v>45518.6</v>
      </c>
      <c r="C1086" s="4">
        <v>45517</v>
      </c>
      <c r="D1086">
        <v>435912</v>
      </c>
      <c r="E1086" t="s">
        <v>41</v>
      </c>
      <c r="F1086" t="s">
        <v>42</v>
      </c>
      <c r="I1086">
        <v>1</v>
      </c>
      <c r="J1086">
        <v>0</v>
      </c>
      <c r="L1086">
        <v>1</v>
      </c>
      <c r="M1086" t="s">
        <v>22</v>
      </c>
      <c r="N1086">
        <v>50</v>
      </c>
      <c r="O1086">
        <v>1.9E-2</v>
      </c>
      <c r="P1086">
        <v>1</v>
      </c>
      <c r="Q1086">
        <v>3</v>
      </c>
    </row>
    <row r="1087" spans="1:17" x14ac:dyDescent="0.2">
      <c r="A1087">
        <v>4001</v>
      </c>
      <c r="B1087" s="3">
        <v>45518.600694444445</v>
      </c>
      <c r="C1087" s="4">
        <v>45517</v>
      </c>
      <c r="D1087">
        <v>435913</v>
      </c>
      <c r="E1087" t="s">
        <v>41</v>
      </c>
      <c r="F1087" t="s">
        <v>42</v>
      </c>
      <c r="I1087">
        <v>1</v>
      </c>
      <c r="J1087">
        <v>0</v>
      </c>
      <c r="L1087">
        <v>1</v>
      </c>
      <c r="M1087" t="s">
        <v>22</v>
      </c>
      <c r="N1087">
        <v>50</v>
      </c>
      <c r="O1087">
        <v>1.9E-2</v>
      </c>
      <c r="P1087">
        <v>1</v>
      </c>
      <c r="Q1087">
        <v>4</v>
      </c>
    </row>
    <row r="1088" spans="1:17" x14ac:dyDescent="0.2">
      <c r="A1088">
        <v>4001</v>
      </c>
      <c r="B1088" s="3">
        <v>45518.600694444445</v>
      </c>
      <c r="C1088" s="4">
        <v>45517</v>
      </c>
      <c r="D1088">
        <v>435914</v>
      </c>
      <c r="E1088" t="s">
        <v>41</v>
      </c>
      <c r="F1088" t="s">
        <v>42</v>
      </c>
      <c r="I1088">
        <v>1</v>
      </c>
      <c r="J1088">
        <v>0</v>
      </c>
      <c r="L1088">
        <v>1</v>
      </c>
      <c r="M1088" t="s">
        <v>22</v>
      </c>
      <c r="N1088">
        <v>50</v>
      </c>
      <c r="O1088">
        <v>2.1999999999999999E-2</v>
      </c>
      <c r="P1088">
        <v>1</v>
      </c>
      <c r="Q1088">
        <v>3</v>
      </c>
    </row>
    <row r="1089" spans="1:17" x14ac:dyDescent="0.2">
      <c r="A1089">
        <v>4001</v>
      </c>
      <c r="B1089" s="3">
        <v>45518.600694444445</v>
      </c>
      <c r="C1089" s="4">
        <v>45517</v>
      </c>
      <c r="D1089">
        <v>435915</v>
      </c>
      <c r="E1089" t="s">
        <v>41</v>
      </c>
      <c r="F1089" t="s">
        <v>42</v>
      </c>
      <c r="I1089">
        <v>1</v>
      </c>
      <c r="J1089">
        <v>0</v>
      </c>
      <c r="L1089">
        <v>1</v>
      </c>
      <c r="M1089" t="s">
        <v>22</v>
      </c>
      <c r="N1089">
        <v>50</v>
      </c>
      <c r="O1089">
        <v>1.9E-2</v>
      </c>
      <c r="P1089">
        <v>1</v>
      </c>
      <c r="Q1089">
        <v>3</v>
      </c>
    </row>
    <row r="1090" spans="1:17" x14ac:dyDescent="0.2">
      <c r="A1090">
        <v>4001</v>
      </c>
      <c r="B1090" s="3">
        <v>45518.600694444445</v>
      </c>
      <c r="C1090" s="4">
        <v>45517</v>
      </c>
      <c r="D1090">
        <v>435916</v>
      </c>
      <c r="E1090" t="s">
        <v>41</v>
      </c>
      <c r="F1090" t="s">
        <v>42</v>
      </c>
      <c r="I1090">
        <v>1</v>
      </c>
      <c r="J1090">
        <v>0</v>
      </c>
      <c r="L1090">
        <v>1</v>
      </c>
      <c r="M1090" t="s">
        <v>22</v>
      </c>
      <c r="N1090">
        <v>50</v>
      </c>
      <c r="O1090">
        <v>1.2999999999999999E-2</v>
      </c>
      <c r="P1090">
        <v>1</v>
      </c>
      <c r="Q1090">
        <v>4</v>
      </c>
    </row>
    <row r="1091" spans="1:17" x14ac:dyDescent="0.2">
      <c r="A1091">
        <v>4001</v>
      </c>
      <c r="B1091" s="3">
        <v>45518.601388888892</v>
      </c>
      <c r="C1091" s="4">
        <v>45517</v>
      </c>
      <c r="D1091">
        <v>435917</v>
      </c>
      <c r="E1091" t="s">
        <v>41</v>
      </c>
      <c r="F1091" t="s">
        <v>42</v>
      </c>
      <c r="I1091">
        <v>1</v>
      </c>
      <c r="J1091">
        <v>0</v>
      </c>
      <c r="L1091">
        <v>1</v>
      </c>
      <c r="M1091" t="s">
        <v>22</v>
      </c>
      <c r="N1091">
        <v>50</v>
      </c>
      <c r="O1091">
        <v>1.4999999999999999E-2</v>
      </c>
      <c r="P1091">
        <v>1</v>
      </c>
      <c r="Q1091">
        <v>4</v>
      </c>
    </row>
    <row r="1092" spans="1:17" x14ac:dyDescent="0.2">
      <c r="A1092">
        <v>4001</v>
      </c>
      <c r="B1092" s="3">
        <v>45518.601388888892</v>
      </c>
      <c r="C1092" s="4">
        <v>45517</v>
      </c>
      <c r="D1092">
        <v>435919</v>
      </c>
      <c r="E1092" t="s">
        <v>41</v>
      </c>
      <c r="F1092" t="s">
        <v>42</v>
      </c>
      <c r="I1092">
        <v>1</v>
      </c>
      <c r="J1092">
        <v>0</v>
      </c>
      <c r="L1092">
        <v>1</v>
      </c>
      <c r="M1092" t="s">
        <v>22</v>
      </c>
      <c r="N1092">
        <v>50</v>
      </c>
      <c r="O1092">
        <v>1.9E-2</v>
      </c>
      <c r="P1092">
        <v>1</v>
      </c>
      <c r="Q1092">
        <v>3</v>
      </c>
    </row>
    <row r="1093" spans="1:17" x14ac:dyDescent="0.2">
      <c r="A1093">
        <v>4001</v>
      </c>
      <c r="B1093" s="3">
        <v>45518.601388888892</v>
      </c>
      <c r="C1093" s="4">
        <v>45517</v>
      </c>
      <c r="D1093">
        <v>435918</v>
      </c>
      <c r="E1093" t="s">
        <v>41</v>
      </c>
      <c r="F1093" t="s">
        <v>42</v>
      </c>
      <c r="I1093">
        <v>1</v>
      </c>
      <c r="J1093">
        <v>0</v>
      </c>
      <c r="L1093">
        <v>1</v>
      </c>
      <c r="M1093" t="s">
        <v>22</v>
      </c>
      <c r="N1093">
        <v>50</v>
      </c>
      <c r="O1093">
        <v>1.7000000000000001E-2</v>
      </c>
      <c r="P1093">
        <v>1</v>
      </c>
      <c r="Q1093">
        <v>4</v>
      </c>
    </row>
    <row r="1094" spans="1:17" x14ac:dyDescent="0.2">
      <c r="A1094">
        <v>4001</v>
      </c>
      <c r="B1094" s="3">
        <v>45518.601388888892</v>
      </c>
      <c r="C1094" s="4">
        <v>45517</v>
      </c>
      <c r="D1094">
        <v>435920</v>
      </c>
      <c r="E1094" t="s">
        <v>41</v>
      </c>
      <c r="F1094" t="s">
        <v>42</v>
      </c>
      <c r="I1094">
        <v>1</v>
      </c>
      <c r="J1094">
        <v>0</v>
      </c>
      <c r="L1094">
        <v>1</v>
      </c>
      <c r="M1094" t="s">
        <v>22</v>
      </c>
      <c r="N1094">
        <v>50</v>
      </c>
      <c r="O1094">
        <v>1.4999999999999999E-2</v>
      </c>
      <c r="P1094">
        <v>1</v>
      </c>
      <c r="Q1094">
        <v>3</v>
      </c>
    </row>
    <row r="1095" spans="1:17" x14ac:dyDescent="0.2">
      <c r="A1095">
        <v>4001</v>
      </c>
      <c r="B1095" s="3">
        <v>45518.602083333331</v>
      </c>
      <c r="C1095" s="4">
        <v>45517</v>
      </c>
      <c r="D1095">
        <v>435921</v>
      </c>
      <c r="E1095" t="s">
        <v>41</v>
      </c>
      <c r="F1095" t="s">
        <v>42</v>
      </c>
      <c r="I1095">
        <v>1</v>
      </c>
      <c r="J1095">
        <v>0</v>
      </c>
      <c r="L1095">
        <v>1</v>
      </c>
      <c r="M1095" t="s">
        <v>22</v>
      </c>
      <c r="N1095">
        <v>50</v>
      </c>
      <c r="O1095">
        <v>2.4E-2</v>
      </c>
      <c r="P1095">
        <v>1</v>
      </c>
      <c r="Q1095">
        <v>3</v>
      </c>
    </row>
    <row r="1096" spans="1:17" x14ac:dyDescent="0.2">
      <c r="A1096">
        <v>4001</v>
      </c>
      <c r="B1096" s="3">
        <v>45518.602083333331</v>
      </c>
      <c r="C1096" s="4">
        <v>45517</v>
      </c>
      <c r="D1096">
        <v>435922</v>
      </c>
      <c r="E1096" t="s">
        <v>41</v>
      </c>
      <c r="F1096" t="s">
        <v>42</v>
      </c>
      <c r="I1096">
        <v>1</v>
      </c>
      <c r="J1096">
        <v>0</v>
      </c>
      <c r="L1096">
        <v>1</v>
      </c>
      <c r="M1096" t="s">
        <v>22</v>
      </c>
      <c r="N1096">
        <v>50</v>
      </c>
      <c r="O1096">
        <v>1.9E-2</v>
      </c>
      <c r="P1096">
        <v>1</v>
      </c>
      <c r="Q1096">
        <v>4</v>
      </c>
    </row>
    <row r="1097" spans="1:17" x14ac:dyDescent="0.2">
      <c r="A1097">
        <v>4001</v>
      </c>
      <c r="B1097" s="3">
        <v>45518.602083333331</v>
      </c>
      <c r="C1097" s="4">
        <v>45517</v>
      </c>
      <c r="D1097">
        <v>435923</v>
      </c>
      <c r="E1097" t="s">
        <v>41</v>
      </c>
      <c r="F1097" t="s">
        <v>42</v>
      </c>
      <c r="I1097">
        <v>1</v>
      </c>
      <c r="J1097">
        <v>0</v>
      </c>
      <c r="L1097">
        <v>1</v>
      </c>
      <c r="M1097" t="s">
        <v>22</v>
      </c>
      <c r="N1097">
        <v>50</v>
      </c>
      <c r="O1097">
        <v>1.7999999999999999E-2</v>
      </c>
      <c r="P1097">
        <v>1</v>
      </c>
      <c r="Q1097">
        <v>3</v>
      </c>
    </row>
    <row r="1098" spans="1:17" x14ac:dyDescent="0.2">
      <c r="A1098">
        <v>4001</v>
      </c>
      <c r="B1098" s="3">
        <v>45518.602777777778</v>
      </c>
      <c r="C1098" s="4">
        <v>45517</v>
      </c>
      <c r="D1098">
        <v>435924</v>
      </c>
      <c r="E1098" t="s">
        <v>41</v>
      </c>
      <c r="F1098" t="s">
        <v>42</v>
      </c>
      <c r="I1098">
        <v>1</v>
      </c>
      <c r="J1098">
        <v>0</v>
      </c>
      <c r="L1098">
        <v>1</v>
      </c>
      <c r="M1098" t="s">
        <v>22</v>
      </c>
      <c r="N1098">
        <v>50</v>
      </c>
      <c r="O1098">
        <v>1.9E-2</v>
      </c>
      <c r="P1098">
        <v>1</v>
      </c>
      <c r="Q1098">
        <v>4</v>
      </c>
    </row>
    <row r="1099" spans="1:17" x14ac:dyDescent="0.2">
      <c r="A1099">
        <v>4001</v>
      </c>
      <c r="B1099" s="3">
        <v>45518.602777777778</v>
      </c>
      <c r="C1099" s="4">
        <v>45517</v>
      </c>
      <c r="D1099">
        <v>435925</v>
      </c>
      <c r="E1099" t="s">
        <v>41</v>
      </c>
      <c r="F1099" t="s">
        <v>42</v>
      </c>
      <c r="I1099">
        <v>1</v>
      </c>
      <c r="J1099">
        <v>0</v>
      </c>
      <c r="L1099">
        <v>1</v>
      </c>
      <c r="M1099" t="s">
        <v>22</v>
      </c>
      <c r="N1099">
        <v>50</v>
      </c>
      <c r="O1099">
        <v>2.1000000000000001E-2</v>
      </c>
      <c r="P1099">
        <v>1</v>
      </c>
      <c r="Q1099">
        <v>4</v>
      </c>
    </row>
    <row r="1100" spans="1:17" x14ac:dyDescent="0.2">
      <c r="A1100">
        <v>4001</v>
      </c>
      <c r="B1100" s="3">
        <v>45518.602777777778</v>
      </c>
      <c r="C1100" s="4">
        <v>45517</v>
      </c>
      <c r="D1100">
        <v>435926</v>
      </c>
      <c r="E1100" t="s">
        <v>41</v>
      </c>
      <c r="F1100" t="s">
        <v>42</v>
      </c>
      <c r="I1100">
        <v>1</v>
      </c>
      <c r="J1100">
        <v>0</v>
      </c>
      <c r="L1100">
        <v>1</v>
      </c>
      <c r="M1100" t="s">
        <v>22</v>
      </c>
      <c r="N1100">
        <v>50</v>
      </c>
      <c r="O1100">
        <v>1.7999999999999999E-2</v>
      </c>
      <c r="P1100">
        <v>1</v>
      </c>
      <c r="Q1100">
        <v>3</v>
      </c>
    </row>
    <row r="1101" spans="1:17" x14ac:dyDescent="0.2">
      <c r="A1101">
        <v>4001</v>
      </c>
      <c r="B1101" s="3">
        <v>45518.602777777778</v>
      </c>
      <c r="C1101" s="4">
        <v>45517</v>
      </c>
      <c r="D1101">
        <v>435927</v>
      </c>
      <c r="E1101" t="s">
        <v>41</v>
      </c>
      <c r="F1101" t="s">
        <v>42</v>
      </c>
      <c r="I1101">
        <v>1</v>
      </c>
      <c r="J1101">
        <v>0</v>
      </c>
      <c r="L1101">
        <v>1</v>
      </c>
      <c r="M1101" t="s">
        <v>22</v>
      </c>
      <c r="N1101">
        <v>50</v>
      </c>
      <c r="O1101">
        <v>1.7999999999999999E-2</v>
      </c>
      <c r="P1101">
        <v>1</v>
      </c>
      <c r="Q1101">
        <v>3</v>
      </c>
    </row>
    <row r="1102" spans="1:17" x14ac:dyDescent="0.2">
      <c r="A1102">
        <v>4001</v>
      </c>
      <c r="B1102" s="3">
        <v>45518.603472222225</v>
      </c>
      <c r="C1102" s="4">
        <v>45517</v>
      </c>
      <c r="D1102">
        <v>435928</v>
      </c>
      <c r="E1102" t="s">
        <v>41</v>
      </c>
      <c r="F1102" t="s">
        <v>42</v>
      </c>
      <c r="I1102">
        <v>1</v>
      </c>
      <c r="J1102">
        <v>0</v>
      </c>
      <c r="L1102">
        <v>1</v>
      </c>
      <c r="M1102" t="s">
        <v>22</v>
      </c>
      <c r="N1102">
        <v>50</v>
      </c>
      <c r="O1102">
        <v>1.9E-2</v>
      </c>
      <c r="P1102">
        <v>1</v>
      </c>
      <c r="Q1102">
        <v>3</v>
      </c>
    </row>
    <row r="1103" spans="1:17" x14ac:dyDescent="0.2">
      <c r="A1103">
        <v>4001</v>
      </c>
      <c r="B1103" s="3">
        <v>45518.603472222225</v>
      </c>
      <c r="C1103" s="4">
        <v>45517</v>
      </c>
      <c r="D1103">
        <v>435929</v>
      </c>
      <c r="E1103" t="s">
        <v>41</v>
      </c>
      <c r="F1103" t="s">
        <v>42</v>
      </c>
      <c r="I1103">
        <v>1</v>
      </c>
      <c r="J1103">
        <v>0</v>
      </c>
      <c r="L1103">
        <v>1</v>
      </c>
      <c r="M1103" t="s">
        <v>22</v>
      </c>
      <c r="N1103">
        <v>50</v>
      </c>
      <c r="O1103">
        <v>1.4999999999999999E-2</v>
      </c>
      <c r="P1103">
        <v>1</v>
      </c>
      <c r="Q1103">
        <v>3</v>
      </c>
    </row>
    <row r="1104" spans="1:17" x14ac:dyDescent="0.2">
      <c r="A1104">
        <v>4001</v>
      </c>
      <c r="B1104" s="3">
        <v>45518.603472222225</v>
      </c>
      <c r="C1104" s="4">
        <v>45517</v>
      </c>
      <c r="D1104">
        <v>435930</v>
      </c>
      <c r="E1104" t="s">
        <v>41</v>
      </c>
      <c r="F1104" t="s">
        <v>42</v>
      </c>
      <c r="I1104">
        <v>1</v>
      </c>
      <c r="J1104">
        <v>0</v>
      </c>
      <c r="L1104">
        <v>1</v>
      </c>
      <c r="M1104" t="s">
        <v>22</v>
      </c>
      <c r="N1104">
        <v>50</v>
      </c>
      <c r="O1104">
        <v>1.7999999999999999E-2</v>
      </c>
      <c r="P1104">
        <v>1</v>
      </c>
      <c r="Q1104">
        <v>4</v>
      </c>
    </row>
    <row r="1105" spans="1:17" x14ac:dyDescent="0.2">
      <c r="A1105">
        <v>4001</v>
      </c>
      <c r="B1105" s="3">
        <v>45518.604166666664</v>
      </c>
      <c r="C1105" s="4">
        <v>45517</v>
      </c>
      <c r="D1105">
        <v>435931</v>
      </c>
      <c r="E1105" t="s">
        <v>41</v>
      </c>
      <c r="F1105" t="s">
        <v>42</v>
      </c>
      <c r="I1105">
        <v>1</v>
      </c>
      <c r="J1105">
        <v>0</v>
      </c>
      <c r="L1105">
        <v>1</v>
      </c>
      <c r="M1105" t="s">
        <v>22</v>
      </c>
      <c r="N1105">
        <v>50</v>
      </c>
      <c r="O1105">
        <v>2.3E-2</v>
      </c>
      <c r="P1105">
        <v>1</v>
      </c>
      <c r="Q1105">
        <v>3</v>
      </c>
    </row>
    <row r="1106" spans="1:17" x14ac:dyDescent="0.2">
      <c r="A1106">
        <v>4001</v>
      </c>
      <c r="B1106" s="3">
        <v>45518.604166666664</v>
      </c>
      <c r="C1106" s="4">
        <v>45517</v>
      </c>
      <c r="D1106">
        <v>435932</v>
      </c>
      <c r="E1106" t="s">
        <v>41</v>
      </c>
      <c r="F1106" t="s">
        <v>42</v>
      </c>
      <c r="I1106">
        <v>1</v>
      </c>
      <c r="J1106">
        <v>0</v>
      </c>
      <c r="L1106">
        <v>1</v>
      </c>
      <c r="M1106" t="s">
        <v>22</v>
      </c>
      <c r="N1106">
        <v>50</v>
      </c>
      <c r="O1106">
        <v>1.6E-2</v>
      </c>
      <c r="P1106">
        <v>1</v>
      </c>
      <c r="Q1106">
        <v>3</v>
      </c>
    </row>
    <row r="1107" spans="1:17" x14ac:dyDescent="0.2">
      <c r="A1107">
        <v>4001</v>
      </c>
      <c r="B1107" s="3">
        <v>45518.604166666664</v>
      </c>
      <c r="C1107" s="4">
        <v>45517</v>
      </c>
      <c r="D1107">
        <v>435933</v>
      </c>
      <c r="E1107" t="s">
        <v>41</v>
      </c>
      <c r="F1107" t="s">
        <v>42</v>
      </c>
      <c r="I1107">
        <v>1</v>
      </c>
      <c r="J1107">
        <v>0</v>
      </c>
      <c r="L1107">
        <v>1</v>
      </c>
      <c r="M1107" t="s">
        <v>22</v>
      </c>
      <c r="N1107">
        <v>50</v>
      </c>
      <c r="O1107">
        <v>2.1999999999999999E-2</v>
      </c>
      <c r="P1107">
        <v>1</v>
      </c>
      <c r="Q1107">
        <v>3</v>
      </c>
    </row>
    <row r="1108" spans="1:17" x14ac:dyDescent="0.2">
      <c r="A1108">
        <v>4001</v>
      </c>
      <c r="B1108" s="3">
        <v>45518.604861111111</v>
      </c>
      <c r="C1108" s="4">
        <v>45517</v>
      </c>
      <c r="D1108">
        <v>435934</v>
      </c>
      <c r="E1108" t="s">
        <v>41</v>
      </c>
      <c r="F1108" t="s">
        <v>42</v>
      </c>
      <c r="I1108">
        <v>1</v>
      </c>
      <c r="J1108">
        <v>0</v>
      </c>
      <c r="L1108">
        <v>1</v>
      </c>
      <c r="M1108" t="s">
        <v>22</v>
      </c>
      <c r="N1108">
        <v>50</v>
      </c>
      <c r="O1108">
        <v>2.1000000000000001E-2</v>
      </c>
      <c r="P1108">
        <v>1</v>
      </c>
      <c r="Q1108">
        <v>3</v>
      </c>
    </row>
    <row r="1109" spans="1:17" x14ac:dyDescent="0.2">
      <c r="A1109">
        <v>4001</v>
      </c>
      <c r="B1109" s="3">
        <v>45518.604861111111</v>
      </c>
      <c r="C1109" s="4">
        <v>45517</v>
      </c>
      <c r="D1109">
        <v>435935</v>
      </c>
      <c r="E1109" t="s">
        <v>41</v>
      </c>
      <c r="F1109" t="s">
        <v>42</v>
      </c>
      <c r="I1109">
        <v>1</v>
      </c>
      <c r="J1109">
        <v>0</v>
      </c>
      <c r="L1109">
        <v>1</v>
      </c>
      <c r="M1109" t="s">
        <v>22</v>
      </c>
      <c r="N1109">
        <v>50</v>
      </c>
      <c r="O1109">
        <v>1.7000000000000001E-2</v>
      </c>
      <c r="P1109">
        <v>1</v>
      </c>
      <c r="Q1109">
        <v>3</v>
      </c>
    </row>
    <row r="1110" spans="1:17" x14ac:dyDescent="0.2">
      <c r="A1110">
        <v>4001</v>
      </c>
      <c r="B1110" s="3">
        <v>45518.604861111111</v>
      </c>
      <c r="C1110" s="4">
        <v>45517</v>
      </c>
      <c r="D1110">
        <v>435936</v>
      </c>
      <c r="E1110" t="s">
        <v>41</v>
      </c>
      <c r="F1110" t="s">
        <v>42</v>
      </c>
      <c r="I1110">
        <v>1</v>
      </c>
      <c r="J1110">
        <v>0</v>
      </c>
      <c r="L1110">
        <v>1</v>
      </c>
      <c r="M1110" t="s">
        <v>22</v>
      </c>
      <c r="N1110">
        <v>50</v>
      </c>
      <c r="O1110">
        <v>2.1000000000000001E-2</v>
      </c>
      <c r="P1110">
        <v>1</v>
      </c>
      <c r="Q1110">
        <v>3</v>
      </c>
    </row>
    <row r="1111" spans="1:17" x14ac:dyDescent="0.2">
      <c r="A1111">
        <v>4001</v>
      </c>
      <c r="B1111" s="3">
        <v>45518.605555555558</v>
      </c>
      <c r="C1111" s="4">
        <v>45517</v>
      </c>
      <c r="D1111">
        <v>435937</v>
      </c>
      <c r="E1111" t="s">
        <v>41</v>
      </c>
      <c r="F1111" t="s">
        <v>42</v>
      </c>
      <c r="I1111">
        <v>1</v>
      </c>
      <c r="J1111">
        <v>0</v>
      </c>
      <c r="L1111">
        <v>1</v>
      </c>
      <c r="M1111" t="s">
        <v>22</v>
      </c>
      <c r="N1111">
        <v>50</v>
      </c>
      <c r="O1111">
        <v>1.7999999999999999E-2</v>
      </c>
      <c r="P1111">
        <v>1</v>
      </c>
      <c r="Q1111">
        <v>4</v>
      </c>
    </row>
    <row r="1112" spans="1:17" x14ac:dyDescent="0.2">
      <c r="A1112">
        <v>4001</v>
      </c>
      <c r="B1112" s="3">
        <v>45518.605555555558</v>
      </c>
      <c r="C1112" s="4">
        <v>45517</v>
      </c>
      <c r="D1112">
        <v>435938</v>
      </c>
      <c r="E1112" t="s">
        <v>41</v>
      </c>
      <c r="F1112" t="s">
        <v>42</v>
      </c>
      <c r="I1112">
        <v>1</v>
      </c>
      <c r="J1112">
        <v>0</v>
      </c>
      <c r="L1112">
        <v>1</v>
      </c>
      <c r="M1112" t="s">
        <v>22</v>
      </c>
      <c r="N1112">
        <v>50</v>
      </c>
      <c r="O1112">
        <v>0.02</v>
      </c>
      <c r="P1112">
        <v>1</v>
      </c>
      <c r="Q1112">
        <v>3</v>
      </c>
    </row>
    <row r="1113" spans="1:17" x14ac:dyDescent="0.2">
      <c r="A1113">
        <v>4001</v>
      </c>
      <c r="B1113" s="3">
        <v>45518.605555555558</v>
      </c>
      <c r="C1113" s="4">
        <v>45517</v>
      </c>
      <c r="D1113">
        <v>435939</v>
      </c>
      <c r="E1113" t="s">
        <v>41</v>
      </c>
      <c r="F1113" t="s">
        <v>42</v>
      </c>
      <c r="I1113">
        <v>1</v>
      </c>
      <c r="J1113">
        <v>0</v>
      </c>
      <c r="L1113">
        <v>1</v>
      </c>
      <c r="M1113" t="s">
        <v>22</v>
      </c>
      <c r="N1113">
        <v>50</v>
      </c>
      <c r="O1113">
        <v>2.3E-2</v>
      </c>
      <c r="P1113">
        <v>1</v>
      </c>
      <c r="Q1113">
        <v>3</v>
      </c>
    </row>
    <row r="1114" spans="1:17" x14ac:dyDescent="0.2">
      <c r="A1114">
        <v>4001</v>
      </c>
      <c r="B1114" s="3">
        <v>45518.606249999997</v>
      </c>
      <c r="C1114" s="4">
        <v>45517</v>
      </c>
      <c r="D1114">
        <v>435940</v>
      </c>
      <c r="E1114" t="s">
        <v>41</v>
      </c>
      <c r="F1114" t="s">
        <v>42</v>
      </c>
      <c r="I1114">
        <v>1</v>
      </c>
      <c r="J1114">
        <v>0</v>
      </c>
      <c r="L1114">
        <v>1</v>
      </c>
      <c r="M1114" t="s">
        <v>22</v>
      </c>
      <c r="N1114">
        <v>50</v>
      </c>
      <c r="O1114">
        <v>2.4E-2</v>
      </c>
      <c r="P1114">
        <v>1</v>
      </c>
      <c r="Q1114">
        <v>3</v>
      </c>
    </row>
    <row r="1115" spans="1:17" x14ac:dyDescent="0.2">
      <c r="A1115">
        <v>4001</v>
      </c>
      <c r="B1115" s="3">
        <v>45518.606249999997</v>
      </c>
      <c r="C1115" s="4">
        <v>45517</v>
      </c>
      <c r="D1115">
        <v>435941</v>
      </c>
      <c r="E1115" t="s">
        <v>41</v>
      </c>
      <c r="F1115" t="s">
        <v>42</v>
      </c>
      <c r="I1115">
        <v>1</v>
      </c>
      <c r="J1115">
        <v>0</v>
      </c>
      <c r="L1115">
        <v>1</v>
      </c>
      <c r="M1115" t="s">
        <v>22</v>
      </c>
      <c r="N1115">
        <v>50</v>
      </c>
      <c r="O1115">
        <v>1.9E-2</v>
      </c>
      <c r="P1115">
        <v>1</v>
      </c>
      <c r="Q1115">
        <v>3</v>
      </c>
    </row>
    <row r="1116" spans="1:17" x14ac:dyDescent="0.2">
      <c r="A1116">
        <v>4001</v>
      </c>
      <c r="B1116" s="3">
        <v>45518.606249999997</v>
      </c>
      <c r="C1116" s="4">
        <v>45517</v>
      </c>
      <c r="D1116">
        <v>435942</v>
      </c>
      <c r="E1116" t="s">
        <v>41</v>
      </c>
      <c r="F1116" t="s">
        <v>42</v>
      </c>
      <c r="I1116">
        <v>1</v>
      </c>
      <c r="J1116">
        <v>0</v>
      </c>
      <c r="L1116">
        <v>1</v>
      </c>
      <c r="M1116" t="s">
        <v>22</v>
      </c>
      <c r="N1116">
        <v>50</v>
      </c>
      <c r="O1116">
        <v>1.7999999999999999E-2</v>
      </c>
      <c r="P1116">
        <v>1</v>
      </c>
      <c r="Q1116">
        <v>3</v>
      </c>
    </row>
    <row r="1117" spans="1:17" x14ac:dyDescent="0.2">
      <c r="A1117">
        <v>4001</v>
      </c>
      <c r="B1117" s="3">
        <v>45518.606944444444</v>
      </c>
      <c r="C1117" s="4">
        <v>45517</v>
      </c>
      <c r="D1117">
        <v>435943</v>
      </c>
      <c r="E1117" t="s">
        <v>41</v>
      </c>
      <c r="F1117" t="s">
        <v>42</v>
      </c>
      <c r="I1117">
        <v>1</v>
      </c>
      <c r="J1117">
        <v>0</v>
      </c>
      <c r="L1117">
        <v>1</v>
      </c>
      <c r="M1117" t="s">
        <v>22</v>
      </c>
      <c r="N1117">
        <v>50</v>
      </c>
      <c r="O1117">
        <v>2.1999999999999999E-2</v>
      </c>
      <c r="P1117">
        <v>1</v>
      </c>
      <c r="Q1117">
        <v>3</v>
      </c>
    </row>
    <row r="1118" spans="1:17" x14ac:dyDescent="0.2">
      <c r="A1118">
        <v>4001</v>
      </c>
      <c r="B1118" s="3">
        <v>45518.606944444444</v>
      </c>
      <c r="C1118" s="4">
        <v>45517</v>
      </c>
      <c r="D1118">
        <v>435944</v>
      </c>
      <c r="E1118" t="s">
        <v>41</v>
      </c>
      <c r="F1118" t="s">
        <v>42</v>
      </c>
      <c r="I1118">
        <v>1</v>
      </c>
      <c r="J1118">
        <v>0</v>
      </c>
      <c r="L1118">
        <v>1</v>
      </c>
      <c r="M1118" t="s">
        <v>22</v>
      </c>
      <c r="N1118">
        <v>50</v>
      </c>
      <c r="O1118">
        <v>2.1000000000000001E-2</v>
      </c>
      <c r="P1118">
        <v>1</v>
      </c>
      <c r="Q1118">
        <v>4</v>
      </c>
    </row>
    <row r="1119" spans="1:17" x14ac:dyDescent="0.2">
      <c r="A1119">
        <v>4001</v>
      </c>
      <c r="B1119" s="3">
        <v>45518.606944444444</v>
      </c>
      <c r="C1119" s="4">
        <v>45517</v>
      </c>
      <c r="D1119">
        <v>435945</v>
      </c>
      <c r="E1119" t="s">
        <v>41</v>
      </c>
      <c r="F1119" t="s">
        <v>42</v>
      </c>
      <c r="I1119">
        <v>1</v>
      </c>
      <c r="J1119">
        <v>0</v>
      </c>
      <c r="L1119">
        <v>1</v>
      </c>
      <c r="M1119" t="s">
        <v>22</v>
      </c>
      <c r="N1119">
        <v>50</v>
      </c>
      <c r="O1119">
        <v>2.1000000000000001E-2</v>
      </c>
      <c r="P1119">
        <v>1</v>
      </c>
      <c r="Q1119">
        <v>3</v>
      </c>
    </row>
    <row r="1120" spans="1:17" x14ac:dyDescent="0.2">
      <c r="A1120">
        <v>4001</v>
      </c>
      <c r="B1120" s="3">
        <v>45518.606944444444</v>
      </c>
      <c r="C1120" s="4">
        <v>45517</v>
      </c>
      <c r="D1120">
        <v>435946</v>
      </c>
      <c r="E1120" t="s">
        <v>41</v>
      </c>
      <c r="F1120" t="s">
        <v>42</v>
      </c>
      <c r="I1120">
        <v>1</v>
      </c>
      <c r="J1120">
        <v>0</v>
      </c>
      <c r="L1120">
        <v>1</v>
      </c>
      <c r="M1120" t="s">
        <v>22</v>
      </c>
      <c r="N1120">
        <v>50</v>
      </c>
      <c r="O1120">
        <v>2.5999999999999999E-2</v>
      </c>
      <c r="P1120">
        <v>1</v>
      </c>
      <c r="Q1120">
        <v>3</v>
      </c>
    </row>
    <row r="1121" spans="1:17" x14ac:dyDescent="0.2">
      <c r="A1121">
        <v>4001</v>
      </c>
      <c r="B1121" s="3">
        <v>45518.607638888891</v>
      </c>
      <c r="C1121" s="4">
        <v>45517</v>
      </c>
      <c r="D1121">
        <v>435947</v>
      </c>
      <c r="E1121" t="s">
        <v>41</v>
      </c>
      <c r="F1121" t="s">
        <v>42</v>
      </c>
      <c r="I1121">
        <v>1</v>
      </c>
      <c r="J1121">
        <v>0</v>
      </c>
      <c r="L1121">
        <v>1</v>
      </c>
      <c r="M1121" t="s">
        <v>22</v>
      </c>
      <c r="N1121">
        <v>50</v>
      </c>
      <c r="O1121">
        <v>2.1999999999999999E-2</v>
      </c>
      <c r="P1121">
        <v>1</v>
      </c>
      <c r="Q1121">
        <v>3</v>
      </c>
    </row>
    <row r="1122" spans="1:17" x14ac:dyDescent="0.2">
      <c r="A1122">
        <v>4001</v>
      </c>
      <c r="B1122" s="3">
        <v>45518.607638888891</v>
      </c>
      <c r="C1122" s="4">
        <v>45517</v>
      </c>
      <c r="D1122">
        <v>435948</v>
      </c>
      <c r="E1122" t="s">
        <v>41</v>
      </c>
      <c r="F1122" t="s">
        <v>42</v>
      </c>
      <c r="I1122">
        <v>1</v>
      </c>
      <c r="J1122">
        <v>0</v>
      </c>
      <c r="L1122">
        <v>1</v>
      </c>
      <c r="M1122" t="s">
        <v>22</v>
      </c>
      <c r="N1122">
        <v>50</v>
      </c>
      <c r="O1122">
        <v>2.3E-2</v>
      </c>
      <c r="P1122">
        <v>1</v>
      </c>
      <c r="Q1122">
        <v>3</v>
      </c>
    </row>
    <row r="1123" spans="1:17" x14ac:dyDescent="0.2">
      <c r="A1123">
        <v>4001</v>
      </c>
      <c r="B1123" s="3">
        <v>45518.607638888891</v>
      </c>
      <c r="C1123" s="4">
        <v>45517</v>
      </c>
      <c r="D1123">
        <v>435949</v>
      </c>
      <c r="E1123" t="s">
        <v>41</v>
      </c>
      <c r="F1123" t="s">
        <v>42</v>
      </c>
      <c r="I1123">
        <v>1</v>
      </c>
      <c r="J1123">
        <v>0</v>
      </c>
      <c r="L1123">
        <v>1</v>
      </c>
      <c r="M1123" t="s">
        <v>22</v>
      </c>
      <c r="N1123">
        <v>50</v>
      </c>
      <c r="O1123">
        <v>2.5000000000000001E-2</v>
      </c>
      <c r="P1123">
        <v>1</v>
      </c>
      <c r="Q1123">
        <v>3</v>
      </c>
    </row>
    <row r="1124" spans="1:17" x14ac:dyDescent="0.2">
      <c r="A1124">
        <v>4001</v>
      </c>
      <c r="B1124" s="3">
        <v>45518.60833333333</v>
      </c>
      <c r="C1124" s="4">
        <v>45517</v>
      </c>
      <c r="D1124">
        <v>435950</v>
      </c>
      <c r="E1124" t="s">
        <v>41</v>
      </c>
      <c r="F1124" t="s">
        <v>42</v>
      </c>
      <c r="I1124">
        <v>1</v>
      </c>
      <c r="J1124">
        <v>0</v>
      </c>
      <c r="L1124">
        <v>1</v>
      </c>
      <c r="M1124" t="s">
        <v>22</v>
      </c>
      <c r="N1124">
        <v>50</v>
      </c>
      <c r="O1124">
        <v>2.1000000000000001E-2</v>
      </c>
      <c r="P1124">
        <v>1</v>
      </c>
      <c r="Q1124">
        <v>3</v>
      </c>
    </row>
    <row r="1125" spans="1:17" x14ac:dyDescent="0.2">
      <c r="A1125">
        <v>4001</v>
      </c>
      <c r="B1125" s="3">
        <v>45518.60833333333</v>
      </c>
      <c r="C1125" s="4">
        <v>45517</v>
      </c>
      <c r="D1125">
        <v>435951</v>
      </c>
      <c r="E1125" t="s">
        <v>41</v>
      </c>
      <c r="F1125" t="s">
        <v>42</v>
      </c>
      <c r="I1125">
        <v>1</v>
      </c>
      <c r="J1125">
        <v>0</v>
      </c>
      <c r="L1125">
        <v>1</v>
      </c>
      <c r="M1125" t="s">
        <v>22</v>
      </c>
      <c r="N1125">
        <v>50</v>
      </c>
      <c r="O1125">
        <v>1.6E-2</v>
      </c>
      <c r="P1125">
        <v>1</v>
      </c>
      <c r="Q1125">
        <v>4</v>
      </c>
    </row>
    <row r="1126" spans="1:17" x14ac:dyDescent="0.2">
      <c r="A1126">
        <v>4001</v>
      </c>
      <c r="B1126" s="3">
        <v>45518.609027777777</v>
      </c>
      <c r="C1126" s="4">
        <v>45517</v>
      </c>
      <c r="D1126">
        <v>435952</v>
      </c>
      <c r="E1126" t="s">
        <v>41</v>
      </c>
      <c r="F1126" t="s">
        <v>42</v>
      </c>
      <c r="I1126">
        <v>1</v>
      </c>
      <c r="J1126">
        <v>0</v>
      </c>
      <c r="L1126">
        <v>1</v>
      </c>
      <c r="M1126" t="s">
        <v>22</v>
      </c>
      <c r="N1126">
        <v>50</v>
      </c>
      <c r="O1126">
        <v>1.7000000000000001E-2</v>
      </c>
      <c r="P1126">
        <v>1</v>
      </c>
      <c r="Q1126">
        <v>4</v>
      </c>
    </row>
    <row r="1127" spans="1:17" x14ac:dyDescent="0.2">
      <c r="A1127">
        <v>4001</v>
      </c>
      <c r="B1127" s="3">
        <v>45518.609027777777</v>
      </c>
      <c r="C1127" s="4">
        <v>45517</v>
      </c>
      <c r="D1127">
        <v>435953</v>
      </c>
      <c r="E1127" t="s">
        <v>41</v>
      </c>
      <c r="F1127" t="s">
        <v>42</v>
      </c>
      <c r="I1127">
        <v>1</v>
      </c>
      <c r="J1127">
        <v>0</v>
      </c>
      <c r="L1127">
        <v>1</v>
      </c>
      <c r="M1127" t="s">
        <v>22</v>
      </c>
      <c r="N1127">
        <v>50</v>
      </c>
      <c r="O1127">
        <v>1.2999999999999999E-2</v>
      </c>
      <c r="P1127">
        <v>1</v>
      </c>
      <c r="Q1127">
        <v>4</v>
      </c>
    </row>
    <row r="1128" spans="1:17" x14ac:dyDescent="0.2">
      <c r="A1128">
        <v>4001</v>
      </c>
      <c r="B1128" s="3">
        <v>45518.609027777777</v>
      </c>
      <c r="C1128" s="4">
        <v>45517</v>
      </c>
      <c r="D1128">
        <v>435954</v>
      </c>
      <c r="E1128" t="s">
        <v>41</v>
      </c>
      <c r="F1128" t="s">
        <v>42</v>
      </c>
      <c r="I1128">
        <v>1</v>
      </c>
      <c r="J1128">
        <v>0</v>
      </c>
      <c r="L1128">
        <v>1</v>
      </c>
      <c r="M1128" t="s">
        <v>22</v>
      </c>
      <c r="N1128">
        <v>50</v>
      </c>
      <c r="O1128">
        <v>2.1999999999999999E-2</v>
      </c>
      <c r="P1128">
        <v>1</v>
      </c>
      <c r="Q1128">
        <v>3</v>
      </c>
    </row>
    <row r="1129" spans="1:17" x14ac:dyDescent="0.2">
      <c r="A1129">
        <v>4001</v>
      </c>
      <c r="B1129" s="3">
        <v>45518.609027777777</v>
      </c>
      <c r="C1129" s="4">
        <v>45517</v>
      </c>
      <c r="D1129">
        <v>435955</v>
      </c>
      <c r="E1129" t="s">
        <v>41</v>
      </c>
      <c r="F1129" t="s">
        <v>42</v>
      </c>
      <c r="I1129">
        <v>1</v>
      </c>
      <c r="J1129">
        <v>0</v>
      </c>
      <c r="L1129">
        <v>1</v>
      </c>
      <c r="M1129" t="s">
        <v>22</v>
      </c>
      <c r="N1129">
        <v>50</v>
      </c>
      <c r="O1129">
        <v>2.1000000000000001E-2</v>
      </c>
      <c r="P1129">
        <v>1</v>
      </c>
      <c r="Q1129">
        <v>3</v>
      </c>
    </row>
    <row r="1130" spans="1:17" x14ac:dyDescent="0.2">
      <c r="A1130">
        <v>4001</v>
      </c>
      <c r="B1130" s="3">
        <v>45518.609722222223</v>
      </c>
      <c r="C1130" s="4">
        <v>45517</v>
      </c>
      <c r="D1130">
        <v>435956</v>
      </c>
      <c r="E1130" t="s">
        <v>41</v>
      </c>
      <c r="F1130" t="s">
        <v>42</v>
      </c>
      <c r="I1130">
        <v>1</v>
      </c>
      <c r="J1130">
        <v>0</v>
      </c>
      <c r="L1130">
        <v>1</v>
      </c>
      <c r="M1130" t="s">
        <v>22</v>
      </c>
      <c r="N1130">
        <v>50</v>
      </c>
      <c r="O1130">
        <v>1.7000000000000001E-2</v>
      </c>
      <c r="P1130">
        <v>1</v>
      </c>
      <c r="Q1130">
        <v>3</v>
      </c>
    </row>
    <row r="1131" spans="1:17" x14ac:dyDescent="0.2">
      <c r="A1131">
        <v>4001</v>
      </c>
      <c r="B1131" s="3">
        <v>45518.609722222223</v>
      </c>
      <c r="C1131" s="4">
        <v>45517</v>
      </c>
      <c r="D1131">
        <v>435957</v>
      </c>
      <c r="E1131" t="s">
        <v>41</v>
      </c>
      <c r="F1131" t="s">
        <v>42</v>
      </c>
      <c r="I1131">
        <v>1</v>
      </c>
      <c r="J1131">
        <v>0</v>
      </c>
      <c r="L1131">
        <v>1</v>
      </c>
      <c r="M1131" t="s">
        <v>22</v>
      </c>
      <c r="N1131">
        <v>50</v>
      </c>
      <c r="O1131">
        <v>2.1999999999999999E-2</v>
      </c>
      <c r="P1131">
        <v>1</v>
      </c>
      <c r="Q1131">
        <v>3</v>
      </c>
    </row>
    <row r="1132" spans="1:17" x14ac:dyDescent="0.2">
      <c r="A1132">
        <v>4001</v>
      </c>
      <c r="B1132" s="3">
        <v>45518.61041666667</v>
      </c>
      <c r="C1132" s="4">
        <v>45517</v>
      </c>
      <c r="D1132">
        <v>435958</v>
      </c>
      <c r="E1132" t="s">
        <v>41</v>
      </c>
      <c r="F1132" t="s">
        <v>42</v>
      </c>
      <c r="I1132">
        <v>1</v>
      </c>
      <c r="J1132">
        <v>0</v>
      </c>
      <c r="L1132">
        <v>1</v>
      </c>
      <c r="M1132" t="s">
        <v>22</v>
      </c>
      <c r="N1132">
        <v>50</v>
      </c>
      <c r="O1132">
        <v>2.5000000000000001E-2</v>
      </c>
      <c r="P1132">
        <v>1</v>
      </c>
      <c r="Q1132">
        <v>3</v>
      </c>
    </row>
    <row r="1133" spans="1:17" x14ac:dyDescent="0.2">
      <c r="A1133">
        <v>4001</v>
      </c>
      <c r="B1133" s="3">
        <v>45518.61041666667</v>
      </c>
      <c r="C1133" s="4">
        <v>45517</v>
      </c>
      <c r="D1133">
        <v>435959</v>
      </c>
      <c r="E1133" t="s">
        <v>41</v>
      </c>
      <c r="F1133" t="s">
        <v>42</v>
      </c>
      <c r="I1133">
        <v>1</v>
      </c>
      <c r="J1133">
        <v>0</v>
      </c>
      <c r="L1133">
        <v>1</v>
      </c>
      <c r="M1133" t="s">
        <v>22</v>
      </c>
      <c r="N1133">
        <v>50</v>
      </c>
      <c r="O1133">
        <v>1.7999999999999999E-2</v>
      </c>
      <c r="P1133">
        <v>1</v>
      </c>
      <c r="Q1133">
        <v>4</v>
      </c>
    </row>
    <row r="1134" spans="1:17" x14ac:dyDescent="0.2">
      <c r="A1134">
        <v>4001</v>
      </c>
      <c r="B1134" s="3">
        <v>45518.61041666667</v>
      </c>
      <c r="C1134" s="4">
        <v>45517</v>
      </c>
      <c r="D1134">
        <v>435960</v>
      </c>
      <c r="E1134" t="s">
        <v>41</v>
      </c>
      <c r="F1134" t="s">
        <v>42</v>
      </c>
      <c r="I1134">
        <v>1</v>
      </c>
      <c r="J1134">
        <v>0</v>
      </c>
      <c r="L1134">
        <v>1</v>
      </c>
      <c r="M1134" t="s">
        <v>22</v>
      </c>
      <c r="N1134">
        <v>50</v>
      </c>
      <c r="O1134">
        <v>1.2999999999999999E-2</v>
      </c>
      <c r="P1134">
        <v>1</v>
      </c>
      <c r="Q1134">
        <v>4</v>
      </c>
    </row>
    <row r="1135" spans="1:17" x14ac:dyDescent="0.2">
      <c r="A1135">
        <v>4001</v>
      </c>
      <c r="B1135" s="3">
        <v>45518.611111111109</v>
      </c>
      <c r="C1135" s="4">
        <v>45517</v>
      </c>
      <c r="D1135">
        <v>435961</v>
      </c>
      <c r="E1135" t="s">
        <v>41</v>
      </c>
      <c r="F1135" t="s">
        <v>42</v>
      </c>
      <c r="I1135">
        <v>1</v>
      </c>
      <c r="J1135">
        <v>0</v>
      </c>
      <c r="L1135">
        <v>1</v>
      </c>
      <c r="M1135" t="s">
        <v>22</v>
      </c>
      <c r="N1135">
        <v>50</v>
      </c>
      <c r="O1135">
        <v>1.4E-2</v>
      </c>
      <c r="P1135">
        <v>1</v>
      </c>
      <c r="Q1135">
        <v>3</v>
      </c>
    </row>
    <row r="1136" spans="1:17" x14ac:dyDescent="0.2">
      <c r="A1136">
        <v>4001</v>
      </c>
      <c r="B1136" s="3">
        <v>45518.611111111109</v>
      </c>
      <c r="C1136" s="4">
        <v>45517</v>
      </c>
      <c r="D1136">
        <v>435962</v>
      </c>
      <c r="E1136" t="s">
        <v>41</v>
      </c>
      <c r="F1136" t="s">
        <v>42</v>
      </c>
      <c r="I1136">
        <v>1</v>
      </c>
      <c r="J1136">
        <v>0</v>
      </c>
      <c r="L1136">
        <v>1</v>
      </c>
      <c r="M1136" t="s">
        <v>22</v>
      </c>
      <c r="N1136">
        <v>50</v>
      </c>
      <c r="O1136">
        <v>1.6E-2</v>
      </c>
      <c r="P1136">
        <v>1</v>
      </c>
      <c r="Q1136">
        <v>4</v>
      </c>
    </row>
    <row r="1137" spans="1:17" x14ac:dyDescent="0.2">
      <c r="A1137">
        <v>4001</v>
      </c>
      <c r="B1137" s="3">
        <v>45518.611111111109</v>
      </c>
      <c r="C1137" s="4">
        <v>45517</v>
      </c>
      <c r="D1137">
        <v>435963</v>
      </c>
      <c r="E1137" t="s">
        <v>41</v>
      </c>
      <c r="F1137" t="s">
        <v>42</v>
      </c>
      <c r="I1137">
        <v>1</v>
      </c>
      <c r="J1137">
        <v>0</v>
      </c>
      <c r="L1137">
        <v>1</v>
      </c>
      <c r="M1137" t="s">
        <v>22</v>
      </c>
      <c r="N1137">
        <v>50</v>
      </c>
      <c r="O1137">
        <v>1.6E-2</v>
      </c>
      <c r="P1137">
        <v>1</v>
      </c>
      <c r="Q1137">
        <v>3</v>
      </c>
    </row>
    <row r="1138" spans="1:17" x14ac:dyDescent="0.2">
      <c r="A1138">
        <v>4001</v>
      </c>
      <c r="B1138" s="3">
        <v>45518.611805555556</v>
      </c>
      <c r="C1138" s="4">
        <v>45517</v>
      </c>
      <c r="D1138">
        <v>435965</v>
      </c>
      <c r="E1138" t="s">
        <v>41</v>
      </c>
      <c r="F1138" t="s">
        <v>42</v>
      </c>
      <c r="I1138">
        <v>1</v>
      </c>
      <c r="J1138">
        <v>0</v>
      </c>
      <c r="L1138">
        <v>1</v>
      </c>
      <c r="M1138" t="s">
        <v>22</v>
      </c>
      <c r="N1138">
        <v>50</v>
      </c>
      <c r="O1138">
        <v>2.1999999999999999E-2</v>
      </c>
      <c r="P1138">
        <v>1</v>
      </c>
      <c r="Q1138">
        <v>3</v>
      </c>
    </row>
    <row r="1139" spans="1:17" x14ac:dyDescent="0.2">
      <c r="A1139">
        <v>4001</v>
      </c>
      <c r="B1139" s="3">
        <v>45518.611805555556</v>
      </c>
      <c r="C1139" s="4">
        <v>45517</v>
      </c>
      <c r="D1139">
        <v>435964</v>
      </c>
      <c r="E1139" t="s">
        <v>41</v>
      </c>
      <c r="F1139" t="s">
        <v>42</v>
      </c>
      <c r="I1139">
        <v>1</v>
      </c>
      <c r="J1139">
        <v>0</v>
      </c>
      <c r="L1139">
        <v>1</v>
      </c>
      <c r="M1139" t="s">
        <v>22</v>
      </c>
      <c r="N1139">
        <v>50</v>
      </c>
      <c r="O1139">
        <v>0.02</v>
      </c>
      <c r="P1139">
        <v>1</v>
      </c>
      <c r="Q1139">
        <v>4</v>
      </c>
    </row>
    <row r="1140" spans="1:17" x14ac:dyDescent="0.2">
      <c r="A1140">
        <v>4001</v>
      </c>
      <c r="B1140" s="3">
        <v>45518.611805555556</v>
      </c>
      <c r="C1140" s="4">
        <v>45517</v>
      </c>
      <c r="D1140">
        <v>435966</v>
      </c>
      <c r="E1140" t="s">
        <v>41</v>
      </c>
      <c r="F1140" t="s">
        <v>42</v>
      </c>
      <c r="I1140">
        <v>1</v>
      </c>
      <c r="J1140">
        <v>0</v>
      </c>
      <c r="L1140">
        <v>1</v>
      </c>
      <c r="M1140" t="s">
        <v>22</v>
      </c>
      <c r="N1140">
        <v>50</v>
      </c>
      <c r="O1140">
        <v>1.6E-2</v>
      </c>
      <c r="P1140">
        <v>1</v>
      </c>
      <c r="Q1140">
        <v>3</v>
      </c>
    </row>
    <row r="1141" spans="1:17" x14ac:dyDescent="0.2">
      <c r="A1141">
        <v>4001</v>
      </c>
      <c r="B1141" s="3">
        <v>45518.612500000003</v>
      </c>
      <c r="C1141" s="4">
        <v>45517</v>
      </c>
      <c r="D1141">
        <v>435967</v>
      </c>
      <c r="E1141" t="s">
        <v>41</v>
      </c>
      <c r="F1141" t="s">
        <v>42</v>
      </c>
      <c r="I1141">
        <v>1</v>
      </c>
      <c r="J1141">
        <v>0</v>
      </c>
      <c r="L1141">
        <v>1</v>
      </c>
      <c r="M1141" t="s">
        <v>22</v>
      </c>
      <c r="N1141">
        <v>50</v>
      </c>
      <c r="O1141">
        <v>1.9E-2</v>
      </c>
      <c r="P1141">
        <v>1</v>
      </c>
      <c r="Q1141">
        <v>3</v>
      </c>
    </row>
    <row r="1142" spans="1:17" x14ac:dyDescent="0.2">
      <c r="A1142">
        <v>4001</v>
      </c>
      <c r="B1142" s="3">
        <v>45518.612500000003</v>
      </c>
      <c r="C1142" s="4">
        <v>45517</v>
      </c>
      <c r="D1142">
        <v>435968</v>
      </c>
      <c r="E1142" t="s">
        <v>41</v>
      </c>
      <c r="F1142" t="s">
        <v>42</v>
      </c>
      <c r="I1142">
        <v>1</v>
      </c>
      <c r="J1142">
        <v>0</v>
      </c>
      <c r="L1142">
        <v>1</v>
      </c>
      <c r="M1142" t="s">
        <v>22</v>
      </c>
      <c r="N1142">
        <v>50</v>
      </c>
      <c r="O1142">
        <v>1.9E-2</v>
      </c>
      <c r="P1142">
        <v>1</v>
      </c>
      <c r="Q1142">
        <v>3</v>
      </c>
    </row>
    <row r="1143" spans="1:17" x14ac:dyDescent="0.2">
      <c r="A1143">
        <v>4001</v>
      </c>
      <c r="B1143" s="3">
        <v>45518.612500000003</v>
      </c>
      <c r="C1143" s="4">
        <v>45517</v>
      </c>
      <c r="D1143">
        <v>435969</v>
      </c>
      <c r="E1143" t="s">
        <v>41</v>
      </c>
      <c r="F1143" t="s">
        <v>42</v>
      </c>
      <c r="I1143">
        <v>1</v>
      </c>
      <c r="J1143">
        <v>0</v>
      </c>
      <c r="L1143">
        <v>1</v>
      </c>
      <c r="M1143" t="s">
        <v>22</v>
      </c>
      <c r="N1143">
        <v>50</v>
      </c>
      <c r="O1143">
        <v>1.9E-2</v>
      </c>
      <c r="P1143">
        <v>1</v>
      </c>
      <c r="Q1143">
        <v>3</v>
      </c>
    </row>
    <row r="1144" spans="1:17" x14ac:dyDescent="0.2">
      <c r="A1144">
        <v>4001</v>
      </c>
      <c r="B1144" s="3">
        <v>45518.613194444442</v>
      </c>
      <c r="C1144" s="4">
        <v>45517</v>
      </c>
      <c r="D1144">
        <v>435970</v>
      </c>
      <c r="E1144" t="s">
        <v>41</v>
      </c>
      <c r="F1144" t="s">
        <v>42</v>
      </c>
      <c r="I1144">
        <v>1</v>
      </c>
      <c r="J1144">
        <v>0</v>
      </c>
      <c r="L1144">
        <v>1</v>
      </c>
      <c r="M1144" t="s">
        <v>22</v>
      </c>
      <c r="N1144">
        <v>50</v>
      </c>
      <c r="O1144">
        <v>1.7999999999999999E-2</v>
      </c>
      <c r="P1144">
        <v>1</v>
      </c>
      <c r="Q1144">
        <v>4</v>
      </c>
    </row>
    <row r="1145" spans="1:17" x14ac:dyDescent="0.2">
      <c r="A1145">
        <v>4001</v>
      </c>
      <c r="B1145" s="3">
        <v>45518.613194444442</v>
      </c>
      <c r="C1145" s="4">
        <v>45517</v>
      </c>
      <c r="D1145">
        <v>435971</v>
      </c>
      <c r="E1145" t="s">
        <v>41</v>
      </c>
      <c r="F1145" t="s">
        <v>42</v>
      </c>
      <c r="I1145">
        <v>1</v>
      </c>
      <c r="J1145">
        <v>0</v>
      </c>
      <c r="L1145">
        <v>1</v>
      </c>
      <c r="M1145" t="s">
        <v>22</v>
      </c>
      <c r="N1145">
        <v>50</v>
      </c>
      <c r="O1145">
        <v>1.7000000000000001E-2</v>
      </c>
      <c r="P1145">
        <v>1</v>
      </c>
      <c r="Q1145">
        <v>4</v>
      </c>
    </row>
    <row r="1146" spans="1:17" x14ac:dyDescent="0.2">
      <c r="A1146">
        <v>4001</v>
      </c>
      <c r="B1146" s="3">
        <v>45518.613194444442</v>
      </c>
      <c r="C1146" s="4">
        <v>45517</v>
      </c>
      <c r="D1146">
        <v>435972</v>
      </c>
      <c r="E1146" t="s">
        <v>41</v>
      </c>
      <c r="F1146" t="s">
        <v>42</v>
      </c>
      <c r="I1146">
        <v>1</v>
      </c>
      <c r="J1146">
        <v>0</v>
      </c>
      <c r="L1146">
        <v>1</v>
      </c>
      <c r="M1146" t="s">
        <v>22</v>
      </c>
      <c r="N1146">
        <v>50</v>
      </c>
      <c r="O1146">
        <v>2.1000000000000001E-2</v>
      </c>
      <c r="P1146">
        <v>1</v>
      </c>
      <c r="Q1146">
        <v>3</v>
      </c>
    </row>
    <row r="1147" spans="1:17" x14ac:dyDescent="0.2">
      <c r="A1147">
        <v>4001</v>
      </c>
      <c r="B1147" s="3">
        <v>45518.613194444442</v>
      </c>
      <c r="C1147" s="4">
        <v>45517</v>
      </c>
      <c r="D1147">
        <v>435973</v>
      </c>
      <c r="E1147" t="s">
        <v>41</v>
      </c>
      <c r="F1147" t="s">
        <v>42</v>
      </c>
      <c r="I1147">
        <v>1</v>
      </c>
      <c r="J1147">
        <v>0</v>
      </c>
      <c r="L1147">
        <v>1</v>
      </c>
      <c r="M1147" t="s">
        <v>22</v>
      </c>
      <c r="N1147">
        <v>50</v>
      </c>
      <c r="O1147">
        <v>1.4999999999999999E-2</v>
      </c>
      <c r="P1147">
        <v>1</v>
      </c>
      <c r="Q1147">
        <v>4</v>
      </c>
    </row>
    <row r="1148" spans="1:17" x14ac:dyDescent="0.2">
      <c r="A1148">
        <v>4001</v>
      </c>
      <c r="B1148" s="3">
        <v>45518.613888888889</v>
      </c>
      <c r="C1148" s="4">
        <v>45517</v>
      </c>
      <c r="D1148">
        <v>435974</v>
      </c>
      <c r="E1148" t="s">
        <v>41</v>
      </c>
      <c r="F1148" t="s">
        <v>42</v>
      </c>
      <c r="I1148">
        <v>1</v>
      </c>
      <c r="J1148">
        <v>0</v>
      </c>
      <c r="L1148">
        <v>1</v>
      </c>
      <c r="M1148" t="s">
        <v>22</v>
      </c>
      <c r="N1148">
        <v>50</v>
      </c>
      <c r="O1148">
        <v>0.02</v>
      </c>
      <c r="P1148">
        <v>1</v>
      </c>
      <c r="Q1148">
        <v>4</v>
      </c>
    </row>
    <row r="1149" spans="1:17" x14ac:dyDescent="0.2">
      <c r="A1149">
        <v>4001</v>
      </c>
      <c r="B1149" s="3">
        <v>45518.613888888889</v>
      </c>
      <c r="C1149" s="4">
        <v>45517</v>
      </c>
      <c r="D1149">
        <v>435975</v>
      </c>
      <c r="E1149" t="s">
        <v>41</v>
      </c>
      <c r="F1149" t="s">
        <v>42</v>
      </c>
      <c r="I1149">
        <v>1</v>
      </c>
      <c r="J1149">
        <v>0</v>
      </c>
      <c r="L1149">
        <v>1</v>
      </c>
      <c r="M1149" t="s">
        <v>22</v>
      </c>
      <c r="N1149">
        <v>50</v>
      </c>
      <c r="O1149">
        <v>1.9E-2</v>
      </c>
      <c r="P1149">
        <v>1</v>
      </c>
      <c r="Q1149">
        <v>4</v>
      </c>
    </row>
    <row r="1150" spans="1:17" x14ac:dyDescent="0.2">
      <c r="A1150">
        <v>4001</v>
      </c>
      <c r="B1150" s="3">
        <v>45518.613888888889</v>
      </c>
      <c r="C1150" s="4">
        <v>45517</v>
      </c>
      <c r="D1150">
        <v>435977</v>
      </c>
      <c r="E1150" t="s">
        <v>41</v>
      </c>
      <c r="F1150" t="s">
        <v>42</v>
      </c>
      <c r="I1150">
        <v>1</v>
      </c>
      <c r="J1150">
        <v>0</v>
      </c>
      <c r="L1150">
        <v>1</v>
      </c>
      <c r="M1150" t="s">
        <v>22</v>
      </c>
      <c r="N1150">
        <v>50</v>
      </c>
      <c r="O1150">
        <v>0.01</v>
      </c>
      <c r="P1150">
        <v>1</v>
      </c>
      <c r="Q1150">
        <v>4</v>
      </c>
    </row>
    <row r="1151" spans="1:17" x14ac:dyDescent="0.2">
      <c r="A1151">
        <v>4001</v>
      </c>
      <c r="B1151" s="3">
        <v>45518.613888888889</v>
      </c>
      <c r="C1151" s="4">
        <v>45517</v>
      </c>
      <c r="D1151">
        <v>435976</v>
      </c>
      <c r="E1151" t="s">
        <v>41</v>
      </c>
      <c r="F1151" t="s">
        <v>42</v>
      </c>
      <c r="I1151">
        <v>1</v>
      </c>
      <c r="J1151">
        <v>0</v>
      </c>
      <c r="L1151">
        <v>1</v>
      </c>
      <c r="M1151" t="s">
        <v>22</v>
      </c>
      <c r="N1151">
        <v>50</v>
      </c>
      <c r="O1151">
        <v>1.4999999999999999E-2</v>
      </c>
      <c r="P1151">
        <v>1</v>
      </c>
      <c r="Q1151">
        <v>4</v>
      </c>
    </row>
    <row r="1152" spans="1:17" x14ac:dyDescent="0.2">
      <c r="A1152">
        <v>4001</v>
      </c>
      <c r="B1152" s="3">
        <v>45518.614583333336</v>
      </c>
      <c r="C1152" s="4">
        <v>45517</v>
      </c>
      <c r="D1152">
        <v>435978</v>
      </c>
      <c r="E1152" t="s">
        <v>41</v>
      </c>
      <c r="F1152" t="s">
        <v>42</v>
      </c>
      <c r="I1152">
        <v>1</v>
      </c>
      <c r="J1152">
        <v>0</v>
      </c>
      <c r="L1152">
        <v>1</v>
      </c>
      <c r="M1152" t="s">
        <v>22</v>
      </c>
      <c r="N1152">
        <v>50</v>
      </c>
      <c r="O1152">
        <v>1.0999999999999999E-2</v>
      </c>
      <c r="P1152">
        <v>1</v>
      </c>
      <c r="Q1152">
        <v>4</v>
      </c>
    </row>
    <row r="1153" spans="1:17" x14ac:dyDescent="0.2">
      <c r="A1153">
        <v>4001</v>
      </c>
      <c r="B1153" s="3">
        <v>45518.614583333336</v>
      </c>
      <c r="C1153" s="4">
        <v>45517</v>
      </c>
      <c r="D1153">
        <v>435979</v>
      </c>
      <c r="E1153" t="s">
        <v>41</v>
      </c>
      <c r="F1153" t="s">
        <v>42</v>
      </c>
      <c r="I1153">
        <v>1</v>
      </c>
      <c r="J1153">
        <v>0</v>
      </c>
      <c r="L1153">
        <v>1</v>
      </c>
      <c r="M1153" t="s">
        <v>22</v>
      </c>
      <c r="N1153">
        <v>50</v>
      </c>
      <c r="O1153">
        <v>1.7999999999999999E-2</v>
      </c>
      <c r="P1153">
        <v>1</v>
      </c>
      <c r="Q1153">
        <v>4</v>
      </c>
    </row>
    <row r="1154" spans="1:17" x14ac:dyDescent="0.2">
      <c r="A1154">
        <v>4001</v>
      </c>
      <c r="B1154" s="3">
        <v>45518.614583333336</v>
      </c>
      <c r="C1154" s="4">
        <v>45517</v>
      </c>
      <c r="D1154">
        <v>435980</v>
      </c>
      <c r="E1154" t="s">
        <v>41</v>
      </c>
      <c r="F1154" t="s">
        <v>42</v>
      </c>
      <c r="I1154">
        <v>1</v>
      </c>
      <c r="J1154">
        <v>0</v>
      </c>
      <c r="L1154">
        <v>1</v>
      </c>
      <c r="M1154" t="s">
        <v>22</v>
      </c>
      <c r="N1154">
        <v>50</v>
      </c>
      <c r="O1154">
        <v>1.6E-2</v>
      </c>
      <c r="P1154">
        <v>1</v>
      </c>
      <c r="Q1154">
        <v>4</v>
      </c>
    </row>
    <row r="1155" spans="1:17" x14ac:dyDescent="0.2">
      <c r="A1155">
        <v>4001</v>
      </c>
      <c r="B1155" s="3">
        <v>45518.615277777775</v>
      </c>
      <c r="C1155" s="4">
        <v>45517</v>
      </c>
      <c r="D1155">
        <v>435981</v>
      </c>
      <c r="E1155" t="s">
        <v>41</v>
      </c>
      <c r="F1155" t="s">
        <v>42</v>
      </c>
      <c r="I1155">
        <v>1</v>
      </c>
      <c r="J1155">
        <v>0</v>
      </c>
      <c r="L1155">
        <v>1</v>
      </c>
      <c r="M1155" t="s">
        <v>22</v>
      </c>
      <c r="N1155">
        <v>50</v>
      </c>
      <c r="O1155">
        <v>1.4E-2</v>
      </c>
      <c r="P1155">
        <v>1</v>
      </c>
      <c r="Q1155">
        <v>4</v>
      </c>
    </row>
    <row r="1156" spans="1:17" x14ac:dyDescent="0.2">
      <c r="A1156">
        <v>4001</v>
      </c>
      <c r="B1156" s="3">
        <v>45518.615277777775</v>
      </c>
      <c r="C1156" s="4">
        <v>45517</v>
      </c>
      <c r="D1156">
        <v>435982</v>
      </c>
      <c r="E1156" t="s">
        <v>41</v>
      </c>
      <c r="F1156" t="s">
        <v>42</v>
      </c>
      <c r="I1156">
        <v>1</v>
      </c>
      <c r="J1156">
        <v>0</v>
      </c>
      <c r="L1156">
        <v>1</v>
      </c>
      <c r="M1156" t="s">
        <v>22</v>
      </c>
      <c r="N1156">
        <v>50</v>
      </c>
      <c r="O1156">
        <v>0.01</v>
      </c>
      <c r="P1156">
        <v>1</v>
      </c>
      <c r="Q1156">
        <v>4</v>
      </c>
    </row>
    <row r="1157" spans="1:17" x14ac:dyDescent="0.2">
      <c r="A1157">
        <v>4001</v>
      </c>
      <c r="B1157" s="3">
        <v>45518.615277777775</v>
      </c>
      <c r="C1157" s="4">
        <v>45517</v>
      </c>
      <c r="D1157">
        <v>435983</v>
      </c>
      <c r="E1157" t="s">
        <v>41</v>
      </c>
      <c r="F1157" t="s">
        <v>42</v>
      </c>
      <c r="I1157">
        <v>1</v>
      </c>
      <c r="J1157">
        <v>0</v>
      </c>
      <c r="L1157">
        <v>1</v>
      </c>
      <c r="M1157" t="s">
        <v>22</v>
      </c>
      <c r="N1157">
        <v>50</v>
      </c>
      <c r="O1157">
        <v>1.6E-2</v>
      </c>
      <c r="P1157">
        <v>1</v>
      </c>
      <c r="Q1157">
        <v>4</v>
      </c>
    </row>
    <row r="1158" spans="1:17" x14ac:dyDescent="0.2">
      <c r="A1158">
        <v>4001</v>
      </c>
      <c r="B1158" s="3">
        <v>45518.615277777775</v>
      </c>
      <c r="C1158" s="4">
        <v>45517</v>
      </c>
      <c r="D1158">
        <v>435984</v>
      </c>
      <c r="E1158" t="s">
        <v>41</v>
      </c>
      <c r="F1158" t="s">
        <v>42</v>
      </c>
      <c r="I1158">
        <v>1</v>
      </c>
      <c r="J1158">
        <v>0</v>
      </c>
      <c r="L1158">
        <v>1</v>
      </c>
      <c r="M1158" t="s">
        <v>22</v>
      </c>
      <c r="N1158">
        <v>50</v>
      </c>
      <c r="O1158">
        <v>1.4E-2</v>
      </c>
      <c r="P1158">
        <v>1</v>
      </c>
      <c r="Q1158">
        <v>4</v>
      </c>
    </row>
    <row r="1159" spans="1:17" x14ac:dyDescent="0.2">
      <c r="A1159">
        <v>4001</v>
      </c>
      <c r="B1159" s="3">
        <v>45518.615277777775</v>
      </c>
      <c r="C1159" s="4">
        <v>45517</v>
      </c>
      <c r="D1159">
        <v>435985</v>
      </c>
      <c r="E1159" t="s">
        <v>41</v>
      </c>
      <c r="F1159" t="s">
        <v>42</v>
      </c>
      <c r="I1159">
        <v>1</v>
      </c>
      <c r="J1159">
        <v>0</v>
      </c>
      <c r="L1159">
        <v>1</v>
      </c>
      <c r="M1159" t="s">
        <v>22</v>
      </c>
      <c r="N1159">
        <v>50</v>
      </c>
      <c r="O1159">
        <v>1.2999999999999999E-2</v>
      </c>
      <c r="P1159">
        <v>1</v>
      </c>
      <c r="Q1159">
        <v>4</v>
      </c>
    </row>
    <row r="1160" spans="1:17" x14ac:dyDescent="0.2">
      <c r="A1160">
        <v>4001</v>
      </c>
      <c r="B1160" s="3">
        <v>45518.615972222222</v>
      </c>
      <c r="C1160" s="4">
        <v>45517</v>
      </c>
      <c r="D1160">
        <v>435986</v>
      </c>
      <c r="E1160" t="s">
        <v>41</v>
      </c>
      <c r="F1160" t="s">
        <v>42</v>
      </c>
      <c r="I1160">
        <v>1</v>
      </c>
      <c r="J1160">
        <v>0</v>
      </c>
      <c r="L1160">
        <v>1</v>
      </c>
      <c r="M1160" t="s">
        <v>22</v>
      </c>
      <c r="N1160">
        <v>50</v>
      </c>
      <c r="O1160">
        <v>1.4999999999999999E-2</v>
      </c>
      <c r="P1160">
        <v>1</v>
      </c>
      <c r="Q1160">
        <v>3</v>
      </c>
    </row>
    <row r="1161" spans="1:17" x14ac:dyDescent="0.2">
      <c r="A1161">
        <v>4001</v>
      </c>
      <c r="B1161" s="3">
        <v>45518.615972222222</v>
      </c>
      <c r="C1161" s="4">
        <v>45517</v>
      </c>
      <c r="D1161">
        <v>435987</v>
      </c>
      <c r="E1161" t="s">
        <v>41</v>
      </c>
      <c r="F1161" t="s">
        <v>42</v>
      </c>
      <c r="I1161">
        <v>1</v>
      </c>
      <c r="J1161">
        <v>0</v>
      </c>
      <c r="L1161">
        <v>1</v>
      </c>
      <c r="M1161" t="s">
        <v>22</v>
      </c>
      <c r="N1161">
        <v>50</v>
      </c>
      <c r="O1161">
        <v>1.7999999999999999E-2</v>
      </c>
      <c r="P1161">
        <v>1</v>
      </c>
      <c r="Q1161">
        <v>4</v>
      </c>
    </row>
    <row r="1162" spans="1:17" x14ac:dyDescent="0.2">
      <c r="A1162">
        <v>4001</v>
      </c>
      <c r="B1162" s="3">
        <v>45518.615972222222</v>
      </c>
      <c r="C1162" s="4">
        <v>45517</v>
      </c>
      <c r="D1162">
        <v>435988</v>
      </c>
      <c r="E1162" t="s">
        <v>41</v>
      </c>
      <c r="F1162" t="s">
        <v>42</v>
      </c>
      <c r="I1162">
        <v>1</v>
      </c>
      <c r="J1162">
        <v>0</v>
      </c>
      <c r="L1162">
        <v>1</v>
      </c>
      <c r="M1162" t="s">
        <v>22</v>
      </c>
      <c r="N1162">
        <v>50</v>
      </c>
      <c r="O1162">
        <v>1.0999999999999999E-2</v>
      </c>
      <c r="P1162">
        <v>1</v>
      </c>
      <c r="Q1162">
        <v>4</v>
      </c>
    </row>
    <row r="1163" spans="1:17" x14ac:dyDescent="0.2">
      <c r="A1163">
        <v>4001</v>
      </c>
      <c r="B1163" s="3">
        <v>45518.616666666669</v>
      </c>
      <c r="C1163" s="4">
        <v>45517</v>
      </c>
      <c r="D1163">
        <v>435990</v>
      </c>
      <c r="E1163" t="s">
        <v>41</v>
      </c>
      <c r="F1163" t="s">
        <v>42</v>
      </c>
      <c r="I1163">
        <v>1</v>
      </c>
      <c r="J1163">
        <v>0</v>
      </c>
      <c r="L1163">
        <v>1</v>
      </c>
      <c r="M1163" t="s">
        <v>22</v>
      </c>
      <c r="N1163">
        <v>50</v>
      </c>
      <c r="O1163">
        <v>1.7000000000000001E-2</v>
      </c>
      <c r="P1163">
        <v>1</v>
      </c>
      <c r="Q1163">
        <v>3</v>
      </c>
    </row>
    <row r="1164" spans="1:17" x14ac:dyDescent="0.2">
      <c r="A1164">
        <v>4001</v>
      </c>
      <c r="B1164" s="3">
        <v>45518.616666666669</v>
      </c>
      <c r="C1164" s="4">
        <v>45517</v>
      </c>
      <c r="D1164">
        <v>435989</v>
      </c>
      <c r="E1164" t="s">
        <v>41</v>
      </c>
      <c r="F1164" t="s">
        <v>42</v>
      </c>
      <c r="I1164">
        <v>1</v>
      </c>
      <c r="J1164">
        <v>0</v>
      </c>
      <c r="L1164">
        <v>1</v>
      </c>
      <c r="M1164" t="s">
        <v>22</v>
      </c>
      <c r="N1164">
        <v>50</v>
      </c>
      <c r="O1164">
        <v>1.6E-2</v>
      </c>
      <c r="P1164">
        <v>1</v>
      </c>
      <c r="Q1164">
        <v>3</v>
      </c>
    </row>
    <row r="1165" spans="1:17" x14ac:dyDescent="0.2">
      <c r="A1165">
        <v>4001</v>
      </c>
      <c r="B1165" s="3">
        <v>45518.616666666669</v>
      </c>
      <c r="C1165" s="4">
        <v>45517</v>
      </c>
      <c r="D1165">
        <v>435991</v>
      </c>
      <c r="E1165" t="s">
        <v>41</v>
      </c>
      <c r="F1165" t="s">
        <v>42</v>
      </c>
      <c r="I1165">
        <v>1</v>
      </c>
      <c r="J1165">
        <v>0</v>
      </c>
      <c r="L1165">
        <v>1</v>
      </c>
      <c r="M1165" t="s">
        <v>22</v>
      </c>
      <c r="N1165">
        <v>50</v>
      </c>
      <c r="O1165">
        <v>1.2999999999999999E-2</v>
      </c>
      <c r="P1165">
        <v>1</v>
      </c>
      <c r="Q1165">
        <v>4</v>
      </c>
    </row>
    <row r="1166" spans="1:17" x14ac:dyDescent="0.2">
      <c r="A1166">
        <v>4001</v>
      </c>
      <c r="B1166" s="3">
        <v>45518.617361111108</v>
      </c>
      <c r="C1166" s="4">
        <v>45517</v>
      </c>
      <c r="D1166">
        <v>435993</v>
      </c>
      <c r="E1166" t="s">
        <v>41</v>
      </c>
      <c r="F1166" t="s">
        <v>42</v>
      </c>
      <c r="I1166">
        <v>1</v>
      </c>
      <c r="J1166">
        <v>0</v>
      </c>
      <c r="L1166">
        <v>1</v>
      </c>
      <c r="M1166" t="s">
        <v>22</v>
      </c>
      <c r="N1166">
        <v>50</v>
      </c>
      <c r="O1166">
        <v>1.4E-2</v>
      </c>
      <c r="P1166">
        <v>1</v>
      </c>
      <c r="Q1166">
        <v>4</v>
      </c>
    </row>
    <row r="1167" spans="1:17" x14ac:dyDescent="0.2">
      <c r="A1167">
        <v>4001</v>
      </c>
      <c r="B1167" s="3">
        <v>45518.617361111108</v>
      </c>
      <c r="C1167" s="4">
        <v>45517</v>
      </c>
      <c r="D1167">
        <v>435994</v>
      </c>
      <c r="E1167" t="s">
        <v>41</v>
      </c>
      <c r="F1167" t="s">
        <v>42</v>
      </c>
      <c r="I1167">
        <v>1</v>
      </c>
      <c r="J1167">
        <v>0</v>
      </c>
      <c r="L1167">
        <v>1</v>
      </c>
      <c r="M1167" t="s">
        <v>22</v>
      </c>
      <c r="N1167">
        <v>50</v>
      </c>
      <c r="O1167">
        <v>1.4E-2</v>
      </c>
      <c r="P1167">
        <v>1</v>
      </c>
      <c r="Q1167">
        <v>43</v>
      </c>
    </row>
    <row r="1168" spans="1:17" x14ac:dyDescent="0.2">
      <c r="A1168">
        <v>4001</v>
      </c>
      <c r="B1168" s="3">
        <v>45518.617361111108</v>
      </c>
      <c r="C1168" s="4">
        <v>45517</v>
      </c>
      <c r="D1168">
        <v>435992</v>
      </c>
      <c r="E1168" t="s">
        <v>41</v>
      </c>
      <c r="F1168" t="s">
        <v>42</v>
      </c>
      <c r="I1168">
        <v>1</v>
      </c>
      <c r="J1168">
        <v>0</v>
      </c>
      <c r="L1168">
        <v>1</v>
      </c>
      <c r="M1168" t="s">
        <v>22</v>
      </c>
      <c r="N1168">
        <v>50</v>
      </c>
      <c r="O1168">
        <v>1.2999999999999999E-2</v>
      </c>
      <c r="P1168">
        <v>1</v>
      </c>
      <c r="Q1168">
        <v>4</v>
      </c>
    </row>
    <row r="1169" spans="1:17" x14ac:dyDescent="0.2">
      <c r="A1169">
        <v>4001</v>
      </c>
      <c r="B1169" s="3">
        <v>45518.618055555555</v>
      </c>
      <c r="C1169" s="4">
        <v>45517</v>
      </c>
      <c r="D1169">
        <v>435995</v>
      </c>
      <c r="E1169" t="s">
        <v>41</v>
      </c>
      <c r="F1169" t="s">
        <v>42</v>
      </c>
      <c r="I1169">
        <v>1</v>
      </c>
      <c r="J1169">
        <v>0</v>
      </c>
      <c r="L1169">
        <v>1</v>
      </c>
      <c r="M1169" t="s">
        <v>22</v>
      </c>
      <c r="N1169">
        <v>50</v>
      </c>
      <c r="O1169">
        <v>1.4E-2</v>
      </c>
      <c r="P1169">
        <v>1</v>
      </c>
      <c r="Q1169">
        <v>4</v>
      </c>
    </row>
    <row r="1170" spans="1:17" x14ac:dyDescent="0.2">
      <c r="A1170">
        <v>4001</v>
      </c>
      <c r="B1170" s="3">
        <v>45518.618055555555</v>
      </c>
      <c r="C1170" s="4">
        <v>45517</v>
      </c>
      <c r="D1170">
        <v>435996</v>
      </c>
      <c r="E1170" t="s">
        <v>41</v>
      </c>
      <c r="F1170" t="s">
        <v>42</v>
      </c>
      <c r="I1170">
        <v>1</v>
      </c>
      <c r="J1170">
        <v>0</v>
      </c>
      <c r="L1170">
        <v>1</v>
      </c>
      <c r="M1170" t="s">
        <v>22</v>
      </c>
      <c r="N1170">
        <v>50</v>
      </c>
      <c r="O1170">
        <v>0.02</v>
      </c>
      <c r="P1170">
        <v>1</v>
      </c>
      <c r="Q1170">
        <v>4</v>
      </c>
    </row>
    <row r="1171" spans="1:17" x14ac:dyDescent="0.2">
      <c r="A1171">
        <v>4001</v>
      </c>
      <c r="B1171" s="3">
        <v>45518.618750000001</v>
      </c>
      <c r="C1171" s="4">
        <v>45517</v>
      </c>
      <c r="D1171">
        <v>435997</v>
      </c>
      <c r="E1171" t="s">
        <v>41</v>
      </c>
      <c r="F1171" t="s">
        <v>42</v>
      </c>
      <c r="I1171">
        <v>1</v>
      </c>
      <c r="J1171">
        <v>0</v>
      </c>
      <c r="L1171">
        <v>1</v>
      </c>
      <c r="M1171" t="s">
        <v>22</v>
      </c>
      <c r="N1171">
        <v>50</v>
      </c>
      <c r="O1171">
        <v>1.4E-2</v>
      </c>
      <c r="P1171">
        <v>1</v>
      </c>
      <c r="Q1171">
        <v>4</v>
      </c>
    </row>
    <row r="1172" spans="1:17" x14ac:dyDescent="0.2">
      <c r="A1172">
        <v>4001</v>
      </c>
      <c r="B1172" s="3">
        <v>45518.618750000001</v>
      </c>
      <c r="C1172" s="4">
        <v>45517</v>
      </c>
      <c r="D1172">
        <v>435998</v>
      </c>
      <c r="E1172" t="s">
        <v>41</v>
      </c>
      <c r="F1172" t="s">
        <v>42</v>
      </c>
      <c r="I1172">
        <v>1</v>
      </c>
      <c r="J1172">
        <v>0</v>
      </c>
      <c r="L1172">
        <v>1</v>
      </c>
      <c r="M1172" t="s">
        <v>22</v>
      </c>
      <c r="N1172">
        <v>50</v>
      </c>
      <c r="O1172">
        <v>1.4E-2</v>
      </c>
      <c r="P1172">
        <v>1</v>
      </c>
      <c r="Q1172">
        <v>4</v>
      </c>
    </row>
    <row r="1173" spans="1:17" x14ac:dyDescent="0.2">
      <c r="A1173">
        <v>4001</v>
      </c>
      <c r="B1173" s="3">
        <v>45518.618750000001</v>
      </c>
      <c r="C1173" s="4">
        <v>45517</v>
      </c>
      <c r="D1173">
        <v>435999</v>
      </c>
      <c r="E1173" t="s">
        <v>41</v>
      </c>
      <c r="F1173" t="s">
        <v>42</v>
      </c>
      <c r="I1173">
        <v>1</v>
      </c>
      <c r="J1173">
        <v>0</v>
      </c>
      <c r="L1173">
        <v>1</v>
      </c>
      <c r="M1173" t="s">
        <v>22</v>
      </c>
      <c r="N1173">
        <v>50</v>
      </c>
      <c r="O1173">
        <v>1.4E-2</v>
      </c>
      <c r="P1173">
        <v>1</v>
      </c>
      <c r="Q1173">
        <v>3</v>
      </c>
    </row>
    <row r="1174" spans="1:17" x14ac:dyDescent="0.2">
      <c r="A1174">
        <v>4001</v>
      </c>
      <c r="B1174" s="3">
        <v>45518.618750000001</v>
      </c>
      <c r="C1174" s="4">
        <v>45517</v>
      </c>
      <c r="D1174">
        <v>436000</v>
      </c>
      <c r="E1174" t="s">
        <v>41</v>
      </c>
      <c r="F1174" t="s">
        <v>42</v>
      </c>
      <c r="I1174">
        <v>1</v>
      </c>
      <c r="J1174">
        <v>0</v>
      </c>
      <c r="L1174">
        <v>1</v>
      </c>
      <c r="M1174" t="s">
        <v>22</v>
      </c>
      <c r="N1174">
        <v>50</v>
      </c>
      <c r="O1174">
        <v>1.7000000000000001E-2</v>
      </c>
      <c r="P1174">
        <v>1</v>
      </c>
      <c r="Q1174">
        <v>4</v>
      </c>
    </row>
    <row r="1175" spans="1:17" x14ac:dyDescent="0.2">
      <c r="A1175">
        <v>4001</v>
      </c>
      <c r="B1175" s="3">
        <v>45518.619444444441</v>
      </c>
      <c r="C1175" s="4">
        <v>45517</v>
      </c>
      <c r="D1175">
        <v>436001</v>
      </c>
      <c r="E1175" t="s">
        <v>41</v>
      </c>
      <c r="F1175" t="s">
        <v>42</v>
      </c>
      <c r="I1175">
        <v>1</v>
      </c>
      <c r="J1175">
        <v>0</v>
      </c>
      <c r="L1175">
        <v>1</v>
      </c>
      <c r="M1175" t="s">
        <v>22</v>
      </c>
      <c r="N1175">
        <v>50</v>
      </c>
      <c r="O1175">
        <v>1.9E-2</v>
      </c>
      <c r="P1175">
        <v>1</v>
      </c>
      <c r="Q1175">
        <v>4</v>
      </c>
    </row>
    <row r="1176" spans="1:17" x14ac:dyDescent="0.2">
      <c r="A1176">
        <v>4001</v>
      </c>
      <c r="B1176" s="3">
        <v>45518.619444444441</v>
      </c>
      <c r="C1176" s="4">
        <v>45517</v>
      </c>
      <c r="D1176">
        <v>436002</v>
      </c>
      <c r="E1176" t="s">
        <v>41</v>
      </c>
      <c r="F1176" t="s">
        <v>42</v>
      </c>
      <c r="I1176">
        <v>1</v>
      </c>
      <c r="J1176">
        <v>0</v>
      </c>
      <c r="L1176">
        <v>1</v>
      </c>
      <c r="M1176" t="s">
        <v>22</v>
      </c>
      <c r="N1176">
        <v>50</v>
      </c>
      <c r="O1176">
        <v>1.6E-2</v>
      </c>
      <c r="P1176">
        <v>1</v>
      </c>
      <c r="Q1176">
        <v>3</v>
      </c>
    </row>
    <row r="1177" spans="1:17" x14ac:dyDescent="0.2">
      <c r="A1177">
        <v>4001</v>
      </c>
      <c r="B1177" s="3">
        <v>45518.619444444441</v>
      </c>
      <c r="C1177" s="4">
        <v>45517</v>
      </c>
      <c r="D1177">
        <v>436003</v>
      </c>
      <c r="E1177" t="s">
        <v>41</v>
      </c>
      <c r="F1177" t="s">
        <v>42</v>
      </c>
      <c r="I1177">
        <v>1</v>
      </c>
      <c r="J1177">
        <v>0</v>
      </c>
      <c r="L1177">
        <v>1</v>
      </c>
      <c r="M1177" t="s">
        <v>22</v>
      </c>
      <c r="N1177">
        <v>50</v>
      </c>
      <c r="O1177">
        <v>1.9E-2</v>
      </c>
      <c r="P1177">
        <v>1</v>
      </c>
      <c r="Q1177">
        <v>3</v>
      </c>
    </row>
    <row r="1178" spans="1:17" x14ac:dyDescent="0.2">
      <c r="A1178">
        <v>4001</v>
      </c>
      <c r="B1178" s="3">
        <v>45518.620138888888</v>
      </c>
      <c r="C1178" s="4">
        <v>45517</v>
      </c>
      <c r="D1178">
        <v>436004</v>
      </c>
      <c r="E1178" t="s">
        <v>41</v>
      </c>
      <c r="F1178" t="s">
        <v>42</v>
      </c>
      <c r="I1178">
        <v>1</v>
      </c>
      <c r="J1178">
        <v>0</v>
      </c>
      <c r="L1178">
        <v>1</v>
      </c>
      <c r="M1178" t="s">
        <v>22</v>
      </c>
      <c r="N1178">
        <v>50</v>
      </c>
      <c r="O1178">
        <v>1.4999999999999999E-2</v>
      </c>
      <c r="P1178">
        <v>1</v>
      </c>
      <c r="Q1178">
        <v>4</v>
      </c>
    </row>
    <row r="1179" spans="1:17" x14ac:dyDescent="0.2">
      <c r="A1179">
        <v>4003</v>
      </c>
      <c r="B1179" s="3">
        <v>45518.563194444447</v>
      </c>
      <c r="C1179" s="4">
        <v>45517</v>
      </c>
      <c r="D1179">
        <v>435798</v>
      </c>
      <c r="E1179" t="s">
        <v>41</v>
      </c>
      <c r="F1179" t="s">
        <v>42</v>
      </c>
      <c r="I1179">
        <v>3</v>
      </c>
      <c r="J1179">
        <v>0</v>
      </c>
      <c r="L1179">
        <v>1</v>
      </c>
      <c r="M1179" t="s">
        <v>43</v>
      </c>
      <c r="N1179">
        <v>50</v>
      </c>
      <c r="O1179">
        <v>1.6E-2</v>
      </c>
      <c r="P1179">
        <v>1</v>
      </c>
      <c r="Q1179">
        <v>3</v>
      </c>
    </row>
    <row r="1180" spans="1:17" x14ac:dyDescent="0.2">
      <c r="A1180">
        <v>4003</v>
      </c>
      <c r="B1180" s="3">
        <v>45518.563194444447</v>
      </c>
      <c r="C1180" s="4">
        <v>45517</v>
      </c>
      <c r="D1180">
        <v>435797</v>
      </c>
      <c r="E1180" t="s">
        <v>41</v>
      </c>
      <c r="F1180" t="s">
        <v>42</v>
      </c>
      <c r="I1180">
        <v>3</v>
      </c>
      <c r="J1180">
        <v>0</v>
      </c>
      <c r="L1180">
        <v>1</v>
      </c>
      <c r="M1180" t="s">
        <v>43</v>
      </c>
      <c r="N1180">
        <v>50</v>
      </c>
      <c r="O1180">
        <v>1.7000000000000001E-2</v>
      </c>
      <c r="P1180">
        <v>1</v>
      </c>
      <c r="Q1180">
        <v>3</v>
      </c>
    </row>
    <row r="1181" spans="1:17" x14ac:dyDescent="0.2">
      <c r="A1181">
        <v>4003</v>
      </c>
      <c r="B1181" s="3">
        <v>45518.5625</v>
      </c>
      <c r="C1181" s="4">
        <v>45517</v>
      </c>
      <c r="D1181">
        <v>435796</v>
      </c>
      <c r="E1181" t="s">
        <v>41</v>
      </c>
      <c r="F1181" t="s">
        <v>42</v>
      </c>
      <c r="I1181">
        <v>3</v>
      </c>
      <c r="J1181">
        <v>0</v>
      </c>
      <c r="L1181">
        <v>1</v>
      </c>
      <c r="M1181" t="s">
        <v>43</v>
      </c>
      <c r="N1181">
        <v>50</v>
      </c>
      <c r="O1181">
        <v>2.1999999999999999E-2</v>
      </c>
      <c r="P1181">
        <v>1</v>
      </c>
      <c r="Q1181">
        <v>3</v>
      </c>
    </row>
    <row r="1182" spans="1:17" x14ac:dyDescent="0.2">
      <c r="A1182">
        <v>4003</v>
      </c>
      <c r="B1182" s="3">
        <v>45518.5625</v>
      </c>
      <c r="C1182" s="4">
        <v>45517</v>
      </c>
      <c r="D1182">
        <v>435795</v>
      </c>
      <c r="E1182" t="s">
        <v>41</v>
      </c>
      <c r="F1182" t="s">
        <v>42</v>
      </c>
      <c r="I1182">
        <v>3</v>
      </c>
      <c r="J1182">
        <v>0</v>
      </c>
      <c r="L1182">
        <v>1</v>
      </c>
      <c r="M1182" t="s">
        <v>43</v>
      </c>
      <c r="N1182">
        <v>50</v>
      </c>
      <c r="O1182">
        <v>1.7000000000000001E-2</v>
      </c>
      <c r="P1182">
        <v>1</v>
      </c>
      <c r="Q1182">
        <v>4</v>
      </c>
    </row>
    <row r="1183" spans="1:17" x14ac:dyDescent="0.2">
      <c r="A1183">
        <v>4003</v>
      </c>
      <c r="B1183" s="3">
        <v>45518.5625</v>
      </c>
      <c r="C1183" s="4">
        <v>45517</v>
      </c>
      <c r="D1183">
        <v>435794</v>
      </c>
      <c r="E1183" t="s">
        <v>41</v>
      </c>
      <c r="F1183" t="s">
        <v>42</v>
      </c>
      <c r="I1183">
        <v>3</v>
      </c>
      <c r="J1183">
        <v>0</v>
      </c>
      <c r="L1183">
        <v>1</v>
      </c>
      <c r="M1183" t="s">
        <v>43</v>
      </c>
      <c r="N1183">
        <v>50</v>
      </c>
      <c r="O1183">
        <v>2.1000000000000001E-2</v>
      </c>
      <c r="P1183">
        <v>1</v>
      </c>
      <c r="Q1183">
        <v>3</v>
      </c>
    </row>
    <row r="1184" spans="1:17" x14ac:dyDescent="0.2">
      <c r="A1184">
        <v>4003</v>
      </c>
      <c r="B1184" s="3">
        <v>45518.561805555553</v>
      </c>
      <c r="C1184" s="4">
        <v>45517</v>
      </c>
      <c r="D1184">
        <v>435793</v>
      </c>
      <c r="E1184" t="s">
        <v>41</v>
      </c>
      <c r="F1184" t="s">
        <v>42</v>
      </c>
      <c r="I1184">
        <v>3</v>
      </c>
      <c r="J1184">
        <v>0</v>
      </c>
      <c r="L1184">
        <v>1</v>
      </c>
      <c r="M1184" t="s">
        <v>43</v>
      </c>
      <c r="N1184">
        <v>50</v>
      </c>
      <c r="O1184">
        <v>0.02</v>
      </c>
      <c r="P1184">
        <v>1</v>
      </c>
      <c r="Q1184">
        <v>4</v>
      </c>
    </row>
    <row r="1185" spans="1:17" x14ac:dyDescent="0.2">
      <c r="A1185">
        <v>4003</v>
      </c>
      <c r="B1185" s="3">
        <v>45518.561805555553</v>
      </c>
      <c r="C1185" s="4">
        <v>45517</v>
      </c>
      <c r="D1185">
        <v>435792</v>
      </c>
      <c r="E1185" t="s">
        <v>41</v>
      </c>
      <c r="F1185" t="s">
        <v>42</v>
      </c>
      <c r="I1185">
        <v>3</v>
      </c>
      <c r="J1185">
        <v>0</v>
      </c>
      <c r="L1185">
        <v>1</v>
      </c>
      <c r="M1185" t="s">
        <v>43</v>
      </c>
      <c r="N1185">
        <v>50</v>
      </c>
      <c r="O1185">
        <v>1.6E-2</v>
      </c>
      <c r="P1185">
        <v>1</v>
      </c>
      <c r="Q1185">
        <v>3</v>
      </c>
    </row>
    <row r="1186" spans="1:17" x14ac:dyDescent="0.2">
      <c r="A1186">
        <v>4003</v>
      </c>
      <c r="B1186" s="3">
        <v>45518.561805555553</v>
      </c>
      <c r="C1186" s="4">
        <v>45517</v>
      </c>
      <c r="D1186">
        <v>435791</v>
      </c>
      <c r="E1186" t="s">
        <v>41</v>
      </c>
      <c r="F1186" t="s">
        <v>42</v>
      </c>
      <c r="I1186">
        <v>3</v>
      </c>
      <c r="J1186">
        <v>0</v>
      </c>
      <c r="L1186">
        <v>1</v>
      </c>
      <c r="M1186" t="s">
        <v>43</v>
      </c>
      <c r="N1186">
        <v>50</v>
      </c>
      <c r="O1186">
        <v>1.4999999999999999E-2</v>
      </c>
      <c r="P1186">
        <v>1</v>
      </c>
      <c r="Q1186">
        <v>3</v>
      </c>
    </row>
    <row r="1187" spans="1:17" x14ac:dyDescent="0.2">
      <c r="A1187">
        <v>4003</v>
      </c>
      <c r="B1187" s="3">
        <v>45518.561111111114</v>
      </c>
      <c r="C1187" s="4">
        <v>45517</v>
      </c>
      <c r="D1187">
        <v>435790</v>
      </c>
      <c r="E1187" t="s">
        <v>41</v>
      </c>
      <c r="F1187" t="s">
        <v>42</v>
      </c>
      <c r="I1187">
        <v>3</v>
      </c>
      <c r="J1187">
        <v>0</v>
      </c>
      <c r="L1187">
        <v>1</v>
      </c>
      <c r="M1187" t="s">
        <v>43</v>
      </c>
      <c r="N1187">
        <v>50</v>
      </c>
      <c r="O1187">
        <v>1.7000000000000001E-2</v>
      </c>
      <c r="P1187">
        <v>1</v>
      </c>
      <c r="Q1187">
        <v>3</v>
      </c>
    </row>
    <row r="1188" spans="1:17" x14ac:dyDescent="0.2">
      <c r="A1188">
        <v>4003</v>
      </c>
      <c r="B1188" s="3">
        <v>45518.561111111114</v>
      </c>
      <c r="C1188" s="4">
        <v>45517</v>
      </c>
      <c r="D1188">
        <v>435789</v>
      </c>
      <c r="E1188" t="s">
        <v>41</v>
      </c>
      <c r="F1188" t="s">
        <v>42</v>
      </c>
      <c r="I1188">
        <v>3</v>
      </c>
      <c r="J1188">
        <v>0</v>
      </c>
      <c r="L1188">
        <v>1</v>
      </c>
      <c r="M1188" t="s">
        <v>43</v>
      </c>
      <c r="N1188">
        <v>50</v>
      </c>
      <c r="O1188">
        <v>1.6E-2</v>
      </c>
      <c r="P1188">
        <v>1</v>
      </c>
      <c r="Q1188">
        <v>3</v>
      </c>
    </row>
    <row r="1189" spans="1:17" x14ac:dyDescent="0.2">
      <c r="A1189">
        <v>4003</v>
      </c>
      <c r="B1189" s="3">
        <v>45518.560416666667</v>
      </c>
      <c r="C1189" s="4">
        <v>45517</v>
      </c>
      <c r="D1189">
        <v>435788</v>
      </c>
      <c r="E1189" t="s">
        <v>41</v>
      </c>
      <c r="F1189" t="s">
        <v>42</v>
      </c>
      <c r="I1189">
        <v>3</v>
      </c>
      <c r="J1189">
        <v>0</v>
      </c>
      <c r="L1189">
        <v>1</v>
      </c>
      <c r="M1189" t="s">
        <v>43</v>
      </c>
      <c r="N1189">
        <v>50</v>
      </c>
      <c r="O1189">
        <v>2.1999999999999999E-2</v>
      </c>
      <c r="P1189">
        <v>1</v>
      </c>
      <c r="Q1189">
        <v>3</v>
      </c>
    </row>
    <row r="1190" spans="1:17" x14ac:dyDescent="0.2">
      <c r="A1190">
        <v>4003</v>
      </c>
      <c r="B1190" s="3">
        <v>45518.560416666667</v>
      </c>
      <c r="C1190" s="4">
        <v>45517</v>
      </c>
      <c r="D1190">
        <v>435787</v>
      </c>
      <c r="E1190" t="s">
        <v>41</v>
      </c>
      <c r="F1190" t="s">
        <v>42</v>
      </c>
      <c r="I1190">
        <v>3</v>
      </c>
      <c r="J1190">
        <v>0</v>
      </c>
      <c r="L1190">
        <v>1</v>
      </c>
      <c r="M1190" t="s">
        <v>43</v>
      </c>
      <c r="N1190">
        <v>50</v>
      </c>
      <c r="O1190">
        <v>1.4E-2</v>
      </c>
      <c r="P1190">
        <v>1</v>
      </c>
      <c r="Q1190">
        <v>4</v>
      </c>
    </row>
    <row r="1191" spans="1:17" x14ac:dyDescent="0.2">
      <c r="A1191">
        <v>4003</v>
      </c>
      <c r="B1191" s="3">
        <v>45518.560416666667</v>
      </c>
      <c r="C1191" s="4">
        <v>45517</v>
      </c>
      <c r="D1191">
        <v>435786</v>
      </c>
      <c r="E1191" t="s">
        <v>41</v>
      </c>
      <c r="F1191" t="s">
        <v>42</v>
      </c>
      <c r="I1191">
        <v>3</v>
      </c>
      <c r="J1191">
        <v>0</v>
      </c>
      <c r="L1191">
        <v>1</v>
      </c>
      <c r="M1191" t="s">
        <v>43</v>
      </c>
      <c r="N1191">
        <v>50</v>
      </c>
      <c r="O1191">
        <v>2.1000000000000001E-2</v>
      </c>
      <c r="P1191">
        <v>2</v>
      </c>
      <c r="Q1191">
        <v>3</v>
      </c>
    </row>
    <row r="1192" spans="1:17" x14ac:dyDescent="0.2">
      <c r="A1192">
        <v>4003</v>
      </c>
      <c r="B1192" s="3">
        <v>45518.55972222222</v>
      </c>
      <c r="C1192" s="4">
        <v>45517</v>
      </c>
      <c r="D1192">
        <v>435785</v>
      </c>
      <c r="E1192" t="s">
        <v>41</v>
      </c>
      <c r="F1192" t="s">
        <v>42</v>
      </c>
      <c r="I1192">
        <v>3</v>
      </c>
      <c r="J1192">
        <v>0</v>
      </c>
      <c r="L1192">
        <v>1</v>
      </c>
      <c r="M1192" t="s">
        <v>43</v>
      </c>
      <c r="N1192">
        <v>50</v>
      </c>
      <c r="O1192">
        <v>1.9E-2</v>
      </c>
      <c r="P1192">
        <v>1</v>
      </c>
      <c r="Q1192">
        <v>4</v>
      </c>
    </row>
    <row r="1193" spans="1:17" x14ac:dyDescent="0.2">
      <c r="A1193">
        <v>4003</v>
      </c>
      <c r="B1193" s="3">
        <v>45518.55972222222</v>
      </c>
      <c r="C1193" s="4">
        <v>45517</v>
      </c>
      <c r="D1193">
        <v>435784</v>
      </c>
      <c r="E1193" t="s">
        <v>41</v>
      </c>
      <c r="F1193" t="s">
        <v>42</v>
      </c>
      <c r="I1193">
        <v>3</v>
      </c>
      <c r="J1193">
        <v>0</v>
      </c>
      <c r="L1193">
        <v>1</v>
      </c>
      <c r="M1193" t="s">
        <v>43</v>
      </c>
      <c r="N1193">
        <v>50</v>
      </c>
      <c r="O1193">
        <v>1.4E-2</v>
      </c>
      <c r="P1193">
        <v>1</v>
      </c>
      <c r="Q1193">
        <v>3</v>
      </c>
    </row>
    <row r="1194" spans="1:17" x14ac:dyDescent="0.2">
      <c r="A1194">
        <v>4003</v>
      </c>
      <c r="B1194" s="3">
        <v>45518.55972222222</v>
      </c>
      <c r="C1194" s="4">
        <v>45517</v>
      </c>
      <c r="D1194">
        <v>435783</v>
      </c>
      <c r="E1194" t="s">
        <v>41</v>
      </c>
      <c r="F1194" t="s">
        <v>42</v>
      </c>
      <c r="I1194">
        <v>3</v>
      </c>
      <c r="J1194">
        <v>0</v>
      </c>
      <c r="L1194">
        <v>1</v>
      </c>
      <c r="M1194" t="s">
        <v>43</v>
      </c>
      <c r="N1194">
        <v>50</v>
      </c>
      <c r="O1194">
        <v>1.7000000000000001E-2</v>
      </c>
      <c r="P1194">
        <v>1</v>
      </c>
      <c r="Q1194">
        <v>4</v>
      </c>
    </row>
    <row r="1195" spans="1:17" x14ac:dyDescent="0.2">
      <c r="A1195">
        <v>4003</v>
      </c>
      <c r="B1195" s="3">
        <v>45518.559027777781</v>
      </c>
      <c r="C1195" s="4">
        <v>45517</v>
      </c>
      <c r="D1195">
        <v>435782</v>
      </c>
      <c r="E1195" t="s">
        <v>41</v>
      </c>
      <c r="F1195" t="s">
        <v>42</v>
      </c>
      <c r="I1195">
        <v>3</v>
      </c>
      <c r="J1195">
        <v>0</v>
      </c>
      <c r="L1195">
        <v>1</v>
      </c>
      <c r="M1195" t="s">
        <v>43</v>
      </c>
      <c r="N1195">
        <v>50</v>
      </c>
      <c r="O1195">
        <v>1.6E-2</v>
      </c>
      <c r="P1195">
        <v>1</v>
      </c>
      <c r="Q1195">
        <v>3</v>
      </c>
    </row>
    <row r="1196" spans="1:17" x14ac:dyDescent="0.2">
      <c r="A1196">
        <v>4003</v>
      </c>
      <c r="B1196" s="3">
        <v>45518.559027777781</v>
      </c>
      <c r="C1196" s="4">
        <v>45517</v>
      </c>
      <c r="D1196">
        <v>435781</v>
      </c>
      <c r="E1196" t="s">
        <v>41</v>
      </c>
      <c r="F1196" t="s">
        <v>42</v>
      </c>
      <c r="I1196">
        <v>3</v>
      </c>
      <c r="J1196">
        <v>0</v>
      </c>
      <c r="L1196">
        <v>1</v>
      </c>
      <c r="M1196" t="s">
        <v>43</v>
      </c>
      <c r="N1196">
        <v>50</v>
      </c>
      <c r="O1196">
        <v>1.7000000000000001E-2</v>
      </c>
      <c r="P1196">
        <v>1</v>
      </c>
      <c r="Q1196">
        <v>3</v>
      </c>
    </row>
    <row r="1197" spans="1:17" x14ac:dyDescent="0.2">
      <c r="A1197">
        <v>4003</v>
      </c>
      <c r="B1197" s="3">
        <v>45518.559027777781</v>
      </c>
      <c r="C1197" s="4">
        <v>45517</v>
      </c>
      <c r="D1197">
        <v>435780</v>
      </c>
      <c r="E1197" t="s">
        <v>41</v>
      </c>
      <c r="F1197" t="s">
        <v>42</v>
      </c>
      <c r="I1197">
        <v>3</v>
      </c>
      <c r="J1197">
        <v>0</v>
      </c>
      <c r="L1197">
        <v>1</v>
      </c>
      <c r="M1197" t="s">
        <v>43</v>
      </c>
      <c r="N1197">
        <v>50</v>
      </c>
      <c r="O1197">
        <v>1.9E-2</v>
      </c>
      <c r="P1197">
        <v>1</v>
      </c>
      <c r="Q1197">
        <v>3</v>
      </c>
    </row>
    <row r="1198" spans="1:17" x14ac:dyDescent="0.2">
      <c r="A1198">
        <v>4003</v>
      </c>
      <c r="B1198" s="3">
        <v>45518.559027777781</v>
      </c>
      <c r="C1198" s="4">
        <v>45517</v>
      </c>
      <c r="D1198">
        <v>435779</v>
      </c>
      <c r="E1198" t="s">
        <v>41</v>
      </c>
      <c r="F1198" t="s">
        <v>42</v>
      </c>
      <c r="I1198">
        <v>3</v>
      </c>
      <c r="J1198">
        <v>0</v>
      </c>
      <c r="L1198">
        <v>1</v>
      </c>
      <c r="M1198" t="s">
        <v>43</v>
      </c>
      <c r="N1198">
        <v>50</v>
      </c>
      <c r="O1198">
        <v>2.1000000000000001E-2</v>
      </c>
      <c r="P1198">
        <v>1</v>
      </c>
      <c r="Q1198">
        <v>3</v>
      </c>
    </row>
    <row r="1199" spans="1:17" x14ac:dyDescent="0.2">
      <c r="A1199">
        <v>4003</v>
      </c>
      <c r="B1199" s="3">
        <v>45518.558333333334</v>
      </c>
      <c r="C1199" s="4">
        <v>45517</v>
      </c>
      <c r="D1199">
        <v>435778</v>
      </c>
      <c r="E1199" t="s">
        <v>41</v>
      </c>
      <c r="F1199" t="s">
        <v>42</v>
      </c>
      <c r="I1199">
        <v>3</v>
      </c>
      <c r="J1199">
        <v>0</v>
      </c>
      <c r="L1199">
        <v>1</v>
      </c>
      <c r="M1199" t="s">
        <v>43</v>
      </c>
      <c r="N1199">
        <v>50</v>
      </c>
      <c r="O1199">
        <v>2.1000000000000001E-2</v>
      </c>
      <c r="P1199">
        <v>1</v>
      </c>
      <c r="Q1199">
        <v>3</v>
      </c>
    </row>
    <row r="1200" spans="1:17" x14ac:dyDescent="0.2">
      <c r="A1200">
        <v>4003</v>
      </c>
      <c r="B1200" s="3">
        <v>45518.558333333334</v>
      </c>
      <c r="C1200" s="4">
        <v>45517</v>
      </c>
      <c r="D1200">
        <v>435777</v>
      </c>
      <c r="E1200" t="s">
        <v>41</v>
      </c>
      <c r="F1200" t="s">
        <v>42</v>
      </c>
      <c r="I1200">
        <v>3</v>
      </c>
      <c r="J1200">
        <v>0</v>
      </c>
      <c r="L1200">
        <v>1</v>
      </c>
      <c r="M1200" t="s">
        <v>43</v>
      </c>
      <c r="N1200">
        <v>50</v>
      </c>
      <c r="O1200">
        <v>0.02</v>
      </c>
      <c r="P1200">
        <v>1</v>
      </c>
      <c r="Q1200">
        <v>3</v>
      </c>
    </row>
    <row r="1201" spans="1:17" x14ac:dyDescent="0.2">
      <c r="A1201">
        <v>4003</v>
      </c>
      <c r="B1201" s="3">
        <v>45518.558333333334</v>
      </c>
      <c r="C1201" s="4">
        <v>45517</v>
      </c>
      <c r="D1201">
        <v>435776</v>
      </c>
      <c r="E1201" t="s">
        <v>41</v>
      </c>
      <c r="F1201" t="s">
        <v>42</v>
      </c>
      <c r="I1201">
        <v>3</v>
      </c>
      <c r="J1201">
        <v>0</v>
      </c>
      <c r="L1201">
        <v>1</v>
      </c>
      <c r="M1201" t="s">
        <v>43</v>
      </c>
      <c r="N1201">
        <v>50</v>
      </c>
      <c r="O1201">
        <v>1.2999999999999999E-2</v>
      </c>
      <c r="P1201">
        <v>1</v>
      </c>
      <c r="Q1201">
        <v>4</v>
      </c>
    </row>
    <row r="1202" spans="1:17" x14ac:dyDescent="0.2">
      <c r="A1202">
        <v>4003</v>
      </c>
      <c r="B1202" s="3">
        <v>45518.557638888888</v>
      </c>
      <c r="C1202" s="4">
        <v>45517</v>
      </c>
      <c r="D1202">
        <v>435775</v>
      </c>
      <c r="E1202" t="s">
        <v>41</v>
      </c>
      <c r="F1202" t="s">
        <v>42</v>
      </c>
      <c r="I1202">
        <v>3</v>
      </c>
      <c r="J1202">
        <v>0</v>
      </c>
      <c r="L1202">
        <v>1</v>
      </c>
      <c r="M1202" t="s">
        <v>43</v>
      </c>
      <c r="N1202">
        <v>50</v>
      </c>
      <c r="O1202">
        <v>1.7000000000000001E-2</v>
      </c>
      <c r="P1202">
        <v>1</v>
      </c>
      <c r="Q1202">
        <v>4</v>
      </c>
    </row>
    <row r="1203" spans="1:17" x14ac:dyDescent="0.2">
      <c r="A1203">
        <v>4003</v>
      </c>
      <c r="B1203" s="3">
        <v>45518.557638888888</v>
      </c>
      <c r="C1203" s="4">
        <v>45517</v>
      </c>
      <c r="D1203">
        <v>435774</v>
      </c>
      <c r="E1203" t="s">
        <v>41</v>
      </c>
      <c r="F1203" t="s">
        <v>42</v>
      </c>
      <c r="I1203">
        <v>3</v>
      </c>
      <c r="J1203">
        <v>0</v>
      </c>
      <c r="L1203">
        <v>1</v>
      </c>
      <c r="M1203" t="s">
        <v>43</v>
      </c>
      <c r="N1203">
        <v>50</v>
      </c>
      <c r="O1203">
        <v>1.6E-2</v>
      </c>
      <c r="P1203">
        <v>1</v>
      </c>
      <c r="Q1203">
        <v>3</v>
      </c>
    </row>
    <row r="1204" spans="1:17" x14ac:dyDescent="0.2">
      <c r="A1204">
        <v>4003</v>
      </c>
      <c r="B1204" s="3">
        <v>45518.557638888888</v>
      </c>
      <c r="C1204" s="4">
        <v>45517</v>
      </c>
      <c r="D1204">
        <v>435773</v>
      </c>
      <c r="E1204" t="s">
        <v>41</v>
      </c>
      <c r="F1204" t="s">
        <v>42</v>
      </c>
      <c r="I1204">
        <v>3</v>
      </c>
      <c r="J1204">
        <v>0</v>
      </c>
      <c r="L1204">
        <v>1</v>
      </c>
      <c r="M1204" t="s">
        <v>43</v>
      </c>
      <c r="N1204">
        <v>50</v>
      </c>
      <c r="O1204">
        <v>2.1000000000000001E-2</v>
      </c>
      <c r="P1204">
        <v>1</v>
      </c>
      <c r="Q1204">
        <v>3</v>
      </c>
    </row>
    <row r="1205" spans="1:17" x14ac:dyDescent="0.2">
      <c r="A1205">
        <v>4003</v>
      </c>
      <c r="B1205" s="3">
        <v>45518.556944444441</v>
      </c>
      <c r="C1205" s="4">
        <v>45517</v>
      </c>
      <c r="D1205">
        <v>435772</v>
      </c>
      <c r="E1205" t="s">
        <v>41</v>
      </c>
      <c r="F1205" t="s">
        <v>42</v>
      </c>
      <c r="I1205">
        <v>3</v>
      </c>
      <c r="J1205">
        <v>0</v>
      </c>
      <c r="L1205">
        <v>1</v>
      </c>
      <c r="M1205" t="s">
        <v>43</v>
      </c>
      <c r="N1205">
        <v>50</v>
      </c>
      <c r="O1205">
        <v>2.1000000000000001E-2</v>
      </c>
      <c r="P1205">
        <v>1</v>
      </c>
      <c r="Q1205">
        <v>3</v>
      </c>
    </row>
    <row r="1206" spans="1:17" x14ac:dyDescent="0.2">
      <c r="A1206">
        <v>4003</v>
      </c>
      <c r="B1206" s="3">
        <v>45518.556250000001</v>
      </c>
      <c r="C1206" s="4">
        <v>45517</v>
      </c>
      <c r="D1206">
        <v>435771</v>
      </c>
      <c r="E1206" t="s">
        <v>41</v>
      </c>
      <c r="F1206" t="s">
        <v>42</v>
      </c>
      <c r="I1206">
        <v>3</v>
      </c>
      <c r="J1206">
        <v>0</v>
      </c>
      <c r="L1206">
        <v>1</v>
      </c>
      <c r="M1206" t="s">
        <v>43</v>
      </c>
      <c r="N1206">
        <v>50</v>
      </c>
      <c r="O1206">
        <v>0.02</v>
      </c>
      <c r="P1206">
        <v>1</v>
      </c>
      <c r="Q1206">
        <v>3</v>
      </c>
    </row>
    <row r="1207" spans="1:17" x14ac:dyDescent="0.2">
      <c r="A1207">
        <v>4003</v>
      </c>
      <c r="B1207" s="3">
        <v>45518.556250000001</v>
      </c>
      <c r="C1207" s="4">
        <v>45517</v>
      </c>
      <c r="D1207">
        <v>435770</v>
      </c>
      <c r="E1207" t="s">
        <v>41</v>
      </c>
      <c r="F1207" t="s">
        <v>42</v>
      </c>
      <c r="I1207">
        <v>3</v>
      </c>
      <c r="J1207">
        <v>0</v>
      </c>
      <c r="L1207">
        <v>1</v>
      </c>
      <c r="M1207" t="s">
        <v>43</v>
      </c>
      <c r="N1207">
        <v>50</v>
      </c>
      <c r="O1207">
        <v>2.1000000000000001E-2</v>
      </c>
      <c r="P1207">
        <v>1</v>
      </c>
      <c r="Q1207">
        <v>3</v>
      </c>
    </row>
    <row r="1208" spans="1:17" x14ac:dyDescent="0.2">
      <c r="A1208">
        <v>4003</v>
      </c>
      <c r="B1208" s="3">
        <v>45518.556250000001</v>
      </c>
      <c r="C1208" s="4">
        <v>45517</v>
      </c>
      <c r="D1208">
        <v>435769</v>
      </c>
      <c r="E1208" t="s">
        <v>41</v>
      </c>
      <c r="F1208" t="s">
        <v>42</v>
      </c>
      <c r="I1208">
        <v>3</v>
      </c>
      <c r="J1208">
        <v>0</v>
      </c>
      <c r="L1208">
        <v>1</v>
      </c>
      <c r="M1208" t="s">
        <v>43</v>
      </c>
      <c r="N1208">
        <v>50</v>
      </c>
      <c r="O1208">
        <v>1.6E-2</v>
      </c>
      <c r="P1208">
        <v>1</v>
      </c>
      <c r="Q1208">
        <v>3</v>
      </c>
    </row>
    <row r="1209" spans="1:17" x14ac:dyDescent="0.2">
      <c r="A1209">
        <v>4003</v>
      </c>
      <c r="B1209" s="3">
        <v>45518.555555555555</v>
      </c>
      <c r="C1209" s="4">
        <v>45517</v>
      </c>
      <c r="D1209">
        <v>435768</v>
      </c>
      <c r="E1209" t="s">
        <v>41</v>
      </c>
      <c r="F1209" t="s">
        <v>42</v>
      </c>
      <c r="I1209">
        <v>3</v>
      </c>
      <c r="J1209">
        <v>0</v>
      </c>
      <c r="L1209">
        <v>1</v>
      </c>
      <c r="M1209" t="s">
        <v>43</v>
      </c>
      <c r="N1209">
        <v>50</v>
      </c>
      <c r="O1209">
        <v>2.4E-2</v>
      </c>
      <c r="P1209">
        <v>1</v>
      </c>
      <c r="Q1209">
        <v>3</v>
      </c>
    </row>
    <row r="1210" spans="1:17" x14ac:dyDescent="0.2">
      <c r="A1210">
        <v>4003</v>
      </c>
      <c r="B1210" s="3">
        <v>45518.555555555555</v>
      </c>
      <c r="C1210" s="4">
        <v>45517</v>
      </c>
      <c r="D1210">
        <v>435767</v>
      </c>
      <c r="E1210" t="s">
        <v>41</v>
      </c>
      <c r="F1210" t="s">
        <v>42</v>
      </c>
      <c r="I1210">
        <v>3</v>
      </c>
      <c r="J1210">
        <v>0</v>
      </c>
      <c r="L1210">
        <v>1</v>
      </c>
      <c r="M1210" t="s">
        <v>43</v>
      </c>
      <c r="N1210">
        <v>50</v>
      </c>
      <c r="O1210">
        <v>2.9000000000000001E-2</v>
      </c>
      <c r="P1210">
        <v>1</v>
      </c>
      <c r="Q1210">
        <v>3</v>
      </c>
    </row>
    <row r="1211" spans="1:17" x14ac:dyDescent="0.2">
      <c r="A1211">
        <v>4003</v>
      </c>
      <c r="B1211" s="3">
        <v>45518.555555555555</v>
      </c>
      <c r="C1211" s="4">
        <v>45517</v>
      </c>
      <c r="D1211">
        <v>435766</v>
      </c>
      <c r="E1211" t="s">
        <v>41</v>
      </c>
      <c r="F1211" t="s">
        <v>42</v>
      </c>
      <c r="I1211">
        <v>3</v>
      </c>
      <c r="J1211">
        <v>0</v>
      </c>
      <c r="L1211">
        <v>1</v>
      </c>
      <c r="M1211" t="s">
        <v>43</v>
      </c>
      <c r="N1211">
        <v>50</v>
      </c>
      <c r="O1211">
        <v>2.9000000000000001E-2</v>
      </c>
      <c r="P1211">
        <v>1</v>
      </c>
      <c r="Q1211">
        <v>3</v>
      </c>
    </row>
    <row r="1212" spans="1:17" x14ac:dyDescent="0.2">
      <c r="A1212">
        <v>4003</v>
      </c>
      <c r="B1212" s="3">
        <v>45518.554861111108</v>
      </c>
      <c r="C1212" s="4">
        <v>45517</v>
      </c>
      <c r="D1212">
        <v>435765</v>
      </c>
      <c r="E1212" t="s">
        <v>41</v>
      </c>
      <c r="F1212" t="s">
        <v>42</v>
      </c>
      <c r="I1212">
        <v>3</v>
      </c>
      <c r="J1212">
        <v>0</v>
      </c>
      <c r="L1212">
        <v>1</v>
      </c>
      <c r="M1212" t="s">
        <v>43</v>
      </c>
      <c r="N1212">
        <v>50</v>
      </c>
      <c r="O1212">
        <v>1.6E-2</v>
      </c>
      <c r="P1212">
        <v>1</v>
      </c>
      <c r="Q1212">
        <v>3</v>
      </c>
    </row>
    <row r="1213" spans="1:17" x14ac:dyDescent="0.2">
      <c r="A1213">
        <v>4003</v>
      </c>
      <c r="B1213" s="3">
        <v>45518.554861111108</v>
      </c>
      <c r="C1213" s="4">
        <v>45517</v>
      </c>
      <c r="D1213">
        <v>435764</v>
      </c>
      <c r="E1213" t="s">
        <v>41</v>
      </c>
      <c r="F1213" t="s">
        <v>42</v>
      </c>
      <c r="I1213">
        <v>3</v>
      </c>
      <c r="J1213">
        <v>0</v>
      </c>
      <c r="L1213">
        <v>1</v>
      </c>
      <c r="M1213" t="s">
        <v>43</v>
      </c>
      <c r="N1213">
        <v>50</v>
      </c>
      <c r="O1213">
        <v>1.2999999999999999E-2</v>
      </c>
      <c r="P1213">
        <v>1</v>
      </c>
      <c r="Q1213">
        <v>3</v>
      </c>
    </row>
    <row r="1214" spans="1:17" x14ac:dyDescent="0.2">
      <c r="A1214">
        <v>4003</v>
      </c>
      <c r="B1214" s="3">
        <v>45518.554166666669</v>
      </c>
      <c r="C1214" s="4">
        <v>45517</v>
      </c>
      <c r="D1214">
        <v>435763</v>
      </c>
      <c r="E1214" t="s">
        <v>41</v>
      </c>
      <c r="F1214" t="s">
        <v>42</v>
      </c>
      <c r="I1214">
        <v>3</v>
      </c>
      <c r="J1214">
        <v>0</v>
      </c>
      <c r="L1214">
        <v>1</v>
      </c>
      <c r="M1214" t="s">
        <v>43</v>
      </c>
      <c r="N1214">
        <v>50</v>
      </c>
      <c r="O1214">
        <v>1.2E-2</v>
      </c>
      <c r="P1214">
        <v>1</v>
      </c>
      <c r="Q1214">
        <v>4</v>
      </c>
    </row>
    <row r="1215" spans="1:17" x14ac:dyDescent="0.2">
      <c r="A1215">
        <v>4003</v>
      </c>
      <c r="B1215" s="3">
        <v>45518.553472222222</v>
      </c>
      <c r="C1215" s="4">
        <v>45517</v>
      </c>
      <c r="D1215">
        <v>435762</v>
      </c>
      <c r="E1215" t="s">
        <v>41</v>
      </c>
      <c r="F1215" t="s">
        <v>42</v>
      </c>
      <c r="I1215">
        <v>3</v>
      </c>
      <c r="J1215">
        <v>0</v>
      </c>
      <c r="L1215">
        <v>1</v>
      </c>
      <c r="M1215" t="s">
        <v>43</v>
      </c>
      <c r="N1215">
        <v>50</v>
      </c>
      <c r="O1215">
        <v>1.2E-2</v>
      </c>
      <c r="P1215">
        <v>1</v>
      </c>
      <c r="Q1215">
        <v>4</v>
      </c>
    </row>
    <row r="1216" spans="1:17" x14ac:dyDescent="0.2">
      <c r="A1216">
        <v>4003</v>
      </c>
      <c r="B1216" s="3">
        <v>45518.553472222222</v>
      </c>
      <c r="C1216" s="4">
        <v>45517</v>
      </c>
      <c r="D1216">
        <v>435761</v>
      </c>
      <c r="E1216" t="s">
        <v>41</v>
      </c>
      <c r="F1216" t="s">
        <v>42</v>
      </c>
      <c r="I1216">
        <v>3</v>
      </c>
      <c r="J1216">
        <v>0</v>
      </c>
      <c r="L1216">
        <v>1</v>
      </c>
      <c r="M1216" t="s">
        <v>43</v>
      </c>
      <c r="N1216">
        <v>50</v>
      </c>
      <c r="O1216">
        <v>1.0999999999999999E-2</v>
      </c>
      <c r="P1216">
        <v>1</v>
      </c>
      <c r="Q1216">
        <v>4</v>
      </c>
    </row>
    <row r="1217" spans="1:17" x14ac:dyDescent="0.2">
      <c r="A1217">
        <v>4003</v>
      </c>
      <c r="B1217" s="3">
        <v>45518.553472222222</v>
      </c>
      <c r="C1217" s="4">
        <v>45517</v>
      </c>
      <c r="D1217">
        <v>435760</v>
      </c>
      <c r="E1217" t="s">
        <v>41</v>
      </c>
      <c r="F1217" t="s">
        <v>42</v>
      </c>
      <c r="I1217">
        <v>3</v>
      </c>
      <c r="J1217">
        <v>0</v>
      </c>
      <c r="L1217">
        <v>1</v>
      </c>
      <c r="M1217" t="s">
        <v>43</v>
      </c>
      <c r="N1217">
        <v>50</v>
      </c>
      <c r="O1217">
        <v>1.4999999999999999E-2</v>
      </c>
      <c r="P1217">
        <v>1</v>
      </c>
      <c r="Q1217">
        <v>4</v>
      </c>
    </row>
    <row r="1218" spans="1:17" x14ac:dyDescent="0.2">
      <c r="A1218">
        <v>4003</v>
      </c>
      <c r="B1218" s="3">
        <v>45518.553472222222</v>
      </c>
      <c r="C1218" s="4">
        <v>45517</v>
      </c>
      <c r="D1218">
        <v>435759</v>
      </c>
      <c r="E1218" t="s">
        <v>41</v>
      </c>
      <c r="F1218" t="s">
        <v>42</v>
      </c>
      <c r="I1218">
        <v>3</v>
      </c>
      <c r="J1218">
        <v>0</v>
      </c>
      <c r="L1218">
        <v>1</v>
      </c>
      <c r="M1218" t="s">
        <v>43</v>
      </c>
      <c r="N1218">
        <v>50</v>
      </c>
      <c r="O1218">
        <v>1.4E-2</v>
      </c>
      <c r="P1218">
        <v>1</v>
      </c>
      <c r="Q1218">
        <v>4</v>
      </c>
    </row>
    <row r="1219" spans="1:17" x14ac:dyDescent="0.2">
      <c r="A1219">
        <v>4003</v>
      </c>
      <c r="B1219" s="3">
        <v>45518.552777777775</v>
      </c>
      <c r="C1219" s="4">
        <v>45517</v>
      </c>
      <c r="D1219">
        <v>435758</v>
      </c>
      <c r="E1219" t="s">
        <v>41</v>
      </c>
      <c r="F1219" t="s">
        <v>42</v>
      </c>
      <c r="I1219">
        <v>3</v>
      </c>
      <c r="J1219">
        <v>0</v>
      </c>
      <c r="L1219">
        <v>1</v>
      </c>
      <c r="M1219" t="s">
        <v>43</v>
      </c>
      <c r="N1219">
        <v>50</v>
      </c>
      <c r="O1219">
        <v>1.2999999999999999E-2</v>
      </c>
      <c r="P1219">
        <v>1</v>
      </c>
      <c r="Q1219">
        <v>4</v>
      </c>
    </row>
    <row r="1220" spans="1:17" x14ac:dyDescent="0.2">
      <c r="A1220">
        <v>4003</v>
      </c>
      <c r="B1220" s="3">
        <v>45518.552777777775</v>
      </c>
      <c r="C1220" s="4">
        <v>45517</v>
      </c>
      <c r="D1220">
        <v>435757</v>
      </c>
      <c r="E1220" t="s">
        <v>41</v>
      </c>
      <c r="F1220" t="s">
        <v>42</v>
      </c>
      <c r="I1220">
        <v>3</v>
      </c>
      <c r="J1220">
        <v>0</v>
      </c>
      <c r="L1220">
        <v>1</v>
      </c>
      <c r="M1220" t="s">
        <v>43</v>
      </c>
      <c r="N1220">
        <v>50</v>
      </c>
      <c r="O1220">
        <v>1.4999999999999999E-2</v>
      </c>
      <c r="P1220">
        <v>1</v>
      </c>
      <c r="Q1220">
        <v>4</v>
      </c>
    </row>
    <row r="1221" spans="1:17" x14ac:dyDescent="0.2">
      <c r="A1221">
        <v>4003</v>
      </c>
      <c r="B1221" s="3">
        <v>45518.552777777775</v>
      </c>
      <c r="C1221" s="4">
        <v>45517</v>
      </c>
      <c r="D1221">
        <v>435756</v>
      </c>
      <c r="E1221" t="s">
        <v>41</v>
      </c>
      <c r="F1221" t="s">
        <v>42</v>
      </c>
      <c r="I1221">
        <v>3</v>
      </c>
      <c r="J1221">
        <v>0</v>
      </c>
      <c r="L1221">
        <v>1</v>
      </c>
      <c r="M1221" t="s">
        <v>43</v>
      </c>
      <c r="N1221">
        <v>50</v>
      </c>
      <c r="O1221">
        <v>1.4999999999999999E-2</v>
      </c>
      <c r="P1221">
        <v>1</v>
      </c>
      <c r="Q1221">
        <v>4</v>
      </c>
    </row>
    <row r="1222" spans="1:17" x14ac:dyDescent="0.2">
      <c r="A1222">
        <v>4003</v>
      </c>
      <c r="B1222" s="3">
        <v>45518.552083333336</v>
      </c>
      <c r="C1222" s="4">
        <v>45517</v>
      </c>
      <c r="D1222">
        <v>435755</v>
      </c>
      <c r="E1222" t="s">
        <v>41</v>
      </c>
      <c r="F1222" t="s">
        <v>42</v>
      </c>
      <c r="I1222">
        <v>3</v>
      </c>
      <c r="J1222">
        <v>0</v>
      </c>
      <c r="L1222">
        <v>1</v>
      </c>
      <c r="M1222" t="s">
        <v>43</v>
      </c>
      <c r="N1222">
        <v>50</v>
      </c>
      <c r="O1222">
        <v>1.2E-2</v>
      </c>
      <c r="P1222">
        <v>1</v>
      </c>
      <c r="Q1222">
        <v>4</v>
      </c>
    </row>
    <row r="1223" spans="1:17" x14ac:dyDescent="0.2">
      <c r="A1223">
        <v>4003</v>
      </c>
      <c r="B1223" s="3">
        <v>45518.551388888889</v>
      </c>
      <c r="C1223" s="4">
        <v>45517</v>
      </c>
      <c r="D1223">
        <v>435754</v>
      </c>
      <c r="E1223" t="s">
        <v>41</v>
      </c>
      <c r="F1223" t="s">
        <v>42</v>
      </c>
      <c r="I1223">
        <v>3</v>
      </c>
      <c r="J1223">
        <v>0</v>
      </c>
      <c r="L1223">
        <v>1</v>
      </c>
      <c r="M1223" t="s">
        <v>43</v>
      </c>
      <c r="N1223">
        <v>50</v>
      </c>
      <c r="O1223">
        <v>1.2E-2</v>
      </c>
      <c r="P1223">
        <v>1</v>
      </c>
      <c r="Q1223">
        <v>4</v>
      </c>
    </row>
    <row r="1224" spans="1:17" x14ac:dyDescent="0.2">
      <c r="A1224">
        <v>4003</v>
      </c>
      <c r="B1224" s="3">
        <v>45518.551388888889</v>
      </c>
      <c r="C1224" s="4">
        <v>45517</v>
      </c>
      <c r="D1224">
        <v>435753</v>
      </c>
      <c r="E1224" t="s">
        <v>41</v>
      </c>
      <c r="F1224" t="s">
        <v>42</v>
      </c>
      <c r="I1224">
        <v>3</v>
      </c>
      <c r="J1224">
        <v>0</v>
      </c>
      <c r="L1224">
        <v>1</v>
      </c>
      <c r="M1224" t="s">
        <v>43</v>
      </c>
      <c r="N1224">
        <v>50</v>
      </c>
      <c r="O1224">
        <v>1.2E-2</v>
      </c>
      <c r="P1224">
        <v>1</v>
      </c>
      <c r="Q1224">
        <v>4</v>
      </c>
    </row>
    <row r="1225" spans="1:17" x14ac:dyDescent="0.2">
      <c r="A1225">
        <v>4003</v>
      </c>
      <c r="B1225" s="3">
        <v>45518.551388888889</v>
      </c>
      <c r="C1225" s="4">
        <v>45517</v>
      </c>
      <c r="D1225">
        <v>435752</v>
      </c>
      <c r="E1225" t="s">
        <v>41</v>
      </c>
      <c r="F1225" t="s">
        <v>42</v>
      </c>
      <c r="I1225">
        <v>3</v>
      </c>
      <c r="J1225">
        <v>0</v>
      </c>
      <c r="L1225">
        <v>1</v>
      </c>
      <c r="M1225" t="s">
        <v>43</v>
      </c>
      <c r="N1225">
        <v>50</v>
      </c>
      <c r="O1225">
        <v>1.6E-2</v>
      </c>
      <c r="P1225">
        <v>1</v>
      </c>
      <c r="Q1225">
        <v>4</v>
      </c>
    </row>
    <row r="1226" spans="1:17" x14ac:dyDescent="0.2">
      <c r="A1226">
        <v>4003</v>
      </c>
      <c r="B1226" s="3">
        <v>45518.55</v>
      </c>
      <c r="C1226" s="4">
        <v>45517</v>
      </c>
      <c r="D1226">
        <v>435751</v>
      </c>
      <c r="E1226" t="s">
        <v>41</v>
      </c>
      <c r="F1226" t="s">
        <v>42</v>
      </c>
      <c r="I1226">
        <v>3</v>
      </c>
      <c r="J1226">
        <v>0</v>
      </c>
      <c r="L1226">
        <v>1</v>
      </c>
      <c r="M1226" t="s">
        <v>43</v>
      </c>
      <c r="N1226">
        <v>50</v>
      </c>
      <c r="O1226">
        <v>1.0999999999999999E-2</v>
      </c>
      <c r="P1226">
        <v>1</v>
      </c>
      <c r="Q1226">
        <v>4</v>
      </c>
    </row>
    <row r="1227" spans="1:17" x14ac:dyDescent="0.2">
      <c r="A1227">
        <v>4003</v>
      </c>
      <c r="B1227" s="3">
        <v>45518.55</v>
      </c>
      <c r="C1227" s="4">
        <v>45517</v>
      </c>
      <c r="D1227">
        <v>435750</v>
      </c>
      <c r="E1227" t="s">
        <v>41</v>
      </c>
      <c r="F1227" t="s">
        <v>42</v>
      </c>
      <c r="I1227">
        <v>3</v>
      </c>
      <c r="J1227">
        <v>0</v>
      </c>
      <c r="L1227">
        <v>1</v>
      </c>
      <c r="M1227" t="s">
        <v>43</v>
      </c>
      <c r="N1227">
        <v>50</v>
      </c>
      <c r="O1227">
        <v>1.2999999999999999E-2</v>
      </c>
      <c r="P1227">
        <v>1</v>
      </c>
      <c r="Q1227">
        <v>4</v>
      </c>
    </row>
    <row r="1228" spans="1:17" x14ac:dyDescent="0.2">
      <c r="A1228">
        <v>4003</v>
      </c>
      <c r="B1228" s="3">
        <v>45518.55</v>
      </c>
      <c r="C1228" s="4">
        <v>45517</v>
      </c>
      <c r="D1228">
        <v>435749</v>
      </c>
      <c r="E1228" t="s">
        <v>41</v>
      </c>
      <c r="F1228" t="s">
        <v>42</v>
      </c>
      <c r="I1228">
        <v>3</v>
      </c>
      <c r="J1228">
        <v>0</v>
      </c>
      <c r="L1228">
        <v>1</v>
      </c>
      <c r="M1228" t="s">
        <v>43</v>
      </c>
      <c r="N1228">
        <v>50</v>
      </c>
      <c r="O1228">
        <v>1.4999999999999999E-2</v>
      </c>
      <c r="P1228">
        <v>1</v>
      </c>
      <c r="Q1228">
        <v>3</v>
      </c>
    </row>
    <row r="1229" spans="1:17" x14ac:dyDescent="0.2">
      <c r="A1229">
        <v>4003</v>
      </c>
      <c r="B1229" s="3">
        <v>45518.55</v>
      </c>
      <c r="C1229" s="4">
        <v>45517</v>
      </c>
      <c r="D1229">
        <v>435748</v>
      </c>
      <c r="E1229" t="s">
        <v>41</v>
      </c>
      <c r="F1229" t="s">
        <v>42</v>
      </c>
      <c r="I1229">
        <v>3</v>
      </c>
      <c r="J1229">
        <v>0</v>
      </c>
      <c r="L1229">
        <v>1</v>
      </c>
      <c r="M1229" t="s">
        <v>43</v>
      </c>
      <c r="N1229">
        <v>50</v>
      </c>
      <c r="O1229">
        <v>1.0999999999999999E-2</v>
      </c>
      <c r="P1229">
        <v>1</v>
      </c>
      <c r="Q1229">
        <v>4</v>
      </c>
    </row>
    <row r="1230" spans="1:17" x14ac:dyDescent="0.2">
      <c r="A1230">
        <v>4003</v>
      </c>
      <c r="B1230" s="3">
        <v>45518.549305555556</v>
      </c>
      <c r="C1230" s="4">
        <v>45517</v>
      </c>
      <c r="D1230">
        <v>435747</v>
      </c>
      <c r="E1230" t="s">
        <v>41</v>
      </c>
      <c r="F1230" t="s">
        <v>42</v>
      </c>
      <c r="I1230">
        <v>3</v>
      </c>
      <c r="J1230">
        <v>0</v>
      </c>
      <c r="L1230">
        <v>1</v>
      </c>
      <c r="M1230" t="s">
        <v>43</v>
      </c>
      <c r="N1230">
        <v>50</v>
      </c>
      <c r="O1230">
        <v>1.7999999999999999E-2</v>
      </c>
      <c r="P1230">
        <v>1</v>
      </c>
      <c r="Q1230">
        <v>4</v>
      </c>
    </row>
    <row r="1231" spans="1:17" x14ac:dyDescent="0.2">
      <c r="A1231">
        <v>4003</v>
      </c>
      <c r="B1231" s="3">
        <v>45518.549305555556</v>
      </c>
      <c r="C1231" s="4">
        <v>45517</v>
      </c>
      <c r="D1231">
        <v>435746</v>
      </c>
      <c r="E1231" t="s">
        <v>41</v>
      </c>
      <c r="F1231" t="s">
        <v>42</v>
      </c>
      <c r="I1231">
        <v>3</v>
      </c>
      <c r="J1231">
        <v>0</v>
      </c>
      <c r="L1231">
        <v>1</v>
      </c>
      <c r="M1231" t="s">
        <v>43</v>
      </c>
      <c r="N1231">
        <v>50</v>
      </c>
      <c r="O1231">
        <v>1.9E-2</v>
      </c>
      <c r="P1231">
        <v>1</v>
      </c>
      <c r="Q1231">
        <v>4</v>
      </c>
    </row>
    <row r="1232" spans="1:17" x14ac:dyDescent="0.2">
      <c r="A1232">
        <v>4003</v>
      </c>
      <c r="B1232" s="3">
        <v>45518.549305555556</v>
      </c>
      <c r="C1232" s="4">
        <v>45517</v>
      </c>
      <c r="D1232">
        <v>435745</v>
      </c>
      <c r="E1232" t="s">
        <v>41</v>
      </c>
      <c r="F1232" t="s">
        <v>42</v>
      </c>
      <c r="I1232">
        <v>3</v>
      </c>
      <c r="J1232">
        <v>0</v>
      </c>
      <c r="L1232">
        <v>1</v>
      </c>
      <c r="M1232" t="s">
        <v>43</v>
      </c>
      <c r="N1232">
        <v>50</v>
      </c>
      <c r="O1232">
        <v>1.4E-2</v>
      </c>
      <c r="P1232">
        <v>1</v>
      </c>
      <c r="Q1232">
        <v>4</v>
      </c>
    </row>
    <row r="1233" spans="1:17" x14ac:dyDescent="0.2">
      <c r="A1233">
        <v>4003</v>
      </c>
      <c r="B1233" s="3">
        <v>45518.548611111109</v>
      </c>
      <c r="C1233" s="4">
        <v>45517</v>
      </c>
      <c r="D1233">
        <v>435744</v>
      </c>
      <c r="E1233" t="s">
        <v>41</v>
      </c>
      <c r="F1233" t="s">
        <v>42</v>
      </c>
      <c r="I1233">
        <v>3</v>
      </c>
      <c r="J1233">
        <v>0</v>
      </c>
      <c r="L1233">
        <v>1</v>
      </c>
      <c r="M1233" t="s">
        <v>43</v>
      </c>
      <c r="N1233">
        <v>50</v>
      </c>
      <c r="O1233">
        <v>1.0999999999999999E-2</v>
      </c>
      <c r="P1233">
        <v>1</v>
      </c>
      <c r="Q1233">
        <v>4</v>
      </c>
    </row>
    <row r="1234" spans="1:17" x14ac:dyDescent="0.2">
      <c r="A1234">
        <v>4003</v>
      </c>
      <c r="B1234" s="3">
        <v>45518.548611111109</v>
      </c>
      <c r="C1234" s="4">
        <v>45517</v>
      </c>
      <c r="D1234">
        <v>435743</v>
      </c>
      <c r="E1234" t="s">
        <v>41</v>
      </c>
      <c r="F1234" t="s">
        <v>42</v>
      </c>
      <c r="I1234">
        <v>3</v>
      </c>
      <c r="J1234">
        <v>0</v>
      </c>
      <c r="L1234">
        <v>1</v>
      </c>
      <c r="M1234" t="s">
        <v>43</v>
      </c>
      <c r="N1234">
        <v>50</v>
      </c>
      <c r="O1234">
        <v>1.2999999999999999E-2</v>
      </c>
      <c r="P1234">
        <v>1</v>
      </c>
      <c r="Q1234">
        <v>3</v>
      </c>
    </row>
    <row r="1235" spans="1:17" x14ac:dyDescent="0.2">
      <c r="A1235">
        <v>4003</v>
      </c>
      <c r="B1235" s="3">
        <v>45518.548611111109</v>
      </c>
      <c r="C1235" s="4">
        <v>45517</v>
      </c>
      <c r="D1235">
        <v>435742</v>
      </c>
      <c r="E1235" t="s">
        <v>41</v>
      </c>
      <c r="F1235" t="s">
        <v>42</v>
      </c>
      <c r="I1235">
        <v>3</v>
      </c>
      <c r="J1235">
        <v>0</v>
      </c>
      <c r="L1235">
        <v>1</v>
      </c>
      <c r="M1235" t="s">
        <v>43</v>
      </c>
      <c r="N1235">
        <v>50</v>
      </c>
      <c r="O1235">
        <v>1.4E-2</v>
      </c>
      <c r="P1235">
        <v>1</v>
      </c>
      <c r="Q1235">
        <v>4</v>
      </c>
    </row>
    <row r="1236" spans="1:17" x14ac:dyDescent="0.2">
      <c r="A1236">
        <v>4003</v>
      </c>
      <c r="B1236" s="3">
        <v>45518.548611111109</v>
      </c>
      <c r="C1236" s="4">
        <v>45517</v>
      </c>
      <c r="D1236">
        <v>435741</v>
      </c>
      <c r="E1236" t="s">
        <v>41</v>
      </c>
      <c r="F1236" t="s">
        <v>42</v>
      </c>
      <c r="I1236">
        <v>3</v>
      </c>
      <c r="J1236">
        <v>0</v>
      </c>
      <c r="L1236">
        <v>1</v>
      </c>
      <c r="M1236" t="s">
        <v>43</v>
      </c>
      <c r="N1236">
        <v>50</v>
      </c>
      <c r="O1236">
        <v>1.4999999999999999E-2</v>
      </c>
      <c r="P1236">
        <v>1</v>
      </c>
      <c r="Q1236">
        <v>3</v>
      </c>
    </row>
    <row r="1237" spans="1:17" x14ac:dyDescent="0.2">
      <c r="A1237">
        <v>4003</v>
      </c>
      <c r="B1237" s="3">
        <v>45518.54791666667</v>
      </c>
      <c r="C1237" s="4">
        <v>45517</v>
      </c>
      <c r="D1237">
        <v>435740</v>
      </c>
      <c r="E1237" t="s">
        <v>41</v>
      </c>
      <c r="F1237" t="s">
        <v>42</v>
      </c>
      <c r="I1237">
        <v>3</v>
      </c>
      <c r="J1237">
        <v>0</v>
      </c>
      <c r="L1237">
        <v>1</v>
      </c>
      <c r="M1237" t="s">
        <v>43</v>
      </c>
      <c r="N1237">
        <v>50</v>
      </c>
      <c r="O1237">
        <v>1.7000000000000001E-2</v>
      </c>
      <c r="P1237">
        <v>1</v>
      </c>
      <c r="Q1237">
        <v>4</v>
      </c>
    </row>
    <row r="1238" spans="1:17" x14ac:dyDescent="0.2">
      <c r="A1238">
        <v>4003</v>
      </c>
      <c r="B1238" s="3">
        <v>45518.54791666667</v>
      </c>
      <c r="C1238" s="4">
        <v>45517</v>
      </c>
      <c r="D1238">
        <v>435739</v>
      </c>
      <c r="E1238" t="s">
        <v>41</v>
      </c>
      <c r="F1238" t="s">
        <v>42</v>
      </c>
      <c r="I1238">
        <v>3</v>
      </c>
      <c r="J1238">
        <v>0</v>
      </c>
      <c r="L1238">
        <v>1</v>
      </c>
      <c r="M1238" t="s">
        <v>43</v>
      </c>
      <c r="N1238">
        <v>50</v>
      </c>
      <c r="O1238">
        <v>1.7000000000000001E-2</v>
      </c>
      <c r="P1238">
        <v>1</v>
      </c>
      <c r="Q1238">
        <v>4</v>
      </c>
    </row>
    <row r="1239" spans="1:17" x14ac:dyDescent="0.2">
      <c r="A1239">
        <v>4003</v>
      </c>
      <c r="B1239" s="3">
        <v>45518.54791666667</v>
      </c>
      <c r="C1239" s="4">
        <v>45517</v>
      </c>
      <c r="D1239">
        <v>435738</v>
      </c>
      <c r="E1239" t="s">
        <v>41</v>
      </c>
      <c r="F1239" t="s">
        <v>42</v>
      </c>
      <c r="I1239">
        <v>3</v>
      </c>
      <c r="J1239">
        <v>0</v>
      </c>
      <c r="L1239">
        <v>1</v>
      </c>
      <c r="M1239" t="s">
        <v>43</v>
      </c>
      <c r="N1239">
        <v>50</v>
      </c>
      <c r="O1239">
        <v>1.4999999999999999E-2</v>
      </c>
      <c r="P1239">
        <v>1</v>
      </c>
      <c r="Q1239">
        <v>4</v>
      </c>
    </row>
    <row r="1240" spans="1:17" x14ac:dyDescent="0.2">
      <c r="A1240">
        <v>4003</v>
      </c>
      <c r="B1240" s="3">
        <v>45518.547222222223</v>
      </c>
      <c r="C1240" s="4">
        <v>45517</v>
      </c>
      <c r="D1240">
        <v>435737</v>
      </c>
      <c r="E1240" t="s">
        <v>41</v>
      </c>
      <c r="F1240" t="s">
        <v>42</v>
      </c>
      <c r="I1240">
        <v>3</v>
      </c>
      <c r="J1240">
        <v>0</v>
      </c>
      <c r="L1240">
        <v>1</v>
      </c>
      <c r="M1240" t="s">
        <v>43</v>
      </c>
      <c r="N1240">
        <v>50</v>
      </c>
      <c r="O1240">
        <v>1.7000000000000001E-2</v>
      </c>
      <c r="P1240">
        <v>1</v>
      </c>
      <c r="Q1240">
        <v>4</v>
      </c>
    </row>
    <row r="1241" spans="1:17" x14ac:dyDescent="0.2">
      <c r="A1241">
        <v>4003</v>
      </c>
      <c r="B1241" s="3">
        <v>45518.547222222223</v>
      </c>
      <c r="C1241" s="4">
        <v>45517</v>
      </c>
      <c r="D1241">
        <v>435736</v>
      </c>
      <c r="E1241" t="s">
        <v>41</v>
      </c>
      <c r="F1241" t="s">
        <v>42</v>
      </c>
      <c r="I1241">
        <v>3</v>
      </c>
      <c r="J1241">
        <v>0</v>
      </c>
      <c r="L1241">
        <v>1</v>
      </c>
      <c r="M1241" t="s">
        <v>43</v>
      </c>
      <c r="N1241">
        <v>50</v>
      </c>
      <c r="O1241">
        <v>1.0999999999999999E-2</v>
      </c>
      <c r="P1241">
        <v>2</v>
      </c>
      <c r="Q1241">
        <v>4</v>
      </c>
    </row>
    <row r="1242" spans="1:17" x14ac:dyDescent="0.2">
      <c r="A1242">
        <v>4003</v>
      </c>
      <c r="B1242" s="3">
        <v>45518.547222222223</v>
      </c>
      <c r="C1242" s="4">
        <v>45517</v>
      </c>
      <c r="D1242">
        <v>435735</v>
      </c>
      <c r="E1242" t="s">
        <v>41</v>
      </c>
      <c r="F1242" t="s">
        <v>42</v>
      </c>
      <c r="I1242">
        <v>3</v>
      </c>
      <c r="J1242">
        <v>0</v>
      </c>
      <c r="L1242">
        <v>1</v>
      </c>
      <c r="M1242" t="s">
        <v>43</v>
      </c>
      <c r="N1242">
        <v>50</v>
      </c>
      <c r="O1242">
        <v>1.4E-2</v>
      </c>
      <c r="P1242">
        <v>1</v>
      </c>
      <c r="Q1242">
        <v>4</v>
      </c>
    </row>
    <row r="1243" spans="1:17" x14ac:dyDescent="0.2">
      <c r="A1243">
        <v>4003</v>
      </c>
      <c r="B1243" s="3">
        <v>45518.546527777777</v>
      </c>
      <c r="C1243" s="4">
        <v>45517</v>
      </c>
      <c r="D1243">
        <v>435734</v>
      </c>
      <c r="E1243" t="s">
        <v>41</v>
      </c>
      <c r="F1243" t="s">
        <v>42</v>
      </c>
      <c r="I1243">
        <v>3</v>
      </c>
      <c r="J1243">
        <v>0</v>
      </c>
      <c r="L1243">
        <v>1</v>
      </c>
      <c r="M1243" t="s">
        <v>43</v>
      </c>
      <c r="N1243">
        <v>50</v>
      </c>
      <c r="O1243">
        <v>1.4999999999999999E-2</v>
      </c>
      <c r="P1243">
        <v>1</v>
      </c>
      <c r="Q1243">
        <v>4</v>
      </c>
    </row>
    <row r="1244" spans="1:17" x14ac:dyDescent="0.2">
      <c r="A1244">
        <v>4003</v>
      </c>
      <c r="B1244" s="3">
        <v>45518.546527777777</v>
      </c>
      <c r="C1244" s="4">
        <v>45517</v>
      </c>
      <c r="D1244">
        <v>435733</v>
      </c>
      <c r="E1244" t="s">
        <v>41</v>
      </c>
      <c r="F1244" t="s">
        <v>42</v>
      </c>
      <c r="I1244">
        <v>3</v>
      </c>
      <c r="J1244">
        <v>0</v>
      </c>
      <c r="L1244">
        <v>1</v>
      </c>
      <c r="M1244" t="s">
        <v>43</v>
      </c>
      <c r="N1244">
        <v>50</v>
      </c>
      <c r="O1244">
        <v>1.6E-2</v>
      </c>
      <c r="P1244">
        <v>1</v>
      </c>
      <c r="Q1244">
        <v>4</v>
      </c>
    </row>
    <row r="1245" spans="1:17" x14ac:dyDescent="0.2">
      <c r="A1245">
        <v>4003</v>
      </c>
      <c r="B1245" s="3">
        <v>45518.54583333333</v>
      </c>
      <c r="C1245" s="4">
        <v>45517</v>
      </c>
      <c r="D1245">
        <v>435732</v>
      </c>
      <c r="E1245" t="s">
        <v>41</v>
      </c>
      <c r="F1245" t="s">
        <v>42</v>
      </c>
      <c r="I1245">
        <v>3</v>
      </c>
      <c r="J1245">
        <v>0</v>
      </c>
      <c r="L1245">
        <v>1</v>
      </c>
      <c r="M1245" t="s">
        <v>43</v>
      </c>
      <c r="N1245">
        <v>50</v>
      </c>
      <c r="O1245">
        <v>1.4E-2</v>
      </c>
      <c r="P1245">
        <v>1</v>
      </c>
      <c r="Q1245">
        <v>0.4</v>
      </c>
    </row>
    <row r="1246" spans="1:17" x14ac:dyDescent="0.2">
      <c r="A1246">
        <v>4003</v>
      </c>
      <c r="B1246" s="3">
        <v>45518.54583333333</v>
      </c>
      <c r="C1246" s="4">
        <v>45517</v>
      </c>
      <c r="D1246">
        <v>435731</v>
      </c>
      <c r="E1246" t="s">
        <v>41</v>
      </c>
      <c r="F1246" t="s">
        <v>42</v>
      </c>
      <c r="I1246">
        <v>3</v>
      </c>
      <c r="J1246">
        <v>0</v>
      </c>
      <c r="L1246">
        <v>1</v>
      </c>
      <c r="M1246" t="s">
        <v>43</v>
      </c>
      <c r="N1246">
        <v>50</v>
      </c>
      <c r="O1246">
        <v>1.0999999999999999E-2</v>
      </c>
      <c r="P1246">
        <v>1</v>
      </c>
      <c r="Q1246">
        <v>4</v>
      </c>
    </row>
    <row r="1247" spans="1:17" x14ac:dyDescent="0.2">
      <c r="A1247">
        <v>4003</v>
      </c>
      <c r="B1247" s="3">
        <v>45518.54583333333</v>
      </c>
      <c r="C1247" s="4">
        <v>45517</v>
      </c>
      <c r="D1247">
        <v>435730</v>
      </c>
      <c r="E1247" t="s">
        <v>41</v>
      </c>
      <c r="F1247" t="s">
        <v>42</v>
      </c>
      <c r="I1247">
        <v>3</v>
      </c>
      <c r="J1247">
        <v>0</v>
      </c>
      <c r="L1247">
        <v>1</v>
      </c>
      <c r="M1247" t="s">
        <v>43</v>
      </c>
      <c r="N1247">
        <v>50</v>
      </c>
      <c r="O1247">
        <v>1.2E-2</v>
      </c>
      <c r="P1247">
        <v>1</v>
      </c>
      <c r="Q1247">
        <v>5</v>
      </c>
    </row>
    <row r="1248" spans="1:17" x14ac:dyDescent="0.2">
      <c r="A1248">
        <v>4003</v>
      </c>
      <c r="B1248" s="3">
        <v>45518.545138888891</v>
      </c>
      <c r="C1248" s="4">
        <v>45517</v>
      </c>
      <c r="D1248">
        <v>435729</v>
      </c>
      <c r="E1248" t="s">
        <v>41</v>
      </c>
      <c r="F1248" t="s">
        <v>42</v>
      </c>
      <c r="I1248">
        <v>3</v>
      </c>
      <c r="J1248">
        <v>0</v>
      </c>
      <c r="L1248">
        <v>1</v>
      </c>
      <c r="M1248" t="s">
        <v>43</v>
      </c>
      <c r="N1248">
        <v>50</v>
      </c>
      <c r="O1248">
        <v>1.2E-2</v>
      </c>
      <c r="P1248">
        <v>1</v>
      </c>
      <c r="Q1248">
        <v>4</v>
      </c>
    </row>
    <row r="1249" spans="1:17" x14ac:dyDescent="0.2">
      <c r="A1249">
        <v>4003</v>
      </c>
      <c r="B1249" s="3">
        <v>45518.545138888891</v>
      </c>
      <c r="C1249" s="4">
        <v>45517</v>
      </c>
      <c r="D1249">
        <v>435728</v>
      </c>
      <c r="E1249" t="s">
        <v>41</v>
      </c>
      <c r="F1249" t="s">
        <v>42</v>
      </c>
      <c r="I1249">
        <v>3</v>
      </c>
      <c r="J1249">
        <v>0</v>
      </c>
      <c r="L1249">
        <v>1</v>
      </c>
      <c r="M1249" t="s">
        <v>43</v>
      </c>
      <c r="N1249">
        <v>50</v>
      </c>
      <c r="O1249">
        <v>1.2E-2</v>
      </c>
      <c r="P1249">
        <v>1</v>
      </c>
      <c r="Q1249">
        <v>4</v>
      </c>
    </row>
    <row r="1250" spans="1:17" x14ac:dyDescent="0.2">
      <c r="A1250">
        <v>4003</v>
      </c>
      <c r="B1250" s="3">
        <v>45518.545138888891</v>
      </c>
      <c r="C1250" s="4">
        <v>45517</v>
      </c>
      <c r="D1250">
        <v>435727</v>
      </c>
      <c r="E1250" t="s">
        <v>41</v>
      </c>
      <c r="F1250" t="s">
        <v>42</v>
      </c>
      <c r="I1250">
        <v>3</v>
      </c>
      <c r="J1250">
        <v>0</v>
      </c>
      <c r="L1250">
        <v>1</v>
      </c>
      <c r="M1250" t="s">
        <v>43</v>
      </c>
      <c r="N1250">
        <v>50</v>
      </c>
      <c r="O1250">
        <v>1.4E-2</v>
      </c>
      <c r="P1250">
        <v>1</v>
      </c>
      <c r="Q1250">
        <v>4</v>
      </c>
    </row>
    <row r="1251" spans="1:17" x14ac:dyDescent="0.2">
      <c r="A1251">
        <v>4003</v>
      </c>
      <c r="B1251" s="3">
        <v>45518.544444444444</v>
      </c>
      <c r="C1251" s="4">
        <v>45517</v>
      </c>
      <c r="D1251">
        <v>435726</v>
      </c>
      <c r="E1251" t="s">
        <v>41</v>
      </c>
      <c r="F1251" t="s">
        <v>42</v>
      </c>
      <c r="I1251">
        <v>3</v>
      </c>
      <c r="J1251">
        <v>0</v>
      </c>
      <c r="L1251">
        <v>1</v>
      </c>
      <c r="M1251" t="s">
        <v>43</v>
      </c>
      <c r="N1251">
        <v>50</v>
      </c>
      <c r="O1251">
        <v>1.6E-2</v>
      </c>
      <c r="P1251">
        <v>1</v>
      </c>
      <c r="Q1251">
        <v>4</v>
      </c>
    </row>
    <row r="1252" spans="1:17" x14ac:dyDescent="0.2">
      <c r="A1252">
        <v>4003</v>
      </c>
      <c r="B1252" s="3">
        <v>45518.544444444444</v>
      </c>
      <c r="C1252" s="4">
        <v>45517</v>
      </c>
      <c r="D1252">
        <v>435725</v>
      </c>
      <c r="E1252" t="s">
        <v>41</v>
      </c>
      <c r="F1252" t="s">
        <v>42</v>
      </c>
      <c r="I1252">
        <v>3</v>
      </c>
      <c r="J1252">
        <v>0</v>
      </c>
      <c r="L1252">
        <v>1</v>
      </c>
      <c r="M1252" t="s">
        <v>43</v>
      </c>
      <c r="N1252">
        <v>50</v>
      </c>
      <c r="O1252">
        <v>1.2E-2</v>
      </c>
      <c r="P1252">
        <v>1</v>
      </c>
      <c r="Q1252">
        <v>4</v>
      </c>
    </row>
    <row r="1253" spans="1:17" x14ac:dyDescent="0.2">
      <c r="A1253">
        <v>4003</v>
      </c>
      <c r="B1253" s="3">
        <v>45518.544444444444</v>
      </c>
      <c r="C1253" s="4">
        <v>45517</v>
      </c>
      <c r="D1253">
        <v>435724</v>
      </c>
      <c r="E1253" t="s">
        <v>41</v>
      </c>
      <c r="F1253" t="s">
        <v>42</v>
      </c>
      <c r="I1253">
        <v>3</v>
      </c>
      <c r="J1253">
        <v>0</v>
      </c>
      <c r="L1253">
        <v>1</v>
      </c>
      <c r="M1253" t="s">
        <v>43</v>
      </c>
      <c r="N1253">
        <v>50</v>
      </c>
      <c r="O1253">
        <v>1.6E-2</v>
      </c>
      <c r="P1253">
        <v>1</v>
      </c>
      <c r="Q1253">
        <v>3</v>
      </c>
    </row>
    <row r="1254" spans="1:17" x14ac:dyDescent="0.2">
      <c r="A1254">
        <v>4003</v>
      </c>
      <c r="B1254" s="3">
        <v>45518.543749999997</v>
      </c>
      <c r="C1254" s="4">
        <v>45517</v>
      </c>
      <c r="D1254">
        <v>435723</v>
      </c>
      <c r="E1254" t="s">
        <v>41</v>
      </c>
      <c r="F1254" t="s">
        <v>42</v>
      </c>
      <c r="I1254">
        <v>3</v>
      </c>
      <c r="J1254">
        <v>0</v>
      </c>
      <c r="L1254">
        <v>1</v>
      </c>
      <c r="M1254" t="s">
        <v>43</v>
      </c>
      <c r="N1254">
        <v>50</v>
      </c>
      <c r="O1254">
        <v>1.7000000000000001E-2</v>
      </c>
      <c r="P1254">
        <v>1</v>
      </c>
      <c r="Q1254">
        <v>4</v>
      </c>
    </row>
    <row r="1255" spans="1:17" x14ac:dyDescent="0.2">
      <c r="A1255">
        <v>4003</v>
      </c>
      <c r="B1255" s="3">
        <v>45518.543749999997</v>
      </c>
      <c r="C1255" s="4">
        <v>45517</v>
      </c>
      <c r="D1255">
        <v>435722</v>
      </c>
      <c r="E1255" t="s">
        <v>41</v>
      </c>
      <c r="F1255" t="s">
        <v>42</v>
      </c>
      <c r="I1255">
        <v>3</v>
      </c>
      <c r="J1255">
        <v>0</v>
      </c>
      <c r="L1255">
        <v>1</v>
      </c>
      <c r="M1255" t="s">
        <v>43</v>
      </c>
      <c r="N1255">
        <v>50</v>
      </c>
      <c r="O1255">
        <v>2.4E-2</v>
      </c>
      <c r="P1255">
        <v>1</v>
      </c>
      <c r="Q1255">
        <v>3</v>
      </c>
    </row>
    <row r="1256" spans="1:17" x14ac:dyDescent="0.2">
      <c r="A1256">
        <v>4003</v>
      </c>
      <c r="B1256" s="3">
        <v>45518.543749999997</v>
      </c>
      <c r="C1256" s="4">
        <v>45517</v>
      </c>
      <c r="D1256">
        <v>435720</v>
      </c>
      <c r="E1256" t="s">
        <v>41</v>
      </c>
      <c r="F1256" t="s">
        <v>42</v>
      </c>
      <c r="I1256">
        <v>3</v>
      </c>
      <c r="J1256">
        <v>0</v>
      </c>
      <c r="L1256">
        <v>1</v>
      </c>
      <c r="M1256" t="s">
        <v>43</v>
      </c>
      <c r="N1256">
        <v>50</v>
      </c>
      <c r="O1256">
        <v>2.3E-2</v>
      </c>
      <c r="P1256">
        <v>1</v>
      </c>
      <c r="Q1256">
        <v>3</v>
      </c>
    </row>
    <row r="1257" spans="1:17" x14ac:dyDescent="0.2">
      <c r="A1257">
        <v>4003</v>
      </c>
      <c r="B1257" s="3">
        <v>45518.543749999997</v>
      </c>
      <c r="C1257" s="4">
        <v>45517</v>
      </c>
      <c r="D1257">
        <v>435721</v>
      </c>
      <c r="E1257" t="s">
        <v>41</v>
      </c>
      <c r="F1257" t="s">
        <v>42</v>
      </c>
      <c r="I1257">
        <v>3</v>
      </c>
      <c r="J1257">
        <v>0</v>
      </c>
      <c r="L1257">
        <v>1</v>
      </c>
      <c r="M1257" t="s">
        <v>43</v>
      </c>
      <c r="N1257">
        <v>50</v>
      </c>
      <c r="O1257">
        <v>1.9E-2</v>
      </c>
      <c r="P1257">
        <v>1</v>
      </c>
      <c r="Q1257">
        <v>3</v>
      </c>
    </row>
    <row r="1258" spans="1:17" x14ac:dyDescent="0.2">
      <c r="A1258">
        <v>4003</v>
      </c>
      <c r="B1258" s="3">
        <v>45518.543055555558</v>
      </c>
      <c r="C1258" s="4">
        <v>45517</v>
      </c>
      <c r="D1258">
        <v>435719</v>
      </c>
      <c r="E1258" t="s">
        <v>41</v>
      </c>
      <c r="F1258" t="s">
        <v>42</v>
      </c>
      <c r="I1258">
        <v>3</v>
      </c>
      <c r="J1258">
        <v>0</v>
      </c>
      <c r="L1258">
        <v>1</v>
      </c>
      <c r="M1258" t="s">
        <v>43</v>
      </c>
      <c r="N1258">
        <v>50</v>
      </c>
      <c r="O1258">
        <v>2.1999999999999999E-2</v>
      </c>
      <c r="P1258">
        <v>1</v>
      </c>
      <c r="Q1258">
        <v>3</v>
      </c>
    </row>
    <row r="1259" spans="1:17" x14ac:dyDescent="0.2">
      <c r="A1259">
        <v>4003</v>
      </c>
      <c r="B1259" s="3">
        <v>45518.543055555558</v>
      </c>
      <c r="C1259" s="4">
        <v>45517</v>
      </c>
      <c r="D1259">
        <v>435718</v>
      </c>
      <c r="E1259" t="s">
        <v>41</v>
      </c>
      <c r="F1259" t="s">
        <v>42</v>
      </c>
      <c r="I1259">
        <v>3</v>
      </c>
      <c r="J1259">
        <v>0</v>
      </c>
      <c r="L1259">
        <v>1</v>
      </c>
      <c r="M1259" t="s">
        <v>43</v>
      </c>
      <c r="N1259">
        <v>50</v>
      </c>
      <c r="O1259">
        <v>1.4999999999999999E-2</v>
      </c>
      <c r="P1259">
        <v>1</v>
      </c>
      <c r="Q1259">
        <v>4</v>
      </c>
    </row>
    <row r="1260" spans="1:17" x14ac:dyDescent="0.2">
      <c r="A1260">
        <v>4003</v>
      </c>
      <c r="B1260" s="3">
        <v>45518.543055555558</v>
      </c>
      <c r="C1260" s="4">
        <v>45517</v>
      </c>
      <c r="D1260">
        <v>435717</v>
      </c>
      <c r="E1260" t="s">
        <v>41</v>
      </c>
      <c r="F1260" t="s">
        <v>42</v>
      </c>
      <c r="I1260">
        <v>3</v>
      </c>
      <c r="J1260">
        <v>0</v>
      </c>
      <c r="L1260">
        <v>1</v>
      </c>
      <c r="M1260" t="s">
        <v>43</v>
      </c>
      <c r="N1260">
        <v>50</v>
      </c>
      <c r="O1260">
        <v>1.9E-2</v>
      </c>
      <c r="P1260">
        <v>1</v>
      </c>
      <c r="Q1260">
        <v>33</v>
      </c>
    </row>
    <row r="1261" spans="1:17" x14ac:dyDescent="0.2">
      <c r="A1261">
        <v>4003</v>
      </c>
      <c r="B1261" s="3">
        <v>45518.542361111111</v>
      </c>
      <c r="C1261" s="4">
        <v>45517</v>
      </c>
      <c r="D1261">
        <v>435716</v>
      </c>
      <c r="E1261" t="s">
        <v>41</v>
      </c>
      <c r="F1261" t="s">
        <v>42</v>
      </c>
      <c r="I1261">
        <v>3</v>
      </c>
      <c r="J1261">
        <v>0</v>
      </c>
      <c r="L1261">
        <v>1</v>
      </c>
      <c r="M1261" t="s">
        <v>43</v>
      </c>
      <c r="N1261">
        <v>50</v>
      </c>
      <c r="O1261">
        <v>0.02</v>
      </c>
      <c r="P1261">
        <v>1</v>
      </c>
      <c r="Q1261">
        <v>3</v>
      </c>
    </row>
    <row r="1262" spans="1:17" x14ac:dyDescent="0.2">
      <c r="A1262">
        <v>4003</v>
      </c>
      <c r="B1262" s="3">
        <v>45518.542361111111</v>
      </c>
      <c r="C1262" s="4">
        <v>45517</v>
      </c>
      <c r="D1262">
        <v>435715</v>
      </c>
      <c r="E1262" t="s">
        <v>41</v>
      </c>
      <c r="F1262" t="s">
        <v>42</v>
      </c>
      <c r="I1262">
        <v>3</v>
      </c>
      <c r="J1262">
        <v>0</v>
      </c>
      <c r="L1262">
        <v>1</v>
      </c>
      <c r="M1262" t="s">
        <v>43</v>
      </c>
      <c r="N1262">
        <v>50</v>
      </c>
      <c r="O1262">
        <v>1.7000000000000001E-2</v>
      </c>
      <c r="P1262">
        <v>1</v>
      </c>
      <c r="Q1262">
        <v>4</v>
      </c>
    </row>
    <row r="1263" spans="1:17" x14ac:dyDescent="0.2">
      <c r="A1263">
        <v>4003</v>
      </c>
      <c r="B1263" s="3">
        <v>45518.542361111111</v>
      </c>
      <c r="C1263" s="4">
        <v>45517</v>
      </c>
      <c r="D1263">
        <v>435714</v>
      </c>
      <c r="E1263" t="s">
        <v>41</v>
      </c>
      <c r="F1263" t="s">
        <v>42</v>
      </c>
      <c r="I1263">
        <v>3</v>
      </c>
      <c r="J1263">
        <v>0</v>
      </c>
      <c r="L1263">
        <v>1</v>
      </c>
      <c r="M1263" t="s">
        <v>43</v>
      </c>
      <c r="N1263">
        <v>50</v>
      </c>
      <c r="O1263">
        <v>2.3E-2</v>
      </c>
      <c r="P1263">
        <v>2</v>
      </c>
      <c r="Q1263">
        <v>3</v>
      </c>
    </row>
    <row r="1264" spans="1:17" x14ac:dyDescent="0.2">
      <c r="A1264">
        <v>4003</v>
      </c>
      <c r="B1264" s="3">
        <v>45518.541666666664</v>
      </c>
      <c r="C1264" s="4">
        <v>45517</v>
      </c>
      <c r="D1264">
        <v>435713</v>
      </c>
      <c r="E1264" t="s">
        <v>41</v>
      </c>
      <c r="F1264" t="s">
        <v>42</v>
      </c>
      <c r="I1264">
        <v>3</v>
      </c>
      <c r="J1264">
        <v>0</v>
      </c>
      <c r="L1264">
        <v>1</v>
      </c>
      <c r="M1264" t="s">
        <v>43</v>
      </c>
      <c r="N1264">
        <v>50</v>
      </c>
      <c r="O1264">
        <v>1.2E-2</v>
      </c>
      <c r="P1264">
        <v>1</v>
      </c>
      <c r="Q1264">
        <v>4</v>
      </c>
    </row>
    <row r="1265" spans="1:17" x14ac:dyDescent="0.2">
      <c r="A1265">
        <v>4003</v>
      </c>
      <c r="B1265" s="3">
        <v>45518.541666666664</v>
      </c>
      <c r="C1265" s="4">
        <v>45517</v>
      </c>
      <c r="D1265">
        <v>435712</v>
      </c>
      <c r="E1265" t="s">
        <v>41</v>
      </c>
      <c r="F1265" t="s">
        <v>42</v>
      </c>
      <c r="I1265">
        <v>3</v>
      </c>
      <c r="J1265">
        <v>0</v>
      </c>
      <c r="L1265">
        <v>1</v>
      </c>
      <c r="M1265" t="s">
        <v>43</v>
      </c>
      <c r="N1265">
        <v>50</v>
      </c>
      <c r="O1265">
        <v>1.6E-2</v>
      </c>
      <c r="P1265">
        <v>1</v>
      </c>
      <c r="Q1265">
        <v>4</v>
      </c>
    </row>
    <row r="1266" spans="1:17" x14ac:dyDescent="0.2">
      <c r="A1266">
        <v>4003</v>
      </c>
      <c r="B1266" s="3">
        <v>45518.541666666664</v>
      </c>
      <c r="C1266" s="4">
        <v>45517</v>
      </c>
      <c r="D1266">
        <v>435711</v>
      </c>
      <c r="E1266" t="s">
        <v>41</v>
      </c>
      <c r="F1266" t="s">
        <v>42</v>
      </c>
      <c r="I1266">
        <v>3</v>
      </c>
      <c r="J1266">
        <v>0</v>
      </c>
      <c r="L1266">
        <v>1</v>
      </c>
      <c r="M1266" t="s">
        <v>43</v>
      </c>
      <c r="N1266">
        <v>50</v>
      </c>
      <c r="O1266">
        <v>1.7000000000000001E-2</v>
      </c>
      <c r="P1266">
        <v>1</v>
      </c>
      <c r="Q1266">
        <v>3</v>
      </c>
    </row>
    <row r="1267" spans="1:17" x14ac:dyDescent="0.2">
      <c r="A1267">
        <v>4003</v>
      </c>
      <c r="B1267" s="3">
        <v>45518.540972222225</v>
      </c>
      <c r="C1267" s="4">
        <v>45517</v>
      </c>
      <c r="D1267">
        <v>435710</v>
      </c>
      <c r="E1267" t="s">
        <v>41</v>
      </c>
      <c r="F1267" t="s">
        <v>42</v>
      </c>
      <c r="I1267">
        <v>3</v>
      </c>
      <c r="J1267">
        <v>0</v>
      </c>
      <c r="L1267">
        <v>1</v>
      </c>
      <c r="M1267" t="s">
        <v>43</v>
      </c>
      <c r="N1267">
        <v>50</v>
      </c>
      <c r="O1267">
        <v>1.7000000000000001E-2</v>
      </c>
      <c r="P1267">
        <v>1</v>
      </c>
      <c r="Q1267">
        <v>3</v>
      </c>
    </row>
    <row r="1268" spans="1:17" x14ac:dyDescent="0.2">
      <c r="A1268">
        <v>4003</v>
      </c>
      <c r="B1268" s="3">
        <v>45518.540972222225</v>
      </c>
      <c r="C1268" s="4">
        <v>45517</v>
      </c>
      <c r="D1268">
        <v>435709</v>
      </c>
      <c r="E1268" t="s">
        <v>41</v>
      </c>
      <c r="F1268" t="s">
        <v>42</v>
      </c>
      <c r="I1268">
        <v>3</v>
      </c>
      <c r="J1268">
        <v>0</v>
      </c>
      <c r="L1268">
        <v>1</v>
      </c>
      <c r="M1268" t="s">
        <v>43</v>
      </c>
      <c r="N1268">
        <v>50</v>
      </c>
      <c r="O1268">
        <v>1.6E-2</v>
      </c>
      <c r="P1268">
        <v>1</v>
      </c>
      <c r="Q1268">
        <v>4</v>
      </c>
    </row>
    <row r="1269" spans="1:17" x14ac:dyDescent="0.2">
      <c r="A1269">
        <v>4003</v>
      </c>
      <c r="B1269" s="3">
        <v>45518.540972222225</v>
      </c>
      <c r="C1269" s="4">
        <v>45517</v>
      </c>
      <c r="D1269">
        <v>435708</v>
      </c>
      <c r="E1269" t="s">
        <v>41</v>
      </c>
      <c r="F1269" t="s">
        <v>42</v>
      </c>
      <c r="I1269">
        <v>3</v>
      </c>
      <c r="J1269">
        <v>0</v>
      </c>
      <c r="L1269">
        <v>1</v>
      </c>
      <c r="M1269" t="s">
        <v>43</v>
      </c>
      <c r="N1269">
        <v>50</v>
      </c>
      <c r="O1269">
        <v>1.9E-2</v>
      </c>
      <c r="P1269">
        <v>1</v>
      </c>
      <c r="Q1269">
        <v>3</v>
      </c>
    </row>
    <row r="1270" spans="1:17" x14ac:dyDescent="0.2">
      <c r="A1270">
        <v>4003</v>
      </c>
      <c r="B1270" s="3">
        <v>45518.540277777778</v>
      </c>
      <c r="C1270" s="4">
        <v>45517</v>
      </c>
      <c r="D1270">
        <v>435707</v>
      </c>
      <c r="E1270" t="s">
        <v>41</v>
      </c>
      <c r="F1270" t="s">
        <v>42</v>
      </c>
      <c r="I1270">
        <v>3</v>
      </c>
      <c r="J1270">
        <v>0</v>
      </c>
      <c r="L1270">
        <v>1</v>
      </c>
      <c r="M1270" t="s">
        <v>43</v>
      </c>
      <c r="N1270">
        <v>50</v>
      </c>
      <c r="O1270">
        <v>2.1000000000000001E-2</v>
      </c>
      <c r="P1270">
        <v>2</v>
      </c>
      <c r="Q1270">
        <v>3</v>
      </c>
    </row>
    <row r="1271" spans="1:17" x14ac:dyDescent="0.2">
      <c r="A1271">
        <v>4003</v>
      </c>
      <c r="B1271" s="3">
        <v>45518.540277777778</v>
      </c>
      <c r="C1271" s="4">
        <v>45517</v>
      </c>
      <c r="D1271">
        <v>435706</v>
      </c>
      <c r="E1271" t="s">
        <v>41</v>
      </c>
      <c r="F1271" t="s">
        <v>42</v>
      </c>
      <c r="I1271">
        <v>3</v>
      </c>
      <c r="J1271">
        <v>0</v>
      </c>
      <c r="L1271">
        <v>1</v>
      </c>
      <c r="M1271" t="s">
        <v>43</v>
      </c>
      <c r="N1271">
        <v>50</v>
      </c>
      <c r="O1271">
        <v>2.1000000000000001E-2</v>
      </c>
      <c r="P1271">
        <v>1</v>
      </c>
      <c r="Q1271">
        <v>3</v>
      </c>
    </row>
    <row r="1272" spans="1:17" x14ac:dyDescent="0.2">
      <c r="A1272">
        <v>4003</v>
      </c>
      <c r="B1272" s="3">
        <v>45518.540277777778</v>
      </c>
      <c r="C1272" s="4">
        <v>45517</v>
      </c>
      <c r="D1272">
        <v>435705</v>
      </c>
      <c r="E1272" t="s">
        <v>41</v>
      </c>
      <c r="F1272" t="s">
        <v>42</v>
      </c>
      <c r="I1272">
        <v>3</v>
      </c>
      <c r="J1272">
        <v>0</v>
      </c>
      <c r="L1272">
        <v>1</v>
      </c>
      <c r="M1272" t="s">
        <v>43</v>
      </c>
      <c r="N1272">
        <v>50</v>
      </c>
      <c r="O1272">
        <v>2.5000000000000001E-2</v>
      </c>
      <c r="P1272">
        <v>1</v>
      </c>
      <c r="Q1272">
        <v>3</v>
      </c>
    </row>
    <row r="1273" spans="1:17" x14ac:dyDescent="0.2">
      <c r="A1273">
        <v>4003</v>
      </c>
      <c r="B1273" s="3">
        <v>45518.540277777778</v>
      </c>
      <c r="C1273" s="4">
        <v>45517</v>
      </c>
      <c r="D1273">
        <v>435704</v>
      </c>
      <c r="E1273" t="s">
        <v>41</v>
      </c>
      <c r="F1273" t="s">
        <v>42</v>
      </c>
      <c r="I1273">
        <v>3</v>
      </c>
      <c r="J1273">
        <v>0</v>
      </c>
      <c r="L1273">
        <v>1</v>
      </c>
      <c r="M1273" t="s">
        <v>43</v>
      </c>
      <c r="N1273">
        <v>50</v>
      </c>
      <c r="O1273">
        <v>2.1999999999999999E-2</v>
      </c>
      <c r="P1273">
        <v>1</v>
      </c>
      <c r="Q1273">
        <v>3</v>
      </c>
    </row>
    <row r="1274" spans="1:17" x14ac:dyDescent="0.2">
      <c r="A1274">
        <v>4003</v>
      </c>
      <c r="B1274" s="3">
        <v>45518.539583333331</v>
      </c>
      <c r="C1274" s="4">
        <v>45517</v>
      </c>
      <c r="D1274">
        <v>435703</v>
      </c>
      <c r="E1274" t="s">
        <v>41</v>
      </c>
      <c r="F1274" t="s">
        <v>42</v>
      </c>
      <c r="I1274">
        <v>3</v>
      </c>
      <c r="J1274">
        <v>0</v>
      </c>
      <c r="L1274">
        <v>1</v>
      </c>
      <c r="M1274" t="s">
        <v>43</v>
      </c>
      <c r="N1274">
        <v>50</v>
      </c>
      <c r="O1274">
        <v>1.4E-2</v>
      </c>
      <c r="P1274">
        <v>1</v>
      </c>
      <c r="Q1274">
        <v>3</v>
      </c>
    </row>
    <row r="1275" spans="1:17" x14ac:dyDescent="0.2">
      <c r="A1275">
        <v>4003</v>
      </c>
      <c r="B1275" s="3">
        <v>45518.539583333331</v>
      </c>
      <c r="C1275" s="4">
        <v>45517</v>
      </c>
      <c r="D1275">
        <v>435702</v>
      </c>
      <c r="E1275" t="s">
        <v>41</v>
      </c>
      <c r="F1275" t="s">
        <v>42</v>
      </c>
      <c r="I1275">
        <v>3</v>
      </c>
      <c r="J1275">
        <v>0</v>
      </c>
      <c r="L1275">
        <v>1</v>
      </c>
      <c r="M1275" t="s">
        <v>43</v>
      </c>
      <c r="N1275">
        <v>50</v>
      </c>
      <c r="O1275">
        <v>1.6E-2</v>
      </c>
      <c r="P1275">
        <v>1</v>
      </c>
      <c r="Q1275">
        <v>3</v>
      </c>
    </row>
    <row r="1276" spans="1:17" x14ac:dyDescent="0.2">
      <c r="A1276">
        <v>4004</v>
      </c>
      <c r="B1276" s="3">
        <v>45518.568749999999</v>
      </c>
      <c r="C1276" s="4">
        <v>45517</v>
      </c>
      <c r="D1276">
        <v>435799</v>
      </c>
      <c r="E1276" t="s">
        <v>41</v>
      </c>
      <c r="F1276" t="s">
        <v>42</v>
      </c>
      <c r="I1276">
        <v>4</v>
      </c>
      <c r="J1276">
        <v>0</v>
      </c>
      <c r="L1276">
        <v>1</v>
      </c>
      <c r="M1276" t="s">
        <v>22</v>
      </c>
      <c r="N1276">
        <v>50</v>
      </c>
      <c r="O1276">
        <v>0.02</v>
      </c>
      <c r="P1276">
        <v>1</v>
      </c>
      <c r="Q1276">
        <v>3</v>
      </c>
    </row>
    <row r="1277" spans="1:17" x14ac:dyDescent="0.2">
      <c r="A1277">
        <v>4004</v>
      </c>
      <c r="B1277" s="3">
        <v>45518.569444444445</v>
      </c>
      <c r="C1277" s="4">
        <v>45517</v>
      </c>
      <c r="D1277">
        <v>435800</v>
      </c>
      <c r="E1277" t="s">
        <v>41</v>
      </c>
      <c r="F1277" t="s">
        <v>42</v>
      </c>
      <c r="I1277">
        <v>4</v>
      </c>
      <c r="J1277">
        <v>0</v>
      </c>
      <c r="L1277">
        <v>1</v>
      </c>
      <c r="M1277" t="s">
        <v>22</v>
      </c>
      <c r="N1277">
        <v>50</v>
      </c>
      <c r="O1277">
        <v>2.4E-2</v>
      </c>
      <c r="P1277">
        <v>2</v>
      </c>
      <c r="Q1277">
        <v>3</v>
      </c>
    </row>
    <row r="1278" spans="1:17" x14ac:dyDescent="0.2">
      <c r="A1278">
        <v>4004</v>
      </c>
      <c r="B1278" s="3">
        <v>45518.569444444445</v>
      </c>
      <c r="C1278" s="4">
        <v>45517</v>
      </c>
      <c r="D1278">
        <v>435801</v>
      </c>
      <c r="E1278" t="s">
        <v>41</v>
      </c>
      <c r="F1278" t="s">
        <v>42</v>
      </c>
      <c r="I1278">
        <v>4</v>
      </c>
      <c r="J1278">
        <v>0</v>
      </c>
      <c r="L1278">
        <v>1</v>
      </c>
      <c r="M1278" t="s">
        <v>22</v>
      </c>
      <c r="N1278">
        <v>50</v>
      </c>
      <c r="O1278">
        <v>2.1999999999999999E-2</v>
      </c>
      <c r="P1278">
        <v>1</v>
      </c>
      <c r="Q1278">
        <v>3</v>
      </c>
    </row>
    <row r="1279" spans="1:17" x14ac:dyDescent="0.2">
      <c r="A1279">
        <v>4004</v>
      </c>
      <c r="B1279" s="3">
        <v>45518.569444444445</v>
      </c>
      <c r="C1279" s="4">
        <v>45517</v>
      </c>
      <c r="D1279">
        <v>435802</v>
      </c>
      <c r="E1279" t="s">
        <v>41</v>
      </c>
      <c r="F1279" t="s">
        <v>42</v>
      </c>
      <c r="I1279">
        <v>4</v>
      </c>
      <c r="J1279">
        <v>0</v>
      </c>
      <c r="L1279">
        <v>1</v>
      </c>
      <c r="M1279" t="s">
        <v>22</v>
      </c>
      <c r="N1279">
        <v>50</v>
      </c>
      <c r="O1279">
        <v>2.3E-2</v>
      </c>
      <c r="P1279">
        <v>1</v>
      </c>
      <c r="Q1279">
        <v>4</v>
      </c>
    </row>
    <row r="1280" spans="1:17" x14ac:dyDescent="0.2">
      <c r="A1280">
        <v>4004</v>
      </c>
      <c r="B1280" s="3">
        <v>45518.570138888892</v>
      </c>
      <c r="C1280" s="4">
        <v>45517</v>
      </c>
      <c r="D1280">
        <v>435803</v>
      </c>
      <c r="E1280" t="s">
        <v>41</v>
      </c>
      <c r="F1280" t="s">
        <v>42</v>
      </c>
      <c r="I1280">
        <v>4</v>
      </c>
      <c r="J1280">
        <v>0</v>
      </c>
      <c r="L1280">
        <v>1</v>
      </c>
      <c r="M1280" t="s">
        <v>22</v>
      </c>
      <c r="N1280">
        <v>50</v>
      </c>
      <c r="O1280">
        <v>1.7999999999999999E-2</v>
      </c>
      <c r="P1280">
        <v>1</v>
      </c>
      <c r="Q1280">
        <v>4</v>
      </c>
    </row>
    <row r="1281" spans="1:17" x14ac:dyDescent="0.2">
      <c r="A1281">
        <v>4004</v>
      </c>
      <c r="B1281" s="3">
        <v>45518.570138888892</v>
      </c>
      <c r="C1281" s="4">
        <v>45517</v>
      </c>
      <c r="D1281">
        <v>435804</v>
      </c>
      <c r="E1281" t="s">
        <v>41</v>
      </c>
      <c r="F1281" t="s">
        <v>42</v>
      </c>
      <c r="I1281">
        <v>4</v>
      </c>
      <c r="J1281">
        <v>0</v>
      </c>
      <c r="L1281">
        <v>1</v>
      </c>
      <c r="M1281" t="s">
        <v>22</v>
      </c>
      <c r="N1281">
        <v>50</v>
      </c>
      <c r="O1281">
        <v>0.02</v>
      </c>
      <c r="P1281">
        <v>1</v>
      </c>
      <c r="Q1281">
        <v>4</v>
      </c>
    </row>
    <row r="1282" spans="1:17" x14ac:dyDescent="0.2">
      <c r="A1282">
        <v>4004</v>
      </c>
      <c r="B1282" s="3">
        <v>45518.570138888892</v>
      </c>
      <c r="C1282" s="4">
        <v>45517</v>
      </c>
      <c r="D1282">
        <v>435805</v>
      </c>
      <c r="E1282" t="s">
        <v>41</v>
      </c>
      <c r="F1282" t="s">
        <v>42</v>
      </c>
      <c r="I1282">
        <v>4</v>
      </c>
      <c r="J1282">
        <v>0</v>
      </c>
      <c r="L1282">
        <v>1</v>
      </c>
      <c r="M1282" t="s">
        <v>22</v>
      </c>
      <c r="N1282">
        <v>50</v>
      </c>
      <c r="O1282">
        <v>1.9E-2</v>
      </c>
      <c r="P1282">
        <v>1</v>
      </c>
      <c r="Q1282">
        <v>3</v>
      </c>
    </row>
    <row r="1283" spans="1:17" x14ac:dyDescent="0.2">
      <c r="A1283">
        <v>4004</v>
      </c>
      <c r="B1283" s="3">
        <v>45518.570833333331</v>
      </c>
      <c r="C1283" s="4">
        <v>45517</v>
      </c>
      <c r="D1283">
        <v>435806</v>
      </c>
      <c r="E1283" t="s">
        <v>41</v>
      </c>
      <c r="F1283" t="s">
        <v>42</v>
      </c>
      <c r="I1283">
        <v>4</v>
      </c>
      <c r="J1283">
        <v>0</v>
      </c>
      <c r="L1283">
        <v>1</v>
      </c>
      <c r="M1283" t="s">
        <v>22</v>
      </c>
      <c r="N1283">
        <v>50</v>
      </c>
      <c r="O1283">
        <v>1.7999999999999999E-2</v>
      </c>
      <c r="P1283">
        <v>1</v>
      </c>
      <c r="Q1283">
        <v>3</v>
      </c>
    </row>
    <row r="1284" spans="1:17" x14ac:dyDescent="0.2">
      <c r="A1284">
        <v>4004</v>
      </c>
      <c r="B1284" s="3">
        <v>45518.570833333331</v>
      </c>
      <c r="C1284" s="4">
        <v>45517</v>
      </c>
      <c r="D1284">
        <v>435807</v>
      </c>
      <c r="E1284" t="s">
        <v>41</v>
      </c>
      <c r="F1284" t="s">
        <v>42</v>
      </c>
      <c r="I1284">
        <v>4</v>
      </c>
      <c r="J1284">
        <v>0</v>
      </c>
      <c r="L1284">
        <v>1</v>
      </c>
      <c r="M1284" t="s">
        <v>22</v>
      </c>
      <c r="N1284">
        <v>50</v>
      </c>
      <c r="O1284">
        <v>2.4E-2</v>
      </c>
      <c r="P1284">
        <v>1</v>
      </c>
      <c r="Q1284">
        <v>3</v>
      </c>
    </row>
    <row r="1285" spans="1:17" x14ac:dyDescent="0.2">
      <c r="A1285">
        <v>4004</v>
      </c>
      <c r="B1285" s="3">
        <v>45518.571527777778</v>
      </c>
      <c r="C1285" s="4">
        <v>45517</v>
      </c>
      <c r="D1285">
        <v>435808</v>
      </c>
      <c r="E1285" t="s">
        <v>41</v>
      </c>
      <c r="F1285" t="s">
        <v>42</v>
      </c>
      <c r="I1285">
        <v>4</v>
      </c>
      <c r="J1285">
        <v>0</v>
      </c>
      <c r="L1285">
        <v>1</v>
      </c>
      <c r="M1285" t="s">
        <v>22</v>
      </c>
      <c r="N1285">
        <v>50</v>
      </c>
      <c r="O1285">
        <v>2.3E-2</v>
      </c>
      <c r="P1285">
        <v>1</v>
      </c>
      <c r="Q1285">
        <v>4</v>
      </c>
    </row>
    <row r="1286" spans="1:17" x14ac:dyDescent="0.2">
      <c r="A1286">
        <v>4004</v>
      </c>
      <c r="B1286" s="3">
        <v>45518.571527777778</v>
      </c>
      <c r="C1286" s="4">
        <v>45517</v>
      </c>
      <c r="D1286">
        <v>435809</v>
      </c>
      <c r="E1286" t="s">
        <v>41</v>
      </c>
      <c r="F1286" t="s">
        <v>42</v>
      </c>
      <c r="I1286">
        <v>4</v>
      </c>
      <c r="J1286">
        <v>0</v>
      </c>
      <c r="L1286">
        <v>1</v>
      </c>
      <c r="M1286" t="s">
        <v>22</v>
      </c>
      <c r="N1286">
        <v>50</v>
      </c>
      <c r="O1286">
        <v>2.7E-2</v>
      </c>
      <c r="P1286">
        <v>1</v>
      </c>
      <c r="Q1286">
        <v>3</v>
      </c>
    </row>
    <row r="1287" spans="1:17" x14ac:dyDescent="0.2">
      <c r="A1287">
        <v>4004</v>
      </c>
      <c r="B1287" s="3">
        <v>45518.571527777778</v>
      </c>
      <c r="C1287" s="4">
        <v>45517</v>
      </c>
      <c r="D1287">
        <v>435810</v>
      </c>
      <c r="E1287" t="s">
        <v>41</v>
      </c>
      <c r="F1287" t="s">
        <v>42</v>
      </c>
      <c r="I1287">
        <v>4</v>
      </c>
      <c r="J1287">
        <v>0</v>
      </c>
      <c r="L1287">
        <v>1</v>
      </c>
      <c r="M1287" t="s">
        <v>22</v>
      </c>
      <c r="N1287">
        <v>50</v>
      </c>
      <c r="O1287">
        <v>2.1000000000000001E-2</v>
      </c>
      <c r="P1287">
        <v>1</v>
      </c>
      <c r="Q1287">
        <v>3</v>
      </c>
    </row>
    <row r="1288" spans="1:17" x14ac:dyDescent="0.2">
      <c r="A1288">
        <v>4004</v>
      </c>
      <c r="B1288" s="3">
        <v>45518.571527777778</v>
      </c>
      <c r="C1288" s="4">
        <v>45517</v>
      </c>
      <c r="D1288">
        <v>435811</v>
      </c>
      <c r="E1288" t="s">
        <v>41</v>
      </c>
      <c r="F1288" t="s">
        <v>42</v>
      </c>
      <c r="I1288">
        <v>4</v>
      </c>
      <c r="J1288">
        <v>0</v>
      </c>
      <c r="L1288">
        <v>1</v>
      </c>
      <c r="M1288" t="s">
        <v>22</v>
      </c>
      <c r="N1288">
        <v>50</v>
      </c>
      <c r="O1288">
        <v>2.3E-2</v>
      </c>
      <c r="P1288">
        <v>1</v>
      </c>
      <c r="Q1288">
        <v>3</v>
      </c>
    </row>
    <row r="1289" spans="1:17" x14ac:dyDescent="0.2">
      <c r="A1289">
        <v>4004</v>
      </c>
      <c r="B1289" s="3">
        <v>45518.572222222225</v>
      </c>
      <c r="C1289" s="4">
        <v>45517</v>
      </c>
      <c r="D1289">
        <v>435812</v>
      </c>
      <c r="E1289" t="s">
        <v>41</v>
      </c>
      <c r="F1289" t="s">
        <v>42</v>
      </c>
      <c r="I1289">
        <v>4</v>
      </c>
      <c r="J1289">
        <v>0</v>
      </c>
      <c r="L1289">
        <v>1</v>
      </c>
      <c r="M1289" t="s">
        <v>22</v>
      </c>
      <c r="N1289">
        <v>50</v>
      </c>
      <c r="O1289">
        <v>2.1000000000000001E-2</v>
      </c>
      <c r="P1289">
        <v>1</v>
      </c>
      <c r="Q1289">
        <v>4</v>
      </c>
    </row>
    <row r="1290" spans="1:17" x14ac:dyDescent="0.2">
      <c r="A1290">
        <v>4004</v>
      </c>
      <c r="B1290" s="3">
        <v>45518.572222222225</v>
      </c>
      <c r="C1290" s="4">
        <v>45517</v>
      </c>
      <c r="D1290">
        <v>435813</v>
      </c>
      <c r="E1290" t="s">
        <v>41</v>
      </c>
      <c r="F1290" t="s">
        <v>42</v>
      </c>
      <c r="I1290">
        <v>4</v>
      </c>
      <c r="J1290">
        <v>0</v>
      </c>
      <c r="L1290">
        <v>1</v>
      </c>
      <c r="M1290" t="s">
        <v>22</v>
      </c>
      <c r="N1290">
        <v>50</v>
      </c>
      <c r="O1290">
        <v>0.02</v>
      </c>
      <c r="P1290">
        <v>1</v>
      </c>
      <c r="Q1290">
        <v>4</v>
      </c>
    </row>
    <row r="1291" spans="1:17" x14ac:dyDescent="0.2">
      <c r="A1291">
        <v>4004</v>
      </c>
      <c r="B1291" s="3">
        <v>45518.572222222225</v>
      </c>
      <c r="C1291" s="4">
        <v>45517</v>
      </c>
      <c r="D1291">
        <v>435814</v>
      </c>
      <c r="E1291" t="s">
        <v>41</v>
      </c>
      <c r="F1291" t="s">
        <v>42</v>
      </c>
      <c r="I1291">
        <v>4</v>
      </c>
      <c r="J1291">
        <v>0</v>
      </c>
      <c r="L1291">
        <v>1</v>
      </c>
      <c r="M1291" t="s">
        <v>22</v>
      </c>
      <c r="N1291">
        <v>50</v>
      </c>
      <c r="O1291">
        <v>1.7999999999999999E-2</v>
      </c>
      <c r="P1291">
        <v>1</v>
      </c>
      <c r="Q1291">
        <v>4</v>
      </c>
    </row>
    <row r="1292" spans="1:17" x14ac:dyDescent="0.2">
      <c r="A1292">
        <v>4004</v>
      </c>
      <c r="B1292" s="3">
        <v>45518.572222222225</v>
      </c>
      <c r="C1292" s="4">
        <v>45517</v>
      </c>
      <c r="D1292">
        <v>435815</v>
      </c>
      <c r="E1292" t="s">
        <v>41</v>
      </c>
      <c r="F1292" t="s">
        <v>42</v>
      </c>
      <c r="I1292">
        <v>4</v>
      </c>
      <c r="J1292">
        <v>0</v>
      </c>
      <c r="L1292">
        <v>1</v>
      </c>
      <c r="M1292" t="s">
        <v>22</v>
      </c>
      <c r="N1292">
        <v>50</v>
      </c>
      <c r="O1292">
        <v>1.4999999999999999E-2</v>
      </c>
      <c r="P1292">
        <v>1</v>
      </c>
      <c r="Q1292">
        <v>4</v>
      </c>
    </row>
    <row r="1293" spans="1:17" x14ac:dyDescent="0.2">
      <c r="A1293">
        <v>4004</v>
      </c>
      <c r="B1293" s="3">
        <v>45518.572916666664</v>
      </c>
      <c r="C1293" s="4">
        <v>45517</v>
      </c>
      <c r="D1293">
        <v>435816</v>
      </c>
      <c r="E1293" t="s">
        <v>41</v>
      </c>
      <c r="F1293" t="s">
        <v>42</v>
      </c>
      <c r="I1293">
        <v>4</v>
      </c>
      <c r="J1293">
        <v>0</v>
      </c>
      <c r="L1293">
        <v>1</v>
      </c>
      <c r="M1293" t="s">
        <v>22</v>
      </c>
      <c r="N1293">
        <v>50</v>
      </c>
      <c r="O1293">
        <v>2.3E-2</v>
      </c>
      <c r="P1293">
        <v>1</v>
      </c>
      <c r="Q1293">
        <v>3</v>
      </c>
    </row>
    <row r="1294" spans="1:17" x14ac:dyDescent="0.2">
      <c r="A1294">
        <v>4004</v>
      </c>
      <c r="B1294" s="3">
        <v>45518.572916666664</v>
      </c>
      <c r="C1294" s="4">
        <v>45517</v>
      </c>
      <c r="D1294">
        <v>435817</v>
      </c>
      <c r="E1294" t="s">
        <v>41</v>
      </c>
      <c r="F1294" t="s">
        <v>42</v>
      </c>
      <c r="I1294">
        <v>4</v>
      </c>
      <c r="J1294">
        <v>0</v>
      </c>
      <c r="L1294">
        <v>1</v>
      </c>
      <c r="M1294" t="s">
        <v>22</v>
      </c>
      <c r="N1294">
        <v>50</v>
      </c>
      <c r="O1294">
        <v>1.7000000000000001E-2</v>
      </c>
      <c r="P1294">
        <v>1</v>
      </c>
      <c r="Q1294">
        <v>4</v>
      </c>
    </row>
    <row r="1295" spans="1:17" x14ac:dyDescent="0.2">
      <c r="A1295">
        <v>4004</v>
      </c>
      <c r="B1295" s="3">
        <v>45518.572916666664</v>
      </c>
      <c r="C1295" s="4">
        <v>45517</v>
      </c>
      <c r="D1295">
        <v>435818</v>
      </c>
      <c r="E1295" t="s">
        <v>41</v>
      </c>
      <c r="F1295" t="s">
        <v>42</v>
      </c>
      <c r="I1295">
        <v>4</v>
      </c>
      <c r="J1295">
        <v>0</v>
      </c>
      <c r="L1295">
        <v>1</v>
      </c>
      <c r="M1295" t="s">
        <v>22</v>
      </c>
      <c r="N1295">
        <v>50</v>
      </c>
      <c r="O1295">
        <v>1.7000000000000001E-2</v>
      </c>
      <c r="P1295">
        <v>1</v>
      </c>
      <c r="Q1295">
        <v>4</v>
      </c>
    </row>
    <row r="1296" spans="1:17" x14ac:dyDescent="0.2">
      <c r="A1296">
        <v>4004</v>
      </c>
      <c r="B1296" s="3">
        <v>45518.573611111111</v>
      </c>
      <c r="C1296" s="4">
        <v>45517</v>
      </c>
      <c r="D1296">
        <v>435819</v>
      </c>
      <c r="E1296" t="s">
        <v>41</v>
      </c>
      <c r="F1296" t="s">
        <v>42</v>
      </c>
      <c r="I1296">
        <v>4</v>
      </c>
      <c r="J1296">
        <v>0</v>
      </c>
      <c r="L1296">
        <v>1</v>
      </c>
      <c r="M1296" t="s">
        <v>22</v>
      </c>
      <c r="N1296">
        <v>50</v>
      </c>
      <c r="O1296">
        <v>1.4E-2</v>
      </c>
      <c r="P1296">
        <v>1</v>
      </c>
      <c r="Q1296">
        <v>3</v>
      </c>
    </row>
    <row r="1297" spans="1:17" x14ac:dyDescent="0.2">
      <c r="A1297">
        <v>4004</v>
      </c>
      <c r="B1297" s="3">
        <v>45518.573611111111</v>
      </c>
      <c r="C1297" s="4">
        <v>45517</v>
      </c>
      <c r="D1297">
        <v>435820</v>
      </c>
      <c r="E1297" t="s">
        <v>41</v>
      </c>
      <c r="F1297" t="s">
        <v>42</v>
      </c>
      <c r="I1297">
        <v>4</v>
      </c>
      <c r="J1297">
        <v>0</v>
      </c>
      <c r="L1297">
        <v>1</v>
      </c>
      <c r="M1297" t="s">
        <v>22</v>
      </c>
      <c r="N1297">
        <v>50</v>
      </c>
      <c r="O1297">
        <v>2.3E-2</v>
      </c>
      <c r="P1297">
        <v>2</v>
      </c>
      <c r="Q1297">
        <v>3</v>
      </c>
    </row>
    <row r="1298" spans="1:17" x14ac:dyDescent="0.2">
      <c r="A1298">
        <v>4004</v>
      </c>
      <c r="B1298" s="3">
        <v>45518.573611111111</v>
      </c>
      <c r="C1298" s="4">
        <v>45517</v>
      </c>
      <c r="D1298">
        <v>435821</v>
      </c>
      <c r="E1298" t="s">
        <v>41</v>
      </c>
      <c r="F1298" t="s">
        <v>42</v>
      </c>
      <c r="I1298">
        <v>4</v>
      </c>
      <c r="J1298">
        <v>0</v>
      </c>
      <c r="L1298">
        <v>1</v>
      </c>
      <c r="M1298" t="s">
        <v>22</v>
      </c>
      <c r="N1298">
        <v>50</v>
      </c>
      <c r="O1298">
        <v>2.5000000000000001E-2</v>
      </c>
      <c r="P1298">
        <v>1</v>
      </c>
      <c r="Q1298">
        <v>3</v>
      </c>
    </row>
    <row r="1299" spans="1:17" x14ac:dyDescent="0.2">
      <c r="A1299">
        <v>4004</v>
      </c>
      <c r="B1299" s="3">
        <v>45518.574305555558</v>
      </c>
      <c r="C1299" s="4">
        <v>45517</v>
      </c>
      <c r="D1299">
        <v>435822</v>
      </c>
      <c r="E1299" t="s">
        <v>41</v>
      </c>
      <c r="F1299" t="s">
        <v>42</v>
      </c>
      <c r="I1299">
        <v>4</v>
      </c>
      <c r="J1299">
        <v>0</v>
      </c>
      <c r="L1299">
        <v>1</v>
      </c>
      <c r="M1299" t="s">
        <v>22</v>
      </c>
      <c r="N1299">
        <v>50</v>
      </c>
      <c r="O1299">
        <v>2.1000000000000001E-2</v>
      </c>
      <c r="P1299">
        <v>1</v>
      </c>
      <c r="Q1299">
        <v>3</v>
      </c>
    </row>
    <row r="1300" spans="1:17" x14ac:dyDescent="0.2">
      <c r="A1300">
        <v>4004</v>
      </c>
      <c r="B1300" s="3">
        <v>45518.574305555558</v>
      </c>
      <c r="C1300" s="4">
        <v>45517</v>
      </c>
      <c r="D1300">
        <v>435823</v>
      </c>
      <c r="E1300" t="s">
        <v>41</v>
      </c>
      <c r="F1300" t="s">
        <v>42</v>
      </c>
      <c r="I1300">
        <v>4</v>
      </c>
      <c r="J1300">
        <v>0</v>
      </c>
      <c r="L1300">
        <v>1</v>
      </c>
      <c r="M1300" t="s">
        <v>22</v>
      </c>
      <c r="N1300">
        <v>50</v>
      </c>
      <c r="O1300">
        <v>2.5999999999999999E-2</v>
      </c>
      <c r="P1300">
        <v>1</v>
      </c>
      <c r="Q1300">
        <v>3</v>
      </c>
    </row>
    <row r="1301" spans="1:17" x14ac:dyDescent="0.2">
      <c r="A1301">
        <v>4004</v>
      </c>
      <c r="B1301" s="3">
        <v>45518.574999999997</v>
      </c>
      <c r="C1301" s="4">
        <v>45517</v>
      </c>
      <c r="D1301">
        <v>435824</v>
      </c>
      <c r="E1301" t="s">
        <v>41</v>
      </c>
      <c r="F1301" t="s">
        <v>42</v>
      </c>
      <c r="I1301">
        <v>4</v>
      </c>
      <c r="J1301">
        <v>0</v>
      </c>
      <c r="L1301">
        <v>1</v>
      </c>
      <c r="M1301" t="s">
        <v>22</v>
      </c>
      <c r="N1301">
        <v>50</v>
      </c>
      <c r="O1301">
        <v>2.4E-2</v>
      </c>
      <c r="P1301">
        <v>1</v>
      </c>
      <c r="Q1301">
        <v>3</v>
      </c>
    </row>
    <row r="1302" spans="1:17" x14ac:dyDescent="0.2">
      <c r="A1302">
        <v>4004</v>
      </c>
      <c r="B1302" s="3">
        <v>45518.574999999997</v>
      </c>
      <c r="C1302" s="4">
        <v>45517</v>
      </c>
      <c r="D1302">
        <v>435825</v>
      </c>
      <c r="E1302" t="s">
        <v>41</v>
      </c>
      <c r="F1302" t="s">
        <v>42</v>
      </c>
      <c r="I1302">
        <v>4</v>
      </c>
      <c r="J1302">
        <v>0</v>
      </c>
      <c r="L1302">
        <v>1</v>
      </c>
      <c r="M1302" t="s">
        <v>22</v>
      </c>
      <c r="N1302">
        <v>50</v>
      </c>
      <c r="O1302">
        <v>0.02</v>
      </c>
      <c r="P1302">
        <v>1</v>
      </c>
      <c r="Q1302">
        <v>4</v>
      </c>
    </row>
    <row r="1303" spans="1:17" x14ac:dyDescent="0.2">
      <c r="A1303">
        <v>4004</v>
      </c>
      <c r="B1303" s="3">
        <v>45518.574999999997</v>
      </c>
      <c r="C1303" s="4">
        <v>45517</v>
      </c>
      <c r="D1303">
        <v>435826</v>
      </c>
      <c r="E1303" t="s">
        <v>41</v>
      </c>
      <c r="F1303" t="s">
        <v>42</v>
      </c>
      <c r="I1303">
        <v>4</v>
      </c>
      <c r="J1303">
        <v>0</v>
      </c>
      <c r="L1303">
        <v>1</v>
      </c>
      <c r="M1303" t="s">
        <v>22</v>
      </c>
      <c r="N1303">
        <v>50</v>
      </c>
      <c r="O1303">
        <v>1.9E-2</v>
      </c>
      <c r="P1303">
        <v>1</v>
      </c>
      <c r="Q1303">
        <v>4</v>
      </c>
    </row>
    <row r="1304" spans="1:17" x14ac:dyDescent="0.2">
      <c r="A1304">
        <v>4004</v>
      </c>
      <c r="B1304" s="3">
        <v>45518.575694444444</v>
      </c>
      <c r="C1304" s="4">
        <v>45517</v>
      </c>
      <c r="D1304">
        <v>435827</v>
      </c>
      <c r="E1304" t="s">
        <v>41</v>
      </c>
      <c r="F1304" t="s">
        <v>42</v>
      </c>
      <c r="I1304">
        <v>4</v>
      </c>
      <c r="J1304">
        <v>0</v>
      </c>
      <c r="L1304">
        <v>1</v>
      </c>
      <c r="M1304" t="s">
        <v>22</v>
      </c>
      <c r="N1304">
        <v>50</v>
      </c>
      <c r="O1304">
        <v>1.7999999999999999E-2</v>
      </c>
      <c r="P1304">
        <v>1</v>
      </c>
      <c r="Q1304">
        <v>4</v>
      </c>
    </row>
    <row r="1305" spans="1:17" x14ac:dyDescent="0.2">
      <c r="A1305">
        <v>4004</v>
      </c>
      <c r="B1305" s="3">
        <v>45518.575694444444</v>
      </c>
      <c r="C1305" s="4">
        <v>45517</v>
      </c>
      <c r="D1305">
        <v>435828</v>
      </c>
      <c r="E1305" t="s">
        <v>41</v>
      </c>
      <c r="F1305" t="s">
        <v>42</v>
      </c>
      <c r="I1305">
        <v>4</v>
      </c>
      <c r="J1305">
        <v>0</v>
      </c>
      <c r="L1305">
        <v>1</v>
      </c>
      <c r="M1305" t="s">
        <v>22</v>
      </c>
      <c r="N1305">
        <v>50</v>
      </c>
      <c r="O1305">
        <v>1.4E-2</v>
      </c>
      <c r="P1305">
        <v>1</v>
      </c>
      <c r="Q1305">
        <v>4</v>
      </c>
    </row>
    <row r="1306" spans="1:17" x14ac:dyDescent="0.2">
      <c r="A1306">
        <v>4004</v>
      </c>
      <c r="B1306" s="3">
        <v>45518.576388888891</v>
      </c>
      <c r="C1306" s="4">
        <v>45517</v>
      </c>
      <c r="D1306">
        <v>435830</v>
      </c>
      <c r="E1306" t="s">
        <v>41</v>
      </c>
      <c r="F1306" t="s">
        <v>42</v>
      </c>
      <c r="I1306">
        <v>4</v>
      </c>
      <c r="J1306">
        <v>0</v>
      </c>
      <c r="L1306">
        <v>1</v>
      </c>
      <c r="M1306" t="s">
        <v>22</v>
      </c>
      <c r="N1306">
        <v>50</v>
      </c>
      <c r="O1306">
        <v>1.2999999999999999E-2</v>
      </c>
      <c r="P1306">
        <v>1</v>
      </c>
      <c r="Q1306">
        <v>3</v>
      </c>
    </row>
    <row r="1307" spans="1:17" x14ac:dyDescent="0.2">
      <c r="A1307">
        <v>4004</v>
      </c>
      <c r="B1307" s="3">
        <v>45518.575694444444</v>
      </c>
      <c r="C1307" s="4">
        <v>45517</v>
      </c>
      <c r="D1307">
        <v>435829</v>
      </c>
      <c r="E1307" t="s">
        <v>41</v>
      </c>
      <c r="F1307" t="s">
        <v>42</v>
      </c>
      <c r="I1307">
        <v>4</v>
      </c>
      <c r="J1307">
        <v>0</v>
      </c>
      <c r="L1307">
        <v>1</v>
      </c>
      <c r="M1307" t="s">
        <v>22</v>
      </c>
      <c r="N1307">
        <v>50</v>
      </c>
      <c r="O1307">
        <v>0.02</v>
      </c>
      <c r="P1307">
        <v>1</v>
      </c>
      <c r="Q1307">
        <v>3</v>
      </c>
    </row>
    <row r="1308" spans="1:17" x14ac:dyDescent="0.2">
      <c r="A1308">
        <v>4004</v>
      </c>
      <c r="B1308" s="3">
        <v>45518.576388888891</v>
      </c>
      <c r="C1308" s="4">
        <v>45517</v>
      </c>
      <c r="D1308">
        <v>435831</v>
      </c>
      <c r="E1308" t="s">
        <v>41</v>
      </c>
      <c r="F1308" t="s">
        <v>42</v>
      </c>
      <c r="I1308">
        <v>4</v>
      </c>
      <c r="J1308">
        <v>0</v>
      </c>
      <c r="L1308">
        <v>1</v>
      </c>
      <c r="M1308" t="s">
        <v>22</v>
      </c>
      <c r="N1308">
        <v>50</v>
      </c>
      <c r="O1308">
        <v>1.9E-2</v>
      </c>
      <c r="P1308">
        <v>1</v>
      </c>
      <c r="Q1308">
        <v>4</v>
      </c>
    </row>
    <row r="1309" spans="1:17" x14ac:dyDescent="0.2">
      <c r="A1309">
        <v>4004</v>
      </c>
      <c r="B1309" s="3">
        <v>45518.576388888891</v>
      </c>
      <c r="C1309" s="4">
        <v>45517</v>
      </c>
      <c r="D1309">
        <v>435832</v>
      </c>
      <c r="E1309" t="s">
        <v>41</v>
      </c>
      <c r="F1309" t="s">
        <v>42</v>
      </c>
      <c r="I1309">
        <v>4</v>
      </c>
      <c r="J1309">
        <v>0</v>
      </c>
      <c r="L1309">
        <v>1</v>
      </c>
      <c r="M1309" t="s">
        <v>22</v>
      </c>
      <c r="N1309">
        <v>50</v>
      </c>
      <c r="O1309">
        <v>1.7999999999999999E-2</v>
      </c>
      <c r="P1309">
        <v>1</v>
      </c>
      <c r="Q1309">
        <v>4</v>
      </c>
    </row>
    <row r="1310" spans="1:17" x14ac:dyDescent="0.2">
      <c r="A1310">
        <v>4004</v>
      </c>
      <c r="B1310" s="3">
        <v>45518.576388888891</v>
      </c>
      <c r="C1310" s="4">
        <v>45517</v>
      </c>
      <c r="D1310">
        <v>435833</v>
      </c>
      <c r="E1310" t="s">
        <v>41</v>
      </c>
      <c r="F1310" t="s">
        <v>42</v>
      </c>
      <c r="I1310">
        <v>4</v>
      </c>
      <c r="J1310">
        <v>0</v>
      </c>
      <c r="L1310">
        <v>1</v>
      </c>
      <c r="M1310" t="s">
        <v>22</v>
      </c>
      <c r="N1310">
        <v>50</v>
      </c>
      <c r="O1310">
        <v>8.9999999999999993E-3</v>
      </c>
      <c r="P1310">
        <v>1</v>
      </c>
      <c r="Q1310">
        <v>4</v>
      </c>
    </row>
    <row r="1311" spans="1:17" x14ac:dyDescent="0.2">
      <c r="A1311">
        <v>4004</v>
      </c>
      <c r="B1311" s="3">
        <v>45518.57708333333</v>
      </c>
      <c r="C1311" s="4">
        <v>45517</v>
      </c>
      <c r="D1311">
        <v>435834</v>
      </c>
      <c r="E1311" t="s">
        <v>41</v>
      </c>
      <c r="F1311" t="s">
        <v>42</v>
      </c>
      <c r="I1311">
        <v>4</v>
      </c>
      <c r="J1311">
        <v>0</v>
      </c>
      <c r="L1311">
        <v>1</v>
      </c>
      <c r="M1311" t="s">
        <v>22</v>
      </c>
      <c r="N1311">
        <v>50</v>
      </c>
      <c r="O1311">
        <v>1.4999999999999999E-2</v>
      </c>
      <c r="P1311">
        <v>1</v>
      </c>
      <c r="Q1311">
        <v>4</v>
      </c>
    </row>
    <row r="1312" spans="1:17" x14ac:dyDescent="0.2">
      <c r="A1312">
        <v>4004</v>
      </c>
      <c r="B1312" s="3">
        <v>45518.57708333333</v>
      </c>
      <c r="C1312" s="4">
        <v>45517</v>
      </c>
      <c r="D1312">
        <v>435835</v>
      </c>
      <c r="E1312" t="s">
        <v>41</v>
      </c>
      <c r="F1312" t="s">
        <v>42</v>
      </c>
      <c r="I1312">
        <v>4</v>
      </c>
      <c r="J1312">
        <v>0</v>
      </c>
      <c r="L1312">
        <v>1</v>
      </c>
      <c r="M1312" t="s">
        <v>22</v>
      </c>
      <c r="N1312">
        <v>50</v>
      </c>
      <c r="O1312">
        <v>1.6E-2</v>
      </c>
      <c r="P1312">
        <v>1</v>
      </c>
      <c r="Q1312">
        <v>3</v>
      </c>
    </row>
    <row r="1313" spans="1:17" x14ac:dyDescent="0.2">
      <c r="A1313">
        <v>4004</v>
      </c>
      <c r="B1313" s="3">
        <v>45518.57708333333</v>
      </c>
      <c r="C1313" s="4">
        <v>45517</v>
      </c>
      <c r="D1313">
        <v>435836</v>
      </c>
      <c r="E1313" t="s">
        <v>41</v>
      </c>
      <c r="F1313" t="s">
        <v>42</v>
      </c>
      <c r="I1313">
        <v>4</v>
      </c>
      <c r="J1313">
        <v>0</v>
      </c>
      <c r="L1313">
        <v>1</v>
      </c>
      <c r="M1313" t="s">
        <v>22</v>
      </c>
      <c r="N1313">
        <v>50</v>
      </c>
      <c r="O1313">
        <v>1.2E-2</v>
      </c>
      <c r="P1313">
        <v>1</v>
      </c>
      <c r="Q1313">
        <v>3</v>
      </c>
    </row>
    <row r="1314" spans="1:17" x14ac:dyDescent="0.2">
      <c r="A1314">
        <v>4004</v>
      </c>
      <c r="B1314" s="3">
        <v>45518.57708333333</v>
      </c>
      <c r="C1314" s="4">
        <v>45517</v>
      </c>
      <c r="D1314">
        <v>435837</v>
      </c>
      <c r="E1314" t="s">
        <v>41</v>
      </c>
      <c r="F1314" t="s">
        <v>42</v>
      </c>
      <c r="I1314">
        <v>4</v>
      </c>
      <c r="J1314">
        <v>0</v>
      </c>
      <c r="L1314">
        <v>1</v>
      </c>
      <c r="M1314" t="s">
        <v>22</v>
      </c>
      <c r="N1314">
        <v>50</v>
      </c>
      <c r="O1314">
        <v>1.9E-2</v>
      </c>
      <c r="P1314">
        <v>1</v>
      </c>
      <c r="Q1314">
        <v>3</v>
      </c>
    </row>
    <row r="1315" spans="1:17" x14ac:dyDescent="0.2">
      <c r="A1315">
        <v>4004</v>
      </c>
      <c r="B1315" s="3">
        <v>45518.577777777777</v>
      </c>
      <c r="C1315" s="4">
        <v>45517</v>
      </c>
      <c r="D1315">
        <v>435838</v>
      </c>
      <c r="E1315" t="s">
        <v>41</v>
      </c>
      <c r="F1315" t="s">
        <v>42</v>
      </c>
      <c r="I1315">
        <v>4</v>
      </c>
      <c r="J1315">
        <v>0</v>
      </c>
      <c r="L1315">
        <v>1</v>
      </c>
      <c r="M1315" t="s">
        <v>22</v>
      </c>
      <c r="N1315">
        <v>50</v>
      </c>
      <c r="O1315">
        <v>1.9E-2</v>
      </c>
      <c r="P1315">
        <v>2</v>
      </c>
      <c r="Q1315">
        <v>3</v>
      </c>
    </row>
    <row r="1316" spans="1:17" x14ac:dyDescent="0.2">
      <c r="A1316">
        <v>4004</v>
      </c>
      <c r="B1316" s="3">
        <v>45518.577777777777</v>
      </c>
      <c r="C1316" s="4">
        <v>45517</v>
      </c>
      <c r="D1316">
        <v>435839</v>
      </c>
      <c r="E1316" t="s">
        <v>41</v>
      </c>
      <c r="F1316" t="s">
        <v>42</v>
      </c>
      <c r="I1316">
        <v>4</v>
      </c>
      <c r="J1316">
        <v>0</v>
      </c>
      <c r="L1316">
        <v>1</v>
      </c>
      <c r="M1316" t="s">
        <v>22</v>
      </c>
      <c r="N1316">
        <v>50</v>
      </c>
      <c r="O1316">
        <v>2.1999999999999999E-2</v>
      </c>
      <c r="P1316">
        <v>1</v>
      </c>
      <c r="Q1316">
        <v>3</v>
      </c>
    </row>
    <row r="1317" spans="1:17" x14ac:dyDescent="0.2">
      <c r="A1317">
        <v>4004</v>
      </c>
      <c r="B1317" s="3">
        <v>45518.577777777777</v>
      </c>
      <c r="C1317" s="4">
        <v>45517</v>
      </c>
      <c r="D1317">
        <v>435840</v>
      </c>
      <c r="E1317" t="s">
        <v>41</v>
      </c>
      <c r="F1317" t="s">
        <v>42</v>
      </c>
      <c r="I1317">
        <v>4</v>
      </c>
      <c r="J1317">
        <v>0</v>
      </c>
      <c r="L1317">
        <v>1</v>
      </c>
      <c r="M1317" t="s">
        <v>22</v>
      </c>
      <c r="N1317">
        <v>50</v>
      </c>
      <c r="O1317">
        <v>1.9E-2</v>
      </c>
      <c r="P1317">
        <v>2</v>
      </c>
      <c r="Q1317">
        <v>3</v>
      </c>
    </row>
    <row r="1318" spans="1:17" x14ac:dyDescent="0.2">
      <c r="A1318">
        <v>4004</v>
      </c>
      <c r="B1318" s="3">
        <v>45518.577777777777</v>
      </c>
      <c r="C1318" s="4">
        <v>45517</v>
      </c>
      <c r="D1318">
        <v>435841</v>
      </c>
      <c r="E1318" t="s">
        <v>41</v>
      </c>
      <c r="F1318" t="s">
        <v>42</v>
      </c>
      <c r="I1318">
        <v>4</v>
      </c>
      <c r="J1318">
        <v>0</v>
      </c>
      <c r="L1318">
        <v>1</v>
      </c>
      <c r="M1318" t="s">
        <v>22</v>
      </c>
      <c r="N1318">
        <v>50</v>
      </c>
      <c r="O1318">
        <v>1.9E-2</v>
      </c>
      <c r="P1318">
        <v>1</v>
      </c>
      <c r="Q1318">
        <v>4</v>
      </c>
    </row>
    <row r="1319" spans="1:17" x14ac:dyDescent="0.2">
      <c r="A1319">
        <v>4004</v>
      </c>
      <c r="B1319" s="3">
        <v>45518.578472222223</v>
      </c>
      <c r="C1319" s="4">
        <v>45517</v>
      </c>
      <c r="D1319">
        <v>435842</v>
      </c>
      <c r="E1319" t="s">
        <v>41</v>
      </c>
      <c r="F1319" t="s">
        <v>42</v>
      </c>
      <c r="I1319">
        <v>4</v>
      </c>
      <c r="J1319">
        <v>0</v>
      </c>
      <c r="L1319">
        <v>1</v>
      </c>
      <c r="M1319" t="s">
        <v>22</v>
      </c>
      <c r="N1319">
        <v>50</v>
      </c>
      <c r="O1319">
        <v>1.9E-2</v>
      </c>
      <c r="P1319">
        <v>1</v>
      </c>
      <c r="Q1319">
        <v>3</v>
      </c>
    </row>
    <row r="1320" spans="1:17" x14ac:dyDescent="0.2">
      <c r="A1320">
        <v>4004</v>
      </c>
      <c r="B1320" s="3">
        <v>45518.578472222223</v>
      </c>
      <c r="C1320" s="4">
        <v>45517</v>
      </c>
      <c r="D1320">
        <v>435843</v>
      </c>
      <c r="E1320" t="s">
        <v>41</v>
      </c>
      <c r="F1320" t="s">
        <v>42</v>
      </c>
      <c r="I1320">
        <v>4</v>
      </c>
      <c r="J1320">
        <v>0</v>
      </c>
      <c r="L1320">
        <v>1</v>
      </c>
      <c r="M1320" t="s">
        <v>22</v>
      </c>
      <c r="N1320">
        <v>50</v>
      </c>
      <c r="O1320">
        <v>1.9E-2</v>
      </c>
      <c r="P1320">
        <v>1</v>
      </c>
      <c r="Q1320">
        <v>4</v>
      </c>
    </row>
    <row r="1321" spans="1:17" x14ac:dyDescent="0.2">
      <c r="A1321">
        <v>4004</v>
      </c>
      <c r="B1321" s="3">
        <v>45518.57916666667</v>
      </c>
      <c r="C1321" s="4">
        <v>45517</v>
      </c>
      <c r="D1321">
        <v>435844</v>
      </c>
      <c r="E1321" t="s">
        <v>41</v>
      </c>
      <c r="F1321" t="s">
        <v>42</v>
      </c>
      <c r="I1321">
        <v>4</v>
      </c>
      <c r="J1321">
        <v>0</v>
      </c>
      <c r="L1321">
        <v>1</v>
      </c>
      <c r="M1321" t="s">
        <v>22</v>
      </c>
      <c r="N1321">
        <v>50</v>
      </c>
      <c r="O1321">
        <v>1.4E-2</v>
      </c>
      <c r="P1321">
        <v>1</v>
      </c>
      <c r="Q1321">
        <v>4</v>
      </c>
    </row>
    <row r="1322" spans="1:17" x14ac:dyDescent="0.2">
      <c r="A1322">
        <v>4004</v>
      </c>
      <c r="B1322" s="3">
        <v>45518.57916666667</v>
      </c>
      <c r="C1322" s="4">
        <v>45517</v>
      </c>
      <c r="D1322">
        <v>435845</v>
      </c>
      <c r="E1322" t="s">
        <v>41</v>
      </c>
      <c r="F1322" t="s">
        <v>42</v>
      </c>
      <c r="I1322">
        <v>4</v>
      </c>
      <c r="J1322">
        <v>0</v>
      </c>
      <c r="L1322">
        <v>1</v>
      </c>
      <c r="M1322" t="s">
        <v>22</v>
      </c>
      <c r="N1322">
        <v>50</v>
      </c>
      <c r="O1322">
        <v>1.9E-2</v>
      </c>
      <c r="P1322">
        <v>1</v>
      </c>
      <c r="Q1322">
        <v>3</v>
      </c>
    </row>
    <row r="1323" spans="1:17" x14ac:dyDescent="0.2">
      <c r="A1323">
        <v>4004</v>
      </c>
      <c r="B1323" s="3">
        <v>45518.57916666667</v>
      </c>
      <c r="C1323" s="4">
        <v>45517</v>
      </c>
      <c r="D1323">
        <v>435846</v>
      </c>
      <c r="E1323" t="s">
        <v>41</v>
      </c>
      <c r="F1323" t="s">
        <v>42</v>
      </c>
      <c r="I1323">
        <v>4</v>
      </c>
      <c r="J1323">
        <v>0</v>
      </c>
      <c r="L1323">
        <v>1</v>
      </c>
      <c r="M1323" t="s">
        <v>22</v>
      </c>
      <c r="N1323">
        <v>50</v>
      </c>
      <c r="O1323">
        <v>2.1999999999999999E-2</v>
      </c>
      <c r="P1323">
        <v>1</v>
      </c>
      <c r="Q1323">
        <v>3</v>
      </c>
    </row>
    <row r="1324" spans="1:17" x14ac:dyDescent="0.2">
      <c r="A1324">
        <v>4004</v>
      </c>
      <c r="B1324" s="3">
        <v>45518.579861111109</v>
      </c>
      <c r="C1324" s="4">
        <v>45517</v>
      </c>
      <c r="D1324">
        <v>435847</v>
      </c>
      <c r="E1324" t="s">
        <v>41</v>
      </c>
      <c r="F1324" t="s">
        <v>42</v>
      </c>
      <c r="I1324">
        <v>4</v>
      </c>
      <c r="J1324">
        <v>0</v>
      </c>
      <c r="L1324">
        <v>1</v>
      </c>
      <c r="M1324" t="s">
        <v>22</v>
      </c>
      <c r="N1324">
        <v>50</v>
      </c>
      <c r="O1324">
        <v>0.02</v>
      </c>
      <c r="P1324">
        <v>1</v>
      </c>
      <c r="Q1324">
        <v>3</v>
      </c>
    </row>
    <row r="1325" spans="1:17" x14ac:dyDescent="0.2">
      <c r="A1325">
        <v>4004</v>
      </c>
      <c r="B1325" s="3">
        <v>45518.579861111109</v>
      </c>
      <c r="C1325" s="4">
        <v>45517</v>
      </c>
      <c r="D1325">
        <v>435848</v>
      </c>
      <c r="E1325" t="s">
        <v>41</v>
      </c>
      <c r="F1325" t="s">
        <v>42</v>
      </c>
      <c r="I1325">
        <v>4</v>
      </c>
      <c r="J1325">
        <v>0</v>
      </c>
      <c r="L1325">
        <v>1</v>
      </c>
      <c r="M1325" t="s">
        <v>22</v>
      </c>
      <c r="N1325">
        <v>50</v>
      </c>
      <c r="O1325">
        <v>2.3E-2</v>
      </c>
      <c r="P1325">
        <v>1</v>
      </c>
      <c r="Q1325">
        <v>3</v>
      </c>
    </row>
    <row r="1326" spans="1:17" x14ac:dyDescent="0.2">
      <c r="A1326">
        <v>4004</v>
      </c>
      <c r="B1326" s="3">
        <v>45518.579861111109</v>
      </c>
      <c r="C1326" s="4">
        <v>45517</v>
      </c>
      <c r="D1326">
        <v>435849</v>
      </c>
      <c r="E1326" t="s">
        <v>41</v>
      </c>
      <c r="F1326" t="s">
        <v>42</v>
      </c>
      <c r="I1326">
        <v>4</v>
      </c>
      <c r="J1326">
        <v>0</v>
      </c>
      <c r="L1326">
        <v>1</v>
      </c>
      <c r="M1326" t="s">
        <v>22</v>
      </c>
      <c r="N1326">
        <v>50</v>
      </c>
      <c r="O1326">
        <v>1.6E-2</v>
      </c>
      <c r="P1326">
        <v>1</v>
      </c>
      <c r="Q1326">
        <v>3</v>
      </c>
    </row>
    <row r="1327" spans="1:17" x14ac:dyDescent="0.2">
      <c r="A1327">
        <v>4004</v>
      </c>
      <c r="B1327" s="3">
        <v>45518.579861111109</v>
      </c>
      <c r="C1327" s="4">
        <v>45517</v>
      </c>
      <c r="D1327">
        <v>435850</v>
      </c>
      <c r="E1327" t="s">
        <v>41</v>
      </c>
      <c r="F1327" t="s">
        <v>42</v>
      </c>
      <c r="I1327">
        <v>4</v>
      </c>
      <c r="J1327">
        <v>0</v>
      </c>
      <c r="L1327">
        <v>1</v>
      </c>
      <c r="M1327" t="s">
        <v>22</v>
      </c>
      <c r="N1327">
        <v>50</v>
      </c>
      <c r="O1327">
        <v>2.1000000000000001E-2</v>
      </c>
      <c r="P1327">
        <v>1</v>
      </c>
      <c r="Q1327">
        <v>3</v>
      </c>
    </row>
    <row r="1328" spans="1:17" x14ac:dyDescent="0.2">
      <c r="A1328">
        <v>4004</v>
      </c>
      <c r="B1328" s="3">
        <v>45518.580555555556</v>
      </c>
      <c r="C1328" s="4">
        <v>45517</v>
      </c>
      <c r="D1328">
        <v>435851</v>
      </c>
      <c r="E1328" t="s">
        <v>41</v>
      </c>
      <c r="F1328" t="s">
        <v>42</v>
      </c>
      <c r="I1328">
        <v>4</v>
      </c>
      <c r="J1328">
        <v>0</v>
      </c>
      <c r="L1328">
        <v>1</v>
      </c>
      <c r="M1328" t="s">
        <v>22</v>
      </c>
      <c r="N1328">
        <v>50</v>
      </c>
      <c r="O1328">
        <v>0.02</v>
      </c>
      <c r="P1328">
        <v>1</v>
      </c>
      <c r="Q1328">
        <v>3</v>
      </c>
    </row>
    <row r="1329" spans="1:17" x14ac:dyDescent="0.2">
      <c r="A1329">
        <v>4004</v>
      </c>
      <c r="B1329" s="3">
        <v>45518.580555555556</v>
      </c>
      <c r="C1329" s="4">
        <v>45517</v>
      </c>
      <c r="D1329">
        <v>435852</v>
      </c>
      <c r="E1329" t="s">
        <v>41</v>
      </c>
      <c r="F1329" t="s">
        <v>42</v>
      </c>
      <c r="I1329">
        <v>4</v>
      </c>
      <c r="J1329">
        <v>0</v>
      </c>
      <c r="L1329">
        <v>1</v>
      </c>
      <c r="M1329" t="s">
        <v>22</v>
      </c>
      <c r="N1329">
        <v>50</v>
      </c>
      <c r="O1329">
        <v>1.7000000000000001E-2</v>
      </c>
      <c r="P1329">
        <v>1</v>
      </c>
      <c r="Q1329">
        <v>3</v>
      </c>
    </row>
    <row r="1330" spans="1:17" x14ac:dyDescent="0.2">
      <c r="A1330">
        <v>4004</v>
      </c>
      <c r="B1330" s="3">
        <v>45518.581250000003</v>
      </c>
      <c r="C1330" s="4">
        <v>45517</v>
      </c>
      <c r="D1330">
        <v>435853</v>
      </c>
      <c r="E1330" t="s">
        <v>41</v>
      </c>
      <c r="F1330" t="s">
        <v>42</v>
      </c>
      <c r="I1330">
        <v>4</v>
      </c>
      <c r="J1330">
        <v>0</v>
      </c>
      <c r="L1330">
        <v>1</v>
      </c>
      <c r="M1330" t="s">
        <v>22</v>
      </c>
      <c r="N1330">
        <v>50</v>
      </c>
      <c r="O1330">
        <v>2.4E-2</v>
      </c>
      <c r="P1330">
        <v>2</v>
      </c>
      <c r="Q1330">
        <v>3</v>
      </c>
    </row>
    <row r="1331" spans="1:17" x14ac:dyDescent="0.2">
      <c r="A1331">
        <v>4004</v>
      </c>
      <c r="B1331" s="3">
        <v>45518.581250000003</v>
      </c>
      <c r="C1331" s="4">
        <v>45517</v>
      </c>
      <c r="D1331">
        <v>435854</v>
      </c>
      <c r="E1331" t="s">
        <v>41</v>
      </c>
      <c r="F1331" t="s">
        <v>42</v>
      </c>
      <c r="I1331">
        <v>4</v>
      </c>
      <c r="J1331">
        <v>0</v>
      </c>
      <c r="L1331">
        <v>1</v>
      </c>
      <c r="M1331" t="s">
        <v>22</v>
      </c>
      <c r="N1331">
        <v>50</v>
      </c>
      <c r="O1331">
        <v>2.1999999999999999E-2</v>
      </c>
      <c r="P1331">
        <v>1</v>
      </c>
      <c r="Q1331">
        <v>4</v>
      </c>
    </row>
    <row r="1332" spans="1:17" x14ac:dyDescent="0.2">
      <c r="A1332">
        <v>4004</v>
      </c>
      <c r="B1332" s="3">
        <v>45518.581944444442</v>
      </c>
      <c r="C1332" s="4">
        <v>45517</v>
      </c>
      <c r="D1332">
        <v>435855</v>
      </c>
      <c r="E1332" t="s">
        <v>41</v>
      </c>
      <c r="F1332" t="s">
        <v>42</v>
      </c>
      <c r="I1332">
        <v>4</v>
      </c>
      <c r="J1332">
        <v>0</v>
      </c>
      <c r="L1332">
        <v>1</v>
      </c>
      <c r="M1332" t="s">
        <v>22</v>
      </c>
      <c r="N1332">
        <v>50</v>
      </c>
      <c r="O1332">
        <v>1.7000000000000001E-2</v>
      </c>
      <c r="P1332">
        <v>1</v>
      </c>
      <c r="Q1332">
        <v>4</v>
      </c>
    </row>
    <row r="1333" spans="1:17" x14ac:dyDescent="0.2">
      <c r="A1333">
        <v>4004</v>
      </c>
      <c r="B1333" s="3">
        <v>45518.581944444442</v>
      </c>
      <c r="C1333" s="4">
        <v>45517</v>
      </c>
      <c r="D1333">
        <v>435856</v>
      </c>
      <c r="E1333" t="s">
        <v>41</v>
      </c>
      <c r="F1333" t="s">
        <v>42</v>
      </c>
      <c r="I1333">
        <v>4</v>
      </c>
      <c r="J1333">
        <v>0</v>
      </c>
      <c r="L1333">
        <v>1</v>
      </c>
      <c r="M1333" t="s">
        <v>22</v>
      </c>
      <c r="N1333">
        <v>50</v>
      </c>
      <c r="O1333">
        <v>2.1999999999999999E-2</v>
      </c>
      <c r="P1333">
        <v>1</v>
      </c>
      <c r="Q1333">
        <v>3</v>
      </c>
    </row>
    <row r="1334" spans="1:17" x14ac:dyDescent="0.2">
      <c r="A1334">
        <v>4004</v>
      </c>
      <c r="B1334" s="3">
        <v>45518.581944444442</v>
      </c>
      <c r="C1334" s="4">
        <v>45517</v>
      </c>
      <c r="D1334">
        <v>435857</v>
      </c>
      <c r="E1334" t="s">
        <v>41</v>
      </c>
      <c r="F1334" t="s">
        <v>42</v>
      </c>
      <c r="I1334">
        <v>4</v>
      </c>
      <c r="J1334">
        <v>0</v>
      </c>
      <c r="L1334">
        <v>1</v>
      </c>
      <c r="M1334" t="s">
        <v>22</v>
      </c>
      <c r="N1334">
        <v>50</v>
      </c>
      <c r="O1334">
        <v>2.1999999999999999E-2</v>
      </c>
      <c r="P1334">
        <v>1</v>
      </c>
      <c r="Q1334">
        <v>3</v>
      </c>
    </row>
    <row r="1335" spans="1:17" x14ac:dyDescent="0.2">
      <c r="A1335">
        <v>4004</v>
      </c>
      <c r="B1335" s="3">
        <v>45518.582638888889</v>
      </c>
      <c r="C1335" s="4">
        <v>45517</v>
      </c>
      <c r="D1335">
        <v>435858</v>
      </c>
      <c r="E1335" t="s">
        <v>41</v>
      </c>
      <c r="F1335" t="s">
        <v>42</v>
      </c>
      <c r="I1335">
        <v>4</v>
      </c>
      <c r="J1335">
        <v>0</v>
      </c>
      <c r="L1335">
        <v>1</v>
      </c>
      <c r="M1335" t="s">
        <v>22</v>
      </c>
      <c r="N1335">
        <v>50</v>
      </c>
      <c r="O1335">
        <v>1.4999999999999999E-2</v>
      </c>
      <c r="P1335">
        <v>1</v>
      </c>
      <c r="Q1335">
        <v>4</v>
      </c>
    </row>
    <row r="1336" spans="1:17" x14ac:dyDescent="0.2">
      <c r="A1336">
        <v>4004</v>
      </c>
      <c r="B1336" s="3">
        <v>45518.582638888889</v>
      </c>
      <c r="C1336" s="4">
        <v>45517</v>
      </c>
      <c r="D1336">
        <v>435859</v>
      </c>
      <c r="E1336" t="s">
        <v>41</v>
      </c>
      <c r="F1336" t="s">
        <v>42</v>
      </c>
      <c r="I1336">
        <v>4</v>
      </c>
      <c r="J1336">
        <v>0</v>
      </c>
      <c r="L1336">
        <v>1</v>
      </c>
      <c r="M1336" t="s">
        <v>22</v>
      </c>
      <c r="N1336">
        <v>50</v>
      </c>
      <c r="O1336">
        <v>1.7000000000000001E-2</v>
      </c>
      <c r="P1336">
        <v>1</v>
      </c>
      <c r="Q1336">
        <v>3</v>
      </c>
    </row>
    <row r="1337" spans="1:17" x14ac:dyDescent="0.2">
      <c r="A1337">
        <v>4004</v>
      </c>
      <c r="B1337" s="3">
        <v>45518.582638888889</v>
      </c>
      <c r="C1337" s="4">
        <v>45517</v>
      </c>
      <c r="D1337">
        <v>435860</v>
      </c>
      <c r="E1337" t="s">
        <v>41</v>
      </c>
      <c r="F1337" t="s">
        <v>42</v>
      </c>
      <c r="I1337">
        <v>4</v>
      </c>
      <c r="J1337">
        <v>0</v>
      </c>
      <c r="L1337">
        <v>1</v>
      </c>
      <c r="M1337" t="s">
        <v>22</v>
      </c>
      <c r="N1337">
        <v>50</v>
      </c>
      <c r="O1337">
        <v>2.1000000000000001E-2</v>
      </c>
      <c r="P1337">
        <v>1</v>
      </c>
      <c r="Q1337">
        <v>3</v>
      </c>
    </row>
    <row r="1338" spans="1:17" x14ac:dyDescent="0.2">
      <c r="A1338">
        <v>4004</v>
      </c>
      <c r="B1338" s="3">
        <v>45518.583333333336</v>
      </c>
      <c r="C1338" s="4">
        <v>45517</v>
      </c>
      <c r="D1338">
        <v>435861</v>
      </c>
      <c r="E1338" t="s">
        <v>41</v>
      </c>
      <c r="F1338" t="s">
        <v>42</v>
      </c>
      <c r="I1338">
        <v>4</v>
      </c>
      <c r="J1338">
        <v>0</v>
      </c>
      <c r="L1338">
        <v>1</v>
      </c>
      <c r="M1338" t="s">
        <v>22</v>
      </c>
      <c r="N1338">
        <v>50</v>
      </c>
      <c r="O1338">
        <v>1.7999999999999999E-2</v>
      </c>
      <c r="P1338">
        <v>1</v>
      </c>
      <c r="Q1338">
        <v>4</v>
      </c>
    </row>
    <row r="1339" spans="1:17" x14ac:dyDescent="0.2">
      <c r="A1339">
        <v>4004</v>
      </c>
      <c r="B1339" s="3">
        <v>45518.583333333336</v>
      </c>
      <c r="C1339" s="4">
        <v>45517</v>
      </c>
      <c r="D1339">
        <v>435862</v>
      </c>
      <c r="E1339" t="s">
        <v>41</v>
      </c>
      <c r="F1339" t="s">
        <v>42</v>
      </c>
      <c r="I1339">
        <v>4</v>
      </c>
      <c r="J1339">
        <v>0</v>
      </c>
      <c r="L1339">
        <v>1</v>
      </c>
      <c r="M1339" t="s">
        <v>22</v>
      </c>
      <c r="N1339">
        <v>50</v>
      </c>
      <c r="O1339">
        <v>1.4999999999999999E-2</v>
      </c>
      <c r="P1339">
        <v>1</v>
      </c>
      <c r="Q1339">
        <v>4</v>
      </c>
    </row>
    <row r="1340" spans="1:17" x14ac:dyDescent="0.2">
      <c r="A1340">
        <v>4004</v>
      </c>
      <c r="B1340" s="3">
        <v>45518.583333333336</v>
      </c>
      <c r="C1340" s="4">
        <v>45517</v>
      </c>
      <c r="D1340">
        <v>435863</v>
      </c>
      <c r="E1340" t="s">
        <v>41</v>
      </c>
      <c r="F1340" t="s">
        <v>42</v>
      </c>
      <c r="I1340">
        <v>4</v>
      </c>
      <c r="J1340">
        <v>0</v>
      </c>
      <c r="L1340">
        <v>1</v>
      </c>
      <c r="M1340" t="s">
        <v>22</v>
      </c>
      <c r="N1340">
        <v>50</v>
      </c>
      <c r="O1340">
        <v>1.6E-2</v>
      </c>
      <c r="P1340">
        <v>1</v>
      </c>
      <c r="Q1340">
        <v>3</v>
      </c>
    </row>
    <row r="1341" spans="1:17" x14ac:dyDescent="0.2">
      <c r="A1341">
        <v>4004</v>
      </c>
      <c r="B1341" s="3">
        <v>45518.584027777775</v>
      </c>
      <c r="C1341" s="4">
        <v>45517</v>
      </c>
      <c r="D1341">
        <v>435864</v>
      </c>
      <c r="E1341" t="s">
        <v>41</v>
      </c>
      <c r="F1341" t="s">
        <v>42</v>
      </c>
      <c r="I1341">
        <v>4</v>
      </c>
      <c r="J1341">
        <v>0</v>
      </c>
      <c r="L1341">
        <v>1</v>
      </c>
      <c r="M1341" t="s">
        <v>22</v>
      </c>
      <c r="N1341">
        <v>50</v>
      </c>
      <c r="O1341">
        <v>1.7999999999999999E-2</v>
      </c>
      <c r="P1341">
        <v>1</v>
      </c>
      <c r="Q1341">
        <v>4</v>
      </c>
    </row>
    <row r="1342" spans="1:17" x14ac:dyDescent="0.2">
      <c r="A1342">
        <v>4004</v>
      </c>
      <c r="B1342" s="3">
        <v>45518.584027777775</v>
      </c>
      <c r="C1342" s="4">
        <v>45517</v>
      </c>
      <c r="D1342">
        <v>435865</v>
      </c>
      <c r="E1342" t="s">
        <v>41</v>
      </c>
      <c r="F1342" t="s">
        <v>42</v>
      </c>
      <c r="I1342">
        <v>4</v>
      </c>
      <c r="J1342">
        <v>0</v>
      </c>
      <c r="L1342">
        <v>1</v>
      </c>
      <c r="M1342" t="s">
        <v>22</v>
      </c>
      <c r="N1342">
        <v>50</v>
      </c>
      <c r="O1342">
        <v>1.7999999999999999E-2</v>
      </c>
      <c r="P1342">
        <v>1</v>
      </c>
      <c r="Q1342">
        <v>3</v>
      </c>
    </row>
    <row r="1343" spans="1:17" x14ac:dyDescent="0.2">
      <c r="A1343">
        <v>4004</v>
      </c>
      <c r="B1343" s="3">
        <v>45518.584027777775</v>
      </c>
      <c r="C1343" s="4">
        <v>45517</v>
      </c>
      <c r="D1343">
        <v>435866</v>
      </c>
      <c r="E1343" t="s">
        <v>41</v>
      </c>
      <c r="F1343" t="s">
        <v>42</v>
      </c>
      <c r="I1343">
        <v>4</v>
      </c>
      <c r="J1343">
        <v>0</v>
      </c>
      <c r="L1343">
        <v>1</v>
      </c>
      <c r="M1343" t="s">
        <v>22</v>
      </c>
      <c r="N1343">
        <v>50</v>
      </c>
      <c r="O1343">
        <v>7.0000000000000001E-3</v>
      </c>
      <c r="P1343">
        <v>1</v>
      </c>
      <c r="Q1343">
        <v>4</v>
      </c>
    </row>
    <row r="1344" spans="1:17" x14ac:dyDescent="0.2">
      <c r="A1344">
        <v>4004</v>
      </c>
      <c r="B1344" s="3">
        <v>45518.584722222222</v>
      </c>
      <c r="C1344" s="4">
        <v>45517</v>
      </c>
      <c r="D1344">
        <v>435867</v>
      </c>
      <c r="E1344" t="s">
        <v>41</v>
      </c>
      <c r="F1344" t="s">
        <v>42</v>
      </c>
      <c r="I1344">
        <v>4</v>
      </c>
      <c r="J1344">
        <v>0</v>
      </c>
      <c r="L1344">
        <v>1</v>
      </c>
      <c r="M1344" t="s">
        <v>22</v>
      </c>
      <c r="N1344">
        <v>50</v>
      </c>
      <c r="O1344">
        <v>8.9999999999999993E-3</v>
      </c>
      <c r="P1344">
        <v>1</v>
      </c>
      <c r="Q1344">
        <v>4</v>
      </c>
    </row>
    <row r="1345" spans="1:17" x14ac:dyDescent="0.2">
      <c r="A1345">
        <v>4004</v>
      </c>
      <c r="B1345" s="3">
        <v>45518.584722222222</v>
      </c>
      <c r="C1345" s="4">
        <v>45517</v>
      </c>
      <c r="D1345">
        <v>435868</v>
      </c>
      <c r="E1345" t="s">
        <v>41</v>
      </c>
      <c r="F1345" t="s">
        <v>42</v>
      </c>
      <c r="I1345">
        <v>4</v>
      </c>
      <c r="J1345">
        <v>0</v>
      </c>
      <c r="L1345">
        <v>1</v>
      </c>
      <c r="M1345" t="s">
        <v>22</v>
      </c>
      <c r="N1345">
        <v>50</v>
      </c>
      <c r="O1345">
        <v>1.4E-2</v>
      </c>
      <c r="P1345">
        <v>1</v>
      </c>
      <c r="Q1345">
        <v>4</v>
      </c>
    </row>
    <row r="1346" spans="1:17" x14ac:dyDescent="0.2">
      <c r="A1346">
        <v>4004</v>
      </c>
      <c r="B1346" s="3">
        <v>45518.584722222222</v>
      </c>
      <c r="C1346" s="4">
        <v>45517</v>
      </c>
      <c r="D1346">
        <v>435869</v>
      </c>
      <c r="E1346" t="s">
        <v>41</v>
      </c>
      <c r="F1346" t="s">
        <v>42</v>
      </c>
      <c r="I1346">
        <v>4</v>
      </c>
      <c r="J1346">
        <v>0</v>
      </c>
      <c r="L1346">
        <v>1</v>
      </c>
      <c r="M1346" t="s">
        <v>22</v>
      </c>
      <c r="N1346">
        <v>50</v>
      </c>
      <c r="O1346">
        <v>1.2999999999999999E-2</v>
      </c>
      <c r="P1346">
        <v>1</v>
      </c>
      <c r="Q1346">
        <v>3</v>
      </c>
    </row>
    <row r="1347" spans="1:17" x14ac:dyDescent="0.2">
      <c r="A1347">
        <v>4004</v>
      </c>
      <c r="B1347" s="3">
        <v>45518.584722222222</v>
      </c>
      <c r="C1347" s="4">
        <v>45517</v>
      </c>
      <c r="D1347">
        <v>435870</v>
      </c>
      <c r="E1347" t="s">
        <v>41</v>
      </c>
      <c r="F1347" t="s">
        <v>42</v>
      </c>
      <c r="I1347">
        <v>4</v>
      </c>
      <c r="J1347">
        <v>0</v>
      </c>
      <c r="L1347">
        <v>1</v>
      </c>
      <c r="M1347" t="s">
        <v>22</v>
      </c>
      <c r="N1347">
        <v>50</v>
      </c>
      <c r="O1347">
        <v>1.7999999999999999E-2</v>
      </c>
      <c r="P1347">
        <v>1</v>
      </c>
      <c r="Q1347">
        <v>3</v>
      </c>
    </row>
    <row r="1348" spans="1:17" x14ac:dyDescent="0.2">
      <c r="A1348">
        <v>4004</v>
      </c>
      <c r="B1348" s="3">
        <v>45518.585416666669</v>
      </c>
      <c r="C1348" s="4">
        <v>45517</v>
      </c>
      <c r="D1348">
        <v>435871</v>
      </c>
      <c r="E1348" t="s">
        <v>41</v>
      </c>
      <c r="F1348" t="s">
        <v>42</v>
      </c>
      <c r="I1348">
        <v>4</v>
      </c>
      <c r="J1348">
        <v>0</v>
      </c>
      <c r="L1348">
        <v>1</v>
      </c>
      <c r="M1348" t="s">
        <v>22</v>
      </c>
      <c r="N1348">
        <v>50</v>
      </c>
      <c r="O1348">
        <v>2.1999999999999999E-2</v>
      </c>
      <c r="P1348">
        <v>1</v>
      </c>
      <c r="Q1348">
        <v>3</v>
      </c>
    </row>
    <row r="1349" spans="1:17" x14ac:dyDescent="0.2">
      <c r="A1349">
        <v>4004</v>
      </c>
      <c r="B1349" s="3">
        <v>45518.585416666669</v>
      </c>
      <c r="C1349" s="4">
        <v>45517</v>
      </c>
      <c r="D1349">
        <v>435872</v>
      </c>
      <c r="E1349" t="s">
        <v>41</v>
      </c>
      <c r="F1349" t="s">
        <v>42</v>
      </c>
      <c r="I1349">
        <v>4</v>
      </c>
      <c r="J1349">
        <v>0</v>
      </c>
      <c r="L1349">
        <v>1</v>
      </c>
      <c r="M1349" t="s">
        <v>22</v>
      </c>
      <c r="N1349">
        <v>50</v>
      </c>
      <c r="O1349">
        <v>1.6E-2</v>
      </c>
      <c r="P1349">
        <v>2</v>
      </c>
      <c r="Q1349">
        <v>3</v>
      </c>
    </row>
    <row r="1350" spans="1:17" x14ac:dyDescent="0.2">
      <c r="A1350">
        <v>4004</v>
      </c>
      <c r="B1350" s="3">
        <v>45518.586111111108</v>
      </c>
      <c r="C1350" s="4">
        <v>45517</v>
      </c>
      <c r="D1350">
        <v>435873</v>
      </c>
      <c r="E1350" t="s">
        <v>41</v>
      </c>
      <c r="F1350" t="s">
        <v>42</v>
      </c>
      <c r="I1350">
        <v>4</v>
      </c>
      <c r="J1350">
        <v>0</v>
      </c>
      <c r="L1350">
        <v>1</v>
      </c>
      <c r="M1350" t="s">
        <v>22</v>
      </c>
      <c r="N1350">
        <v>50</v>
      </c>
      <c r="O1350">
        <v>1.7999999999999999E-2</v>
      </c>
      <c r="P1350">
        <v>1</v>
      </c>
      <c r="Q1350">
        <v>3</v>
      </c>
    </row>
    <row r="1351" spans="1:17" x14ac:dyDescent="0.2">
      <c r="A1351">
        <v>4004</v>
      </c>
      <c r="B1351" s="3">
        <v>45518.586111111108</v>
      </c>
      <c r="C1351" s="4">
        <v>45517</v>
      </c>
      <c r="D1351">
        <v>435874</v>
      </c>
      <c r="E1351" t="s">
        <v>41</v>
      </c>
      <c r="F1351" t="s">
        <v>42</v>
      </c>
      <c r="I1351">
        <v>4</v>
      </c>
      <c r="J1351">
        <v>0</v>
      </c>
      <c r="L1351">
        <v>1</v>
      </c>
      <c r="M1351" t="s">
        <v>22</v>
      </c>
      <c r="N1351">
        <v>50</v>
      </c>
      <c r="O1351">
        <v>1.9E-2</v>
      </c>
      <c r="P1351">
        <v>1</v>
      </c>
      <c r="Q1351">
        <v>3</v>
      </c>
    </row>
    <row r="1352" spans="1:17" x14ac:dyDescent="0.2">
      <c r="A1352">
        <v>4004</v>
      </c>
      <c r="B1352" s="3">
        <v>45518.586805555555</v>
      </c>
      <c r="C1352" s="4">
        <v>45517</v>
      </c>
      <c r="D1352">
        <v>435875</v>
      </c>
      <c r="E1352" t="s">
        <v>41</v>
      </c>
      <c r="F1352" t="s">
        <v>42</v>
      </c>
      <c r="I1352">
        <v>4</v>
      </c>
      <c r="J1352">
        <v>0</v>
      </c>
      <c r="L1352">
        <v>1</v>
      </c>
      <c r="M1352" t="s">
        <v>22</v>
      </c>
      <c r="N1352">
        <v>50</v>
      </c>
      <c r="O1352">
        <v>1.6E-2</v>
      </c>
      <c r="P1352">
        <v>1</v>
      </c>
      <c r="Q1352">
        <v>4</v>
      </c>
    </row>
    <row r="1353" spans="1:17" x14ac:dyDescent="0.2">
      <c r="A1353">
        <v>4004</v>
      </c>
      <c r="B1353" s="3">
        <v>45518.586805555555</v>
      </c>
      <c r="C1353" s="4">
        <v>45517</v>
      </c>
      <c r="D1353">
        <v>435876</v>
      </c>
      <c r="E1353" t="s">
        <v>41</v>
      </c>
      <c r="F1353" t="s">
        <v>42</v>
      </c>
      <c r="I1353">
        <v>4</v>
      </c>
      <c r="J1353">
        <v>0</v>
      </c>
      <c r="L1353">
        <v>1</v>
      </c>
      <c r="M1353" t="s">
        <v>22</v>
      </c>
      <c r="N1353">
        <v>50</v>
      </c>
      <c r="O1353">
        <v>1.2999999999999999E-2</v>
      </c>
      <c r="P1353">
        <v>1</v>
      </c>
      <c r="Q1353">
        <v>4</v>
      </c>
    </row>
    <row r="1354" spans="1:17" x14ac:dyDescent="0.2">
      <c r="A1354">
        <v>4004</v>
      </c>
      <c r="B1354" s="3">
        <v>45518.587500000001</v>
      </c>
      <c r="C1354" s="4">
        <v>45517</v>
      </c>
      <c r="D1354">
        <v>435877</v>
      </c>
      <c r="E1354" t="s">
        <v>41</v>
      </c>
      <c r="F1354" t="s">
        <v>42</v>
      </c>
      <c r="I1354">
        <v>4</v>
      </c>
      <c r="J1354">
        <v>0</v>
      </c>
      <c r="L1354">
        <v>1</v>
      </c>
      <c r="M1354" t="s">
        <v>22</v>
      </c>
      <c r="N1354">
        <v>50</v>
      </c>
      <c r="O1354">
        <v>2.7E-2</v>
      </c>
      <c r="P1354">
        <v>2</v>
      </c>
      <c r="Q1354">
        <v>3</v>
      </c>
    </row>
    <row r="1355" spans="1:17" x14ac:dyDescent="0.2">
      <c r="A1355">
        <v>4004</v>
      </c>
      <c r="B1355" s="3">
        <v>45518.587500000001</v>
      </c>
      <c r="C1355" s="4">
        <v>45517</v>
      </c>
      <c r="D1355">
        <v>435878</v>
      </c>
      <c r="E1355" t="s">
        <v>41</v>
      </c>
      <c r="F1355" t="s">
        <v>42</v>
      </c>
      <c r="I1355">
        <v>4</v>
      </c>
      <c r="J1355">
        <v>0</v>
      </c>
      <c r="L1355">
        <v>1</v>
      </c>
      <c r="M1355" t="s">
        <v>22</v>
      </c>
      <c r="N1355">
        <v>50</v>
      </c>
      <c r="O1355">
        <v>1.7000000000000001E-2</v>
      </c>
      <c r="P1355">
        <v>1</v>
      </c>
      <c r="Q1355">
        <v>3</v>
      </c>
    </row>
    <row r="1356" spans="1:17" x14ac:dyDescent="0.2">
      <c r="A1356">
        <v>4004</v>
      </c>
      <c r="B1356" s="3">
        <v>45518.588194444441</v>
      </c>
      <c r="C1356" s="4">
        <v>45517</v>
      </c>
      <c r="D1356">
        <v>435879</v>
      </c>
      <c r="E1356" t="s">
        <v>41</v>
      </c>
      <c r="F1356" t="s">
        <v>42</v>
      </c>
      <c r="I1356">
        <v>4</v>
      </c>
      <c r="J1356">
        <v>0</v>
      </c>
      <c r="L1356">
        <v>1</v>
      </c>
      <c r="M1356" t="s">
        <v>22</v>
      </c>
      <c r="N1356">
        <v>50</v>
      </c>
      <c r="O1356">
        <v>1.2999999999999999E-2</v>
      </c>
      <c r="P1356">
        <v>1</v>
      </c>
      <c r="Q1356">
        <v>4</v>
      </c>
    </row>
    <row r="1357" spans="1:17" x14ac:dyDescent="0.2">
      <c r="A1357">
        <v>4004</v>
      </c>
      <c r="B1357" s="3">
        <v>45518.588194444441</v>
      </c>
      <c r="C1357" s="4">
        <v>45517</v>
      </c>
      <c r="D1357">
        <v>435880</v>
      </c>
      <c r="E1357" t="s">
        <v>41</v>
      </c>
      <c r="F1357" t="s">
        <v>42</v>
      </c>
      <c r="I1357">
        <v>4</v>
      </c>
      <c r="J1357">
        <v>0</v>
      </c>
      <c r="L1357">
        <v>1</v>
      </c>
      <c r="M1357" t="s">
        <v>22</v>
      </c>
      <c r="N1357">
        <v>50</v>
      </c>
      <c r="O1357">
        <v>1.2E-2</v>
      </c>
      <c r="P1357">
        <v>1</v>
      </c>
      <c r="Q1357">
        <v>3</v>
      </c>
    </row>
    <row r="1358" spans="1:17" x14ac:dyDescent="0.2">
      <c r="A1358">
        <v>4004</v>
      </c>
      <c r="B1358" s="3">
        <v>45518.588194444441</v>
      </c>
      <c r="C1358" s="4">
        <v>45517</v>
      </c>
      <c r="D1358">
        <v>435881</v>
      </c>
      <c r="E1358" t="s">
        <v>41</v>
      </c>
      <c r="F1358" t="s">
        <v>42</v>
      </c>
      <c r="I1358">
        <v>4</v>
      </c>
      <c r="J1358">
        <v>0</v>
      </c>
      <c r="L1358">
        <v>1</v>
      </c>
      <c r="M1358" t="s">
        <v>22</v>
      </c>
      <c r="N1358">
        <v>50</v>
      </c>
      <c r="O1358">
        <v>1.7999999999999999E-2</v>
      </c>
      <c r="P1358">
        <v>1</v>
      </c>
      <c r="Q1358">
        <v>4</v>
      </c>
    </row>
    <row r="1359" spans="1:17" x14ac:dyDescent="0.2">
      <c r="A1359">
        <v>4004</v>
      </c>
      <c r="B1359" s="3">
        <v>45518.588888888888</v>
      </c>
      <c r="C1359" s="4">
        <v>45517</v>
      </c>
      <c r="D1359">
        <v>435882</v>
      </c>
      <c r="E1359" t="s">
        <v>41</v>
      </c>
      <c r="F1359" t="s">
        <v>42</v>
      </c>
      <c r="I1359">
        <v>4</v>
      </c>
      <c r="J1359">
        <v>0</v>
      </c>
      <c r="L1359">
        <v>1</v>
      </c>
      <c r="M1359" t="s">
        <v>22</v>
      </c>
      <c r="N1359">
        <v>50</v>
      </c>
      <c r="O1359">
        <v>2.1999999999999999E-2</v>
      </c>
      <c r="P1359">
        <v>1</v>
      </c>
      <c r="Q1359">
        <v>4</v>
      </c>
    </row>
    <row r="1360" spans="1:17" x14ac:dyDescent="0.2">
      <c r="A1360">
        <v>4004</v>
      </c>
      <c r="B1360" s="3">
        <v>45518.588888888888</v>
      </c>
      <c r="C1360" s="4">
        <v>45517</v>
      </c>
      <c r="D1360">
        <v>435883</v>
      </c>
      <c r="E1360" t="s">
        <v>41</v>
      </c>
      <c r="F1360" t="s">
        <v>42</v>
      </c>
      <c r="I1360">
        <v>4</v>
      </c>
      <c r="J1360">
        <v>0</v>
      </c>
      <c r="L1360">
        <v>1</v>
      </c>
      <c r="M1360" t="s">
        <v>22</v>
      </c>
      <c r="N1360">
        <v>50</v>
      </c>
      <c r="O1360">
        <v>1.4999999999999999E-2</v>
      </c>
      <c r="P1360">
        <v>1</v>
      </c>
      <c r="Q1360">
        <v>4</v>
      </c>
    </row>
    <row r="1361" spans="1:17" x14ac:dyDescent="0.2">
      <c r="A1361">
        <v>4004</v>
      </c>
      <c r="B1361" s="3">
        <v>45518.588888888888</v>
      </c>
      <c r="C1361" s="4">
        <v>45517</v>
      </c>
      <c r="D1361">
        <v>435884</v>
      </c>
      <c r="E1361" t="s">
        <v>41</v>
      </c>
      <c r="F1361" t="s">
        <v>42</v>
      </c>
      <c r="I1361">
        <v>4</v>
      </c>
      <c r="J1361">
        <v>0</v>
      </c>
      <c r="L1361">
        <v>1</v>
      </c>
      <c r="M1361" t="s">
        <v>22</v>
      </c>
      <c r="N1361">
        <v>50</v>
      </c>
      <c r="O1361">
        <v>0.02</v>
      </c>
      <c r="P1361">
        <v>1</v>
      </c>
      <c r="Q1361">
        <v>3</v>
      </c>
    </row>
    <row r="1362" spans="1:17" x14ac:dyDescent="0.2">
      <c r="A1362">
        <v>4004</v>
      </c>
      <c r="B1362" s="3">
        <v>45518.589583333334</v>
      </c>
      <c r="C1362" s="4">
        <v>45517</v>
      </c>
      <c r="D1362">
        <v>435885</v>
      </c>
      <c r="E1362" t="s">
        <v>41</v>
      </c>
      <c r="F1362" t="s">
        <v>42</v>
      </c>
      <c r="I1362">
        <v>4</v>
      </c>
      <c r="J1362">
        <v>0</v>
      </c>
      <c r="L1362">
        <v>1</v>
      </c>
      <c r="M1362" t="s">
        <v>22</v>
      </c>
      <c r="N1362">
        <v>50</v>
      </c>
      <c r="O1362">
        <v>1.2E-2</v>
      </c>
      <c r="P1362">
        <v>1</v>
      </c>
      <c r="Q1362">
        <v>4</v>
      </c>
    </row>
    <row r="1363" spans="1:17" x14ac:dyDescent="0.2">
      <c r="A1363">
        <v>4004</v>
      </c>
      <c r="B1363" s="3">
        <v>45518.589583333334</v>
      </c>
      <c r="C1363" s="4">
        <v>45517</v>
      </c>
      <c r="D1363">
        <v>435886</v>
      </c>
      <c r="E1363" t="s">
        <v>41</v>
      </c>
      <c r="F1363" t="s">
        <v>42</v>
      </c>
      <c r="I1363">
        <v>4</v>
      </c>
      <c r="J1363">
        <v>0</v>
      </c>
      <c r="L1363">
        <v>1</v>
      </c>
      <c r="M1363" t="s">
        <v>22</v>
      </c>
      <c r="N1363">
        <v>50</v>
      </c>
      <c r="O1363">
        <v>1.4999999999999999E-2</v>
      </c>
      <c r="P1363">
        <v>1</v>
      </c>
      <c r="Q1363">
        <v>4</v>
      </c>
    </row>
    <row r="1364" spans="1:17" x14ac:dyDescent="0.2">
      <c r="A1364">
        <v>4004</v>
      </c>
      <c r="B1364" s="3">
        <v>45518.589583333334</v>
      </c>
      <c r="C1364" s="4">
        <v>45517</v>
      </c>
      <c r="D1364">
        <v>435887</v>
      </c>
      <c r="E1364" t="s">
        <v>41</v>
      </c>
      <c r="F1364" t="s">
        <v>42</v>
      </c>
      <c r="I1364">
        <v>4</v>
      </c>
      <c r="J1364">
        <v>0</v>
      </c>
      <c r="L1364">
        <v>1</v>
      </c>
      <c r="M1364" t="s">
        <v>22</v>
      </c>
      <c r="N1364">
        <v>50</v>
      </c>
      <c r="O1364">
        <v>1.4E-2</v>
      </c>
      <c r="P1364">
        <v>1</v>
      </c>
      <c r="Q1364">
        <v>4</v>
      </c>
    </row>
    <row r="1365" spans="1:17" x14ac:dyDescent="0.2">
      <c r="A1365">
        <v>4004</v>
      </c>
      <c r="B1365" s="3">
        <v>45518.590277777781</v>
      </c>
      <c r="C1365" s="4">
        <v>45517</v>
      </c>
      <c r="D1365">
        <v>435888</v>
      </c>
      <c r="E1365" t="s">
        <v>41</v>
      </c>
      <c r="F1365" t="s">
        <v>42</v>
      </c>
      <c r="I1365">
        <v>4</v>
      </c>
      <c r="J1365">
        <v>0</v>
      </c>
      <c r="L1365">
        <v>1</v>
      </c>
      <c r="M1365" t="s">
        <v>22</v>
      </c>
      <c r="N1365">
        <v>50</v>
      </c>
      <c r="O1365">
        <v>1.6E-2</v>
      </c>
      <c r="P1365">
        <v>1</v>
      </c>
      <c r="Q1365">
        <v>3</v>
      </c>
    </row>
    <row r="1366" spans="1:17" x14ac:dyDescent="0.2">
      <c r="A1366">
        <v>4004</v>
      </c>
      <c r="B1366" s="3">
        <v>45518.590277777781</v>
      </c>
      <c r="C1366" s="4">
        <v>45517</v>
      </c>
      <c r="D1366">
        <v>435889</v>
      </c>
      <c r="E1366" t="s">
        <v>41</v>
      </c>
      <c r="F1366" t="s">
        <v>42</v>
      </c>
      <c r="I1366">
        <v>4</v>
      </c>
      <c r="J1366">
        <v>0</v>
      </c>
      <c r="L1366">
        <v>1</v>
      </c>
      <c r="M1366" t="s">
        <v>22</v>
      </c>
      <c r="N1366">
        <v>50</v>
      </c>
      <c r="O1366">
        <v>2.3E-2</v>
      </c>
      <c r="P1366">
        <v>2</v>
      </c>
      <c r="Q1366">
        <v>3</v>
      </c>
    </row>
    <row r="1367" spans="1:17" x14ac:dyDescent="0.2">
      <c r="A1367">
        <v>4004</v>
      </c>
      <c r="B1367" s="3">
        <v>45518.590277777781</v>
      </c>
      <c r="C1367" s="4">
        <v>45517</v>
      </c>
      <c r="D1367">
        <v>435890</v>
      </c>
      <c r="E1367" t="s">
        <v>41</v>
      </c>
      <c r="F1367" t="s">
        <v>42</v>
      </c>
      <c r="I1367">
        <v>4</v>
      </c>
      <c r="J1367">
        <v>0</v>
      </c>
      <c r="L1367">
        <v>1</v>
      </c>
      <c r="M1367" t="s">
        <v>22</v>
      </c>
      <c r="N1367">
        <v>50</v>
      </c>
      <c r="O1367">
        <v>1.4E-2</v>
      </c>
      <c r="P1367">
        <v>1</v>
      </c>
      <c r="Q1367">
        <v>4</v>
      </c>
    </row>
    <row r="1368" spans="1:17" x14ac:dyDescent="0.2">
      <c r="A1368">
        <v>4004</v>
      </c>
      <c r="B1368" s="3">
        <v>45518.59097222222</v>
      </c>
      <c r="C1368" s="4">
        <v>45517</v>
      </c>
      <c r="D1368">
        <v>435891</v>
      </c>
      <c r="E1368" t="s">
        <v>41</v>
      </c>
      <c r="F1368" t="s">
        <v>42</v>
      </c>
      <c r="I1368">
        <v>4</v>
      </c>
      <c r="J1368">
        <v>0</v>
      </c>
      <c r="L1368">
        <v>1</v>
      </c>
      <c r="M1368" t="s">
        <v>22</v>
      </c>
      <c r="N1368">
        <v>50</v>
      </c>
      <c r="O1368">
        <v>1.6E-2</v>
      </c>
      <c r="P1368">
        <v>1</v>
      </c>
      <c r="Q1368">
        <v>3</v>
      </c>
    </row>
    <row r="1369" spans="1:17" x14ac:dyDescent="0.2">
      <c r="A1369">
        <v>4004</v>
      </c>
      <c r="B1369" s="3">
        <v>45518.59097222222</v>
      </c>
      <c r="C1369" s="4">
        <v>45517</v>
      </c>
      <c r="D1369">
        <v>435892</v>
      </c>
      <c r="E1369" t="s">
        <v>41</v>
      </c>
      <c r="F1369" t="s">
        <v>42</v>
      </c>
      <c r="I1369">
        <v>4</v>
      </c>
      <c r="J1369">
        <v>0</v>
      </c>
      <c r="L1369">
        <v>1</v>
      </c>
      <c r="M1369" t="s">
        <v>22</v>
      </c>
      <c r="N1369">
        <v>50</v>
      </c>
      <c r="O1369">
        <v>1.2999999999999999E-2</v>
      </c>
      <c r="P1369">
        <v>1</v>
      </c>
      <c r="Q1369">
        <v>4</v>
      </c>
    </row>
    <row r="1370" spans="1:17" x14ac:dyDescent="0.2">
      <c r="A1370">
        <v>4004</v>
      </c>
      <c r="B1370" s="3">
        <v>45518.591666666667</v>
      </c>
      <c r="C1370" s="4">
        <v>45517</v>
      </c>
      <c r="D1370">
        <v>435893</v>
      </c>
      <c r="E1370" t="s">
        <v>41</v>
      </c>
      <c r="F1370" t="s">
        <v>42</v>
      </c>
      <c r="I1370">
        <v>4</v>
      </c>
      <c r="J1370">
        <v>0</v>
      </c>
      <c r="L1370">
        <v>1</v>
      </c>
      <c r="M1370" t="s">
        <v>22</v>
      </c>
      <c r="N1370">
        <v>50</v>
      </c>
      <c r="O1370">
        <v>1.4E-2</v>
      </c>
      <c r="P1370">
        <v>1</v>
      </c>
      <c r="Q1370">
        <v>4</v>
      </c>
    </row>
    <row r="1371" spans="1:17" x14ac:dyDescent="0.2">
      <c r="A1371">
        <v>4004</v>
      </c>
      <c r="B1371" s="3">
        <v>45518.591666666667</v>
      </c>
      <c r="C1371" s="4">
        <v>45517</v>
      </c>
      <c r="D1371">
        <v>435894</v>
      </c>
      <c r="E1371" t="s">
        <v>41</v>
      </c>
      <c r="F1371" t="s">
        <v>42</v>
      </c>
      <c r="I1371">
        <v>4</v>
      </c>
      <c r="J1371">
        <v>0</v>
      </c>
      <c r="L1371">
        <v>1</v>
      </c>
      <c r="M1371" t="s">
        <v>22</v>
      </c>
      <c r="N1371">
        <v>50</v>
      </c>
      <c r="O1371">
        <v>1.4E-2</v>
      </c>
      <c r="P1371">
        <v>1</v>
      </c>
      <c r="Q1371">
        <v>4</v>
      </c>
    </row>
    <row r="1372" spans="1:17" x14ac:dyDescent="0.2">
      <c r="A1372">
        <v>4004</v>
      </c>
      <c r="B1372" s="3">
        <v>45518.591666666667</v>
      </c>
      <c r="C1372" s="4">
        <v>45517</v>
      </c>
      <c r="D1372">
        <v>435895</v>
      </c>
      <c r="E1372" t="s">
        <v>41</v>
      </c>
      <c r="F1372" t="s">
        <v>42</v>
      </c>
      <c r="I1372">
        <v>4</v>
      </c>
      <c r="J1372">
        <v>0</v>
      </c>
      <c r="L1372">
        <v>1</v>
      </c>
      <c r="M1372" t="s">
        <v>22</v>
      </c>
      <c r="N1372">
        <v>50</v>
      </c>
      <c r="O1372">
        <v>1.9E-2</v>
      </c>
      <c r="P1372">
        <v>1</v>
      </c>
      <c r="Q1372">
        <v>4</v>
      </c>
    </row>
    <row r="1373" spans="1:17" x14ac:dyDescent="0.2">
      <c r="A1373">
        <v>4004</v>
      </c>
      <c r="B1373" s="3">
        <v>45518.591666666667</v>
      </c>
      <c r="C1373" s="4">
        <v>45517</v>
      </c>
      <c r="D1373">
        <v>435896</v>
      </c>
      <c r="E1373" t="s">
        <v>41</v>
      </c>
      <c r="F1373" t="s">
        <v>42</v>
      </c>
      <c r="I1373">
        <v>4</v>
      </c>
      <c r="J1373">
        <v>0</v>
      </c>
      <c r="L1373">
        <v>1</v>
      </c>
      <c r="M1373" t="s">
        <v>22</v>
      </c>
      <c r="N1373">
        <v>50</v>
      </c>
      <c r="O1373">
        <v>1.0999999999999999E-2</v>
      </c>
      <c r="P1373">
        <v>1</v>
      </c>
      <c r="Q1373">
        <v>4</v>
      </c>
    </row>
    <row r="1374" spans="1:17" x14ac:dyDescent="0.2">
      <c r="A1374">
        <v>4004</v>
      </c>
      <c r="B1374" s="3">
        <v>45518.592361111114</v>
      </c>
      <c r="C1374" s="4">
        <v>45517</v>
      </c>
      <c r="D1374">
        <v>435897</v>
      </c>
      <c r="E1374" t="s">
        <v>41</v>
      </c>
      <c r="F1374" t="s">
        <v>42</v>
      </c>
      <c r="I1374">
        <v>4</v>
      </c>
      <c r="J1374">
        <v>0</v>
      </c>
      <c r="L1374">
        <v>1</v>
      </c>
      <c r="M1374" t="s">
        <v>22</v>
      </c>
      <c r="N1374">
        <v>50</v>
      </c>
      <c r="O1374">
        <v>1.0999999999999999E-2</v>
      </c>
      <c r="P1374">
        <v>1</v>
      </c>
      <c r="Q1374">
        <v>4</v>
      </c>
    </row>
    <row r="1375" spans="1:17" x14ac:dyDescent="0.2">
      <c r="A1375">
        <v>4004</v>
      </c>
      <c r="B1375" s="3">
        <v>45518.592361111114</v>
      </c>
      <c r="C1375" s="4">
        <v>45517</v>
      </c>
      <c r="D1375">
        <v>435898</v>
      </c>
      <c r="E1375" t="s">
        <v>41</v>
      </c>
      <c r="F1375" t="s">
        <v>42</v>
      </c>
      <c r="I1375">
        <v>4</v>
      </c>
      <c r="J1375">
        <v>0</v>
      </c>
      <c r="L1375">
        <v>1</v>
      </c>
      <c r="M1375" t="s">
        <v>22</v>
      </c>
      <c r="N1375">
        <v>50</v>
      </c>
      <c r="O1375">
        <v>1.4999999999999999E-2</v>
      </c>
      <c r="P1375">
        <v>1</v>
      </c>
      <c r="Q1375">
        <v>4</v>
      </c>
    </row>
    <row r="1376" spans="1:17" x14ac:dyDescent="0.2">
      <c r="A1376">
        <v>4004</v>
      </c>
      <c r="B1376" s="3">
        <v>45518.593055555553</v>
      </c>
      <c r="C1376" s="4">
        <v>45517</v>
      </c>
      <c r="D1376">
        <v>435899</v>
      </c>
      <c r="E1376" t="s">
        <v>41</v>
      </c>
      <c r="F1376" t="s">
        <v>42</v>
      </c>
      <c r="I1376">
        <v>4</v>
      </c>
      <c r="J1376">
        <v>0</v>
      </c>
      <c r="L1376">
        <v>1</v>
      </c>
      <c r="M1376" t="s">
        <v>22</v>
      </c>
      <c r="N1376">
        <v>50</v>
      </c>
      <c r="O1376">
        <v>1.2E-2</v>
      </c>
      <c r="P1376">
        <v>1</v>
      </c>
      <c r="Q1376">
        <v>4</v>
      </c>
    </row>
    <row r="1377" spans="1:17" x14ac:dyDescent="0.2">
      <c r="A1377">
        <v>4004</v>
      </c>
      <c r="B1377" s="3">
        <v>45518.593055555553</v>
      </c>
      <c r="C1377" s="4">
        <v>45517</v>
      </c>
      <c r="D1377">
        <v>435900</v>
      </c>
      <c r="E1377" t="s">
        <v>41</v>
      </c>
      <c r="F1377" t="s">
        <v>42</v>
      </c>
      <c r="I1377">
        <v>4</v>
      </c>
      <c r="J1377">
        <v>0</v>
      </c>
      <c r="L1377">
        <v>1</v>
      </c>
      <c r="M1377" t="s">
        <v>22</v>
      </c>
      <c r="N1377">
        <v>50</v>
      </c>
      <c r="O1377">
        <v>1.6E-2</v>
      </c>
      <c r="P1377">
        <v>1</v>
      </c>
      <c r="Q1377">
        <v>4</v>
      </c>
    </row>
    <row r="1378" spans="1:17" x14ac:dyDescent="0.2">
      <c r="A1378">
        <v>4004</v>
      </c>
      <c r="B1378" s="3">
        <v>45518.593055555553</v>
      </c>
      <c r="C1378" s="4">
        <v>45517</v>
      </c>
      <c r="D1378">
        <v>435901</v>
      </c>
      <c r="E1378" t="s">
        <v>41</v>
      </c>
      <c r="F1378" t="s">
        <v>42</v>
      </c>
      <c r="I1378">
        <v>4</v>
      </c>
      <c r="J1378">
        <v>0</v>
      </c>
      <c r="L1378">
        <v>1</v>
      </c>
      <c r="M1378" t="s">
        <v>22</v>
      </c>
      <c r="N1378">
        <v>50</v>
      </c>
      <c r="O1378">
        <v>1.2E-2</v>
      </c>
      <c r="P1378">
        <v>1</v>
      </c>
      <c r="Q1378">
        <v>4</v>
      </c>
    </row>
    <row r="1379" spans="1:17" x14ac:dyDescent="0.2">
      <c r="A1379">
        <v>4004</v>
      </c>
      <c r="B1379" s="3">
        <v>45518.593055555553</v>
      </c>
      <c r="C1379" s="4">
        <v>45517</v>
      </c>
      <c r="D1379">
        <v>435902</v>
      </c>
      <c r="E1379" t="s">
        <v>41</v>
      </c>
      <c r="F1379" t="s">
        <v>42</v>
      </c>
      <c r="I1379">
        <v>4</v>
      </c>
      <c r="J1379">
        <v>0</v>
      </c>
      <c r="L1379">
        <v>1</v>
      </c>
      <c r="M1379" t="s">
        <v>22</v>
      </c>
      <c r="N1379">
        <v>50</v>
      </c>
      <c r="O1379">
        <v>1.2E-2</v>
      </c>
      <c r="P1379">
        <v>1</v>
      </c>
      <c r="Q1379">
        <v>4</v>
      </c>
    </row>
    <row r="1380" spans="1:17" x14ac:dyDescent="0.2">
      <c r="A1380">
        <v>4004</v>
      </c>
      <c r="B1380" s="3">
        <v>45518.59375</v>
      </c>
      <c r="C1380" s="4">
        <v>45517</v>
      </c>
      <c r="D1380">
        <v>435903</v>
      </c>
      <c r="E1380" t="s">
        <v>41</v>
      </c>
      <c r="F1380" t="s">
        <v>42</v>
      </c>
      <c r="I1380">
        <v>4</v>
      </c>
      <c r="J1380">
        <v>0</v>
      </c>
      <c r="L1380">
        <v>1</v>
      </c>
      <c r="M1380" t="s">
        <v>22</v>
      </c>
      <c r="N1380">
        <v>50</v>
      </c>
      <c r="O1380">
        <v>1.4999999999999999E-2</v>
      </c>
      <c r="P1380">
        <v>1</v>
      </c>
      <c r="Q1380">
        <v>4</v>
      </c>
    </row>
    <row r="1381" spans="1:17" x14ac:dyDescent="0.2">
      <c r="A1381">
        <v>4004</v>
      </c>
      <c r="B1381" s="3">
        <v>45518.59375</v>
      </c>
      <c r="C1381" s="4">
        <v>45517</v>
      </c>
      <c r="D1381">
        <v>435904</v>
      </c>
      <c r="E1381" t="s">
        <v>41</v>
      </c>
      <c r="F1381" t="s">
        <v>42</v>
      </c>
      <c r="I1381">
        <v>4</v>
      </c>
      <c r="J1381">
        <v>0</v>
      </c>
      <c r="L1381">
        <v>1</v>
      </c>
      <c r="M1381" t="s">
        <v>22</v>
      </c>
      <c r="N1381">
        <v>50</v>
      </c>
      <c r="O1381">
        <v>1.2E-2</v>
      </c>
      <c r="P1381">
        <v>1</v>
      </c>
      <c r="Q1381">
        <v>4</v>
      </c>
    </row>
    <row r="1382" spans="1:17" x14ac:dyDescent="0.2">
      <c r="A1382">
        <v>4004</v>
      </c>
      <c r="B1382" s="3">
        <v>45518.59375</v>
      </c>
      <c r="C1382" s="4">
        <v>45517</v>
      </c>
      <c r="D1382">
        <v>435905</v>
      </c>
      <c r="E1382" t="s">
        <v>41</v>
      </c>
      <c r="F1382" t="s">
        <v>42</v>
      </c>
      <c r="I1382">
        <v>4</v>
      </c>
      <c r="J1382">
        <v>0</v>
      </c>
      <c r="L1382">
        <v>1</v>
      </c>
      <c r="M1382" t="s">
        <v>22</v>
      </c>
      <c r="N1382">
        <v>50</v>
      </c>
      <c r="O1382">
        <v>1.4999999999999999E-2</v>
      </c>
      <c r="P1382">
        <v>1</v>
      </c>
      <c r="Q1382">
        <v>4</v>
      </c>
    </row>
    <row r="1383" spans="1:17" x14ac:dyDescent="0.2">
      <c r="A1383">
        <v>4004</v>
      </c>
      <c r="B1383" s="3">
        <v>45518.59375</v>
      </c>
      <c r="C1383" s="4">
        <v>45517</v>
      </c>
      <c r="D1383">
        <v>435906</v>
      </c>
      <c r="E1383" t="s">
        <v>41</v>
      </c>
      <c r="F1383" t="s">
        <v>42</v>
      </c>
      <c r="I1383">
        <v>4</v>
      </c>
      <c r="J1383">
        <v>0</v>
      </c>
      <c r="L1383">
        <v>1</v>
      </c>
      <c r="M1383" t="s">
        <v>22</v>
      </c>
      <c r="N1383">
        <v>50</v>
      </c>
      <c r="O1383">
        <v>1.2E-2</v>
      </c>
      <c r="P1383">
        <v>1</v>
      </c>
      <c r="Q1383">
        <v>3</v>
      </c>
    </row>
    <row r="1384" spans="1:17" x14ac:dyDescent="0.2">
      <c r="A1384">
        <v>4004</v>
      </c>
      <c r="B1384" s="3">
        <v>45518.594444444447</v>
      </c>
      <c r="C1384" s="4">
        <v>45517</v>
      </c>
      <c r="D1384">
        <v>435907</v>
      </c>
      <c r="E1384" t="s">
        <v>41</v>
      </c>
      <c r="F1384" t="s">
        <v>42</v>
      </c>
      <c r="I1384">
        <v>4</v>
      </c>
      <c r="J1384">
        <v>0</v>
      </c>
      <c r="L1384">
        <v>1</v>
      </c>
      <c r="M1384" t="s">
        <v>22</v>
      </c>
      <c r="N1384">
        <v>50</v>
      </c>
      <c r="O1384">
        <v>1.0999999999999999E-2</v>
      </c>
      <c r="P1384">
        <v>1</v>
      </c>
      <c r="Q1384">
        <v>3</v>
      </c>
    </row>
    <row r="1385" spans="1:17" x14ac:dyDescent="0.2">
      <c r="A1385">
        <v>4004</v>
      </c>
      <c r="B1385" s="3">
        <v>45518.594444444447</v>
      </c>
      <c r="C1385" s="4">
        <v>45517</v>
      </c>
      <c r="D1385">
        <v>435908</v>
      </c>
      <c r="E1385" t="s">
        <v>41</v>
      </c>
      <c r="F1385" t="s">
        <v>42</v>
      </c>
      <c r="I1385">
        <v>4</v>
      </c>
      <c r="J1385">
        <v>0</v>
      </c>
      <c r="L1385">
        <v>1</v>
      </c>
      <c r="M1385" t="s">
        <v>22</v>
      </c>
      <c r="N1385">
        <v>50</v>
      </c>
      <c r="O1385">
        <v>1.4999999999999999E-2</v>
      </c>
      <c r="P1385">
        <v>1</v>
      </c>
      <c r="Q1385">
        <v>3</v>
      </c>
    </row>
    <row r="1386" spans="1:17" x14ac:dyDescent="0.2">
      <c r="A1386">
        <v>4004</v>
      </c>
      <c r="B1386" s="3">
        <v>45518.594444444447</v>
      </c>
      <c r="C1386" s="4">
        <v>45517</v>
      </c>
      <c r="D1386">
        <v>435909</v>
      </c>
      <c r="E1386" t="s">
        <v>41</v>
      </c>
      <c r="F1386" t="s">
        <v>42</v>
      </c>
      <c r="I1386">
        <v>4</v>
      </c>
      <c r="J1386">
        <v>0</v>
      </c>
      <c r="L1386">
        <v>1</v>
      </c>
      <c r="M1386" t="s">
        <v>22</v>
      </c>
      <c r="N1386">
        <v>50</v>
      </c>
      <c r="O1386">
        <v>1.2999999999999999E-2</v>
      </c>
      <c r="P1386">
        <v>1</v>
      </c>
      <c r="Q1386">
        <v>3</v>
      </c>
    </row>
    <row r="1387" spans="1:17" x14ac:dyDescent="0.2">
      <c r="A1387">
        <v>4016</v>
      </c>
      <c r="B1387" s="3">
        <v>45518.626388888886</v>
      </c>
      <c r="C1387" s="4">
        <v>45517</v>
      </c>
      <c r="D1387">
        <v>436007</v>
      </c>
      <c r="E1387" t="s">
        <v>41</v>
      </c>
      <c r="F1387" t="s">
        <v>42</v>
      </c>
      <c r="I1387">
        <v>16</v>
      </c>
      <c r="J1387">
        <v>0</v>
      </c>
      <c r="L1387">
        <v>1</v>
      </c>
      <c r="M1387" t="s">
        <v>43</v>
      </c>
      <c r="N1387">
        <v>100</v>
      </c>
      <c r="O1387">
        <v>1.4999999999999999E-2</v>
      </c>
      <c r="P1387">
        <v>1</v>
      </c>
      <c r="Q1387">
        <v>4</v>
      </c>
    </row>
    <row r="1388" spans="1:17" x14ac:dyDescent="0.2">
      <c r="A1388">
        <v>4016</v>
      </c>
      <c r="B1388" s="3">
        <v>45518.626388888886</v>
      </c>
      <c r="C1388" s="4">
        <v>45517</v>
      </c>
      <c r="D1388">
        <v>436008</v>
      </c>
      <c r="E1388" t="s">
        <v>41</v>
      </c>
      <c r="F1388" t="s">
        <v>42</v>
      </c>
      <c r="I1388">
        <v>16</v>
      </c>
      <c r="J1388">
        <v>0</v>
      </c>
      <c r="L1388">
        <v>1</v>
      </c>
      <c r="M1388" t="s">
        <v>43</v>
      </c>
      <c r="N1388">
        <v>100</v>
      </c>
      <c r="O1388">
        <v>2.7E-2</v>
      </c>
      <c r="P1388">
        <v>1</v>
      </c>
      <c r="Q1388">
        <v>3</v>
      </c>
    </row>
    <row r="1389" spans="1:17" x14ac:dyDescent="0.2">
      <c r="A1389">
        <v>4016</v>
      </c>
      <c r="B1389" s="3">
        <v>45518.626388888886</v>
      </c>
      <c r="C1389" s="4">
        <v>45517</v>
      </c>
      <c r="D1389">
        <v>436009</v>
      </c>
      <c r="E1389" t="s">
        <v>41</v>
      </c>
      <c r="F1389" t="s">
        <v>42</v>
      </c>
      <c r="I1389">
        <v>16</v>
      </c>
      <c r="J1389">
        <v>0</v>
      </c>
      <c r="L1389">
        <v>1</v>
      </c>
      <c r="M1389" t="s">
        <v>43</v>
      </c>
      <c r="N1389">
        <v>100</v>
      </c>
      <c r="O1389">
        <v>2.1000000000000001E-2</v>
      </c>
      <c r="P1389">
        <v>1</v>
      </c>
      <c r="Q1389">
        <v>3</v>
      </c>
    </row>
    <row r="1390" spans="1:17" x14ac:dyDescent="0.2">
      <c r="A1390">
        <v>4016</v>
      </c>
      <c r="B1390" s="3">
        <v>45518.627083333333</v>
      </c>
      <c r="C1390" s="4">
        <v>45517</v>
      </c>
      <c r="D1390">
        <v>436010</v>
      </c>
      <c r="E1390" t="s">
        <v>41</v>
      </c>
      <c r="F1390" t="s">
        <v>42</v>
      </c>
      <c r="I1390">
        <v>16</v>
      </c>
      <c r="J1390">
        <v>0</v>
      </c>
      <c r="L1390">
        <v>1</v>
      </c>
      <c r="M1390" t="s">
        <v>43</v>
      </c>
      <c r="N1390">
        <v>100</v>
      </c>
      <c r="O1390">
        <v>2.3E-2</v>
      </c>
      <c r="P1390">
        <v>1</v>
      </c>
      <c r="Q1390">
        <v>4</v>
      </c>
    </row>
    <row r="1391" spans="1:17" x14ac:dyDescent="0.2">
      <c r="A1391">
        <v>4016</v>
      </c>
      <c r="B1391" s="3">
        <v>45518.627083333333</v>
      </c>
      <c r="C1391" s="4">
        <v>45517</v>
      </c>
      <c r="D1391">
        <v>436011</v>
      </c>
      <c r="E1391" t="s">
        <v>41</v>
      </c>
      <c r="F1391" t="s">
        <v>42</v>
      </c>
      <c r="I1391">
        <v>16</v>
      </c>
      <c r="J1391">
        <v>0</v>
      </c>
      <c r="L1391">
        <v>1</v>
      </c>
      <c r="M1391" t="s">
        <v>43</v>
      </c>
      <c r="N1391">
        <v>100</v>
      </c>
      <c r="O1391">
        <v>1.6E-2</v>
      </c>
      <c r="P1391">
        <v>1</v>
      </c>
      <c r="Q1391">
        <v>3</v>
      </c>
    </row>
    <row r="1392" spans="1:17" x14ac:dyDescent="0.2">
      <c r="A1392">
        <v>4016</v>
      </c>
      <c r="B1392" s="3">
        <v>45518.627083333333</v>
      </c>
      <c r="C1392" s="4">
        <v>45517</v>
      </c>
      <c r="D1392">
        <v>436012</v>
      </c>
      <c r="E1392" t="s">
        <v>41</v>
      </c>
      <c r="F1392" t="s">
        <v>42</v>
      </c>
      <c r="I1392">
        <v>16</v>
      </c>
      <c r="J1392">
        <v>0</v>
      </c>
      <c r="L1392">
        <v>1</v>
      </c>
      <c r="M1392" t="s">
        <v>43</v>
      </c>
      <c r="N1392">
        <v>100</v>
      </c>
      <c r="O1392">
        <v>0.02</v>
      </c>
      <c r="P1392">
        <v>1</v>
      </c>
      <c r="Q1392">
        <v>3</v>
      </c>
    </row>
    <row r="1393" spans="1:17" x14ac:dyDescent="0.2">
      <c r="A1393">
        <v>4016</v>
      </c>
      <c r="B1393" s="3">
        <v>45518.62777777778</v>
      </c>
      <c r="C1393" s="4">
        <v>45517</v>
      </c>
      <c r="D1393">
        <v>436013</v>
      </c>
      <c r="E1393" t="s">
        <v>41</v>
      </c>
      <c r="F1393" t="s">
        <v>42</v>
      </c>
      <c r="I1393">
        <v>16</v>
      </c>
      <c r="J1393">
        <v>0</v>
      </c>
      <c r="L1393">
        <v>1</v>
      </c>
      <c r="M1393" t="s">
        <v>43</v>
      </c>
      <c r="N1393">
        <v>100</v>
      </c>
      <c r="O1393">
        <v>0.03</v>
      </c>
      <c r="P1393">
        <v>1</v>
      </c>
      <c r="Q1393">
        <v>3</v>
      </c>
    </row>
    <row r="1394" spans="1:17" x14ac:dyDescent="0.2">
      <c r="A1394">
        <v>4016</v>
      </c>
      <c r="B1394" s="3">
        <v>45518.62777777778</v>
      </c>
      <c r="C1394" s="4">
        <v>45517</v>
      </c>
      <c r="D1394">
        <v>436014</v>
      </c>
      <c r="E1394" t="s">
        <v>41</v>
      </c>
      <c r="F1394" t="s">
        <v>42</v>
      </c>
      <c r="I1394">
        <v>16</v>
      </c>
      <c r="J1394">
        <v>0</v>
      </c>
      <c r="L1394">
        <v>1</v>
      </c>
      <c r="M1394" t="s">
        <v>43</v>
      </c>
      <c r="N1394">
        <v>100</v>
      </c>
      <c r="O1394">
        <v>1.7999999999999999E-2</v>
      </c>
      <c r="P1394">
        <v>1</v>
      </c>
      <c r="Q1394">
        <v>4</v>
      </c>
    </row>
    <row r="1395" spans="1:17" x14ac:dyDescent="0.2">
      <c r="A1395">
        <v>4016</v>
      </c>
      <c r="B1395" s="3">
        <v>45518.62777777778</v>
      </c>
      <c r="C1395" s="4">
        <v>45517</v>
      </c>
      <c r="D1395">
        <v>436015</v>
      </c>
      <c r="E1395" t="s">
        <v>41</v>
      </c>
      <c r="F1395" t="s">
        <v>42</v>
      </c>
      <c r="I1395">
        <v>16</v>
      </c>
      <c r="J1395">
        <v>0</v>
      </c>
      <c r="L1395">
        <v>1</v>
      </c>
      <c r="M1395" t="s">
        <v>43</v>
      </c>
      <c r="N1395">
        <v>100</v>
      </c>
      <c r="O1395">
        <v>1.6E-2</v>
      </c>
      <c r="P1395">
        <v>1</v>
      </c>
      <c r="Q1395">
        <v>3</v>
      </c>
    </row>
    <row r="1396" spans="1:17" x14ac:dyDescent="0.2">
      <c r="A1396">
        <v>4016</v>
      </c>
      <c r="B1396" s="3">
        <v>45518.628472222219</v>
      </c>
      <c r="C1396" s="4">
        <v>45517</v>
      </c>
      <c r="D1396">
        <v>436016</v>
      </c>
      <c r="E1396" t="s">
        <v>41</v>
      </c>
      <c r="F1396" t="s">
        <v>42</v>
      </c>
      <c r="I1396">
        <v>16</v>
      </c>
      <c r="J1396">
        <v>0</v>
      </c>
      <c r="L1396">
        <v>1</v>
      </c>
      <c r="M1396" t="s">
        <v>43</v>
      </c>
      <c r="N1396">
        <v>100</v>
      </c>
      <c r="O1396">
        <v>1.7000000000000001E-2</v>
      </c>
      <c r="P1396">
        <v>1</v>
      </c>
      <c r="Q1396">
        <v>4</v>
      </c>
    </row>
    <row r="1397" spans="1:17" x14ac:dyDescent="0.2">
      <c r="A1397">
        <v>4016</v>
      </c>
      <c r="B1397" s="3">
        <v>45518.628472222219</v>
      </c>
      <c r="C1397" s="4">
        <v>45517</v>
      </c>
      <c r="D1397">
        <v>436017</v>
      </c>
      <c r="E1397" t="s">
        <v>41</v>
      </c>
      <c r="F1397" t="s">
        <v>42</v>
      </c>
      <c r="I1397">
        <v>16</v>
      </c>
      <c r="J1397">
        <v>0</v>
      </c>
      <c r="L1397">
        <v>1</v>
      </c>
      <c r="M1397" t="s">
        <v>43</v>
      </c>
      <c r="N1397">
        <v>100</v>
      </c>
      <c r="O1397">
        <v>0.02</v>
      </c>
      <c r="P1397">
        <v>1</v>
      </c>
      <c r="Q1397">
        <v>4</v>
      </c>
    </row>
    <row r="1398" spans="1:17" x14ac:dyDescent="0.2">
      <c r="A1398">
        <v>4016</v>
      </c>
      <c r="B1398" s="3">
        <v>45518.629166666666</v>
      </c>
      <c r="C1398" s="4">
        <v>45517</v>
      </c>
      <c r="D1398">
        <v>436019</v>
      </c>
      <c r="E1398" t="s">
        <v>41</v>
      </c>
      <c r="F1398" t="s">
        <v>42</v>
      </c>
      <c r="I1398">
        <v>16</v>
      </c>
      <c r="J1398">
        <v>0</v>
      </c>
      <c r="L1398">
        <v>1</v>
      </c>
      <c r="M1398" t="s">
        <v>43</v>
      </c>
      <c r="N1398">
        <v>100</v>
      </c>
      <c r="O1398">
        <v>1.7999999999999999E-2</v>
      </c>
      <c r="P1398">
        <v>1</v>
      </c>
      <c r="Q1398">
        <v>4</v>
      </c>
    </row>
    <row r="1399" spans="1:17" x14ac:dyDescent="0.2">
      <c r="A1399">
        <v>4016</v>
      </c>
      <c r="B1399" s="3">
        <v>45518.628472222219</v>
      </c>
      <c r="C1399" s="4">
        <v>45517</v>
      </c>
      <c r="D1399">
        <v>436018</v>
      </c>
      <c r="E1399" t="s">
        <v>41</v>
      </c>
      <c r="F1399" t="s">
        <v>42</v>
      </c>
      <c r="I1399">
        <v>16</v>
      </c>
      <c r="J1399">
        <v>0</v>
      </c>
      <c r="L1399">
        <v>1</v>
      </c>
      <c r="M1399" t="s">
        <v>43</v>
      </c>
      <c r="N1399">
        <v>100</v>
      </c>
      <c r="O1399">
        <v>1.4999999999999999E-2</v>
      </c>
      <c r="P1399">
        <v>1</v>
      </c>
      <c r="Q1399">
        <v>4</v>
      </c>
    </row>
    <row r="1400" spans="1:17" x14ac:dyDescent="0.2">
      <c r="A1400">
        <v>4016</v>
      </c>
      <c r="B1400" s="3">
        <v>45518.629166666666</v>
      </c>
      <c r="C1400" s="4">
        <v>45517</v>
      </c>
      <c r="D1400">
        <v>436020</v>
      </c>
      <c r="E1400" t="s">
        <v>41</v>
      </c>
      <c r="F1400" t="s">
        <v>42</v>
      </c>
      <c r="I1400">
        <v>16</v>
      </c>
      <c r="J1400">
        <v>0</v>
      </c>
      <c r="L1400">
        <v>1</v>
      </c>
      <c r="M1400" t="s">
        <v>43</v>
      </c>
      <c r="N1400">
        <v>100</v>
      </c>
      <c r="O1400">
        <v>2.4E-2</v>
      </c>
      <c r="P1400">
        <v>1</v>
      </c>
      <c r="Q1400">
        <v>3</v>
      </c>
    </row>
    <row r="1401" spans="1:17" x14ac:dyDescent="0.2">
      <c r="A1401">
        <v>4016</v>
      </c>
      <c r="B1401" s="3">
        <v>45518.629166666666</v>
      </c>
      <c r="C1401" s="4">
        <v>45517</v>
      </c>
      <c r="D1401">
        <v>436021</v>
      </c>
      <c r="E1401" t="s">
        <v>41</v>
      </c>
      <c r="F1401" t="s">
        <v>42</v>
      </c>
      <c r="I1401">
        <v>16</v>
      </c>
      <c r="J1401">
        <v>0</v>
      </c>
      <c r="L1401">
        <v>1</v>
      </c>
      <c r="M1401" t="s">
        <v>43</v>
      </c>
      <c r="N1401">
        <v>100</v>
      </c>
      <c r="O1401">
        <v>2.8000000000000001E-2</v>
      </c>
      <c r="P1401">
        <v>1</v>
      </c>
      <c r="Q1401">
        <v>3</v>
      </c>
    </row>
    <row r="1402" spans="1:17" x14ac:dyDescent="0.2">
      <c r="A1402">
        <v>4016</v>
      </c>
      <c r="B1402" s="3">
        <v>45518.629166666666</v>
      </c>
      <c r="C1402" s="4">
        <v>45517</v>
      </c>
      <c r="D1402">
        <v>436022</v>
      </c>
      <c r="E1402" t="s">
        <v>41</v>
      </c>
      <c r="F1402" t="s">
        <v>42</v>
      </c>
      <c r="I1402">
        <v>16</v>
      </c>
      <c r="J1402">
        <v>0</v>
      </c>
      <c r="L1402">
        <v>1</v>
      </c>
      <c r="M1402" t="s">
        <v>43</v>
      </c>
      <c r="N1402">
        <v>100</v>
      </c>
      <c r="O1402">
        <v>2.3E-2</v>
      </c>
      <c r="P1402">
        <v>1</v>
      </c>
      <c r="Q1402">
        <v>3</v>
      </c>
    </row>
    <row r="1403" spans="1:17" x14ac:dyDescent="0.2">
      <c r="A1403">
        <v>4016</v>
      </c>
      <c r="B1403" s="3">
        <v>45518.629861111112</v>
      </c>
      <c r="C1403" s="4">
        <v>45517</v>
      </c>
      <c r="D1403">
        <v>436023</v>
      </c>
      <c r="E1403" t="s">
        <v>41</v>
      </c>
      <c r="F1403" t="s">
        <v>42</v>
      </c>
      <c r="I1403">
        <v>16</v>
      </c>
      <c r="J1403">
        <v>0</v>
      </c>
      <c r="L1403">
        <v>1</v>
      </c>
      <c r="M1403" t="s">
        <v>43</v>
      </c>
      <c r="N1403">
        <v>100</v>
      </c>
      <c r="O1403">
        <v>1.7000000000000001E-2</v>
      </c>
      <c r="P1403">
        <v>1</v>
      </c>
      <c r="Q1403">
        <v>4</v>
      </c>
    </row>
    <row r="1404" spans="1:17" x14ac:dyDescent="0.2">
      <c r="A1404">
        <v>4016</v>
      </c>
      <c r="B1404" s="3">
        <v>45518.629861111112</v>
      </c>
      <c r="C1404" s="4">
        <v>45517</v>
      </c>
      <c r="D1404">
        <v>436024</v>
      </c>
      <c r="E1404" t="s">
        <v>41</v>
      </c>
      <c r="F1404" t="s">
        <v>42</v>
      </c>
      <c r="I1404">
        <v>16</v>
      </c>
      <c r="J1404">
        <v>0</v>
      </c>
      <c r="L1404">
        <v>1</v>
      </c>
      <c r="M1404" t="s">
        <v>43</v>
      </c>
      <c r="N1404">
        <v>100</v>
      </c>
      <c r="O1404">
        <v>1.6E-2</v>
      </c>
      <c r="P1404">
        <v>1</v>
      </c>
      <c r="Q1404">
        <v>3</v>
      </c>
    </row>
    <row r="1405" spans="1:17" x14ac:dyDescent="0.2">
      <c r="A1405">
        <v>4016</v>
      </c>
      <c r="B1405" s="3">
        <v>45518.629861111112</v>
      </c>
      <c r="C1405" s="4">
        <v>45517</v>
      </c>
      <c r="D1405">
        <v>436025</v>
      </c>
      <c r="E1405" t="s">
        <v>41</v>
      </c>
      <c r="F1405" t="s">
        <v>42</v>
      </c>
      <c r="I1405">
        <v>16</v>
      </c>
      <c r="J1405">
        <v>0</v>
      </c>
      <c r="L1405">
        <v>1</v>
      </c>
      <c r="M1405" t="s">
        <v>43</v>
      </c>
      <c r="N1405">
        <v>100</v>
      </c>
      <c r="O1405">
        <v>0.01</v>
      </c>
      <c r="P1405">
        <v>1</v>
      </c>
      <c r="Q1405">
        <v>4</v>
      </c>
    </row>
    <row r="1406" spans="1:17" x14ac:dyDescent="0.2">
      <c r="A1406">
        <v>4016</v>
      </c>
      <c r="B1406" s="3">
        <v>45518.629861111112</v>
      </c>
      <c r="C1406" s="4">
        <v>45517</v>
      </c>
      <c r="D1406">
        <v>436026</v>
      </c>
      <c r="E1406" t="s">
        <v>41</v>
      </c>
      <c r="F1406" t="s">
        <v>42</v>
      </c>
      <c r="I1406">
        <v>16</v>
      </c>
      <c r="J1406">
        <v>0</v>
      </c>
      <c r="L1406">
        <v>1</v>
      </c>
      <c r="M1406" t="s">
        <v>43</v>
      </c>
      <c r="N1406">
        <v>100</v>
      </c>
      <c r="O1406">
        <v>1.7999999999999999E-2</v>
      </c>
      <c r="P1406">
        <v>1</v>
      </c>
      <c r="Q1406">
        <v>3</v>
      </c>
    </row>
    <row r="1407" spans="1:17" x14ac:dyDescent="0.2">
      <c r="A1407">
        <v>4016</v>
      </c>
      <c r="B1407" s="3">
        <v>45518.630555555559</v>
      </c>
      <c r="C1407" s="4">
        <v>45517</v>
      </c>
      <c r="D1407">
        <v>436027</v>
      </c>
      <c r="E1407" t="s">
        <v>41</v>
      </c>
      <c r="F1407" t="s">
        <v>42</v>
      </c>
      <c r="I1407">
        <v>16</v>
      </c>
      <c r="J1407">
        <v>0</v>
      </c>
      <c r="L1407">
        <v>1</v>
      </c>
      <c r="M1407" t="s">
        <v>43</v>
      </c>
      <c r="N1407">
        <v>100</v>
      </c>
      <c r="O1407">
        <v>1.7000000000000001E-2</v>
      </c>
      <c r="P1407">
        <v>1</v>
      </c>
      <c r="Q1407">
        <v>4</v>
      </c>
    </row>
    <row r="1408" spans="1:17" x14ac:dyDescent="0.2">
      <c r="A1408">
        <v>4016</v>
      </c>
      <c r="B1408" s="3">
        <v>45518.630555555559</v>
      </c>
      <c r="C1408" s="4">
        <v>45517</v>
      </c>
      <c r="D1408">
        <v>436028</v>
      </c>
      <c r="E1408" t="s">
        <v>41</v>
      </c>
      <c r="F1408" t="s">
        <v>42</v>
      </c>
      <c r="I1408">
        <v>16</v>
      </c>
      <c r="J1408">
        <v>0</v>
      </c>
      <c r="L1408">
        <v>1</v>
      </c>
      <c r="M1408" t="s">
        <v>43</v>
      </c>
      <c r="N1408">
        <v>100</v>
      </c>
      <c r="O1408">
        <v>2.3E-2</v>
      </c>
      <c r="P1408">
        <v>1</v>
      </c>
      <c r="Q1408">
        <v>3</v>
      </c>
    </row>
    <row r="1409" spans="1:17" x14ac:dyDescent="0.2">
      <c r="A1409">
        <v>4016</v>
      </c>
      <c r="B1409" s="3">
        <v>45518.630555555559</v>
      </c>
      <c r="C1409" s="4">
        <v>45517</v>
      </c>
      <c r="D1409">
        <v>436029</v>
      </c>
      <c r="E1409" t="s">
        <v>41</v>
      </c>
      <c r="F1409" t="s">
        <v>42</v>
      </c>
      <c r="I1409">
        <v>16</v>
      </c>
      <c r="J1409">
        <v>0</v>
      </c>
      <c r="L1409">
        <v>1</v>
      </c>
      <c r="M1409" t="s">
        <v>43</v>
      </c>
      <c r="N1409">
        <v>100</v>
      </c>
      <c r="O1409">
        <v>2.5999999999999999E-2</v>
      </c>
      <c r="P1409">
        <v>1</v>
      </c>
      <c r="Q1409">
        <v>3</v>
      </c>
    </row>
    <row r="1410" spans="1:17" x14ac:dyDescent="0.2">
      <c r="A1410">
        <v>4016</v>
      </c>
      <c r="B1410" s="3">
        <v>45518.631249999999</v>
      </c>
      <c r="C1410" s="4">
        <v>45517</v>
      </c>
      <c r="D1410">
        <v>436030</v>
      </c>
      <c r="E1410" t="s">
        <v>41</v>
      </c>
      <c r="F1410" t="s">
        <v>42</v>
      </c>
      <c r="I1410">
        <v>16</v>
      </c>
      <c r="J1410">
        <v>0</v>
      </c>
      <c r="L1410">
        <v>1</v>
      </c>
      <c r="M1410" t="s">
        <v>43</v>
      </c>
      <c r="N1410">
        <v>100</v>
      </c>
      <c r="O1410">
        <v>2.4E-2</v>
      </c>
      <c r="P1410">
        <v>2</v>
      </c>
      <c r="Q1410">
        <v>3</v>
      </c>
    </row>
    <row r="1411" spans="1:17" x14ac:dyDescent="0.2">
      <c r="A1411">
        <v>4016</v>
      </c>
      <c r="B1411" s="3">
        <v>45518.631249999999</v>
      </c>
      <c r="C1411" s="4">
        <v>45517</v>
      </c>
      <c r="D1411">
        <v>436031</v>
      </c>
      <c r="E1411" t="s">
        <v>41</v>
      </c>
      <c r="F1411" t="s">
        <v>42</v>
      </c>
      <c r="I1411">
        <v>16</v>
      </c>
      <c r="J1411">
        <v>0</v>
      </c>
      <c r="L1411">
        <v>1</v>
      </c>
      <c r="M1411" t="s">
        <v>43</v>
      </c>
      <c r="N1411">
        <v>100</v>
      </c>
      <c r="O1411">
        <v>1.9E-2</v>
      </c>
      <c r="P1411">
        <v>1</v>
      </c>
      <c r="Q1411">
        <v>4</v>
      </c>
    </row>
    <row r="1412" spans="1:17" x14ac:dyDescent="0.2">
      <c r="A1412">
        <v>4016</v>
      </c>
      <c r="B1412" s="3">
        <v>45518.631944444445</v>
      </c>
      <c r="C1412" s="4">
        <v>45517</v>
      </c>
      <c r="D1412">
        <v>436032</v>
      </c>
      <c r="E1412" t="s">
        <v>41</v>
      </c>
      <c r="F1412" t="s">
        <v>42</v>
      </c>
      <c r="I1412">
        <v>16</v>
      </c>
      <c r="J1412">
        <v>0</v>
      </c>
      <c r="L1412">
        <v>1</v>
      </c>
      <c r="M1412" t="s">
        <v>43</v>
      </c>
      <c r="N1412">
        <v>100</v>
      </c>
      <c r="O1412">
        <v>0.01</v>
      </c>
      <c r="P1412">
        <v>3</v>
      </c>
      <c r="Q1412">
        <v>3</v>
      </c>
    </row>
    <row r="1413" spans="1:17" x14ac:dyDescent="0.2">
      <c r="A1413">
        <v>4016</v>
      </c>
      <c r="B1413" s="3">
        <v>45518.631944444445</v>
      </c>
      <c r="C1413" s="4">
        <v>45517</v>
      </c>
      <c r="D1413">
        <v>436033</v>
      </c>
      <c r="E1413" t="s">
        <v>41</v>
      </c>
      <c r="F1413" t="s">
        <v>42</v>
      </c>
      <c r="I1413">
        <v>16</v>
      </c>
      <c r="J1413">
        <v>0</v>
      </c>
      <c r="L1413">
        <v>1</v>
      </c>
      <c r="M1413" t="s">
        <v>43</v>
      </c>
      <c r="N1413">
        <v>100</v>
      </c>
      <c r="O1413">
        <v>1.7999999999999999E-2</v>
      </c>
      <c r="P1413">
        <v>1</v>
      </c>
      <c r="Q1413">
        <v>4</v>
      </c>
    </row>
    <row r="1414" spans="1:17" x14ac:dyDescent="0.2">
      <c r="A1414">
        <v>4016</v>
      </c>
      <c r="B1414" s="3">
        <v>45518.631944444445</v>
      </c>
      <c r="C1414" s="4">
        <v>45517</v>
      </c>
      <c r="D1414">
        <v>436034</v>
      </c>
      <c r="E1414" t="s">
        <v>41</v>
      </c>
      <c r="F1414" t="s">
        <v>42</v>
      </c>
      <c r="I1414">
        <v>16</v>
      </c>
      <c r="J1414">
        <v>0</v>
      </c>
      <c r="L1414">
        <v>1</v>
      </c>
      <c r="M1414" t="s">
        <v>43</v>
      </c>
      <c r="N1414">
        <v>100</v>
      </c>
      <c r="O1414">
        <v>2.1999999999999999E-2</v>
      </c>
      <c r="P1414">
        <v>1</v>
      </c>
      <c r="Q1414">
        <v>3</v>
      </c>
    </row>
    <row r="1415" spans="1:17" x14ac:dyDescent="0.2">
      <c r="A1415">
        <v>4016</v>
      </c>
      <c r="B1415" s="3">
        <v>45518.632638888892</v>
      </c>
      <c r="C1415" s="4">
        <v>45517</v>
      </c>
      <c r="D1415">
        <v>436035</v>
      </c>
      <c r="E1415" t="s">
        <v>41</v>
      </c>
      <c r="F1415" t="s">
        <v>42</v>
      </c>
      <c r="I1415">
        <v>16</v>
      </c>
      <c r="J1415">
        <v>0</v>
      </c>
      <c r="L1415">
        <v>1</v>
      </c>
      <c r="M1415" t="s">
        <v>43</v>
      </c>
      <c r="N1415">
        <v>100</v>
      </c>
      <c r="O1415">
        <v>2.7E-2</v>
      </c>
      <c r="P1415">
        <v>1</v>
      </c>
      <c r="Q1415">
        <v>3</v>
      </c>
    </row>
    <row r="1416" spans="1:17" x14ac:dyDescent="0.2">
      <c r="A1416">
        <v>4016</v>
      </c>
      <c r="B1416" s="3">
        <v>45518.632638888892</v>
      </c>
      <c r="C1416" s="4">
        <v>45517</v>
      </c>
      <c r="D1416">
        <v>436036</v>
      </c>
      <c r="E1416" t="s">
        <v>41</v>
      </c>
      <c r="F1416" t="s">
        <v>42</v>
      </c>
      <c r="I1416">
        <v>16</v>
      </c>
      <c r="J1416">
        <v>0</v>
      </c>
      <c r="L1416">
        <v>1</v>
      </c>
      <c r="M1416" t="s">
        <v>43</v>
      </c>
      <c r="N1416">
        <v>100</v>
      </c>
      <c r="O1416">
        <v>1.7999999999999999E-2</v>
      </c>
      <c r="P1416">
        <v>1</v>
      </c>
      <c r="Q1416">
        <v>3</v>
      </c>
    </row>
    <row r="1417" spans="1:17" x14ac:dyDescent="0.2">
      <c r="A1417">
        <v>4016</v>
      </c>
      <c r="B1417" s="3">
        <v>45518.632638888892</v>
      </c>
      <c r="C1417" s="4">
        <v>45517</v>
      </c>
      <c r="D1417">
        <v>436037</v>
      </c>
      <c r="E1417" t="s">
        <v>41</v>
      </c>
      <c r="F1417" t="s">
        <v>42</v>
      </c>
      <c r="I1417">
        <v>16</v>
      </c>
      <c r="J1417">
        <v>0</v>
      </c>
      <c r="L1417">
        <v>1</v>
      </c>
      <c r="M1417" t="s">
        <v>43</v>
      </c>
      <c r="N1417">
        <v>100</v>
      </c>
      <c r="O1417">
        <v>1.7999999999999999E-2</v>
      </c>
      <c r="P1417">
        <v>1</v>
      </c>
      <c r="Q1417">
        <v>4</v>
      </c>
    </row>
    <row r="1418" spans="1:17" x14ac:dyDescent="0.2">
      <c r="A1418">
        <v>4016</v>
      </c>
      <c r="B1418" s="3">
        <v>45518.632638888892</v>
      </c>
      <c r="C1418" s="4">
        <v>45517</v>
      </c>
      <c r="D1418">
        <v>436038</v>
      </c>
      <c r="E1418" t="s">
        <v>41</v>
      </c>
      <c r="F1418" t="s">
        <v>42</v>
      </c>
      <c r="I1418">
        <v>16</v>
      </c>
      <c r="J1418">
        <v>0</v>
      </c>
      <c r="L1418">
        <v>1</v>
      </c>
      <c r="M1418" t="s">
        <v>43</v>
      </c>
      <c r="N1418">
        <v>100</v>
      </c>
      <c r="O1418">
        <v>2.1000000000000001E-2</v>
      </c>
      <c r="P1418">
        <v>1</v>
      </c>
      <c r="Q1418">
        <v>3</v>
      </c>
    </row>
    <row r="1419" spans="1:17" x14ac:dyDescent="0.2">
      <c r="A1419">
        <v>4016</v>
      </c>
      <c r="B1419" s="3">
        <v>45518.633333333331</v>
      </c>
      <c r="C1419" s="4">
        <v>45517</v>
      </c>
      <c r="D1419">
        <v>436039</v>
      </c>
      <c r="E1419" t="s">
        <v>41</v>
      </c>
      <c r="F1419" t="s">
        <v>42</v>
      </c>
      <c r="I1419">
        <v>16</v>
      </c>
      <c r="J1419">
        <v>0</v>
      </c>
      <c r="L1419">
        <v>1</v>
      </c>
      <c r="M1419" t="s">
        <v>43</v>
      </c>
      <c r="N1419">
        <v>100</v>
      </c>
      <c r="O1419">
        <v>1.7000000000000001E-2</v>
      </c>
      <c r="P1419">
        <v>1</v>
      </c>
      <c r="Q1419">
        <v>4</v>
      </c>
    </row>
    <row r="1420" spans="1:17" x14ac:dyDescent="0.2">
      <c r="A1420">
        <v>4016</v>
      </c>
      <c r="B1420" s="3">
        <v>45518.633333333331</v>
      </c>
      <c r="C1420" s="4">
        <v>45517</v>
      </c>
      <c r="D1420">
        <v>436040</v>
      </c>
      <c r="E1420" t="s">
        <v>41</v>
      </c>
      <c r="F1420" t="s">
        <v>42</v>
      </c>
      <c r="I1420">
        <v>16</v>
      </c>
      <c r="J1420">
        <v>0</v>
      </c>
      <c r="L1420">
        <v>1</v>
      </c>
      <c r="M1420" t="s">
        <v>43</v>
      </c>
      <c r="N1420">
        <v>100</v>
      </c>
      <c r="O1420">
        <v>1.4E-2</v>
      </c>
      <c r="P1420">
        <v>1</v>
      </c>
      <c r="Q1420">
        <v>4</v>
      </c>
    </row>
    <row r="1421" spans="1:17" x14ac:dyDescent="0.2">
      <c r="A1421">
        <v>4016</v>
      </c>
      <c r="B1421" s="3">
        <v>45518.633333333331</v>
      </c>
      <c r="C1421" s="4">
        <v>45517</v>
      </c>
      <c r="D1421">
        <v>436041</v>
      </c>
      <c r="E1421" t="s">
        <v>41</v>
      </c>
      <c r="F1421" t="s">
        <v>42</v>
      </c>
      <c r="I1421">
        <v>16</v>
      </c>
      <c r="J1421">
        <v>0</v>
      </c>
      <c r="L1421">
        <v>1</v>
      </c>
      <c r="M1421" t="s">
        <v>43</v>
      </c>
      <c r="N1421">
        <v>100</v>
      </c>
      <c r="O1421">
        <v>1.7999999999999999E-2</v>
      </c>
      <c r="P1421">
        <v>1</v>
      </c>
      <c r="Q1421">
        <v>3</v>
      </c>
    </row>
    <row r="1422" spans="1:17" x14ac:dyDescent="0.2">
      <c r="A1422">
        <v>4016</v>
      </c>
      <c r="B1422" s="3">
        <v>45518.634027777778</v>
      </c>
      <c r="C1422" s="4">
        <v>45517</v>
      </c>
      <c r="D1422">
        <v>436042</v>
      </c>
      <c r="E1422" t="s">
        <v>41</v>
      </c>
      <c r="F1422" t="s">
        <v>42</v>
      </c>
      <c r="I1422">
        <v>16</v>
      </c>
      <c r="J1422">
        <v>0</v>
      </c>
      <c r="L1422">
        <v>1</v>
      </c>
      <c r="M1422" t="s">
        <v>43</v>
      </c>
      <c r="N1422">
        <v>100</v>
      </c>
      <c r="O1422">
        <v>0.02</v>
      </c>
      <c r="P1422">
        <v>1</v>
      </c>
      <c r="Q1422">
        <v>3</v>
      </c>
    </row>
    <row r="1423" spans="1:17" x14ac:dyDescent="0.2">
      <c r="A1423">
        <v>4016</v>
      </c>
      <c r="B1423" s="3">
        <v>45518.634027777778</v>
      </c>
      <c r="C1423" s="4">
        <v>45517</v>
      </c>
      <c r="D1423">
        <v>436043</v>
      </c>
      <c r="E1423" t="s">
        <v>41</v>
      </c>
      <c r="F1423" t="s">
        <v>42</v>
      </c>
      <c r="I1423">
        <v>16</v>
      </c>
      <c r="J1423">
        <v>0</v>
      </c>
      <c r="L1423">
        <v>1</v>
      </c>
      <c r="M1423" t="s">
        <v>43</v>
      </c>
      <c r="N1423">
        <v>100</v>
      </c>
      <c r="O1423">
        <v>2.4E-2</v>
      </c>
      <c r="P1423">
        <v>1</v>
      </c>
      <c r="Q1423">
        <v>3</v>
      </c>
    </row>
    <row r="1424" spans="1:17" x14ac:dyDescent="0.2">
      <c r="A1424">
        <v>4016</v>
      </c>
      <c r="B1424" s="3">
        <v>45518.634722222225</v>
      </c>
      <c r="C1424" s="4">
        <v>45517</v>
      </c>
      <c r="D1424">
        <v>436044</v>
      </c>
      <c r="E1424" t="s">
        <v>41</v>
      </c>
      <c r="F1424" t="s">
        <v>42</v>
      </c>
      <c r="I1424">
        <v>16</v>
      </c>
      <c r="J1424">
        <v>0</v>
      </c>
      <c r="L1424">
        <v>1</v>
      </c>
      <c r="M1424" t="s">
        <v>43</v>
      </c>
      <c r="N1424">
        <v>100</v>
      </c>
      <c r="O1424">
        <v>0.02</v>
      </c>
      <c r="P1424">
        <v>1</v>
      </c>
      <c r="Q1424">
        <v>3</v>
      </c>
    </row>
    <row r="1425" spans="1:17" x14ac:dyDescent="0.2">
      <c r="A1425">
        <v>4016</v>
      </c>
      <c r="B1425" s="3">
        <v>45518.634722222225</v>
      </c>
      <c r="C1425" s="4">
        <v>45517</v>
      </c>
      <c r="D1425">
        <v>436045</v>
      </c>
      <c r="E1425" t="s">
        <v>41</v>
      </c>
      <c r="F1425" t="s">
        <v>42</v>
      </c>
      <c r="I1425">
        <v>16</v>
      </c>
      <c r="J1425">
        <v>0</v>
      </c>
      <c r="L1425">
        <v>1</v>
      </c>
      <c r="M1425" t="s">
        <v>43</v>
      </c>
      <c r="N1425">
        <v>100</v>
      </c>
      <c r="O1425">
        <v>2.1000000000000001E-2</v>
      </c>
      <c r="P1425">
        <v>1</v>
      </c>
      <c r="Q1425">
        <v>3</v>
      </c>
    </row>
    <row r="1426" spans="1:17" x14ac:dyDescent="0.2">
      <c r="A1426">
        <v>4016</v>
      </c>
      <c r="B1426" s="3">
        <v>45518.634722222225</v>
      </c>
      <c r="C1426" s="4">
        <v>45517</v>
      </c>
      <c r="D1426">
        <v>436046</v>
      </c>
      <c r="E1426" t="s">
        <v>41</v>
      </c>
      <c r="F1426" t="s">
        <v>42</v>
      </c>
      <c r="I1426">
        <v>16</v>
      </c>
      <c r="J1426">
        <v>0</v>
      </c>
      <c r="L1426">
        <v>1</v>
      </c>
      <c r="M1426" t="s">
        <v>43</v>
      </c>
      <c r="N1426">
        <v>100</v>
      </c>
      <c r="O1426">
        <v>1.0999999999999999E-2</v>
      </c>
      <c r="P1426">
        <v>1</v>
      </c>
      <c r="Q1426">
        <v>4</v>
      </c>
    </row>
    <row r="1427" spans="1:17" x14ac:dyDescent="0.2">
      <c r="A1427">
        <v>4016</v>
      </c>
      <c r="B1427" s="3">
        <v>45518.635416666664</v>
      </c>
      <c r="C1427" s="4">
        <v>45517</v>
      </c>
      <c r="D1427">
        <v>436047</v>
      </c>
      <c r="E1427" t="s">
        <v>41</v>
      </c>
      <c r="F1427" t="s">
        <v>42</v>
      </c>
      <c r="I1427">
        <v>16</v>
      </c>
      <c r="J1427">
        <v>0</v>
      </c>
      <c r="L1427">
        <v>1</v>
      </c>
      <c r="M1427" t="s">
        <v>43</v>
      </c>
      <c r="N1427">
        <v>100</v>
      </c>
      <c r="O1427">
        <v>1.6E-2</v>
      </c>
      <c r="P1427">
        <v>1</v>
      </c>
      <c r="Q1427">
        <v>4</v>
      </c>
    </row>
    <row r="1428" spans="1:17" x14ac:dyDescent="0.2">
      <c r="A1428">
        <v>4016</v>
      </c>
      <c r="B1428" s="3">
        <v>45518.635416666664</v>
      </c>
      <c r="C1428" s="4">
        <v>45517</v>
      </c>
      <c r="D1428">
        <v>436048</v>
      </c>
      <c r="E1428" t="s">
        <v>41</v>
      </c>
      <c r="F1428" t="s">
        <v>42</v>
      </c>
      <c r="I1428">
        <v>16</v>
      </c>
      <c r="J1428">
        <v>0</v>
      </c>
      <c r="L1428">
        <v>1</v>
      </c>
      <c r="M1428" t="s">
        <v>43</v>
      </c>
      <c r="N1428">
        <v>100</v>
      </c>
      <c r="O1428">
        <v>1.7999999999999999E-2</v>
      </c>
      <c r="P1428">
        <v>1</v>
      </c>
      <c r="Q1428">
        <v>4</v>
      </c>
    </row>
    <row r="1429" spans="1:17" x14ac:dyDescent="0.2">
      <c r="A1429">
        <v>4016</v>
      </c>
      <c r="B1429" s="3">
        <v>45518.635416666664</v>
      </c>
      <c r="C1429" s="4">
        <v>45517</v>
      </c>
      <c r="D1429">
        <v>436049</v>
      </c>
      <c r="E1429" t="s">
        <v>41</v>
      </c>
      <c r="F1429" t="s">
        <v>42</v>
      </c>
      <c r="I1429">
        <v>16</v>
      </c>
      <c r="J1429">
        <v>0</v>
      </c>
      <c r="L1429">
        <v>1</v>
      </c>
      <c r="M1429" t="s">
        <v>43</v>
      </c>
      <c r="N1429">
        <v>100</v>
      </c>
      <c r="O1429">
        <v>1.7999999999999999E-2</v>
      </c>
      <c r="P1429">
        <v>1</v>
      </c>
      <c r="Q1429">
        <v>4</v>
      </c>
    </row>
    <row r="1430" spans="1:17" x14ac:dyDescent="0.2">
      <c r="A1430">
        <v>4016</v>
      </c>
      <c r="B1430" s="3">
        <v>45518.635416666664</v>
      </c>
      <c r="C1430" s="4">
        <v>45517</v>
      </c>
      <c r="D1430">
        <v>436050</v>
      </c>
      <c r="E1430" t="s">
        <v>41</v>
      </c>
      <c r="F1430" t="s">
        <v>42</v>
      </c>
      <c r="I1430">
        <v>16</v>
      </c>
      <c r="J1430">
        <v>0</v>
      </c>
      <c r="L1430">
        <v>1</v>
      </c>
      <c r="M1430" t="s">
        <v>43</v>
      </c>
      <c r="N1430">
        <v>100</v>
      </c>
      <c r="O1430">
        <v>1.9E-2</v>
      </c>
      <c r="P1430">
        <v>1</v>
      </c>
      <c r="Q1430">
        <v>4</v>
      </c>
    </row>
    <row r="1431" spans="1:17" x14ac:dyDescent="0.2">
      <c r="A1431">
        <v>4016</v>
      </c>
      <c r="B1431" s="3">
        <v>45518.636111111111</v>
      </c>
      <c r="C1431" s="4">
        <v>45517</v>
      </c>
      <c r="D1431">
        <v>436051</v>
      </c>
      <c r="E1431" t="s">
        <v>41</v>
      </c>
      <c r="F1431" t="s">
        <v>42</v>
      </c>
      <c r="I1431">
        <v>16</v>
      </c>
      <c r="J1431">
        <v>0</v>
      </c>
      <c r="L1431">
        <v>1</v>
      </c>
      <c r="M1431" t="s">
        <v>43</v>
      </c>
      <c r="N1431">
        <v>100</v>
      </c>
      <c r="O1431">
        <v>1.2999999999999999E-2</v>
      </c>
      <c r="P1431">
        <v>1</v>
      </c>
      <c r="Q1431">
        <v>3</v>
      </c>
    </row>
    <row r="1432" spans="1:17" x14ac:dyDescent="0.2">
      <c r="A1432">
        <v>4016</v>
      </c>
      <c r="B1432" s="3">
        <v>45518.636111111111</v>
      </c>
      <c r="C1432" s="4">
        <v>45517</v>
      </c>
      <c r="D1432">
        <v>436052</v>
      </c>
      <c r="E1432" t="s">
        <v>41</v>
      </c>
      <c r="F1432" t="s">
        <v>42</v>
      </c>
      <c r="I1432">
        <v>16</v>
      </c>
      <c r="J1432">
        <v>0</v>
      </c>
      <c r="L1432">
        <v>1</v>
      </c>
      <c r="M1432" t="s">
        <v>43</v>
      </c>
      <c r="N1432">
        <v>100</v>
      </c>
      <c r="O1432">
        <v>2.1999999999999999E-2</v>
      </c>
      <c r="P1432">
        <v>1</v>
      </c>
      <c r="Q1432">
        <v>4</v>
      </c>
    </row>
    <row r="1433" spans="1:17" x14ac:dyDescent="0.2">
      <c r="A1433">
        <v>4016</v>
      </c>
      <c r="B1433" s="3">
        <v>45518.636805555558</v>
      </c>
      <c r="C1433" s="4">
        <v>45517</v>
      </c>
      <c r="D1433">
        <v>436053</v>
      </c>
      <c r="E1433" t="s">
        <v>41</v>
      </c>
      <c r="F1433" t="s">
        <v>42</v>
      </c>
      <c r="I1433">
        <v>16</v>
      </c>
      <c r="J1433">
        <v>0</v>
      </c>
      <c r="L1433">
        <v>1</v>
      </c>
      <c r="M1433" t="s">
        <v>43</v>
      </c>
      <c r="N1433">
        <v>100</v>
      </c>
      <c r="O1433">
        <v>1.7999999999999999E-2</v>
      </c>
      <c r="P1433">
        <v>1</v>
      </c>
      <c r="Q1433">
        <v>3</v>
      </c>
    </row>
    <row r="1434" spans="1:17" x14ac:dyDescent="0.2">
      <c r="A1434">
        <v>4016</v>
      </c>
      <c r="B1434" s="3">
        <v>45518.636805555558</v>
      </c>
      <c r="C1434" s="4">
        <v>45517</v>
      </c>
      <c r="D1434">
        <v>436054</v>
      </c>
      <c r="E1434" t="s">
        <v>41</v>
      </c>
      <c r="F1434" t="s">
        <v>42</v>
      </c>
      <c r="I1434">
        <v>16</v>
      </c>
      <c r="J1434">
        <v>0</v>
      </c>
      <c r="L1434">
        <v>1</v>
      </c>
      <c r="M1434" t="s">
        <v>43</v>
      </c>
      <c r="N1434">
        <v>100</v>
      </c>
      <c r="O1434">
        <v>1.0999999999999999E-2</v>
      </c>
      <c r="P1434">
        <v>1</v>
      </c>
      <c r="Q1434">
        <v>4</v>
      </c>
    </row>
    <row r="1435" spans="1:17" x14ac:dyDescent="0.2">
      <c r="A1435">
        <v>4016</v>
      </c>
      <c r="B1435" s="3">
        <v>45518.636805555558</v>
      </c>
      <c r="C1435" s="4">
        <v>45517</v>
      </c>
      <c r="D1435">
        <v>436055</v>
      </c>
      <c r="E1435" t="s">
        <v>41</v>
      </c>
      <c r="F1435" t="s">
        <v>42</v>
      </c>
      <c r="I1435">
        <v>16</v>
      </c>
      <c r="J1435">
        <v>0</v>
      </c>
      <c r="L1435">
        <v>1</v>
      </c>
      <c r="M1435" t="s">
        <v>43</v>
      </c>
      <c r="N1435">
        <v>100</v>
      </c>
      <c r="O1435">
        <v>1.4999999999999999E-2</v>
      </c>
      <c r="P1435">
        <v>1</v>
      </c>
      <c r="Q1435">
        <v>4</v>
      </c>
    </row>
    <row r="1436" spans="1:17" x14ac:dyDescent="0.2">
      <c r="A1436">
        <v>4016</v>
      </c>
      <c r="B1436" s="3">
        <v>45518.636805555558</v>
      </c>
      <c r="C1436" s="4">
        <v>45517</v>
      </c>
      <c r="D1436">
        <v>436056</v>
      </c>
      <c r="E1436" t="s">
        <v>41</v>
      </c>
      <c r="F1436" t="s">
        <v>42</v>
      </c>
      <c r="I1436">
        <v>16</v>
      </c>
      <c r="J1436">
        <v>0</v>
      </c>
      <c r="L1436">
        <v>1</v>
      </c>
      <c r="M1436" t="s">
        <v>43</v>
      </c>
      <c r="N1436">
        <v>100</v>
      </c>
      <c r="O1436">
        <v>1.7999999999999999E-2</v>
      </c>
      <c r="P1436">
        <v>1</v>
      </c>
      <c r="Q1436">
        <v>4</v>
      </c>
    </row>
    <row r="1437" spans="1:17" x14ac:dyDescent="0.2">
      <c r="A1437">
        <v>4016</v>
      </c>
      <c r="B1437" s="3">
        <v>45518.637499999997</v>
      </c>
      <c r="C1437" s="4">
        <v>45517</v>
      </c>
      <c r="D1437">
        <v>436057</v>
      </c>
      <c r="E1437" t="s">
        <v>41</v>
      </c>
      <c r="F1437" t="s">
        <v>42</v>
      </c>
      <c r="I1437">
        <v>16</v>
      </c>
      <c r="J1437">
        <v>0</v>
      </c>
      <c r="L1437">
        <v>1</v>
      </c>
      <c r="M1437" t="s">
        <v>43</v>
      </c>
      <c r="N1437">
        <v>100</v>
      </c>
      <c r="O1437">
        <v>1.0999999999999999E-2</v>
      </c>
      <c r="P1437">
        <v>1</v>
      </c>
      <c r="Q1437">
        <v>4</v>
      </c>
    </row>
    <row r="1438" spans="1:17" x14ac:dyDescent="0.2">
      <c r="A1438">
        <v>4016</v>
      </c>
      <c r="B1438" s="3">
        <v>45518.637499999997</v>
      </c>
      <c r="C1438" s="4">
        <v>45517</v>
      </c>
      <c r="D1438">
        <v>436058</v>
      </c>
      <c r="E1438" t="s">
        <v>41</v>
      </c>
      <c r="F1438" t="s">
        <v>42</v>
      </c>
      <c r="I1438">
        <v>16</v>
      </c>
      <c r="J1438">
        <v>0</v>
      </c>
      <c r="L1438">
        <v>1</v>
      </c>
      <c r="M1438" t="s">
        <v>43</v>
      </c>
      <c r="N1438">
        <v>100</v>
      </c>
      <c r="O1438">
        <v>1.9E-2</v>
      </c>
      <c r="P1438">
        <v>1</v>
      </c>
      <c r="Q1438">
        <v>4</v>
      </c>
    </row>
    <row r="1439" spans="1:17" x14ac:dyDescent="0.2">
      <c r="A1439">
        <v>4016</v>
      </c>
      <c r="B1439" s="3">
        <v>45518.637499999997</v>
      </c>
      <c r="C1439" s="4">
        <v>45517</v>
      </c>
      <c r="D1439">
        <v>436059</v>
      </c>
      <c r="E1439" t="s">
        <v>41</v>
      </c>
      <c r="F1439" t="s">
        <v>42</v>
      </c>
      <c r="I1439">
        <v>16</v>
      </c>
      <c r="J1439">
        <v>0</v>
      </c>
      <c r="L1439">
        <v>1</v>
      </c>
      <c r="M1439" t="s">
        <v>43</v>
      </c>
      <c r="N1439">
        <v>100</v>
      </c>
      <c r="O1439">
        <v>2.3E-2</v>
      </c>
      <c r="P1439">
        <v>1</v>
      </c>
      <c r="Q1439">
        <v>3</v>
      </c>
    </row>
    <row r="1440" spans="1:17" x14ac:dyDescent="0.2">
      <c r="A1440">
        <v>4016</v>
      </c>
      <c r="B1440" s="3">
        <v>45518.637499999997</v>
      </c>
      <c r="C1440" s="4">
        <v>45517</v>
      </c>
      <c r="D1440">
        <v>436060</v>
      </c>
      <c r="E1440" t="s">
        <v>41</v>
      </c>
      <c r="F1440" t="s">
        <v>42</v>
      </c>
      <c r="I1440">
        <v>16</v>
      </c>
      <c r="J1440">
        <v>0</v>
      </c>
      <c r="L1440">
        <v>1</v>
      </c>
      <c r="M1440" t="s">
        <v>43</v>
      </c>
      <c r="N1440">
        <v>100</v>
      </c>
      <c r="O1440">
        <v>1.7000000000000001E-2</v>
      </c>
      <c r="P1440">
        <v>1</v>
      </c>
      <c r="Q1440">
        <v>4</v>
      </c>
    </row>
    <row r="1441" spans="1:17" x14ac:dyDescent="0.2">
      <c r="A1441">
        <v>4016</v>
      </c>
      <c r="B1441" s="3">
        <v>45518.638194444444</v>
      </c>
      <c r="C1441" s="4">
        <v>45517</v>
      </c>
      <c r="D1441">
        <v>436061</v>
      </c>
      <c r="E1441" t="s">
        <v>41</v>
      </c>
      <c r="F1441" t="s">
        <v>42</v>
      </c>
      <c r="I1441">
        <v>16</v>
      </c>
      <c r="J1441">
        <v>0</v>
      </c>
      <c r="L1441">
        <v>1</v>
      </c>
      <c r="M1441" t="s">
        <v>43</v>
      </c>
      <c r="N1441">
        <v>100</v>
      </c>
      <c r="O1441">
        <v>2.4E-2</v>
      </c>
      <c r="P1441">
        <v>1</v>
      </c>
      <c r="Q1441">
        <v>3</v>
      </c>
    </row>
    <row r="1442" spans="1:17" x14ac:dyDescent="0.2">
      <c r="A1442">
        <v>4016</v>
      </c>
      <c r="B1442" s="3">
        <v>45518.638194444444</v>
      </c>
      <c r="C1442" s="4">
        <v>45517</v>
      </c>
      <c r="D1442">
        <v>436062</v>
      </c>
      <c r="E1442" t="s">
        <v>41</v>
      </c>
      <c r="F1442" t="s">
        <v>42</v>
      </c>
      <c r="I1442">
        <v>16</v>
      </c>
      <c r="J1442">
        <v>0</v>
      </c>
      <c r="L1442">
        <v>1</v>
      </c>
      <c r="M1442" t="s">
        <v>43</v>
      </c>
      <c r="N1442">
        <v>100</v>
      </c>
      <c r="O1442">
        <v>2.3E-2</v>
      </c>
      <c r="P1442">
        <v>1</v>
      </c>
      <c r="Q1442">
        <v>3</v>
      </c>
    </row>
    <row r="1443" spans="1:17" x14ac:dyDescent="0.2">
      <c r="A1443">
        <v>4016</v>
      </c>
      <c r="B1443" s="3">
        <v>45518.638194444444</v>
      </c>
      <c r="C1443" s="4">
        <v>45517</v>
      </c>
      <c r="D1443">
        <v>436063</v>
      </c>
      <c r="E1443" t="s">
        <v>41</v>
      </c>
      <c r="F1443" t="s">
        <v>42</v>
      </c>
      <c r="I1443">
        <v>16</v>
      </c>
      <c r="J1443">
        <v>0</v>
      </c>
      <c r="L1443">
        <v>1</v>
      </c>
      <c r="M1443" t="s">
        <v>43</v>
      </c>
      <c r="N1443">
        <v>100</v>
      </c>
      <c r="O1443">
        <v>1.6E-2</v>
      </c>
      <c r="P1443">
        <v>1</v>
      </c>
      <c r="Q1443">
        <v>4</v>
      </c>
    </row>
    <row r="1444" spans="1:17" x14ac:dyDescent="0.2">
      <c r="A1444">
        <v>4016</v>
      </c>
      <c r="B1444" s="3">
        <v>45518.638888888891</v>
      </c>
      <c r="C1444" s="4">
        <v>45517</v>
      </c>
      <c r="D1444">
        <v>436064</v>
      </c>
      <c r="E1444" t="s">
        <v>41</v>
      </c>
      <c r="F1444" t="s">
        <v>42</v>
      </c>
      <c r="I1444">
        <v>16</v>
      </c>
      <c r="J1444">
        <v>0</v>
      </c>
      <c r="L1444">
        <v>1</v>
      </c>
      <c r="M1444" t="s">
        <v>43</v>
      </c>
      <c r="N1444">
        <v>100</v>
      </c>
      <c r="O1444">
        <v>1.7000000000000001E-2</v>
      </c>
      <c r="P1444">
        <v>1</v>
      </c>
      <c r="Q1444">
        <v>4</v>
      </c>
    </row>
    <row r="1445" spans="1:17" x14ac:dyDescent="0.2">
      <c r="A1445">
        <v>4016</v>
      </c>
      <c r="B1445" s="3">
        <v>45518.638888888891</v>
      </c>
      <c r="C1445" s="4">
        <v>45517</v>
      </c>
      <c r="D1445">
        <v>436065</v>
      </c>
      <c r="E1445" t="s">
        <v>41</v>
      </c>
      <c r="F1445" t="s">
        <v>42</v>
      </c>
      <c r="I1445">
        <v>16</v>
      </c>
      <c r="J1445">
        <v>0</v>
      </c>
      <c r="L1445">
        <v>1</v>
      </c>
      <c r="M1445" t="s">
        <v>43</v>
      </c>
      <c r="N1445">
        <v>100</v>
      </c>
      <c r="O1445">
        <v>1.7999999999999999E-2</v>
      </c>
      <c r="P1445">
        <v>1</v>
      </c>
      <c r="Q1445">
        <v>4</v>
      </c>
    </row>
    <row r="1446" spans="1:17" x14ac:dyDescent="0.2">
      <c r="A1446">
        <v>4016</v>
      </c>
      <c r="B1446" s="3">
        <v>45518.638888888891</v>
      </c>
      <c r="C1446" s="4">
        <v>45517</v>
      </c>
      <c r="D1446">
        <v>436066</v>
      </c>
      <c r="E1446" t="s">
        <v>41</v>
      </c>
      <c r="F1446" t="s">
        <v>42</v>
      </c>
      <c r="I1446">
        <v>16</v>
      </c>
      <c r="J1446">
        <v>0</v>
      </c>
      <c r="L1446">
        <v>1</v>
      </c>
      <c r="M1446" t="s">
        <v>43</v>
      </c>
      <c r="N1446">
        <v>100</v>
      </c>
      <c r="O1446">
        <v>2.1000000000000001E-2</v>
      </c>
      <c r="P1446">
        <v>1</v>
      </c>
      <c r="Q1446">
        <v>3</v>
      </c>
    </row>
    <row r="1447" spans="1:17" x14ac:dyDescent="0.2">
      <c r="A1447">
        <v>4016</v>
      </c>
      <c r="B1447" s="3">
        <v>45518.63958333333</v>
      </c>
      <c r="C1447" s="4">
        <v>45517</v>
      </c>
      <c r="D1447">
        <v>436067</v>
      </c>
      <c r="E1447" t="s">
        <v>41</v>
      </c>
      <c r="F1447" t="s">
        <v>42</v>
      </c>
      <c r="I1447">
        <v>16</v>
      </c>
      <c r="J1447">
        <v>0</v>
      </c>
      <c r="L1447">
        <v>1</v>
      </c>
      <c r="M1447" t="s">
        <v>43</v>
      </c>
      <c r="N1447">
        <v>100</v>
      </c>
      <c r="O1447">
        <v>2.4E-2</v>
      </c>
      <c r="P1447">
        <v>1</v>
      </c>
      <c r="Q1447">
        <v>3</v>
      </c>
    </row>
    <row r="1448" spans="1:17" x14ac:dyDescent="0.2">
      <c r="A1448">
        <v>4016</v>
      </c>
      <c r="B1448" s="3">
        <v>45518.63958333333</v>
      </c>
      <c r="C1448" s="4">
        <v>45517</v>
      </c>
      <c r="D1448">
        <v>436068</v>
      </c>
      <c r="E1448" t="s">
        <v>41</v>
      </c>
      <c r="F1448" t="s">
        <v>42</v>
      </c>
      <c r="I1448">
        <v>16</v>
      </c>
      <c r="J1448">
        <v>0</v>
      </c>
      <c r="L1448">
        <v>1</v>
      </c>
      <c r="M1448" t="s">
        <v>43</v>
      </c>
      <c r="N1448">
        <v>100</v>
      </c>
      <c r="O1448">
        <v>1.6E-2</v>
      </c>
      <c r="P1448">
        <v>1</v>
      </c>
      <c r="Q1448">
        <v>4</v>
      </c>
    </row>
    <row r="1449" spans="1:17" x14ac:dyDescent="0.2">
      <c r="A1449">
        <v>4016</v>
      </c>
      <c r="B1449" s="3">
        <v>45518.63958333333</v>
      </c>
      <c r="C1449" s="4">
        <v>45517</v>
      </c>
      <c r="D1449">
        <v>436069</v>
      </c>
      <c r="E1449" t="s">
        <v>41</v>
      </c>
      <c r="F1449" t="s">
        <v>42</v>
      </c>
      <c r="I1449">
        <v>16</v>
      </c>
      <c r="J1449">
        <v>0</v>
      </c>
      <c r="L1449">
        <v>1</v>
      </c>
      <c r="M1449" t="s">
        <v>43</v>
      </c>
      <c r="N1449">
        <v>100</v>
      </c>
      <c r="O1449">
        <v>1.2999999999999999E-2</v>
      </c>
      <c r="P1449">
        <v>1</v>
      </c>
      <c r="Q1449">
        <v>4</v>
      </c>
    </row>
    <row r="1450" spans="1:17" x14ac:dyDescent="0.2">
      <c r="A1450">
        <v>4016</v>
      </c>
      <c r="B1450" s="3">
        <v>45518.63958333333</v>
      </c>
      <c r="C1450" s="4">
        <v>45517</v>
      </c>
      <c r="D1450">
        <v>436070</v>
      </c>
      <c r="E1450" t="s">
        <v>41</v>
      </c>
      <c r="F1450" t="s">
        <v>42</v>
      </c>
      <c r="I1450">
        <v>16</v>
      </c>
      <c r="J1450">
        <v>0</v>
      </c>
      <c r="L1450">
        <v>1</v>
      </c>
      <c r="M1450" t="s">
        <v>43</v>
      </c>
      <c r="N1450">
        <v>100</v>
      </c>
      <c r="O1450">
        <v>1.7000000000000001E-2</v>
      </c>
      <c r="P1450">
        <v>1</v>
      </c>
      <c r="Q1450">
        <v>4</v>
      </c>
    </row>
    <row r="1451" spans="1:17" x14ac:dyDescent="0.2">
      <c r="A1451">
        <v>4016</v>
      </c>
      <c r="B1451" s="3">
        <v>45518.640277777777</v>
      </c>
      <c r="C1451" s="4">
        <v>45517</v>
      </c>
      <c r="D1451">
        <v>436071</v>
      </c>
      <c r="E1451" t="s">
        <v>41</v>
      </c>
      <c r="F1451" t="s">
        <v>42</v>
      </c>
      <c r="I1451">
        <v>16</v>
      </c>
      <c r="J1451">
        <v>0</v>
      </c>
      <c r="L1451">
        <v>1</v>
      </c>
      <c r="M1451" t="s">
        <v>43</v>
      </c>
      <c r="N1451">
        <v>100</v>
      </c>
      <c r="O1451">
        <v>1.7000000000000001E-2</v>
      </c>
      <c r="P1451">
        <v>1</v>
      </c>
      <c r="Q1451">
        <v>3</v>
      </c>
    </row>
    <row r="1452" spans="1:17" x14ac:dyDescent="0.2">
      <c r="A1452">
        <v>4016</v>
      </c>
      <c r="B1452" s="3">
        <v>45518.640277777777</v>
      </c>
      <c r="C1452" s="4">
        <v>45517</v>
      </c>
      <c r="D1452">
        <v>436072</v>
      </c>
      <c r="E1452" t="s">
        <v>41</v>
      </c>
      <c r="F1452" t="s">
        <v>42</v>
      </c>
      <c r="I1452">
        <v>16</v>
      </c>
      <c r="J1452">
        <v>0</v>
      </c>
      <c r="L1452">
        <v>1</v>
      </c>
      <c r="M1452" t="s">
        <v>43</v>
      </c>
      <c r="N1452">
        <v>100</v>
      </c>
      <c r="O1452">
        <v>0.01</v>
      </c>
      <c r="P1452">
        <v>1</v>
      </c>
      <c r="Q1452">
        <v>4</v>
      </c>
    </row>
    <row r="1453" spans="1:17" x14ac:dyDescent="0.2">
      <c r="A1453">
        <v>4016</v>
      </c>
      <c r="B1453" s="3">
        <v>45518.640277777777</v>
      </c>
      <c r="C1453" s="4">
        <v>45517</v>
      </c>
      <c r="D1453">
        <v>436073</v>
      </c>
      <c r="E1453" t="s">
        <v>41</v>
      </c>
      <c r="F1453" t="s">
        <v>42</v>
      </c>
      <c r="I1453">
        <v>16</v>
      </c>
      <c r="J1453">
        <v>0</v>
      </c>
      <c r="L1453">
        <v>1</v>
      </c>
      <c r="M1453" t="s">
        <v>43</v>
      </c>
      <c r="N1453">
        <v>100</v>
      </c>
      <c r="O1453">
        <v>1.2E-2</v>
      </c>
      <c r="P1453">
        <v>1</v>
      </c>
      <c r="Q1453">
        <v>4</v>
      </c>
    </row>
    <row r="1454" spans="1:17" x14ac:dyDescent="0.2">
      <c r="A1454">
        <v>4016</v>
      </c>
      <c r="B1454" s="3">
        <v>45518.640972222223</v>
      </c>
      <c r="C1454" s="4">
        <v>45517</v>
      </c>
      <c r="D1454">
        <v>436074</v>
      </c>
      <c r="E1454" t="s">
        <v>41</v>
      </c>
      <c r="F1454" t="s">
        <v>42</v>
      </c>
      <c r="I1454">
        <v>16</v>
      </c>
      <c r="J1454">
        <v>0</v>
      </c>
      <c r="L1454">
        <v>1</v>
      </c>
      <c r="M1454" t="s">
        <v>43</v>
      </c>
      <c r="N1454">
        <v>100</v>
      </c>
      <c r="O1454">
        <v>1.6E-2</v>
      </c>
      <c r="P1454">
        <v>1</v>
      </c>
      <c r="Q1454">
        <v>4</v>
      </c>
    </row>
    <row r="1455" spans="1:17" x14ac:dyDescent="0.2">
      <c r="A1455">
        <v>4016</v>
      </c>
      <c r="B1455" s="3">
        <v>45518.640972222223</v>
      </c>
      <c r="C1455" s="4">
        <v>45517</v>
      </c>
      <c r="D1455">
        <v>436075</v>
      </c>
      <c r="E1455" t="s">
        <v>41</v>
      </c>
      <c r="F1455" t="s">
        <v>42</v>
      </c>
      <c r="I1455">
        <v>16</v>
      </c>
      <c r="J1455">
        <v>0</v>
      </c>
      <c r="L1455">
        <v>1</v>
      </c>
      <c r="M1455" t="s">
        <v>43</v>
      </c>
      <c r="N1455">
        <v>100</v>
      </c>
      <c r="O1455">
        <v>1.4E-2</v>
      </c>
      <c r="P1455">
        <v>1</v>
      </c>
      <c r="Q1455">
        <v>4</v>
      </c>
    </row>
    <row r="1456" spans="1:17" x14ac:dyDescent="0.2">
      <c r="A1456">
        <v>4016</v>
      </c>
      <c r="B1456" s="3">
        <v>45518.640972222223</v>
      </c>
      <c r="C1456" s="4">
        <v>45517</v>
      </c>
      <c r="D1456">
        <v>436076</v>
      </c>
      <c r="E1456" t="s">
        <v>41</v>
      </c>
      <c r="F1456" t="s">
        <v>42</v>
      </c>
      <c r="I1456">
        <v>16</v>
      </c>
      <c r="J1456">
        <v>0</v>
      </c>
      <c r="L1456">
        <v>1</v>
      </c>
      <c r="M1456" t="s">
        <v>43</v>
      </c>
      <c r="N1456">
        <v>100</v>
      </c>
      <c r="O1456">
        <v>2.3E-2</v>
      </c>
      <c r="P1456">
        <v>1</v>
      </c>
      <c r="Q1456">
        <v>3</v>
      </c>
    </row>
    <row r="1457" spans="1:17" x14ac:dyDescent="0.2">
      <c r="A1457">
        <v>4016</v>
      </c>
      <c r="B1457" s="3">
        <v>45518.625694444447</v>
      </c>
      <c r="C1457" s="4">
        <v>45517</v>
      </c>
      <c r="D1457">
        <v>436006</v>
      </c>
      <c r="E1457" t="s">
        <v>41</v>
      </c>
      <c r="F1457" t="s">
        <v>42</v>
      </c>
      <c r="I1457">
        <v>16</v>
      </c>
      <c r="J1457">
        <v>0</v>
      </c>
      <c r="L1457">
        <v>1</v>
      </c>
      <c r="M1457" t="s">
        <v>43</v>
      </c>
      <c r="N1457">
        <v>100</v>
      </c>
      <c r="O1457">
        <v>1.6E-2</v>
      </c>
      <c r="P1457">
        <v>1</v>
      </c>
      <c r="Q1457">
        <v>4</v>
      </c>
    </row>
    <row r="1458" spans="1:17" x14ac:dyDescent="0.2">
      <c r="A1458">
        <v>4016</v>
      </c>
      <c r="B1458" s="3">
        <v>45518.643055555556</v>
      </c>
      <c r="C1458" s="4">
        <v>45517</v>
      </c>
      <c r="D1458">
        <v>436088</v>
      </c>
      <c r="E1458" t="s">
        <v>41</v>
      </c>
      <c r="F1458" t="s">
        <v>42</v>
      </c>
      <c r="I1458">
        <v>16</v>
      </c>
      <c r="J1458">
        <v>0</v>
      </c>
      <c r="L1458">
        <v>1</v>
      </c>
      <c r="M1458" t="s">
        <v>43</v>
      </c>
      <c r="N1458">
        <v>100</v>
      </c>
      <c r="O1458">
        <v>1.2999999999999999E-2</v>
      </c>
      <c r="P1458">
        <v>1</v>
      </c>
      <c r="Q1458">
        <v>4</v>
      </c>
    </row>
    <row r="1459" spans="1:17" x14ac:dyDescent="0.2">
      <c r="A1459">
        <v>4016</v>
      </c>
      <c r="B1459" s="3">
        <v>45518.643055555556</v>
      </c>
      <c r="C1459" s="4">
        <v>45517</v>
      </c>
      <c r="D1459">
        <v>436087</v>
      </c>
      <c r="E1459" t="s">
        <v>41</v>
      </c>
      <c r="F1459" t="s">
        <v>42</v>
      </c>
      <c r="I1459">
        <v>16</v>
      </c>
      <c r="J1459">
        <v>0</v>
      </c>
      <c r="L1459">
        <v>1</v>
      </c>
      <c r="M1459" t="s">
        <v>43</v>
      </c>
      <c r="N1459">
        <v>100</v>
      </c>
      <c r="O1459">
        <v>1.7000000000000001E-2</v>
      </c>
      <c r="P1459">
        <v>1</v>
      </c>
      <c r="Q1459">
        <v>3</v>
      </c>
    </row>
    <row r="1460" spans="1:17" x14ac:dyDescent="0.2">
      <c r="A1460">
        <v>4016</v>
      </c>
      <c r="B1460" s="3">
        <v>45518.643055555556</v>
      </c>
      <c r="C1460" s="4">
        <v>45517</v>
      </c>
      <c r="D1460">
        <v>436086</v>
      </c>
      <c r="E1460" t="s">
        <v>41</v>
      </c>
      <c r="F1460" t="s">
        <v>42</v>
      </c>
      <c r="I1460">
        <v>16</v>
      </c>
      <c r="J1460">
        <v>0</v>
      </c>
      <c r="L1460">
        <v>1</v>
      </c>
      <c r="M1460" t="s">
        <v>43</v>
      </c>
      <c r="N1460">
        <v>100</v>
      </c>
      <c r="O1460">
        <v>1.2999999999999999E-2</v>
      </c>
      <c r="P1460">
        <v>1</v>
      </c>
      <c r="Q1460">
        <v>4</v>
      </c>
    </row>
    <row r="1461" spans="1:17" x14ac:dyDescent="0.2">
      <c r="A1461">
        <v>4016</v>
      </c>
      <c r="B1461" s="3">
        <v>45518.643055555556</v>
      </c>
      <c r="C1461" s="4">
        <v>45517</v>
      </c>
      <c r="D1461">
        <v>436085</v>
      </c>
      <c r="E1461" t="s">
        <v>41</v>
      </c>
      <c r="F1461" t="s">
        <v>42</v>
      </c>
      <c r="I1461">
        <v>16</v>
      </c>
      <c r="J1461">
        <v>0</v>
      </c>
      <c r="L1461">
        <v>1</v>
      </c>
      <c r="M1461" t="s">
        <v>43</v>
      </c>
      <c r="N1461">
        <v>100</v>
      </c>
      <c r="O1461">
        <v>1.9E-2</v>
      </c>
      <c r="P1461">
        <v>1</v>
      </c>
      <c r="Q1461">
        <v>3</v>
      </c>
    </row>
    <row r="1462" spans="1:17" x14ac:dyDescent="0.2">
      <c r="A1462">
        <v>4016</v>
      </c>
      <c r="B1462" s="3">
        <v>45518.642361111109</v>
      </c>
      <c r="C1462" s="4">
        <v>45517</v>
      </c>
      <c r="D1462">
        <v>436084</v>
      </c>
      <c r="E1462" t="s">
        <v>41</v>
      </c>
      <c r="F1462" t="s">
        <v>42</v>
      </c>
      <c r="I1462">
        <v>16</v>
      </c>
      <c r="J1462">
        <v>0</v>
      </c>
      <c r="L1462">
        <v>1</v>
      </c>
      <c r="M1462" t="s">
        <v>43</v>
      </c>
      <c r="N1462">
        <v>100</v>
      </c>
      <c r="O1462">
        <v>0.02</v>
      </c>
      <c r="P1462">
        <v>1</v>
      </c>
      <c r="Q1462">
        <v>3</v>
      </c>
    </row>
    <row r="1463" spans="1:17" x14ac:dyDescent="0.2">
      <c r="A1463">
        <v>4016</v>
      </c>
      <c r="B1463" s="3">
        <v>45518.642361111109</v>
      </c>
      <c r="C1463" s="4">
        <v>45517</v>
      </c>
      <c r="D1463">
        <v>436083</v>
      </c>
      <c r="E1463" t="s">
        <v>41</v>
      </c>
      <c r="F1463" t="s">
        <v>42</v>
      </c>
      <c r="I1463">
        <v>16</v>
      </c>
      <c r="J1463">
        <v>0</v>
      </c>
      <c r="L1463">
        <v>1</v>
      </c>
      <c r="M1463" t="s">
        <v>43</v>
      </c>
      <c r="N1463">
        <v>100</v>
      </c>
      <c r="O1463">
        <v>1.7000000000000001E-2</v>
      </c>
      <c r="P1463">
        <v>1</v>
      </c>
      <c r="Q1463">
        <v>4</v>
      </c>
    </row>
    <row r="1464" spans="1:17" x14ac:dyDescent="0.2">
      <c r="A1464">
        <v>4016</v>
      </c>
      <c r="B1464" s="3">
        <v>45518.642361111109</v>
      </c>
      <c r="C1464" s="4">
        <v>45517</v>
      </c>
      <c r="D1464">
        <v>436082</v>
      </c>
      <c r="E1464" t="s">
        <v>41</v>
      </c>
      <c r="F1464" t="s">
        <v>42</v>
      </c>
      <c r="I1464">
        <v>16</v>
      </c>
      <c r="J1464">
        <v>0</v>
      </c>
      <c r="L1464">
        <v>1</v>
      </c>
      <c r="M1464" t="s">
        <v>43</v>
      </c>
      <c r="N1464">
        <v>100</v>
      </c>
      <c r="O1464">
        <v>1.4999999999999999E-2</v>
      </c>
      <c r="P1464">
        <v>2</v>
      </c>
      <c r="Q1464">
        <v>3</v>
      </c>
    </row>
    <row r="1465" spans="1:17" x14ac:dyDescent="0.2">
      <c r="A1465">
        <v>4016</v>
      </c>
      <c r="B1465" s="3">
        <v>45518.64166666667</v>
      </c>
      <c r="C1465" s="4">
        <v>45517</v>
      </c>
      <c r="D1465">
        <v>436080</v>
      </c>
      <c r="E1465" t="s">
        <v>41</v>
      </c>
      <c r="F1465" t="s">
        <v>42</v>
      </c>
      <c r="I1465">
        <v>16</v>
      </c>
      <c r="J1465">
        <v>0</v>
      </c>
      <c r="L1465">
        <v>1</v>
      </c>
      <c r="M1465" t="s">
        <v>43</v>
      </c>
      <c r="N1465">
        <v>100</v>
      </c>
      <c r="O1465">
        <v>2.1999999999999999E-2</v>
      </c>
      <c r="P1465">
        <v>1</v>
      </c>
      <c r="Q1465">
        <v>3</v>
      </c>
    </row>
    <row r="1466" spans="1:17" x14ac:dyDescent="0.2">
      <c r="A1466">
        <v>4016</v>
      </c>
      <c r="B1466" s="3">
        <v>45518.642361111109</v>
      </c>
      <c r="C1466" s="4">
        <v>45517</v>
      </c>
      <c r="D1466">
        <v>436081</v>
      </c>
      <c r="E1466" t="s">
        <v>41</v>
      </c>
      <c r="F1466" t="s">
        <v>42</v>
      </c>
      <c r="I1466">
        <v>16</v>
      </c>
      <c r="J1466">
        <v>0</v>
      </c>
      <c r="L1466">
        <v>1</v>
      </c>
      <c r="M1466" t="s">
        <v>43</v>
      </c>
      <c r="N1466">
        <v>100</v>
      </c>
      <c r="O1466">
        <v>1.9E-2</v>
      </c>
      <c r="P1466">
        <v>1</v>
      </c>
      <c r="Q1466">
        <v>4</v>
      </c>
    </row>
    <row r="1467" spans="1:17" x14ac:dyDescent="0.2">
      <c r="A1467">
        <v>4016</v>
      </c>
      <c r="B1467" s="3">
        <v>45518.64166666667</v>
      </c>
      <c r="C1467" s="4">
        <v>45517</v>
      </c>
      <c r="D1467">
        <v>436079</v>
      </c>
      <c r="E1467" t="s">
        <v>41</v>
      </c>
      <c r="F1467" t="s">
        <v>42</v>
      </c>
      <c r="I1467">
        <v>16</v>
      </c>
      <c r="J1467">
        <v>0</v>
      </c>
      <c r="L1467">
        <v>1</v>
      </c>
      <c r="M1467" t="s">
        <v>43</v>
      </c>
      <c r="N1467">
        <v>100</v>
      </c>
      <c r="O1467">
        <v>2.1000000000000001E-2</v>
      </c>
      <c r="P1467">
        <v>1</v>
      </c>
      <c r="Q1467">
        <v>3</v>
      </c>
    </row>
    <row r="1468" spans="1:17" x14ac:dyDescent="0.2">
      <c r="A1468">
        <v>4016</v>
      </c>
      <c r="B1468" s="3">
        <v>45518.64166666667</v>
      </c>
      <c r="C1468" s="4">
        <v>45517</v>
      </c>
      <c r="D1468">
        <v>436078</v>
      </c>
      <c r="E1468" t="s">
        <v>41</v>
      </c>
      <c r="F1468" t="s">
        <v>42</v>
      </c>
      <c r="I1468">
        <v>16</v>
      </c>
      <c r="J1468">
        <v>0</v>
      </c>
      <c r="L1468">
        <v>1</v>
      </c>
      <c r="M1468" t="s">
        <v>43</v>
      </c>
      <c r="N1468">
        <v>100</v>
      </c>
      <c r="O1468">
        <v>1.7999999999999999E-2</v>
      </c>
      <c r="P1468">
        <v>1</v>
      </c>
      <c r="Q1468">
        <v>4</v>
      </c>
    </row>
    <row r="1469" spans="1:17" x14ac:dyDescent="0.2">
      <c r="A1469">
        <v>4016</v>
      </c>
      <c r="B1469" s="3">
        <v>45518.640972222223</v>
      </c>
      <c r="C1469" s="4">
        <v>45517</v>
      </c>
      <c r="D1469">
        <v>436077</v>
      </c>
      <c r="E1469" t="s">
        <v>41</v>
      </c>
      <c r="F1469" t="s">
        <v>42</v>
      </c>
      <c r="I1469">
        <v>16</v>
      </c>
      <c r="J1469">
        <v>0</v>
      </c>
      <c r="L1469">
        <v>1</v>
      </c>
      <c r="M1469" t="s">
        <v>43</v>
      </c>
      <c r="N1469">
        <v>100</v>
      </c>
      <c r="O1469">
        <v>1.9E-2</v>
      </c>
      <c r="P1469">
        <v>1</v>
      </c>
      <c r="Q1469">
        <v>3</v>
      </c>
    </row>
    <row r="1470" spans="1:17" x14ac:dyDescent="0.2">
      <c r="A1470">
        <v>4003</v>
      </c>
      <c r="B1470" s="3">
        <v>45540.311111111114</v>
      </c>
      <c r="C1470" s="4">
        <v>45538</v>
      </c>
      <c r="D1470">
        <v>439841</v>
      </c>
      <c r="E1470" t="s">
        <v>44</v>
      </c>
      <c r="F1470" t="s">
        <v>42</v>
      </c>
      <c r="I1470">
        <v>3</v>
      </c>
      <c r="J1470">
        <v>0</v>
      </c>
      <c r="L1470">
        <v>1</v>
      </c>
      <c r="M1470" t="s">
        <v>43</v>
      </c>
      <c r="N1470">
        <v>50</v>
      </c>
      <c r="O1470">
        <v>2.3E-2</v>
      </c>
      <c r="P1470">
        <v>1</v>
      </c>
      <c r="Q1470">
        <v>4</v>
      </c>
    </row>
    <row r="1471" spans="1:17" x14ac:dyDescent="0.2">
      <c r="A1471">
        <v>4003</v>
      </c>
      <c r="B1471" s="3">
        <v>45540.311111111114</v>
      </c>
      <c r="C1471" s="4">
        <v>45538</v>
      </c>
      <c r="D1471">
        <v>439842</v>
      </c>
      <c r="E1471" t="s">
        <v>44</v>
      </c>
      <c r="F1471" t="s">
        <v>42</v>
      </c>
      <c r="I1471">
        <v>3</v>
      </c>
      <c r="J1471">
        <v>0</v>
      </c>
      <c r="L1471">
        <v>1</v>
      </c>
      <c r="M1471" t="s">
        <v>43</v>
      </c>
      <c r="N1471">
        <v>50</v>
      </c>
      <c r="O1471">
        <v>0.02</v>
      </c>
      <c r="P1471">
        <v>1</v>
      </c>
      <c r="Q1471">
        <v>4</v>
      </c>
    </row>
    <row r="1472" spans="1:17" x14ac:dyDescent="0.2">
      <c r="A1472">
        <v>4003</v>
      </c>
      <c r="B1472" s="3">
        <v>45540.311805555553</v>
      </c>
      <c r="C1472" s="4">
        <v>45538</v>
      </c>
      <c r="D1472">
        <v>439843</v>
      </c>
      <c r="E1472" t="s">
        <v>44</v>
      </c>
      <c r="F1472" t="s">
        <v>42</v>
      </c>
      <c r="I1472">
        <v>3</v>
      </c>
      <c r="J1472">
        <v>0</v>
      </c>
      <c r="L1472">
        <v>1</v>
      </c>
      <c r="M1472" t="s">
        <v>43</v>
      </c>
      <c r="N1472">
        <v>50</v>
      </c>
      <c r="O1472">
        <v>0.02</v>
      </c>
      <c r="P1472">
        <v>1</v>
      </c>
      <c r="Q1472">
        <v>4</v>
      </c>
    </row>
    <row r="1473" spans="1:17" x14ac:dyDescent="0.2">
      <c r="A1473">
        <v>4003</v>
      </c>
      <c r="B1473" s="3">
        <v>45540.311805555553</v>
      </c>
      <c r="C1473" s="4">
        <v>45538</v>
      </c>
      <c r="D1473">
        <v>439844</v>
      </c>
      <c r="E1473" t="s">
        <v>44</v>
      </c>
      <c r="F1473" t="s">
        <v>42</v>
      </c>
      <c r="I1473">
        <v>3</v>
      </c>
      <c r="J1473">
        <v>0</v>
      </c>
      <c r="L1473">
        <v>1</v>
      </c>
      <c r="M1473" t="s">
        <v>43</v>
      </c>
      <c r="N1473">
        <v>50</v>
      </c>
      <c r="O1473">
        <v>2.3E-2</v>
      </c>
      <c r="P1473">
        <v>1</v>
      </c>
      <c r="Q1473">
        <v>4</v>
      </c>
    </row>
    <row r="1474" spans="1:17" x14ac:dyDescent="0.2">
      <c r="A1474">
        <v>4003</v>
      </c>
      <c r="B1474" s="3">
        <v>45540.3125</v>
      </c>
      <c r="C1474" s="4">
        <v>45538</v>
      </c>
      <c r="D1474">
        <v>439845</v>
      </c>
      <c r="E1474" t="s">
        <v>44</v>
      </c>
      <c r="F1474" t="s">
        <v>42</v>
      </c>
      <c r="I1474">
        <v>3</v>
      </c>
      <c r="J1474">
        <v>0</v>
      </c>
      <c r="L1474">
        <v>1</v>
      </c>
      <c r="M1474" t="s">
        <v>43</v>
      </c>
      <c r="N1474">
        <v>50</v>
      </c>
      <c r="O1474">
        <v>1.7000000000000001E-2</v>
      </c>
      <c r="P1474">
        <v>1</v>
      </c>
      <c r="Q1474">
        <v>4</v>
      </c>
    </row>
    <row r="1475" spans="1:17" x14ac:dyDescent="0.2">
      <c r="A1475">
        <v>4003</v>
      </c>
      <c r="B1475" s="3">
        <v>45540.313194444447</v>
      </c>
      <c r="C1475" s="4">
        <v>45538</v>
      </c>
      <c r="D1475">
        <v>439846</v>
      </c>
      <c r="E1475" t="s">
        <v>44</v>
      </c>
      <c r="F1475" t="s">
        <v>42</v>
      </c>
      <c r="I1475">
        <v>3</v>
      </c>
      <c r="J1475">
        <v>0</v>
      </c>
      <c r="L1475">
        <v>1</v>
      </c>
      <c r="M1475" t="s">
        <v>43</v>
      </c>
      <c r="N1475">
        <v>50</v>
      </c>
      <c r="O1475">
        <v>2.1999999999999999E-2</v>
      </c>
      <c r="P1475">
        <v>1</v>
      </c>
      <c r="Q1475">
        <v>4</v>
      </c>
    </row>
    <row r="1476" spans="1:17" x14ac:dyDescent="0.2">
      <c r="A1476">
        <v>4003</v>
      </c>
      <c r="B1476" s="3">
        <v>45540.313888888886</v>
      </c>
      <c r="C1476" s="4">
        <v>45538</v>
      </c>
      <c r="D1476">
        <v>439847</v>
      </c>
      <c r="E1476" t="s">
        <v>44</v>
      </c>
      <c r="F1476" t="s">
        <v>42</v>
      </c>
      <c r="I1476">
        <v>3</v>
      </c>
      <c r="J1476">
        <v>0</v>
      </c>
      <c r="L1476">
        <v>1</v>
      </c>
      <c r="M1476" t="s">
        <v>43</v>
      </c>
      <c r="N1476">
        <v>50</v>
      </c>
      <c r="O1476">
        <v>1.6E-2</v>
      </c>
      <c r="P1476">
        <v>1</v>
      </c>
      <c r="Q1476">
        <v>4</v>
      </c>
    </row>
    <row r="1477" spans="1:17" x14ac:dyDescent="0.2">
      <c r="A1477">
        <v>4003</v>
      </c>
      <c r="B1477" s="3">
        <v>45540.313888888886</v>
      </c>
      <c r="C1477" s="4">
        <v>45538</v>
      </c>
      <c r="D1477">
        <v>439848</v>
      </c>
      <c r="E1477" t="s">
        <v>44</v>
      </c>
      <c r="F1477" t="s">
        <v>42</v>
      </c>
      <c r="I1477">
        <v>3</v>
      </c>
      <c r="J1477">
        <v>0</v>
      </c>
      <c r="L1477">
        <v>1</v>
      </c>
      <c r="M1477" t="s">
        <v>43</v>
      </c>
      <c r="N1477">
        <v>50</v>
      </c>
      <c r="O1477">
        <v>1.6E-2</v>
      </c>
      <c r="P1477">
        <v>1</v>
      </c>
      <c r="Q1477">
        <v>4</v>
      </c>
    </row>
    <row r="1478" spans="1:17" x14ac:dyDescent="0.2">
      <c r="A1478">
        <v>4003</v>
      </c>
      <c r="B1478" s="3">
        <v>45540.314583333333</v>
      </c>
      <c r="C1478" s="4">
        <v>45538</v>
      </c>
      <c r="D1478">
        <v>439849</v>
      </c>
      <c r="E1478" t="s">
        <v>44</v>
      </c>
      <c r="F1478" t="s">
        <v>42</v>
      </c>
      <c r="I1478">
        <v>3</v>
      </c>
      <c r="J1478">
        <v>0</v>
      </c>
      <c r="L1478">
        <v>1</v>
      </c>
      <c r="M1478" t="s">
        <v>43</v>
      </c>
      <c r="N1478">
        <v>50</v>
      </c>
      <c r="O1478">
        <v>1.6E-2</v>
      </c>
      <c r="P1478">
        <v>1</v>
      </c>
      <c r="Q1478">
        <v>4</v>
      </c>
    </row>
    <row r="1479" spans="1:17" x14ac:dyDescent="0.2">
      <c r="A1479">
        <v>4003</v>
      </c>
      <c r="B1479" s="3">
        <v>45540.314583333333</v>
      </c>
      <c r="C1479" s="4">
        <v>45538</v>
      </c>
      <c r="D1479">
        <v>439850</v>
      </c>
      <c r="E1479" t="s">
        <v>44</v>
      </c>
      <c r="F1479" t="s">
        <v>42</v>
      </c>
      <c r="I1479">
        <v>3</v>
      </c>
      <c r="J1479">
        <v>0</v>
      </c>
      <c r="L1479">
        <v>1</v>
      </c>
      <c r="M1479" t="s">
        <v>43</v>
      </c>
      <c r="N1479">
        <v>50</v>
      </c>
      <c r="O1479">
        <v>2.1000000000000001E-2</v>
      </c>
      <c r="P1479">
        <v>1</v>
      </c>
      <c r="Q1479">
        <v>4</v>
      </c>
    </row>
    <row r="1480" spans="1:17" x14ac:dyDescent="0.2">
      <c r="A1480">
        <v>4003</v>
      </c>
      <c r="B1480" s="3">
        <v>45540.31527777778</v>
      </c>
      <c r="C1480" s="4">
        <v>45538</v>
      </c>
      <c r="D1480">
        <v>439851</v>
      </c>
      <c r="E1480" t="s">
        <v>44</v>
      </c>
      <c r="F1480" t="s">
        <v>42</v>
      </c>
      <c r="I1480">
        <v>3</v>
      </c>
      <c r="J1480">
        <v>0</v>
      </c>
      <c r="L1480">
        <v>1</v>
      </c>
      <c r="M1480" t="s">
        <v>43</v>
      </c>
      <c r="N1480">
        <v>50</v>
      </c>
      <c r="O1480">
        <v>2.3E-2</v>
      </c>
      <c r="P1480">
        <v>1</v>
      </c>
      <c r="Q1480">
        <v>3</v>
      </c>
    </row>
    <row r="1481" spans="1:17" x14ac:dyDescent="0.2">
      <c r="A1481">
        <v>4003</v>
      </c>
      <c r="B1481" s="3">
        <v>45540.31527777778</v>
      </c>
      <c r="C1481" s="4">
        <v>45538</v>
      </c>
      <c r="D1481">
        <v>439852</v>
      </c>
      <c r="E1481" t="s">
        <v>44</v>
      </c>
      <c r="F1481" t="s">
        <v>42</v>
      </c>
      <c r="I1481">
        <v>3</v>
      </c>
      <c r="J1481">
        <v>0</v>
      </c>
      <c r="L1481">
        <v>1</v>
      </c>
      <c r="M1481" t="s">
        <v>43</v>
      </c>
      <c r="N1481">
        <v>50</v>
      </c>
      <c r="O1481">
        <v>2.4E-2</v>
      </c>
      <c r="P1481">
        <v>1</v>
      </c>
      <c r="Q1481">
        <v>3</v>
      </c>
    </row>
    <row r="1482" spans="1:17" x14ac:dyDescent="0.2">
      <c r="A1482">
        <v>4003</v>
      </c>
      <c r="B1482" s="3">
        <v>45540.315972222219</v>
      </c>
      <c r="C1482" s="4">
        <v>45538</v>
      </c>
      <c r="D1482">
        <v>439853</v>
      </c>
      <c r="E1482" t="s">
        <v>44</v>
      </c>
      <c r="F1482" t="s">
        <v>42</v>
      </c>
      <c r="I1482">
        <v>3</v>
      </c>
      <c r="J1482">
        <v>0</v>
      </c>
      <c r="L1482">
        <v>1</v>
      </c>
      <c r="M1482" t="s">
        <v>43</v>
      </c>
      <c r="N1482">
        <v>50</v>
      </c>
      <c r="O1482">
        <v>2.7E-2</v>
      </c>
      <c r="P1482">
        <v>1</v>
      </c>
      <c r="Q1482">
        <v>3</v>
      </c>
    </row>
    <row r="1483" spans="1:17" x14ac:dyDescent="0.2">
      <c r="A1483">
        <v>4003</v>
      </c>
      <c r="B1483" s="3">
        <v>45540.315972222219</v>
      </c>
      <c r="C1483" s="4">
        <v>45538</v>
      </c>
      <c r="D1483">
        <v>439854</v>
      </c>
      <c r="E1483" t="s">
        <v>44</v>
      </c>
      <c r="F1483" t="s">
        <v>42</v>
      </c>
      <c r="I1483">
        <v>3</v>
      </c>
      <c r="J1483">
        <v>0</v>
      </c>
      <c r="L1483">
        <v>1</v>
      </c>
      <c r="M1483" t="s">
        <v>43</v>
      </c>
      <c r="N1483">
        <v>50</v>
      </c>
      <c r="O1483">
        <v>2.3E-2</v>
      </c>
      <c r="P1483">
        <v>2</v>
      </c>
      <c r="Q1483">
        <v>3</v>
      </c>
    </row>
    <row r="1484" spans="1:17" x14ac:dyDescent="0.2">
      <c r="A1484">
        <v>4003</v>
      </c>
      <c r="B1484" s="3">
        <v>45540.316666666666</v>
      </c>
      <c r="C1484" s="4">
        <v>45538</v>
      </c>
      <c r="D1484">
        <v>439855</v>
      </c>
      <c r="E1484" t="s">
        <v>44</v>
      </c>
      <c r="F1484" t="s">
        <v>42</v>
      </c>
      <c r="I1484">
        <v>3</v>
      </c>
      <c r="J1484">
        <v>0</v>
      </c>
      <c r="L1484">
        <v>1</v>
      </c>
      <c r="M1484" t="s">
        <v>43</v>
      </c>
      <c r="N1484">
        <v>50</v>
      </c>
      <c r="O1484">
        <v>1.7000000000000001E-2</v>
      </c>
      <c r="P1484">
        <v>4</v>
      </c>
      <c r="Q1484">
        <v>4</v>
      </c>
    </row>
    <row r="1485" spans="1:17" x14ac:dyDescent="0.2">
      <c r="A1485">
        <v>4003</v>
      </c>
      <c r="B1485" s="3">
        <v>45540.316666666666</v>
      </c>
      <c r="C1485" s="4">
        <v>45538</v>
      </c>
      <c r="D1485">
        <v>439856</v>
      </c>
      <c r="E1485" t="s">
        <v>44</v>
      </c>
      <c r="F1485" t="s">
        <v>42</v>
      </c>
      <c r="I1485">
        <v>3</v>
      </c>
      <c r="J1485">
        <v>0</v>
      </c>
      <c r="L1485">
        <v>1</v>
      </c>
      <c r="M1485" t="s">
        <v>43</v>
      </c>
      <c r="N1485">
        <v>50</v>
      </c>
      <c r="O1485">
        <v>1.61E-2</v>
      </c>
      <c r="P1485">
        <v>1</v>
      </c>
      <c r="Q1485">
        <v>4</v>
      </c>
    </row>
    <row r="1486" spans="1:17" x14ac:dyDescent="0.2">
      <c r="A1486">
        <v>4003</v>
      </c>
      <c r="B1486" s="3">
        <v>45540.317361111112</v>
      </c>
      <c r="C1486" s="4">
        <v>45538</v>
      </c>
      <c r="D1486">
        <v>439857</v>
      </c>
      <c r="E1486" t="s">
        <v>44</v>
      </c>
      <c r="F1486" t="s">
        <v>42</v>
      </c>
      <c r="I1486">
        <v>3</v>
      </c>
      <c r="J1486">
        <v>0</v>
      </c>
      <c r="L1486">
        <v>1</v>
      </c>
      <c r="M1486" t="s">
        <v>43</v>
      </c>
      <c r="N1486">
        <v>50</v>
      </c>
      <c r="O1486">
        <v>2.1999999999999999E-2</v>
      </c>
      <c r="P1486">
        <v>11</v>
      </c>
      <c r="Q1486">
        <v>4</v>
      </c>
    </row>
    <row r="1487" spans="1:17" x14ac:dyDescent="0.2">
      <c r="A1487">
        <v>4003</v>
      </c>
      <c r="B1487" s="3">
        <v>45540.318055555559</v>
      </c>
      <c r="C1487" s="4">
        <v>45538</v>
      </c>
      <c r="D1487">
        <v>439858</v>
      </c>
      <c r="E1487" t="s">
        <v>44</v>
      </c>
      <c r="F1487" t="s">
        <v>42</v>
      </c>
      <c r="I1487">
        <v>3</v>
      </c>
      <c r="J1487">
        <v>0</v>
      </c>
      <c r="L1487">
        <v>1</v>
      </c>
      <c r="M1487" t="s">
        <v>43</v>
      </c>
      <c r="N1487">
        <v>50</v>
      </c>
      <c r="O1487">
        <v>1.2999999999999999E-2</v>
      </c>
      <c r="P1487">
        <v>4</v>
      </c>
      <c r="Q1487">
        <v>4</v>
      </c>
    </row>
    <row r="1488" spans="1:17" x14ac:dyDescent="0.2">
      <c r="A1488">
        <v>4003</v>
      </c>
      <c r="B1488" s="3">
        <v>45540.318055555559</v>
      </c>
      <c r="C1488" s="4">
        <v>45538</v>
      </c>
      <c r="D1488">
        <v>439859</v>
      </c>
      <c r="E1488" t="s">
        <v>44</v>
      </c>
      <c r="F1488" t="s">
        <v>42</v>
      </c>
      <c r="I1488">
        <v>3</v>
      </c>
      <c r="J1488">
        <v>0</v>
      </c>
      <c r="L1488">
        <v>1</v>
      </c>
      <c r="M1488" t="s">
        <v>43</v>
      </c>
      <c r="N1488">
        <v>50</v>
      </c>
      <c r="O1488">
        <v>2.1999999999999999E-2</v>
      </c>
      <c r="P1488">
        <v>1</v>
      </c>
      <c r="Q1488">
        <v>3</v>
      </c>
    </row>
    <row r="1489" spans="1:17" x14ac:dyDescent="0.2">
      <c r="A1489">
        <v>4003</v>
      </c>
      <c r="B1489" s="3">
        <v>45540.318749999999</v>
      </c>
      <c r="C1489" s="4">
        <v>45538</v>
      </c>
      <c r="D1489">
        <v>439860</v>
      </c>
      <c r="E1489" t="s">
        <v>44</v>
      </c>
      <c r="F1489" t="s">
        <v>42</v>
      </c>
      <c r="I1489">
        <v>3</v>
      </c>
      <c r="J1489">
        <v>0</v>
      </c>
      <c r="L1489">
        <v>1</v>
      </c>
      <c r="M1489" t="s">
        <v>43</v>
      </c>
      <c r="N1489">
        <v>50</v>
      </c>
      <c r="O1489">
        <v>2.01E-2</v>
      </c>
      <c r="P1489">
        <v>1</v>
      </c>
      <c r="Q1489">
        <v>3</v>
      </c>
    </row>
    <row r="1490" spans="1:17" x14ac:dyDescent="0.2">
      <c r="A1490">
        <v>4003</v>
      </c>
      <c r="B1490" s="3">
        <v>45540.318749999999</v>
      </c>
      <c r="C1490" s="4">
        <v>45538</v>
      </c>
      <c r="D1490">
        <v>439861</v>
      </c>
      <c r="E1490" t="s">
        <v>44</v>
      </c>
      <c r="F1490" t="s">
        <v>42</v>
      </c>
      <c r="I1490">
        <v>3</v>
      </c>
      <c r="J1490">
        <v>0</v>
      </c>
      <c r="L1490">
        <v>1</v>
      </c>
      <c r="M1490" t="s">
        <v>43</v>
      </c>
      <c r="N1490">
        <v>50</v>
      </c>
      <c r="O1490">
        <v>1.4E-2</v>
      </c>
      <c r="P1490">
        <v>1</v>
      </c>
      <c r="Q1490">
        <v>4</v>
      </c>
    </row>
    <row r="1491" spans="1:17" x14ac:dyDescent="0.2">
      <c r="A1491">
        <v>4003</v>
      </c>
      <c r="B1491" s="3">
        <v>45540.319444444445</v>
      </c>
      <c r="C1491" s="4">
        <v>45538</v>
      </c>
      <c r="D1491">
        <v>439862</v>
      </c>
      <c r="E1491" t="s">
        <v>44</v>
      </c>
      <c r="F1491" t="s">
        <v>42</v>
      </c>
      <c r="I1491">
        <v>3</v>
      </c>
      <c r="J1491">
        <v>0</v>
      </c>
      <c r="L1491">
        <v>1</v>
      </c>
      <c r="M1491" t="s">
        <v>43</v>
      </c>
      <c r="N1491">
        <v>50</v>
      </c>
      <c r="O1491">
        <v>2.1999999999999999E-2</v>
      </c>
      <c r="P1491">
        <v>1</v>
      </c>
      <c r="Q1491">
        <v>4</v>
      </c>
    </row>
    <row r="1492" spans="1:17" x14ac:dyDescent="0.2">
      <c r="A1492">
        <v>4003</v>
      </c>
      <c r="B1492" s="3">
        <v>45540.319444444445</v>
      </c>
      <c r="C1492" s="4">
        <v>45538</v>
      </c>
      <c r="D1492">
        <v>439863</v>
      </c>
      <c r="E1492" t="s">
        <v>44</v>
      </c>
      <c r="F1492" t="s">
        <v>42</v>
      </c>
      <c r="I1492">
        <v>3</v>
      </c>
      <c r="J1492">
        <v>0</v>
      </c>
      <c r="L1492">
        <v>1</v>
      </c>
      <c r="M1492" t="s">
        <v>43</v>
      </c>
      <c r="N1492">
        <v>50</v>
      </c>
      <c r="O1492">
        <v>1.6E-2</v>
      </c>
      <c r="P1492">
        <v>1</v>
      </c>
      <c r="Q1492">
        <v>4</v>
      </c>
    </row>
    <row r="1493" spans="1:17" x14ac:dyDescent="0.2">
      <c r="A1493">
        <v>4003</v>
      </c>
      <c r="B1493" s="3">
        <v>45540.319444444445</v>
      </c>
      <c r="C1493" s="4">
        <v>45538</v>
      </c>
      <c r="D1493">
        <v>439864</v>
      </c>
      <c r="E1493" t="s">
        <v>44</v>
      </c>
      <c r="F1493" t="s">
        <v>42</v>
      </c>
      <c r="I1493">
        <v>3</v>
      </c>
      <c r="J1493">
        <v>0</v>
      </c>
      <c r="L1493">
        <v>1</v>
      </c>
      <c r="M1493" t="s">
        <v>43</v>
      </c>
      <c r="N1493">
        <v>50</v>
      </c>
      <c r="O1493">
        <v>1.6E-2</v>
      </c>
      <c r="P1493">
        <v>2</v>
      </c>
      <c r="Q1493">
        <v>4</v>
      </c>
    </row>
    <row r="1494" spans="1:17" x14ac:dyDescent="0.2">
      <c r="A1494">
        <v>4003</v>
      </c>
      <c r="B1494" s="3">
        <v>45540.320138888892</v>
      </c>
      <c r="C1494" s="4">
        <v>45538</v>
      </c>
      <c r="D1494">
        <v>439865</v>
      </c>
      <c r="E1494" t="s">
        <v>44</v>
      </c>
      <c r="F1494" t="s">
        <v>42</v>
      </c>
      <c r="I1494">
        <v>3</v>
      </c>
      <c r="J1494">
        <v>0</v>
      </c>
      <c r="L1494">
        <v>1</v>
      </c>
      <c r="M1494" t="s">
        <v>43</v>
      </c>
      <c r="N1494">
        <v>50</v>
      </c>
      <c r="O1494">
        <v>0.02</v>
      </c>
      <c r="P1494">
        <v>2</v>
      </c>
      <c r="Q1494">
        <v>4</v>
      </c>
    </row>
    <row r="1495" spans="1:17" x14ac:dyDescent="0.2">
      <c r="A1495">
        <v>4003</v>
      </c>
      <c r="B1495" s="3">
        <v>45540.320833333331</v>
      </c>
      <c r="C1495" s="4">
        <v>45538</v>
      </c>
      <c r="D1495">
        <v>439866</v>
      </c>
      <c r="E1495" t="s">
        <v>44</v>
      </c>
      <c r="F1495" t="s">
        <v>42</v>
      </c>
      <c r="I1495">
        <v>3</v>
      </c>
      <c r="J1495">
        <v>0</v>
      </c>
      <c r="L1495">
        <v>1</v>
      </c>
      <c r="M1495" t="s">
        <v>43</v>
      </c>
      <c r="N1495">
        <v>50</v>
      </c>
      <c r="O1495">
        <v>1.7000000000000001E-2</v>
      </c>
      <c r="P1495">
        <v>2</v>
      </c>
      <c r="Q1495">
        <v>4</v>
      </c>
    </row>
    <row r="1496" spans="1:17" x14ac:dyDescent="0.2">
      <c r="A1496">
        <v>4003</v>
      </c>
      <c r="B1496" s="3">
        <v>45540.320833333331</v>
      </c>
      <c r="C1496" s="4">
        <v>45538</v>
      </c>
      <c r="D1496">
        <v>439867</v>
      </c>
      <c r="E1496" t="s">
        <v>44</v>
      </c>
      <c r="F1496" t="s">
        <v>42</v>
      </c>
      <c r="I1496">
        <v>3</v>
      </c>
      <c r="J1496">
        <v>0</v>
      </c>
      <c r="L1496">
        <v>1</v>
      </c>
      <c r="M1496" t="s">
        <v>43</v>
      </c>
      <c r="N1496">
        <v>50</v>
      </c>
      <c r="O1496">
        <v>2.1000000000000001E-2</v>
      </c>
      <c r="P1496">
        <v>1</v>
      </c>
      <c r="Q1496">
        <v>3</v>
      </c>
    </row>
    <row r="1497" spans="1:17" x14ac:dyDescent="0.2">
      <c r="A1497">
        <v>4003</v>
      </c>
      <c r="B1497" s="3">
        <v>45540.321527777778</v>
      </c>
      <c r="C1497" s="4">
        <v>45538</v>
      </c>
      <c r="D1497">
        <v>439868</v>
      </c>
      <c r="E1497" t="s">
        <v>44</v>
      </c>
      <c r="F1497" t="s">
        <v>42</v>
      </c>
      <c r="I1497">
        <v>3</v>
      </c>
      <c r="J1497">
        <v>0</v>
      </c>
      <c r="L1497">
        <v>1</v>
      </c>
      <c r="M1497" t="s">
        <v>43</v>
      </c>
      <c r="N1497">
        <v>50</v>
      </c>
      <c r="O1497">
        <v>2.01E-2</v>
      </c>
      <c r="P1497">
        <v>3</v>
      </c>
      <c r="Q1497">
        <v>3</v>
      </c>
    </row>
    <row r="1498" spans="1:17" x14ac:dyDescent="0.2">
      <c r="A1498">
        <v>4003</v>
      </c>
      <c r="B1498" s="3">
        <v>45540.322222222225</v>
      </c>
      <c r="C1498" s="4">
        <v>45538</v>
      </c>
      <c r="D1498">
        <v>439869</v>
      </c>
      <c r="E1498" t="s">
        <v>44</v>
      </c>
      <c r="F1498" t="s">
        <v>42</v>
      </c>
      <c r="I1498">
        <v>3</v>
      </c>
      <c r="J1498">
        <v>0</v>
      </c>
      <c r="L1498">
        <v>1</v>
      </c>
      <c r="M1498" t="s">
        <v>43</v>
      </c>
      <c r="N1498">
        <v>50</v>
      </c>
      <c r="O1498">
        <v>0.01</v>
      </c>
      <c r="P1498">
        <v>3</v>
      </c>
      <c r="Q1498">
        <v>4</v>
      </c>
    </row>
    <row r="1499" spans="1:17" x14ac:dyDescent="0.2">
      <c r="A1499">
        <v>4003</v>
      </c>
      <c r="B1499" s="3">
        <v>45540.322222222225</v>
      </c>
      <c r="C1499" s="4">
        <v>45538</v>
      </c>
      <c r="D1499">
        <v>439870</v>
      </c>
      <c r="E1499" t="s">
        <v>44</v>
      </c>
      <c r="F1499" t="s">
        <v>42</v>
      </c>
      <c r="I1499">
        <v>3</v>
      </c>
      <c r="J1499">
        <v>0</v>
      </c>
      <c r="L1499">
        <v>1</v>
      </c>
      <c r="M1499" t="s">
        <v>43</v>
      </c>
      <c r="N1499">
        <v>50</v>
      </c>
      <c r="O1499">
        <v>1.6E-2</v>
      </c>
      <c r="P1499">
        <v>1</v>
      </c>
      <c r="Q1499">
        <v>4</v>
      </c>
    </row>
    <row r="1500" spans="1:17" x14ac:dyDescent="0.2">
      <c r="A1500">
        <v>4003</v>
      </c>
      <c r="B1500" s="3">
        <v>45540.322916666664</v>
      </c>
      <c r="C1500" s="4">
        <v>45538</v>
      </c>
      <c r="D1500">
        <v>439871</v>
      </c>
      <c r="E1500" t="s">
        <v>44</v>
      </c>
      <c r="F1500" t="s">
        <v>42</v>
      </c>
      <c r="I1500">
        <v>3</v>
      </c>
      <c r="J1500">
        <v>0</v>
      </c>
      <c r="L1500">
        <v>1</v>
      </c>
      <c r="M1500" t="s">
        <v>43</v>
      </c>
      <c r="N1500">
        <v>50</v>
      </c>
      <c r="O1500">
        <v>0.02</v>
      </c>
      <c r="P1500">
        <v>1</v>
      </c>
      <c r="Q1500">
        <v>4</v>
      </c>
    </row>
    <row r="1501" spans="1:17" x14ac:dyDescent="0.2">
      <c r="A1501">
        <v>4003</v>
      </c>
      <c r="B1501" s="3">
        <v>45540.322916666664</v>
      </c>
      <c r="C1501" s="4">
        <v>45538</v>
      </c>
      <c r="D1501">
        <v>439872</v>
      </c>
      <c r="E1501" t="s">
        <v>44</v>
      </c>
      <c r="F1501" t="s">
        <v>42</v>
      </c>
      <c r="I1501">
        <v>3</v>
      </c>
      <c r="J1501">
        <v>0</v>
      </c>
      <c r="L1501">
        <v>1</v>
      </c>
      <c r="M1501" t="s">
        <v>43</v>
      </c>
      <c r="N1501">
        <v>50</v>
      </c>
      <c r="O1501">
        <v>0.02</v>
      </c>
      <c r="P1501">
        <v>3</v>
      </c>
      <c r="Q1501">
        <v>4</v>
      </c>
    </row>
    <row r="1502" spans="1:17" x14ac:dyDescent="0.2">
      <c r="A1502">
        <v>4003</v>
      </c>
      <c r="B1502" s="3">
        <v>45540.322916666664</v>
      </c>
      <c r="C1502" s="4">
        <v>45538</v>
      </c>
      <c r="D1502">
        <v>439873</v>
      </c>
      <c r="E1502" t="s">
        <v>44</v>
      </c>
      <c r="F1502" t="s">
        <v>42</v>
      </c>
      <c r="I1502">
        <v>3</v>
      </c>
      <c r="J1502">
        <v>0</v>
      </c>
      <c r="L1502">
        <v>1</v>
      </c>
      <c r="M1502" t="s">
        <v>43</v>
      </c>
      <c r="N1502">
        <v>50</v>
      </c>
      <c r="O1502">
        <v>1.7999999999999999E-2</v>
      </c>
      <c r="P1502">
        <v>1</v>
      </c>
      <c r="Q1502">
        <v>3</v>
      </c>
    </row>
    <row r="1503" spans="1:17" x14ac:dyDescent="0.2">
      <c r="A1503">
        <v>4003</v>
      </c>
      <c r="B1503" s="3">
        <v>45540.323611111111</v>
      </c>
      <c r="C1503" s="4">
        <v>45538</v>
      </c>
      <c r="D1503">
        <v>439874</v>
      </c>
      <c r="E1503" t="s">
        <v>44</v>
      </c>
      <c r="F1503" t="s">
        <v>42</v>
      </c>
      <c r="I1503">
        <v>3</v>
      </c>
      <c r="J1503">
        <v>0</v>
      </c>
      <c r="L1503">
        <v>1</v>
      </c>
      <c r="M1503" t="s">
        <v>43</v>
      </c>
      <c r="N1503">
        <v>50</v>
      </c>
      <c r="O1503">
        <v>2.4E-2</v>
      </c>
      <c r="P1503">
        <v>1</v>
      </c>
      <c r="Q1503">
        <v>4</v>
      </c>
    </row>
    <row r="1504" spans="1:17" x14ac:dyDescent="0.2">
      <c r="A1504">
        <v>4003</v>
      </c>
      <c r="B1504" s="3">
        <v>45540.323611111111</v>
      </c>
      <c r="C1504" s="4">
        <v>45538</v>
      </c>
      <c r="D1504">
        <v>439875</v>
      </c>
      <c r="E1504" t="s">
        <v>44</v>
      </c>
      <c r="F1504" t="s">
        <v>42</v>
      </c>
      <c r="I1504">
        <v>3</v>
      </c>
      <c r="J1504">
        <v>0</v>
      </c>
      <c r="L1504">
        <v>1</v>
      </c>
      <c r="M1504" t="s">
        <v>43</v>
      </c>
      <c r="N1504">
        <v>50</v>
      </c>
      <c r="O1504">
        <v>1.7999999999999999E-2</v>
      </c>
      <c r="P1504">
        <v>2</v>
      </c>
      <c r="Q1504">
        <v>5</v>
      </c>
    </row>
    <row r="1505" spans="1:17" x14ac:dyDescent="0.2">
      <c r="A1505">
        <v>4003</v>
      </c>
      <c r="B1505" s="3">
        <v>45540.324305555558</v>
      </c>
      <c r="C1505" s="4">
        <v>45538</v>
      </c>
      <c r="D1505">
        <v>439876</v>
      </c>
      <c r="E1505" t="s">
        <v>44</v>
      </c>
      <c r="F1505" t="s">
        <v>42</v>
      </c>
      <c r="I1505">
        <v>3</v>
      </c>
      <c r="J1505">
        <v>0</v>
      </c>
      <c r="L1505">
        <v>1</v>
      </c>
      <c r="M1505" t="s">
        <v>43</v>
      </c>
      <c r="N1505">
        <v>50</v>
      </c>
      <c r="O1505">
        <v>1.6E-2</v>
      </c>
      <c r="P1505">
        <v>2</v>
      </c>
      <c r="Q1505">
        <v>4</v>
      </c>
    </row>
    <row r="1506" spans="1:17" x14ac:dyDescent="0.2">
      <c r="A1506">
        <v>4003</v>
      </c>
      <c r="B1506" s="3">
        <v>45540.324305555558</v>
      </c>
      <c r="C1506" s="4">
        <v>45538</v>
      </c>
      <c r="D1506">
        <v>439877</v>
      </c>
      <c r="E1506" t="s">
        <v>44</v>
      </c>
      <c r="F1506" t="s">
        <v>42</v>
      </c>
      <c r="I1506">
        <v>3</v>
      </c>
      <c r="J1506">
        <v>0</v>
      </c>
      <c r="L1506">
        <v>1</v>
      </c>
      <c r="M1506" t="s">
        <v>43</v>
      </c>
      <c r="N1506">
        <v>50</v>
      </c>
      <c r="O1506">
        <v>1.4999999999999999E-2</v>
      </c>
      <c r="P1506">
        <v>1</v>
      </c>
      <c r="Q1506">
        <v>3</v>
      </c>
    </row>
    <row r="1507" spans="1:17" x14ac:dyDescent="0.2">
      <c r="A1507">
        <v>4003</v>
      </c>
      <c r="B1507" s="3">
        <v>45540.324999999997</v>
      </c>
      <c r="C1507" s="4">
        <v>45538</v>
      </c>
      <c r="D1507">
        <v>439878</v>
      </c>
      <c r="E1507" t="s">
        <v>44</v>
      </c>
      <c r="F1507" t="s">
        <v>42</v>
      </c>
      <c r="I1507">
        <v>3</v>
      </c>
      <c r="J1507">
        <v>0</v>
      </c>
      <c r="L1507">
        <v>1</v>
      </c>
      <c r="M1507" t="s">
        <v>43</v>
      </c>
      <c r="N1507">
        <v>50</v>
      </c>
      <c r="O1507">
        <v>1.0999999999999999E-2</v>
      </c>
      <c r="P1507">
        <v>1</v>
      </c>
      <c r="Q1507">
        <v>5</v>
      </c>
    </row>
    <row r="1508" spans="1:17" x14ac:dyDescent="0.2">
      <c r="A1508">
        <v>4003</v>
      </c>
      <c r="B1508" s="3">
        <v>45540.324999999997</v>
      </c>
      <c r="C1508" s="4">
        <v>45538</v>
      </c>
      <c r="D1508">
        <v>439879</v>
      </c>
      <c r="E1508" t="s">
        <v>44</v>
      </c>
      <c r="F1508" t="s">
        <v>42</v>
      </c>
      <c r="I1508">
        <v>3</v>
      </c>
      <c r="J1508">
        <v>0</v>
      </c>
      <c r="L1508">
        <v>1</v>
      </c>
      <c r="M1508" t="s">
        <v>43</v>
      </c>
      <c r="N1508">
        <v>50</v>
      </c>
      <c r="O1508">
        <v>1.6E-2</v>
      </c>
      <c r="P1508">
        <v>1</v>
      </c>
      <c r="Q1508">
        <v>4</v>
      </c>
    </row>
    <row r="1509" spans="1:17" x14ac:dyDescent="0.2">
      <c r="A1509">
        <v>4003</v>
      </c>
      <c r="B1509" s="3">
        <v>45540.324999999997</v>
      </c>
      <c r="C1509" s="4">
        <v>45538</v>
      </c>
      <c r="D1509">
        <v>439880</v>
      </c>
      <c r="E1509" t="s">
        <v>44</v>
      </c>
      <c r="F1509" t="s">
        <v>42</v>
      </c>
      <c r="I1509">
        <v>3</v>
      </c>
      <c r="J1509">
        <v>0</v>
      </c>
      <c r="L1509">
        <v>1</v>
      </c>
      <c r="M1509" t="s">
        <v>43</v>
      </c>
      <c r="N1509">
        <v>50</v>
      </c>
      <c r="O1509">
        <v>1.0999999999999999E-2</v>
      </c>
      <c r="P1509">
        <v>1</v>
      </c>
      <c r="Q1509">
        <v>4</v>
      </c>
    </row>
    <row r="1510" spans="1:17" x14ac:dyDescent="0.2">
      <c r="A1510">
        <v>4003</v>
      </c>
      <c r="B1510" s="3">
        <v>45540.325694444444</v>
      </c>
      <c r="C1510" s="4">
        <v>45538</v>
      </c>
      <c r="D1510">
        <v>439881</v>
      </c>
      <c r="E1510" t="s">
        <v>44</v>
      </c>
      <c r="F1510" t="s">
        <v>42</v>
      </c>
      <c r="I1510">
        <v>3</v>
      </c>
      <c r="J1510">
        <v>0</v>
      </c>
      <c r="L1510">
        <v>1</v>
      </c>
      <c r="M1510" t="s">
        <v>43</v>
      </c>
      <c r="N1510">
        <v>50</v>
      </c>
      <c r="O1510">
        <v>1.4E-2</v>
      </c>
      <c r="P1510">
        <v>1</v>
      </c>
      <c r="Q1510">
        <v>3</v>
      </c>
    </row>
    <row r="1511" spans="1:17" x14ac:dyDescent="0.2">
      <c r="A1511">
        <v>4003</v>
      </c>
      <c r="B1511" s="3">
        <v>45540.325694444444</v>
      </c>
      <c r="C1511" s="4">
        <v>45538</v>
      </c>
      <c r="D1511">
        <v>439882</v>
      </c>
      <c r="E1511" t="s">
        <v>44</v>
      </c>
      <c r="F1511" t="s">
        <v>42</v>
      </c>
      <c r="I1511">
        <v>3</v>
      </c>
      <c r="J1511">
        <v>0</v>
      </c>
      <c r="L1511">
        <v>1</v>
      </c>
      <c r="M1511" t="s">
        <v>43</v>
      </c>
      <c r="N1511">
        <v>50</v>
      </c>
      <c r="O1511">
        <v>0.01</v>
      </c>
      <c r="P1511">
        <v>2</v>
      </c>
      <c r="Q1511">
        <v>4</v>
      </c>
    </row>
    <row r="1512" spans="1:17" x14ac:dyDescent="0.2">
      <c r="A1512">
        <v>4003</v>
      </c>
      <c r="B1512" s="3">
        <v>45540.325694444444</v>
      </c>
      <c r="C1512" s="4">
        <v>45538</v>
      </c>
      <c r="D1512">
        <v>439883</v>
      </c>
      <c r="E1512" t="s">
        <v>44</v>
      </c>
      <c r="F1512" t="s">
        <v>42</v>
      </c>
      <c r="I1512">
        <v>3</v>
      </c>
      <c r="J1512">
        <v>0</v>
      </c>
      <c r="L1512">
        <v>1</v>
      </c>
      <c r="M1512" t="s">
        <v>43</v>
      </c>
      <c r="N1512">
        <v>50</v>
      </c>
      <c r="O1512">
        <v>1.4E-2</v>
      </c>
      <c r="P1512">
        <v>1</v>
      </c>
      <c r="Q1512">
        <v>4</v>
      </c>
    </row>
    <row r="1513" spans="1:17" x14ac:dyDescent="0.2">
      <c r="A1513">
        <v>4003</v>
      </c>
      <c r="B1513" s="3">
        <v>45540.326388888891</v>
      </c>
      <c r="C1513" s="4">
        <v>45538</v>
      </c>
      <c r="D1513">
        <v>439884</v>
      </c>
      <c r="E1513" t="s">
        <v>44</v>
      </c>
      <c r="F1513" t="s">
        <v>42</v>
      </c>
      <c r="I1513">
        <v>3</v>
      </c>
      <c r="J1513">
        <v>0</v>
      </c>
      <c r="L1513">
        <v>1</v>
      </c>
      <c r="M1513" t="s">
        <v>43</v>
      </c>
      <c r="N1513">
        <v>50</v>
      </c>
      <c r="O1513">
        <v>1.0999999999999999E-2</v>
      </c>
      <c r="P1513">
        <v>1</v>
      </c>
      <c r="Q1513">
        <v>5</v>
      </c>
    </row>
    <row r="1514" spans="1:17" x14ac:dyDescent="0.2">
      <c r="A1514">
        <v>4003</v>
      </c>
      <c r="B1514" s="3">
        <v>45540.326388888891</v>
      </c>
      <c r="C1514" s="4">
        <v>45538</v>
      </c>
      <c r="D1514">
        <v>439885</v>
      </c>
      <c r="E1514" t="s">
        <v>44</v>
      </c>
      <c r="F1514" t="s">
        <v>42</v>
      </c>
      <c r="I1514">
        <v>3</v>
      </c>
      <c r="J1514">
        <v>0</v>
      </c>
      <c r="L1514">
        <v>1</v>
      </c>
      <c r="M1514" t="s">
        <v>43</v>
      </c>
      <c r="N1514">
        <v>50</v>
      </c>
      <c r="O1514">
        <v>1.11E-2</v>
      </c>
      <c r="P1514">
        <v>1</v>
      </c>
      <c r="Q1514">
        <v>5</v>
      </c>
    </row>
    <row r="1515" spans="1:17" x14ac:dyDescent="0.2">
      <c r="A1515">
        <v>4003</v>
      </c>
      <c r="B1515" s="3">
        <v>45540.32708333333</v>
      </c>
      <c r="C1515" s="4">
        <v>45538</v>
      </c>
      <c r="D1515">
        <v>439886</v>
      </c>
      <c r="E1515" t="s">
        <v>44</v>
      </c>
      <c r="F1515" t="s">
        <v>42</v>
      </c>
      <c r="I1515">
        <v>3</v>
      </c>
      <c r="J1515">
        <v>0</v>
      </c>
      <c r="L1515">
        <v>1</v>
      </c>
      <c r="M1515" t="s">
        <v>43</v>
      </c>
      <c r="N1515">
        <v>50</v>
      </c>
      <c r="O1515">
        <v>1.2E-2</v>
      </c>
      <c r="P1515">
        <v>1</v>
      </c>
      <c r="Q1515">
        <v>2</v>
      </c>
    </row>
    <row r="1516" spans="1:17" x14ac:dyDescent="0.2">
      <c r="A1516">
        <v>4007</v>
      </c>
      <c r="B1516" s="3">
        <v>45540.288194444445</v>
      </c>
      <c r="C1516" s="4">
        <v>45538</v>
      </c>
      <c r="D1516">
        <v>439801</v>
      </c>
      <c r="E1516" t="s">
        <v>44</v>
      </c>
      <c r="F1516" t="s">
        <v>42</v>
      </c>
      <c r="I1516">
        <v>7</v>
      </c>
      <c r="J1516">
        <v>0</v>
      </c>
      <c r="L1516">
        <v>1</v>
      </c>
      <c r="M1516" t="s">
        <v>22</v>
      </c>
      <c r="N1516">
        <v>100</v>
      </c>
      <c r="O1516">
        <v>2.1999999999999999E-2</v>
      </c>
      <c r="P1516">
        <v>1</v>
      </c>
      <c r="Q1516">
        <v>4</v>
      </c>
    </row>
    <row r="1517" spans="1:17" x14ac:dyDescent="0.2">
      <c r="A1517">
        <v>4007</v>
      </c>
      <c r="B1517" s="3">
        <v>45540.288194444445</v>
      </c>
      <c r="C1517" s="4">
        <v>45538</v>
      </c>
      <c r="D1517">
        <v>439802</v>
      </c>
      <c r="E1517" t="s">
        <v>44</v>
      </c>
      <c r="F1517" t="s">
        <v>42</v>
      </c>
      <c r="I1517">
        <v>7</v>
      </c>
      <c r="J1517">
        <v>0</v>
      </c>
      <c r="L1517">
        <v>1</v>
      </c>
      <c r="M1517" t="s">
        <v>22</v>
      </c>
      <c r="N1517">
        <v>100</v>
      </c>
      <c r="O1517">
        <v>1.4E-2</v>
      </c>
      <c r="P1517">
        <v>1</v>
      </c>
      <c r="Q1517">
        <v>4</v>
      </c>
    </row>
    <row r="1518" spans="1:17" x14ac:dyDescent="0.2">
      <c r="A1518">
        <v>4007</v>
      </c>
      <c r="B1518" s="3">
        <v>45540.288888888892</v>
      </c>
      <c r="C1518" s="4">
        <v>45538</v>
      </c>
      <c r="D1518">
        <v>439803</v>
      </c>
      <c r="E1518" t="s">
        <v>44</v>
      </c>
      <c r="F1518" t="s">
        <v>42</v>
      </c>
      <c r="I1518">
        <v>7</v>
      </c>
      <c r="J1518">
        <v>0</v>
      </c>
      <c r="L1518">
        <v>1</v>
      </c>
      <c r="M1518" t="s">
        <v>22</v>
      </c>
      <c r="N1518">
        <v>100</v>
      </c>
      <c r="O1518">
        <v>2.1999999999999999E-2</v>
      </c>
      <c r="P1518">
        <v>1</v>
      </c>
      <c r="Q1518">
        <v>4</v>
      </c>
    </row>
    <row r="1519" spans="1:17" x14ac:dyDescent="0.2">
      <c r="A1519">
        <v>4007</v>
      </c>
      <c r="B1519" s="3">
        <v>45540.288888888892</v>
      </c>
      <c r="C1519" s="4">
        <v>45538</v>
      </c>
      <c r="D1519">
        <v>439804</v>
      </c>
      <c r="E1519" t="s">
        <v>44</v>
      </c>
      <c r="F1519" t="s">
        <v>42</v>
      </c>
      <c r="I1519">
        <v>7</v>
      </c>
      <c r="J1519">
        <v>0</v>
      </c>
      <c r="L1519">
        <v>1</v>
      </c>
      <c r="M1519" t="s">
        <v>22</v>
      </c>
      <c r="N1519">
        <v>100</v>
      </c>
      <c r="O1519">
        <v>0.02</v>
      </c>
      <c r="P1519">
        <v>1</v>
      </c>
      <c r="Q1519">
        <v>4</v>
      </c>
    </row>
    <row r="1520" spans="1:17" x14ac:dyDescent="0.2">
      <c r="A1520">
        <v>4007</v>
      </c>
      <c r="B1520" s="3">
        <v>45540.289583333331</v>
      </c>
      <c r="C1520" s="4">
        <v>45538</v>
      </c>
      <c r="D1520">
        <v>439805</v>
      </c>
      <c r="E1520" t="s">
        <v>44</v>
      </c>
      <c r="F1520" t="s">
        <v>42</v>
      </c>
      <c r="I1520">
        <v>7</v>
      </c>
      <c r="J1520">
        <v>0</v>
      </c>
      <c r="L1520">
        <v>1</v>
      </c>
      <c r="M1520" t="s">
        <v>22</v>
      </c>
      <c r="N1520">
        <v>100</v>
      </c>
      <c r="O1520">
        <v>2.3E-2</v>
      </c>
      <c r="P1520">
        <v>1</v>
      </c>
      <c r="Q1520">
        <v>4</v>
      </c>
    </row>
    <row r="1521" spans="1:17" x14ac:dyDescent="0.2">
      <c r="A1521">
        <v>4007</v>
      </c>
      <c r="B1521" s="3">
        <v>45540.289583333331</v>
      </c>
      <c r="C1521" s="4">
        <v>45538</v>
      </c>
      <c r="D1521">
        <v>439806</v>
      </c>
      <c r="E1521" t="s">
        <v>44</v>
      </c>
      <c r="F1521" t="s">
        <v>42</v>
      </c>
      <c r="I1521">
        <v>7</v>
      </c>
      <c r="J1521">
        <v>0</v>
      </c>
      <c r="L1521">
        <v>1</v>
      </c>
      <c r="M1521" t="s">
        <v>22</v>
      </c>
      <c r="N1521">
        <v>100</v>
      </c>
      <c r="O1521">
        <v>1.6E-2</v>
      </c>
      <c r="P1521">
        <v>1</v>
      </c>
      <c r="Q1521">
        <v>4</v>
      </c>
    </row>
    <row r="1522" spans="1:17" x14ac:dyDescent="0.2">
      <c r="A1522">
        <v>4007</v>
      </c>
      <c r="B1522" s="3">
        <v>45540.289583333331</v>
      </c>
      <c r="C1522" s="4">
        <v>45538</v>
      </c>
      <c r="D1522">
        <v>439807</v>
      </c>
      <c r="E1522" t="s">
        <v>44</v>
      </c>
      <c r="F1522" t="s">
        <v>42</v>
      </c>
      <c r="I1522">
        <v>7</v>
      </c>
      <c r="J1522">
        <v>0</v>
      </c>
      <c r="L1522">
        <v>1</v>
      </c>
      <c r="M1522" t="s">
        <v>22</v>
      </c>
      <c r="N1522">
        <v>100</v>
      </c>
      <c r="O1522">
        <v>1.4E-2</v>
      </c>
      <c r="P1522">
        <v>1</v>
      </c>
      <c r="Q1522">
        <v>4</v>
      </c>
    </row>
    <row r="1523" spans="1:17" x14ac:dyDescent="0.2">
      <c r="A1523">
        <v>4007</v>
      </c>
      <c r="B1523" s="3">
        <v>45540.290277777778</v>
      </c>
      <c r="C1523" s="4">
        <v>45538</v>
      </c>
      <c r="D1523">
        <v>439808</v>
      </c>
      <c r="E1523" t="s">
        <v>44</v>
      </c>
      <c r="F1523" t="s">
        <v>42</v>
      </c>
      <c r="I1523">
        <v>7</v>
      </c>
      <c r="J1523">
        <v>0</v>
      </c>
      <c r="L1523">
        <v>1</v>
      </c>
      <c r="M1523" t="s">
        <v>22</v>
      </c>
      <c r="N1523">
        <v>100</v>
      </c>
      <c r="O1523">
        <v>0.02</v>
      </c>
      <c r="P1523">
        <v>1</v>
      </c>
      <c r="Q1523">
        <v>4</v>
      </c>
    </row>
    <row r="1524" spans="1:17" x14ac:dyDescent="0.2">
      <c r="A1524">
        <v>4007</v>
      </c>
      <c r="B1524" s="3">
        <v>45540.291666666664</v>
      </c>
      <c r="C1524" s="4">
        <v>45538</v>
      </c>
      <c r="D1524">
        <v>439809</v>
      </c>
      <c r="E1524" t="s">
        <v>44</v>
      </c>
      <c r="F1524" t="s">
        <v>42</v>
      </c>
      <c r="I1524">
        <v>7</v>
      </c>
      <c r="J1524">
        <v>0</v>
      </c>
      <c r="L1524">
        <v>1</v>
      </c>
      <c r="M1524" t="s">
        <v>22</v>
      </c>
      <c r="N1524">
        <v>100</v>
      </c>
      <c r="O1524">
        <v>2.1000000000000001E-2</v>
      </c>
      <c r="P1524">
        <v>1</v>
      </c>
      <c r="Q1524">
        <v>4</v>
      </c>
    </row>
    <row r="1525" spans="1:17" x14ac:dyDescent="0.2">
      <c r="A1525">
        <v>4007</v>
      </c>
      <c r="B1525" s="3">
        <v>45540.292361111111</v>
      </c>
      <c r="C1525" s="4">
        <v>45538</v>
      </c>
      <c r="D1525">
        <v>439810</v>
      </c>
      <c r="E1525" t="s">
        <v>44</v>
      </c>
      <c r="F1525" t="s">
        <v>42</v>
      </c>
      <c r="I1525">
        <v>7</v>
      </c>
      <c r="J1525">
        <v>0</v>
      </c>
      <c r="L1525">
        <v>1</v>
      </c>
      <c r="M1525" t="s">
        <v>22</v>
      </c>
      <c r="N1525">
        <v>100</v>
      </c>
      <c r="O1525">
        <v>2.7E-2</v>
      </c>
      <c r="P1525">
        <v>1</v>
      </c>
      <c r="Q1525">
        <v>4</v>
      </c>
    </row>
    <row r="1526" spans="1:17" x14ac:dyDescent="0.2">
      <c r="A1526">
        <v>4007</v>
      </c>
      <c r="B1526" s="3">
        <v>45540.293055555558</v>
      </c>
      <c r="C1526" s="4">
        <v>45538</v>
      </c>
      <c r="D1526">
        <v>439812</v>
      </c>
      <c r="E1526" t="s">
        <v>44</v>
      </c>
      <c r="F1526" t="s">
        <v>42</v>
      </c>
      <c r="I1526">
        <v>7</v>
      </c>
      <c r="J1526">
        <v>0</v>
      </c>
      <c r="L1526">
        <v>1</v>
      </c>
      <c r="M1526" t="s">
        <v>22</v>
      </c>
      <c r="N1526">
        <v>100</v>
      </c>
      <c r="O1526">
        <v>1.4E-2</v>
      </c>
      <c r="P1526">
        <v>1</v>
      </c>
      <c r="Q1526">
        <v>4</v>
      </c>
    </row>
    <row r="1527" spans="1:17" x14ac:dyDescent="0.2">
      <c r="A1527">
        <v>4007</v>
      </c>
      <c r="B1527" s="3">
        <v>45540.292361111111</v>
      </c>
      <c r="C1527" s="4">
        <v>45538</v>
      </c>
      <c r="D1527">
        <v>439811</v>
      </c>
      <c r="E1527" t="s">
        <v>44</v>
      </c>
      <c r="F1527" t="s">
        <v>42</v>
      </c>
      <c r="I1527">
        <v>7</v>
      </c>
      <c r="J1527">
        <v>0</v>
      </c>
      <c r="L1527">
        <v>1</v>
      </c>
      <c r="M1527" t="s">
        <v>22</v>
      </c>
      <c r="N1527">
        <v>100</v>
      </c>
      <c r="O1527">
        <v>1.7000000000000001E-2</v>
      </c>
      <c r="P1527">
        <v>1</v>
      </c>
      <c r="Q1527">
        <v>4</v>
      </c>
    </row>
    <row r="1528" spans="1:17" x14ac:dyDescent="0.2">
      <c r="A1528">
        <v>4007</v>
      </c>
      <c r="B1528" s="3">
        <v>45540.293055555558</v>
      </c>
      <c r="C1528" s="4">
        <v>45538</v>
      </c>
      <c r="D1528">
        <v>439813</v>
      </c>
      <c r="E1528" t="s">
        <v>44</v>
      </c>
      <c r="F1528" t="s">
        <v>42</v>
      </c>
      <c r="I1528">
        <v>7</v>
      </c>
      <c r="J1528">
        <v>0</v>
      </c>
      <c r="L1528">
        <v>1</v>
      </c>
      <c r="M1528" t="s">
        <v>22</v>
      </c>
      <c r="N1528">
        <v>100</v>
      </c>
      <c r="O1528">
        <v>2.3E-2</v>
      </c>
      <c r="P1528">
        <v>1</v>
      </c>
      <c r="Q1528">
        <v>4</v>
      </c>
    </row>
    <row r="1529" spans="1:17" x14ac:dyDescent="0.2">
      <c r="A1529">
        <v>4007</v>
      </c>
      <c r="B1529" s="3">
        <v>45540.293055555558</v>
      </c>
      <c r="C1529" s="4">
        <v>45538</v>
      </c>
      <c r="D1529">
        <v>439814</v>
      </c>
      <c r="E1529" t="s">
        <v>44</v>
      </c>
      <c r="F1529" t="s">
        <v>42</v>
      </c>
      <c r="I1529">
        <v>7</v>
      </c>
      <c r="J1529">
        <v>0</v>
      </c>
      <c r="L1529">
        <v>1</v>
      </c>
      <c r="M1529" t="s">
        <v>22</v>
      </c>
      <c r="N1529">
        <v>100</v>
      </c>
      <c r="O1529">
        <v>0.02</v>
      </c>
      <c r="P1529">
        <v>1</v>
      </c>
      <c r="Q1529">
        <v>4</v>
      </c>
    </row>
    <row r="1530" spans="1:17" x14ac:dyDescent="0.2">
      <c r="A1530">
        <v>4007</v>
      </c>
      <c r="B1530" s="3">
        <v>45540.293749999997</v>
      </c>
      <c r="C1530" s="4">
        <v>45538</v>
      </c>
      <c r="D1530">
        <v>439815</v>
      </c>
      <c r="E1530" t="s">
        <v>44</v>
      </c>
      <c r="F1530" t="s">
        <v>42</v>
      </c>
      <c r="I1530">
        <v>7</v>
      </c>
      <c r="J1530">
        <v>0</v>
      </c>
      <c r="L1530">
        <v>1</v>
      </c>
      <c r="M1530" t="s">
        <v>22</v>
      </c>
      <c r="N1530">
        <v>100</v>
      </c>
      <c r="O1530">
        <v>0.02</v>
      </c>
      <c r="P1530">
        <v>2</v>
      </c>
      <c r="Q1530">
        <v>4</v>
      </c>
    </row>
    <row r="1531" spans="1:17" x14ac:dyDescent="0.2">
      <c r="A1531">
        <v>4007</v>
      </c>
      <c r="B1531" s="3">
        <v>45540.294444444444</v>
      </c>
      <c r="C1531" s="4">
        <v>45538</v>
      </c>
      <c r="D1531">
        <v>439816</v>
      </c>
      <c r="E1531" t="s">
        <v>44</v>
      </c>
      <c r="F1531" t="s">
        <v>42</v>
      </c>
      <c r="I1531">
        <v>7</v>
      </c>
      <c r="J1531">
        <v>0</v>
      </c>
      <c r="L1531">
        <v>1</v>
      </c>
      <c r="M1531" t="s">
        <v>22</v>
      </c>
      <c r="N1531">
        <v>100</v>
      </c>
      <c r="O1531">
        <v>1.2999999999999999E-2</v>
      </c>
      <c r="P1531">
        <v>4</v>
      </c>
      <c r="Q1531">
        <v>4</v>
      </c>
    </row>
    <row r="1532" spans="1:17" x14ac:dyDescent="0.2">
      <c r="A1532">
        <v>4007</v>
      </c>
      <c r="B1532" s="3">
        <v>45540.294444444444</v>
      </c>
      <c r="C1532" s="4">
        <v>45538</v>
      </c>
      <c r="D1532">
        <v>439817</v>
      </c>
      <c r="E1532" t="s">
        <v>44</v>
      </c>
      <c r="F1532" t="s">
        <v>42</v>
      </c>
      <c r="I1532">
        <v>7</v>
      </c>
      <c r="J1532">
        <v>0</v>
      </c>
      <c r="L1532">
        <v>1</v>
      </c>
      <c r="M1532" t="s">
        <v>22</v>
      </c>
      <c r="N1532">
        <v>100</v>
      </c>
      <c r="O1532">
        <v>1.7999999999999999E-2</v>
      </c>
      <c r="P1532">
        <v>3</v>
      </c>
      <c r="Q1532">
        <v>4</v>
      </c>
    </row>
    <row r="1533" spans="1:17" x14ac:dyDescent="0.2">
      <c r="A1533">
        <v>4007</v>
      </c>
      <c r="B1533" s="3">
        <v>45540.295138888891</v>
      </c>
      <c r="C1533" s="4">
        <v>45538</v>
      </c>
      <c r="D1533">
        <v>439818</v>
      </c>
      <c r="E1533" t="s">
        <v>44</v>
      </c>
      <c r="F1533" t="s">
        <v>42</v>
      </c>
      <c r="I1533">
        <v>7</v>
      </c>
      <c r="J1533">
        <v>0</v>
      </c>
      <c r="L1533">
        <v>1</v>
      </c>
      <c r="M1533" t="s">
        <v>22</v>
      </c>
      <c r="N1533">
        <v>100</v>
      </c>
      <c r="O1533">
        <v>1.6E-2</v>
      </c>
      <c r="P1533">
        <v>3</v>
      </c>
      <c r="Q1533">
        <v>4</v>
      </c>
    </row>
    <row r="1534" spans="1:17" x14ac:dyDescent="0.2">
      <c r="A1534">
        <v>4007</v>
      </c>
      <c r="B1534" s="3">
        <v>45540.295138888891</v>
      </c>
      <c r="C1534" s="4">
        <v>45538</v>
      </c>
      <c r="D1534">
        <v>439819</v>
      </c>
      <c r="E1534" t="s">
        <v>44</v>
      </c>
      <c r="F1534" t="s">
        <v>42</v>
      </c>
      <c r="I1534">
        <v>7</v>
      </c>
      <c r="J1534">
        <v>0</v>
      </c>
      <c r="L1534">
        <v>1</v>
      </c>
      <c r="M1534" t="s">
        <v>22</v>
      </c>
      <c r="N1534">
        <v>100</v>
      </c>
      <c r="O1534">
        <v>2.3E-2</v>
      </c>
      <c r="P1534">
        <v>1</v>
      </c>
      <c r="Q1534">
        <v>3</v>
      </c>
    </row>
    <row r="1535" spans="1:17" x14ac:dyDescent="0.2">
      <c r="A1535">
        <v>4007</v>
      </c>
      <c r="B1535" s="3">
        <v>45540.295138888891</v>
      </c>
      <c r="C1535" s="4">
        <v>45538</v>
      </c>
      <c r="D1535">
        <v>439820</v>
      </c>
      <c r="E1535" t="s">
        <v>44</v>
      </c>
      <c r="F1535" t="s">
        <v>42</v>
      </c>
      <c r="I1535">
        <v>7</v>
      </c>
      <c r="J1535">
        <v>0</v>
      </c>
      <c r="L1535">
        <v>1</v>
      </c>
      <c r="M1535" t="s">
        <v>22</v>
      </c>
      <c r="N1535">
        <v>100</v>
      </c>
      <c r="O1535">
        <v>1.2999999999999999E-2</v>
      </c>
      <c r="P1535">
        <v>3</v>
      </c>
      <c r="Q1535">
        <v>4</v>
      </c>
    </row>
    <row r="1536" spans="1:17" x14ac:dyDescent="0.2">
      <c r="A1536">
        <v>4007</v>
      </c>
      <c r="B1536" s="3">
        <v>45540.296527777777</v>
      </c>
      <c r="C1536" s="4">
        <v>45538</v>
      </c>
      <c r="D1536">
        <v>439821</v>
      </c>
      <c r="E1536" t="s">
        <v>44</v>
      </c>
      <c r="F1536" t="s">
        <v>42</v>
      </c>
      <c r="I1536">
        <v>7</v>
      </c>
      <c r="J1536">
        <v>0</v>
      </c>
      <c r="L1536">
        <v>1</v>
      </c>
      <c r="M1536" t="s">
        <v>22</v>
      </c>
      <c r="N1536">
        <v>100</v>
      </c>
      <c r="O1536">
        <v>1.6E-2</v>
      </c>
      <c r="P1536">
        <v>2</v>
      </c>
      <c r="Q1536">
        <v>4</v>
      </c>
    </row>
    <row r="1537" spans="1:17" x14ac:dyDescent="0.2">
      <c r="A1537">
        <v>4007</v>
      </c>
      <c r="B1537" s="3">
        <v>45540.29791666667</v>
      </c>
      <c r="C1537" s="4">
        <v>45538</v>
      </c>
      <c r="D1537">
        <v>439822</v>
      </c>
      <c r="E1537" t="s">
        <v>44</v>
      </c>
      <c r="F1537" t="s">
        <v>42</v>
      </c>
      <c r="I1537">
        <v>7</v>
      </c>
      <c r="J1537">
        <v>0</v>
      </c>
      <c r="L1537">
        <v>1</v>
      </c>
      <c r="M1537" t="s">
        <v>22</v>
      </c>
      <c r="N1537">
        <v>100</v>
      </c>
      <c r="O1537">
        <v>1.9E-2</v>
      </c>
      <c r="P1537">
        <v>3</v>
      </c>
      <c r="Q1537">
        <v>4</v>
      </c>
    </row>
    <row r="1538" spans="1:17" x14ac:dyDescent="0.2">
      <c r="A1538">
        <v>4007</v>
      </c>
      <c r="B1538" s="3">
        <v>45540.298611111109</v>
      </c>
      <c r="C1538" s="4">
        <v>45538</v>
      </c>
      <c r="D1538">
        <v>439823</v>
      </c>
      <c r="E1538" t="s">
        <v>44</v>
      </c>
      <c r="F1538" t="s">
        <v>42</v>
      </c>
      <c r="I1538">
        <v>7</v>
      </c>
      <c r="J1538">
        <v>0</v>
      </c>
      <c r="L1538">
        <v>1</v>
      </c>
      <c r="M1538" t="s">
        <v>22</v>
      </c>
      <c r="N1538">
        <v>100</v>
      </c>
      <c r="O1538">
        <v>1.0999999999999999E-2</v>
      </c>
      <c r="P1538">
        <v>4</v>
      </c>
      <c r="Q1538">
        <v>4</v>
      </c>
    </row>
    <row r="1539" spans="1:17" x14ac:dyDescent="0.2">
      <c r="A1539">
        <v>4007</v>
      </c>
      <c r="B1539" s="3">
        <v>45540.299305555556</v>
      </c>
      <c r="C1539" s="4">
        <v>45538</v>
      </c>
      <c r="D1539">
        <v>439824</v>
      </c>
      <c r="E1539" t="s">
        <v>44</v>
      </c>
      <c r="F1539" t="s">
        <v>42</v>
      </c>
      <c r="I1539">
        <v>7</v>
      </c>
      <c r="J1539">
        <v>0</v>
      </c>
      <c r="L1539">
        <v>1</v>
      </c>
      <c r="M1539" t="s">
        <v>22</v>
      </c>
      <c r="N1539">
        <v>100</v>
      </c>
      <c r="O1539">
        <v>2.5999999999999999E-2</v>
      </c>
      <c r="P1539">
        <v>1</v>
      </c>
      <c r="Q1539">
        <v>3</v>
      </c>
    </row>
    <row r="1540" spans="1:17" x14ac:dyDescent="0.2">
      <c r="A1540">
        <v>4007</v>
      </c>
      <c r="B1540" s="3">
        <v>45540.3</v>
      </c>
      <c r="C1540" s="4">
        <v>45538</v>
      </c>
      <c r="D1540">
        <v>439825</v>
      </c>
      <c r="E1540" t="s">
        <v>44</v>
      </c>
      <c r="F1540" t="s">
        <v>42</v>
      </c>
      <c r="I1540">
        <v>7</v>
      </c>
      <c r="J1540">
        <v>0</v>
      </c>
      <c r="L1540">
        <v>1</v>
      </c>
      <c r="M1540" t="s">
        <v>22</v>
      </c>
      <c r="N1540">
        <v>100</v>
      </c>
      <c r="O1540">
        <v>1.4999999999999999E-2</v>
      </c>
      <c r="P1540">
        <v>1</v>
      </c>
      <c r="Q1540">
        <v>4</v>
      </c>
    </row>
    <row r="1541" spans="1:17" x14ac:dyDescent="0.2">
      <c r="A1541">
        <v>4007</v>
      </c>
      <c r="B1541" s="3">
        <v>45540.300694444442</v>
      </c>
      <c r="C1541" s="4">
        <v>45538</v>
      </c>
      <c r="D1541">
        <v>439827</v>
      </c>
      <c r="E1541" t="s">
        <v>44</v>
      </c>
      <c r="F1541" t="s">
        <v>42</v>
      </c>
      <c r="I1541">
        <v>7</v>
      </c>
      <c r="J1541">
        <v>0</v>
      </c>
      <c r="L1541">
        <v>1</v>
      </c>
      <c r="M1541" t="s">
        <v>22</v>
      </c>
      <c r="N1541">
        <v>100</v>
      </c>
      <c r="O1541">
        <v>1.6E-2</v>
      </c>
      <c r="P1541">
        <v>2</v>
      </c>
      <c r="Q1541">
        <v>4</v>
      </c>
    </row>
    <row r="1542" spans="1:17" x14ac:dyDescent="0.2">
      <c r="A1542">
        <v>4007</v>
      </c>
      <c r="B1542" s="3">
        <v>45540.300694444442</v>
      </c>
      <c r="C1542" s="4">
        <v>45538</v>
      </c>
      <c r="D1542">
        <v>439828</v>
      </c>
      <c r="E1542" t="s">
        <v>44</v>
      </c>
      <c r="F1542" t="s">
        <v>42</v>
      </c>
      <c r="I1542">
        <v>7</v>
      </c>
      <c r="J1542">
        <v>0</v>
      </c>
      <c r="L1542">
        <v>1</v>
      </c>
      <c r="M1542" t="s">
        <v>22</v>
      </c>
      <c r="N1542">
        <v>100</v>
      </c>
      <c r="O1542">
        <v>1.5100000000000001E-2</v>
      </c>
      <c r="P1542">
        <v>1</v>
      </c>
      <c r="Q1542">
        <v>4</v>
      </c>
    </row>
    <row r="1543" spans="1:17" x14ac:dyDescent="0.2">
      <c r="A1543">
        <v>4007</v>
      </c>
      <c r="B1543" s="3">
        <v>45540.3</v>
      </c>
      <c r="C1543" s="4">
        <v>45538</v>
      </c>
      <c r="D1543">
        <v>439826</v>
      </c>
      <c r="E1543" t="s">
        <v>44</v>
      </c>
      <c r="F1543" t="s">
        <v>42</v>
      </c>
      <c r="I1543">
        <v>7</v>
      </c>
      <c r="J1543">
        <v>0</v>
      </c>
      <c r="L1543">
        <v>1</v>
      </c>
      <c r="M1543" t="s">
        <v>22</v>
      </c>
      <c r="N1543">
        <v>100</v>
      </c>
      <c r="O1543">
        <v>1.9E-2</v>
      </c>
      <c r="P1543">
        <v>2</v>
      </c>
      <c r="Q1543">
        <v>4</v>
      </c>
    </row>
    <row r="1544" spans="1:17" x14ac:dyDescent="0.2">
      <c r="A1544">
        <v>4007</v>
      </c>
      <c r="B1544" s="3">
        <v>45540.300694444442</v>
      </c>
      <c r="C1544" s="4">
        <v>45538</v>
      </c>
      <c r="D1544">
        <v>439829</v>
      </c>
      <c r="E1544" t="s">
        <v>44</v>
      </c>
      <c r="F1544" t="s">
        <v>42</v>
      </c>
      <c r="I1544">
        <v>7</v>
      </c>
      <c r="J1544">
        <v>0</v>
      </c>
      <c r="L1544">
        <v>1</v>
      </c>
      <c r="M1544" t="s">
        <v>22</v>
      </c>
      <c r="N1544">
        <v>100</v>
      </c>
      <c r="O1544">
        <v>1.6E-2</v>
      </c>
      <c r="P1544">
        <v>3</v>
      </c>
      <c r="Q1544">
        <v>3</v>
      </c>
    </row>
    <row r="1545" spans="1:17" x14ac:dyDescent="0.2">
      <c r="A1545">
        <v>4007</v>
      </c>
      <c r="B1545" s="3">
        <v>45540.301388888889</v>
      </c>
      <c r="C1545" s="4">
        <v>45538</v>
      </c>
      <c r="D1545">
        <v>439830</v>
      </c>
      <c r="E1545" t="s">
        <v>44</v>
      </c>
      <c r="F1545" t="s">
        <v>42</v>
      </c>
      <c r="I1545">
        <v>7</v>
      </c>
      <c r="J1545">
        <v>0</v>
      </c>
      <c r="L1545">
        <v>1</v>
      </c>
      <c r="M1545" t="s">
        <v>22</v>
      </c>
      <c r="N1545">
        <v>100</v>
      </c>
      <c r="O1545">
        <v>1.9E-2</v>
      </c>
      <c r="P1545">
        <v>1</v>
      </c>
      <c r="Q1545">
        <v>4</v>
      </c>
    </row>
    <row r="1546" spans="1:17" x14ac:dyDescent="0.2">
      <c r="A1546">
        <v>4007</v>
      </c>
      <c r="B1546" s="3">
        <v>45540.302083333336</v>
      </c>
      <c r="C1546" s="4">
        <v>45538</v>
      </c>
      <c r="D1546">
        <v>439831</v>
      </c>
      <c r="E1546" t="s">
        <v>44</v>
      </c>
      <c r="F1546" t="s">
        <v>42</v>
      </c>
      <c r="I1546">
        <v>7</v>
      </c>
      <c r="J1546">
        <v>0</v>
      </c>
      <c r="L1546">
        <v>1</v>
      </c>
      <c r="M1546" t="s">
        <v>22</v>
      </c>
      <c r="N1546">
        <v>100</v>
      </c>
      <c r="O1546">
        <v>1.4999999999999999E-2</v>
      </c>
      <c r="P1546">
        <v>2</v>
      </c>
      <c r="Q1546">
        <v>4</v>
      </c>
    </row>
    <row r="1547" spans="1:17" x14ac:dyDescent="0.2">
      <c r="A1547">
        <v>4007</v>
      </c>
      <c r="B1547" s="3">
        <v>45540.302083333336</v>
      </c>
      <c r="C1547" s="4">
        <v>45538</v>
      </c>
      <c r="D1547">
        <v>439832</v>
      </c>
      <c r="E1547" t="s">
        <v>44</v>
      </c>
      <c r="F1547" t="s">
        <v>42</v>
      </c>
      <c r="I1547">
        <v>7</v>
      </c>
      <c r="J1547">
        <v>0</v>
      </c>
      <c r="L1547">
        <v>1</v>
      </c>
      <c r="M1547" t="s">
        <v>22</v>
      </c>
      <c r="N1547">
        <v>100</v>
      </c>
      <c r="O1547">
        <v>1.4999999999999999E-2</v>
      </c>
      <c r="P1547">
        <v>1</v>
      </c>
      <c r="Q1547">
        <v>4</v>
      </c>
    </row>
    <row r="1548" spans="1:17" x14ac:dyDescent="0.2">
      <c r="A1548">
        <v>4007</v>
      </c>
      <c r="B1548" s="3">
        <v>45540.302777777775</v>
      </c>
      <c r="C1548" s="4">
        <v>45538</v>
      </c>
      <c r="D1548">
        <v>439833</v>
      </c>
      <c r="E1548" t="s">
        <v>44</v>
      </c>
      <c r="F1548" t="s">
        <v>42</v>
      </c>
      <c r="I1548">
        <v>7</v>
      </c>
      <c r="J1548">
        <v>0</v>
      </c>
      <c r="L1548">
        <v>1</v>
      </c>
      <c r="M1548" t="s">
        <v>22</v>
      </c>
      <c r="N1548">
        <v>100</v>
      </c>
      <c r="O1548">
        <v>1.4E-2</v>
      </c>
      <c r="P1548">
        <v>1</v>
      </c>
      <c r="Q1548">
        <v>4</v>
      </c>
    </row>
    <row r="1549" spans="1:17" x14ac:dyDescent="0.2">
      <c r="A1549">
        <v>4007</v>
      </c>
      <c r="B1549" s="3">
        <v>45540.302777777775</v>
      </c>
      <c r="C1549" s="4">
        <v>45538</v>
      </c>
      <c r="D1549">
        <v>439834</v>
      </c>
      <c r="E1549" t="s">
        <v>44</v>
      </c>
      <c r="F1549" t="s">
        <v>42</v>
      </c>
      <c r="I1549">
        <v>7</v>
      </c>
      <c r="J1549">
        <v>0</v>
      </c>
      <c r="L1549">
        <v>1</v>
      </c>
      <c r="M1549" t="s">
        <v>22</v>
      </c>
      <c r="N1549">
        <v>100</v>
      </c>
      <c r="O1549">
        <v>1.0999999999999999E-2</v>
      </c>
      <c r="P1549">
        <v>1</v>
      </c>
      <c r="Q1549">
        <v>4</v>
      </c>
    </row>
    <row r="1550" spans="1:17" x14ac:dyDescent="0.2">
      <c r="A1550">
        <v>4007</v>
      </c>
      <c r="B1550" s="3">
        <v>45540.303472222222</v>
      </c>
      <c r="C1550" s="4">
        <v>45538</v>
      </c>
      <c r="D1550">
        <v>439835</v>
      </c>
      <c r="E1550" t="s">
        <v>44</v>
      </c>
      <c r="F1550" t="s">
        <v>42</v>
      </c>
      <c r="I1550">
        <v>7</v>
      </c>
      <c r="J1550">
        <v>0</v>
      </c>
      <c r="L1550">
        <v>1</v>
      </c>
      <c r="M1550" t="s">
        <v>22</v>
      </c>
      <c r="N1550">
        <v>100</v>
      </c>
      <c r="O1550">
        <v>1.7000000000000001E-2</v>
      </c>
      <c r="P1550">
        <v>2</v>
      </c>
      <c r="Q1550">
        <v>4</v>
      </c>
    </row>
    <row r="1551" spans="1:17" x14ac:dyDescent="0.2">
      <c r="A1551">
        <v>4007</v>
      </c>
      <c r="B1551" s="3">
        <v>45540.303472222222</v>
      </c>
      <c r="C1551" s="4">
        <v>45538</v>
      </c>
      <c r="D1551">
        <v>439836</v>
      </c>
      <c r="E1551" t="s">
        <v>44</v>
      </c>
      <c r="F1551" t="s">
        <v>42</v>
      </c>
      <c r="I1551">
        <v>7</v>
      </c>
      <c r="J1551">
        <v>0</v>
      </c>
      <c r="L1551">
        <v>1</v>
      </c>
      <c r="M1551" t="s">
        <v>22</v>
      </c>
      <c r="N1551">
        <v>100</v>
      </c>
      <c r="O1551">
        <v>1.4999999999999999E-2</v>
      </c>
      <c r="P1551">
        <v>1</v>
      </c>
      <c r="Q1551">
        <v>5</v>
      </c>
    </row>
    <row r="1552" spans="1:17" x14ac:dyDescent="0.2">
      <c r="A1552">
        <v>4007</v>
      </c>
      <c r="B1552" s="3">
        <v>45540.304166666669</v>
      </c>
      <c r="C1552" s="4">
        <v>45538</v>
      </c>
      <c r="D1552">
        <v>439837</v>
      </c>
      <c r="E1552" t="s">
        <v>44</v>
      </c>
      <c r="F1552" t="s">
        <v>42</v>
      </c>
      <c r="I1552">
        <v>7</v>
      </c>
      <c r="J1552">
        <v>0</v>
      </c>
      <c r="L1552">
        <v>1</v>
      </c>
      <c r="M1552" t="s">
        <v>22</v>
      </c>
      <c r="N1552">
        <v>100</v>
      </c>
      <c r="O1552">
        <v>1.7000000000000001E-2</v>
      </c>
      <c r="P1552">
        <v>1</v>
      </c>
      <c r="Q1552">
        <v>4</v>
      </c>
    </row>
    <row r="1553" spans="1:17" x14ac:dyDescent="0.2">
      <c r="A1553">
        <v>4007</v>
      </c>
      <c r="B1553" s="3">
        <v>45540.304166666669</v>
      </c>
      <c r="C1553" s="4">
        <v>45538</v>
      </c>
      <c r="D1553">
        <v>439838</v>
      </c>
      <c r="E1553" t="s">
        <v>44</v>
      </c>
      <c r="F1553" t="s">
        <v>42</v>
      </c>
      <c r="I1553">
        <v>7</v>
      </c>
      <c r="J1553">
        <v>0</v>
      </c>
      <c r="L1553">
        <v>1</v>
      </c>
      <c r="M1553" t="s">
        <v>22</v>
      </c>
      <c r="N1553">
        <v>100</v>
      </c>
      <c r="O1553">
        <v>1.7000000000000001E-2</v>
      </c>
      <c r="P1553">
        <v>1</v>
      </c>
      <c r="Q1553">
        <v>4</v>
      </c>
    </row>
    <row r="1554" spans="1:17" x14ac:dyDescent="0.2">
      <c r="A1554">
        <v>4007</v>
      </c>
      <c r="B1554" s="3">
        <v>45540.306944444441</v>
      </c>
      <c r="C1554" s="4">
        <v>45538</v>
      </c>
      <c r="D1554">
        <v>439840</v>
      </c>
      <c r="E1554" t="s">
        <v>44</v>
      </c>
      <c r="F1554" t="s">
        <v>42</v>
      </c>
      <c r="I1554">
        <v>7</v>
      </c>
      <c r="J1554">
        <v>0</v>
      </c>
      <c r="L1554">
        <v>1</v>
      </c>
      <c r="M1554" t="s">
        <v>22</v>
      </c>
      <c r="N1554">
        <v>100</v>
      </c>
      <c r="O1554">
        <v>2.1000000000000001E-2</v>
      </c>
      <c r="P1554">
        <v>1</v>
      </c>
      <c r="Q1554">
        <v>5</v>
      </c>
    </row>
    <row r="1555" spans="1:17" x14ac:dyDescent="0.2">
      <c r="A1555">
        <v>4007</v>
      </c>
      <c r="B1555" s="3">
        <v>45540.306250000001</v>
      </c>
      <c r="C1555" s="4">
        <v>45538</v>
      </c>
      <c r="D1555">
        <v>439839</v>
      </c>
      <c r="E1555" t="s">
        <v>44</v>
      </c>
      <c r="F1555" t="s">
        <v>42</v>
      </c>
      <c r="I1555">
        <v>7</v>
      </c>
      <c r="J1555">
        <v>0</v>
      </c>
      <c r="L1555">
        <v>1</v>
      </c>
      <c r="M1555" t="s">
        <v>22</v>
      </c>
      <c r="N1555">
        <v>100</v>
      </c>
      <c r="O1555">
        <v>1.6E-2</v>
      </c>
      <c r="P1555">
        <v>1</v>
      </c>
      <c r="Q1555">
        <v>4</v>
      </c>
    </row>
    <row r="1556" spans="1:17" x14ac:dyDescent="0.2">
      <c r="A1556">
        <v>4011</v>
      </c>
      <c r="B1556" s="3">
        <v>45540.284722222219</v>
      </c>
      <c r="C1556" s="4">
        <v>45538</v>
      </c>
      <c r="D1556">
        <v>439800</v>
      </c>
      <c r="E1556" t="s">
        <v>44</v>
      </c>
      <c r="F1556" t="s">
        <v>42</v>
      </c>
      <c r="I1556">
        <v>11</v>
      </c>
      <c r="J1556">
        <v>0</v>
      </c>
      <c r="L1556">
        <v>1</v>
      </c>
      <c r="M1556" t="s">
        <v>43</v>
      </c>
      <c r="N1556">
        <v>50</v>
      </c>
      <c r="O1556">
        <v>1.7999999999999999E-2</v>
      </c>
      <c r="P1556">
        <v>1</v>
      </c>
      <c r="Q1556">
        <v>4</v>
      </c>
    </row>
    <row r="1557" spans="1:17" x14ac:dyDescent="0.2">
      <c r="A1557">
        <v>4011</v>
      </c>
      <c r="B1557" s="3">
        <v>45540.284722222219</v>
      </c>
      <c r="C1557" s="4">
        <v>45538</v>
      </c>
      <c r="D1557">
        <v>439799</v>
      </c>
      <c r="E1557" t="s">
        <v>44</v>
      </c>
      <c r="F1557" t="s">
        <v>42</v>
      </c>
      <c r="I1557">
        <v>11</v>
      </c>
      <c r="J1557">
        <v>0</v>
      </c>
      <c r="L1557">
        <v>1</v>
      </c>
      <c r="M1557" t="s">
        <v>43</v>
      </c>
      <c r="N1557">
        <v>50</v>
      </c>
      <c r="O1557">
        <v>1.9E-2</v>
      </c>
      <c r="P1557">
        <v>2</v>
      </c>
      <c r="Q1557">
        <v>4</v>
      </c>
    </row>
    <row r="1558" spans="1:17" x14ac:dyDescent="0.2">
      <c r="A1558">
        <v>4011</v>
      </c>
      <c r="B1558" s="3">
        <v>45540.28402777778</v>
      </c>
      <c r="C1558" s="4">
        <v>45538</v>
      </c>
      <c r="D1558">
        <v>439798</v>
      </c>
      <c r="E1558" t="s">
        <v>44</v>
      </c>
      <c r="F1558" t="s">
        <v>42</v>
      </c>
      <c r="I1558">
        <v>11</v>
      </c>
      <c r="J1558">
        <v>0</v>
      </c>
      <c r="L1558">
        <v>1</v>
      </c>
      <c r="M1558" t="s">
        <v>43</v>
      </c>
      <c r="N1558">
        <v>50</v>
      </c>
      <c r="O1558">
        <v>2.4E-2</v>
      </c>
      <c r="P1558">
        <v>2</v>
      </c>
      <c r="Q1558">
        <v>3</v>
      </c>
    </row>
    <row r="1559" spans="1:17" x14ac:dyDescent="0.2">
      <c r="A1559">
        <v>4011</v>
      </c>
      <c r="B1559" s="3">
        <v>45540.28402777778</v>
      </c>
      <c r="C1559" s="4">
        <v>45538</v>
      </c>
      <c r="D1559">
        <v>439797</v>
      </c>
      <c r="E1559" t="s">
        <v>44</v>
      </c>
      <c r="F1559" t="s">
        <v>42</v>
      </c>
      <c r="I1559">
        <v>11</v>
      </c>
      <c r="J1559">
        <v>0</v>
      </c>
      <c r="L1559">
        <v>1</v>
      </c>
      <c r="M1559" t="s">
        <v>43</v>
      </c>
      <c r="N1559">
        <v>50</v>
      </c>
      <c r="O1559">
        <v>2.9000000000000001E-2</v>
      </c>
      <c r="P1559">
        <v>1</v>
      </c>
      <c r="Q1559">
        <v>4</v>
      </c>
    </row>
    <row r="1560" spans="1:17" x14ac:dyDescent="0.2">
      <c r="A1560">
        <v>4011</v>
      </c>
      <c r="B1560" s="3">
        <v>45540.283333333333</v>
      </c>
      <c r="C1560" s="4">
        <v>45538</v>
      </c>
      <c r="D1560">
        <v>439796</v>
      </c>
      <c r="E1560" t="s">
        <v>44</v>
      </c>
      <c r="F1560" t="s">
        <v>42</v>
      </c>
      <c r="I1560">
        <v>11</v>
      </c>
      <c r="J1560">
        <v>0</v>
      </c>
      <c r="L1560">
        <v>1</v>
      </c>
      <c r="M1560" t="s">
        <v>43</v>
      </c>
      <c r="N1560">
        <v>50</v>
      </c>
      <c r="O1560">
        <v>2.5000000000000001E-2</v>
      </c>
      <c r="P1560">
        <v>3</v>
      </c>
      <c r="Q1560">
        <v>4</v>
      </c>
    </row>
    <row r="1561" spans="1:17" x14ac:dyDescent="0.2">
      <c r="A1561">
        <v>4011</v>
      </c>
      <c r="B1561" s="3">
        <v>45540.283333333333</v>
      </c>
      <c r="C1561" s="4">
        <v>45538</v>
      </c>
      <c r="D1561">
        <v>439795</v>
      </c>
      <c r="E1561" t="s">
        <v>44</v>
      </c>
      <c r="F1561" t="s">
        <v>42</v>
      </c>
      <c r="I1561">
        <v>11</v>
      </c>
      <c r="J1561">
        <v>0</v>
      </c>
      <c r="L1561">
        <v>1</v>
      </c>
      <c r="M1561" t="s">
        <v>43</v>
      </c>
      <c r="N1561">
        <v>50</v>
      </c>
      <c r="O1561">
        <v>2.5000000000000001E-2</v>
      </c>
      <c r="P1561">
        <v>2</v>
      </c>
      <c r="Q1561">
        <v>3</v>
      </c>
    </row>
    <row r="1562" spans="1:17" x14ac:dyDescent="0.2">
      <c r="A1562">
        <v>4011</v>
      </c>
      <c r="B1562" s="3">
        <v>45540.283333333333</v>
      </c>
      <c r="C1562" s="4">
        <v>45538</v>
      </c>
      <c r="D1562">
        <v>439794</v>
      </c>
      <c r="E1562" t="s">
        <v>44</v>
      </c>
      <c r="F1562" t="s">
        <v>42</v>
      </c>
      <c r="I1562">
        <v>11</v>
      </c>
      <c r="J1562">
        <v>0</v>
      </c>
      <c r="L1562">
        <v>1</v>
      </c>
      <c r="M1562" t="s">
        <v>43</v>
      </c>
      <c r="N1562">
        <v>50</v>
      </c>
      <c r="O1562">
        <v>2.1999999999999999E-2</v>
      </c>
      <c r="P1562">
        <v>3</v>
      </c>
      <c r="Q1562">
        <v>4</v>
      </c>
    </row>
    <row r="1563" spans="1:17" x14ac:dyDescent="0.2">
      <c r="A1563">
        <v>4011</v>
      </c>
      <c r="B1563" s="3">
        <v>45540.282638888886</v>
      </c>
      <c r="C1563" s="4">
        <v>45538</v>
      </c>
      <c r="D1563">
        <v>439793</v>
      </c>
      <c r="E1563" t="s">
        <v>44</v>
      </c>
      <c r="F1563" t="s">
        <v>42</v>
      </c>
      <c r="I1563">
        <v>11</v>
      </c>
      <c r="J1563">
        <v>0</v>
      </c>
      <c r="L1563">
        <v>1</v>
      </c>
      <c r="M1563" t="s">
        <v>43</v>
      </c>
      <c r="N1563">
        <v>50</v>
      </c>
      <c r="O1563">
        <v>2.1999999999999999E-2</v>
      </c>
      <c r="P1563">
        <v>3</v>
      </c>
      <c r="Q1563">
        <v>0</v>
      </c>
    </row>
    <row r="1564" spans="1:17" x14ac:dyDescent="0.2">
      <c r="A1564">
        <v>4011</v>
      </c>
      <c r="B1564" s="3">
        <v>45540.281944444447</v>
      </c>
      <c r="C1564" s="4">
        <v>45538</v>
      </c>
      <c r="D1564">
        <v>439792</v>
      </c>
      <c r="E1564" t="s">
        <v>44</v>
      </c>
      <c r="F1564" t="s">
        <v>42</v>
      </c>
      <c r="I1564">
        <v>11</v>
      </c>
      <c r="J1564">
        <v>0</v>
      </c>
      <c r="L1564">
        <v>1</v>
      </c>
      <c r="M1564" t="s">
        <v>43</v>
      </c>
      <c r="N1564">
        <v>50</v>
      </c>
      <c r="O1564">
        <v>1.9E-2</v>
      </c>
      <c r="P1564">
        <v>2</v>
      </c>
      <c r="Q1564">
        <v>4</v>
      </c>
    </row>
    <row r="1565" spans="1:17" x14ac:dyDescent="0.2">
      <c r="A1565">
        <v>4011</v>
      </c>
      <c r="B1565" s="3">
        <v>45540.281944444447</v>
      </c>
      <c r="C1565" s="4">
        <v>45538</v>
      </c>
      <c r="D1565">
        <v>439791</v>
      </c>
      <c r="E1565" t="s">
        <v>44</v>
      </c>
      <c r="F1565" t="s">
        <v>42</v>
      </c>
      <c r="I1565">
        <v>11</v>
      </c>
      <c r="J1565">
        <v>0</v>
      </c>
      <c r="L1565">
        <v>1</v>
      </c>
      <c r="M1565" t="s">
        <v>43</v>
      </c>
      <c r="N1565">
        <v>50</v>
      </c>
      <c r="O1565">
        <v>0.02</v>
      </c>
      <c r="P1565">
        <v>2</v>
      </c>
      <c r="Q1565">
        <v>4</v>
      </c>
    </row>
    <row r="1566" spans="1:17" x14ac:dyDescent="0.2">
      <c r="A1566">
        <v>4011</v>
      </c>
      <c r="B1566" s="3">
        <v>45540.28125</v>
      </c>
      <c r="C1566" s="4">
        <v>45538</v>
      </c>
      <c r="D1566">
        <v>439790</v>
      </c>
      <c r="E1566" t="s">
        <v>44</v>
      </c>
      <c r="F1566" t="s">
        <v>42</v>
      </c>
      <c r="I1566">
        <v>11</v>
      </c>
      <c r="J1566">
        <v>0</v>
      </c>
      <c r="L1566">
        <v>1</v>
      </c>
      <c r="M1566" t="s">
        <v>43</v>
      </c>
      <c r="N1566">
        <v>50</v>
      </c>
      <c r="O1566">
        <v>1.4999999999999999E-2</v>
      </c>
      <c r="P1566">
        <v>1</v>
      </c>
      <c r="Q1566">
        <v>4</v>
      </c>
    </row>
    <row r="1567" spans="1:17" x14ac:dyDescent="0.2">
      <c r="A1567">
        <v>4011</v>
      </c>
      <c r="B1567" s="3">
        <v>45540.28125</v>
      </c>
      <c r="C1567" s="4">
        <v>45538</v>
      </c>
      <c r="D1567">
        <v>439789</v>
      </c>
      <c r="E1567" t="s">
        <v>44</v>
      </c>
      <c r="F1567" t="s">
        <v>42</v>
      </c>
      <c r="I1567">
        <v>11</v>
      </c>
      <c r="J1567">
        <v>0</v>
      </c>
      <c r="L1567">
        <v>1</v>
      </c>
      <c r="M1567" t="s">
        <v>43</v>
      </c>
      <c r="N1567">
        <v>50</v>
      </c>
      <c r="O1567">
        <v>1.7999999999999999E-2</v>
      </c>
      <c r="P1567">
        <v>2</v>
      </c>
      <c r="Q1567">
        <v>4</v>
      </c>
    </row>
    <row r="1568" spans="1:17" x14ac:dyDescent="0.2">
      <c r="A1568">
        <v>4011</v>
      </c>
      <c r="B1568" s="3">
        <v>45540.28125</v>
      </c>
      <c r="C1568" s="4">
        <v>45538</v>
      </c>
      <c r="D1568">
        <v>439788</v>
      </c>
      <c r="E1568" t="s">
        <v>44</v>
      </c>
      <c r="F1568" t="s">
        <v>42</v>
      </c>
      <c r="I1568">
        <v>11</v>
      </c>
      <c r="J1568">
        <v>0</v>
      </c>
      <c r="L1568">
        <v>1</v>
      </c>
      <c r="M1568" t="s">
        <v>43</v>
      </c>
      <c r="N1568">
        <v>50</v>
      </c>
      <c r="O1568">
        <v>2.1000000000000001E-2</v>
      </c>
      <c r="P1568">
        <v>1</v>
      </c>
      <c r="Q1568">
        <v>4</v>
      </c>
    </row>
    <row r="1569" spans="1:17" x14ac:dyDescent="0.2">
      <c r="A1569">
        <v>4011</v>
      </c>
      <c r="B1569" s="3">
        <v>45540.280555555553</v>
      </c>
      <c r="C1569" s="4">
        <v>45538</v>
      </c>
      <c r="D1569">
        <v>439787</v>
      </c>
      <c r="E1569" t="s">
        <v>44</v>
      </c>
      <c r="F1569" t="s">
        <v>42</v>
      </c>
      <c r="I1569">
        <v>11</v>
      </c>
      <c r="J1569">
        <v>0</v>
      </c>
      <c r="L1569">
        <v>1</v>
      </c>
      <c r="M1569" t="s">
        <v>43</v>
      </c>
      <c r="N1569">
        <v>50</v>
      </c>
      <c r="O1569">
        <v>2.1000000000000001E-2</v>
      </c>
      <c r="P1569">
        <v>1</v>
      </c>
      <c r="Q1569">
        <v>4</v>
      </c>
    </row>
    <row r="1570" spans="1:17" x14ac:dyDescent="0.2">
      <c r="A1570">
        <v>4011</v>
      </c>
      <c r="B1570" s="3">
        <v>45540.280555555553</v>
      </c>
      <c r="C1570" s="4">
        <v>45538</v>
      </c>
      <c r="D1570">
        <v>439786</v>
      </c>
      <c r="E1570" t="s">
        <v>44</v>
      </c>
      <c r="F1570" t="s">
        <v>42</v>
      </c>
      <c r="I1570">
        <v>11</v>
      </c>
      <c r="J1570">
        <v>0</v>
      </c>
      <c r="L1570">
        <v>1</v>
      </c>
      <c r="M1570" t="s">
        <v>43</v>
      </c>
      <c r="N1570">
        <v>50</v>
      </c>
      <c r="O1570">
        <v>2.5000000000000001E-2</v>
      </c>
      <c r="P1570">
        <v>3</v>
      </c>
      <c r="Q1570">
        <v>3</v>
      </c>
    </row>
    <row r="1571" spans="1:17" x14ac:dyDescent="0.2">
      <c r="A1571">
        <v>4011</v>
      </c>
      <c r="B1571" s="3">
        <v>45540.279861111114</v>
      </c>
      <c r="C1571" s="4">
        <v>45538</v>
      </c>
      <c r="D1571">
        <v>439784</v>
      </c>
      <c r="E1571" t="s">
        <v>44</v>
      </c>
      <c r="F1571" t="s">
        <v>42</v>
      </c>
      <c r="I1571">
        <v>11</v>
      </c>
      <c r="J1571">
        <v>0</v>
      </c>
      <c r="L1571">
        <v>1</v>
      </c>
      <c r="M1571" t="s">
        <v>43</v>
      </c>
      <c r="N1571">
        <v>50</v>
      </c>
      <c r="O1571">
        <v>2.1999999999999999E-2</v>
      </c>
      <c r="P1571">
        <v>1</v>
      </c>
      <c r="Q1571">
        <v>3</v>
      </c>
    </row>
    <row r="1572" spans="1:17" x14ac:dyDescent="0.2">
      <c r="A1572">
        <v>4011</v>
      </c>
      <c r="B1572" s="3">
        <v>45540.280555555553</v>
      </c>
      <c r="C1572" s="4">
        <v>45538</v>
      </c>
      <c r="D1572">
        <v>439785</v>
      </c>
      <c r="E1572" t="s">
        <v>44</v>
      </c>
      <c r="F1572" t="s">
        <v>42</v>
      </c>
      <c r="I1572">
        <v>11</v>
      </c>
      <c r="J1572">
        <v>0</v>
      </c>
      <c r="L1572">
        <v>1</v>
      </c>
      <c r="M1572" t="s">
        <v>43</v>
      </c>
      <c r="N1572">
        <v>50</v>
      </c>
      <c r="O1572">
        <v>2.5999999999999999E-2</v>
      </c>
      <c r="P1572">
        <v>1</v>
      </c>
      <c r="Q1572">
        <v>4</v>
      </c>
    </row>
    <row r="1573" spans="1:17" x14ac:dyDescent="0.2">
      <c r="A1573">
        <v>4011</v>
      </c>
      <c r="B1573" s="3">
        <v>45540.279861111114</v>
      </c>
      <c r="C1573" s="4">
        <v>45538</v>
      </c>
      <c r="D1573">
        <v>439783</v>
      </c>
      <c r="E1573" t="s">
        <v>44</v>
      </c>
      <c r="F1573" t="s">
        <v>42</v>
      </c>
      <c r="I1573">
        <v>11</v>
      </c>
      <c r="J1573">
        <v>0</v>
      </c>
      <c r="L1573">
        <v>1</v>
      </c>
      <c r="M1573" t="s">
        <v>43</v>
      </c>
      <c r="N1573">
        <v>50</v>
      </c>
      <c r="O1573">
        <v>2.4E-2</v>
      </c>
      <c r="P1573">
        <v>1</v>
      </c>
      <c r="Q1573">
        <v>3</v>
      </c>
    </row>
    <row r="1574" spans="1:17" x14ac:dyDescent="0.2">
      <c r="A1574">
        <v>4011</v>
      </c>
      <c r="B1574" s="3">
        <v>45540.279861111114</v>
      </c>
      <c r="C1574" s="4">
        <v>45538</v>
      </c>
      <c r="D1574">
        <v>439782</v>
      </c>
      <c r="E1574" t="s">
        <v>44</v>
      </c>
      <c r="F1574" t="s">
        <v>42</v>
      </c>
      <c r="I1574">
        <v>11</v>
      </c>
      <c r="J1574">
        <v>0</v>
      </c>
      <c r="L1574">
        <v>1</v>
      </c>
      <c r="M1574" t="s">
        <v>43</v>
      </c>
      <c r="N1574">
        <v>50</v>
      </c>
      <c r="O1574">
        <v>2.1999999999999999E-2</v>
      </c>
      <c r="P1574">
        <v>2</v>
      </c>
      <c r="Q1574">
        <v>4</v>
      </c>
    </row>
    <row r="1575" spans="1:17" x14ac:dyDescent="0.2">
      <c r="A1575">
        <v>4011</v>
      </c>
      <c r="B1575" s="3">
        <v>45540.279166666667</v>
      </c>
      <c r="C1575" s="4">
        <v>45538</v>
      </c>
      <c r="D1575">
        <v>439781</v>
      </c>
      <c r="E1575" t="s">
        <v>44</v>
      </c>
      <c r="F1575" t="s">
        <v>42</v>
      </c>
      <c r="I1575">
        <v>11</v>
      </c>
      <c r="J1575">
        <v>0</v>
      </c>
      <c r="L1575">
        <v>1</v>
      </c>
      <c r="M1575" t="s">
        <v>43</v>
      </c>
      <c r="N1575">
        <v>50</v>
      </c>
      <c r="O1575">
        <v>0.02</v>
      </c>
      <c r="P1575">
        <v>3</v>
      </c>
      <c r="Q1575">
        <v>4</v>
      </c>
    </row>
    <row r="1576" spans="1:17" x14ac:dyDescent="0.2">
      <c r="A1576">
        <v>4011</v>
      </c>
      <c r="B1576" s="3">
        <v>45540.279166666667</v>
      </c>
      <c r="C1576" s="4">
        <v>45538</v>
      </c>
      <c r="D1576">
        <v>439780</v>
      </c>
      <c r="E1576" t="s">
        <v>44</v>
      </c>
      <c r="F1576" t="s">
        <v>42</v>
      </c>
      <c r="I1576">
        <v>11</v>
      </c>
      <c r="J1576">
        <v>0</v>
      </c>
      <c r="L1576">
        <v>1</v>
      </c>
      <c r="M1576" t="s">
        <v>43</v>
      </c>
      <c r="N1576">
        <v>50</v>
      </c>
      <c r="O1576">
        <v>2.5999999999999999E-2</v>
      </c>
      <c r="P1576">
        <v>2</v>
      </c>
      <c r="Q1576">
        <v>4</v>
      </c>
    </row>
    <row r="1577" spans="1:17" x14ac:dyDescent="0.2">
      <c r="A1577">
        <v>4011</v>
      </c>
      <c r="B1577" s="3">
        <v>45540.279166666667</v>
      </c>
      <c r="C1577" s="4">
        <v>45538</v>
      </c>
      <c r="D1577">
        <v>439779</v>
      </c>
      <c r="E1577" t="s">
        <v>44</v>
      </c>
      <c r="F1577" t="s">
        <v>42</v>
      </c>
      <c r="I1577">
        <v>11</v>
      </c>
      <c r="J1577">
        <v>0</v>
      </c>
      <c r="L1577">
        <v>1</v>
      </c>
      <c r="M1577" t="s">
        <v>43</v>
      </c>
      <c r="N1577">
        <v>50</v>
      </c>
      <c r="O1577">
        <v>0.02</v>
      </c>
      <c r="P1577">
        <v>3</v>
      </c>
      <c r="Q1577">
        <v>4</v>
      </c>
    </row>
    <row r="1578" spans="1:17" x14ac:dyDescent="0.2">
      <c r="A1578">
        <v>4011</v>
      </c>
      <c r="B1578" s="3">
        <v>45540.27847222222</v>
      </c>
      <c r="C1578" s="4">
        <v>45538</v>
      </c>
      <c r="D1578">
        <v>439778</v>
      </c>
      <c r="E1578" t="s">
        <v>44</v>
      </c>
      <c r="F1578" t="s">
        <v>42</v>
      </c>
      <c r="I1578">
        <v>11</v>
      </c>
      <c r="J1578">
        <v>0</v>
      </c>
      <c r="L1578">
        <v>1</v>
      </c>
      <c r="M1578" t="s">
        <v>43</v>
      </c>
      <c r="N1578">
        <v>50</v>
      </c>
      <c r="O1578">
        <v>1.2999999999999999E-2</v>
      </c>
      <c r="P1578">
        <v>1</v>
      </c>
      <c r="Q1578">
        <v>5</v>
      </c>
    </row>
    <row r="1579" spans="1:17" x14ac:dyDescent="0.2">
      <c r="A1579">
        <v>4011</v>
      </c>
      <c r="B1579" s="3">
        <v>45540.27847222222</v>
      </c>
      <c r="C1579" s="4">
        <v>45538</v>
      </c>
      <c r="D1579">
        <v>439777</v>
      </c>
      <c r="E1579" t="s">
        <v>44</v>
      </c>
      <c r="F1579" t="s">
        <v>42</v>
      </c>
      <c r="I1579">
        <v>11</v>
      </c>
      <c r="J1579">
        <v>0</v>
      </c>
      <c r="L1579">
        <v>1</v>
      </c>
      <c r="M1579" t="s">
        <v>43</v>
      </c>
      <c r="N1579">
        <v>50</v>
      </c>
      <c r="O1579">
        <v>2.41E-2</v>
      </c>
      <c r="P1579">
        <v>1</v>
      </c>
      <c r="Q1579">
        <v>4</v>
      </c>
    </row>
    <row r="1580" spans="1:17" x14ac:dyDescent="0.2">
      <c r="A1580">
        <v>4011</v>
      </c>
      <c r="B1580" s="3">
        <v>45540.277777777781</v>
      </c>
      <c r="C1580" s="4">
        <v>45538</v>
      </c>
      <c r="D1580">
        <v>439776</v>
      </c>
      <c r="E1580" t="s">
        <v>44</v>
      </c>
      <c r="F1580" t="s">
        <v>42</v>
      </c>
      <c r="I1580">
        <v>11</v>
      </c>
      <c r="J1580">
        <v>0</v>
      </c>
      <c r="L1580">
        <v>1</v>
      </c>
      <c r="M1580" t="s">
        <v>43</v>
      </c>
      <c r="N1580">
        <v>50</v>
      </c>
      <c r="O1580">
        <v>2.1999999999999999E-2</v>
      </c>
      <c r="P1580">
        <v>1</v>
      </c>
      <c r="Q1580">
        <v>3</v>
      </c>
    </row>
    <row r="1581" spans="1:17" x14ac:dyDescent="0.2">
      <c r="A1581">
        <v>4011</v>
      </c>
      <c r="B1581" s="3">
        <v>45540.277777777781</v>
      </c>
      <c r="C1581" s="4">
        <v>45538</v>
      </c>
      <c r="D1581">
        <v>439775</v>
      </c>
      <c r="E1581" t="s">
        <v>44</v>
      </c>
      <c r="F1581" t="s">
        <v>42</v>
      </c>
      <c r="I1581">
        <v>11</v>
      </c>
      <c r="J1581">
        <v>0</v>
      </c>
      <c r="L1581">
        <v>1</v>
      </c>
      <c r="M1581" t="s">
        <v>43</v>
      </c>
      <c r="N1581">
        <v>50</v>
      </c>
      <c r="O1581">
        <v>2.7E-2</v>
      </c>
      <c r="P1581">
        <v>2</v>
      </c>
      <c r="Q1581">
        <v>4</v>
      </c>
    </row>
    <row r="1582" spans="1:17" x14ac:dyDescent="0.2">
      <c r="A1582">
        <v>4011</v>
      </c>
      <c r="B1582" s="3">
        <v>45540.277777777781</v>
      </c>
      <c r="C1582" s="4">
        <v>45538</v>
      </c>
      <c r="D1582">
        <v>439774</v>
      </c>
      <c r="E1582" t="s">
        <v>44</v>
      </c>
      <c r="F1582" t="s">
        <v>42</v>
      </c>
      <c r="I1582">
        <v>11</v>
      </c>
      <c r="J1582">
        <v>0</v>
      </c>
      <c r="L1582">
        <v>1</v>
      </c>
      <c r="M1582" t="s">
        <v>43</v>
      </c>
      <c r="N1582">
        <v>50</v>
      </c>
      <c r="O1582">
        <v>1.9E-2</v>
      </c>
      <c r="P1582">
        <v>1</v>
      </c>
      <c r="Q1582">
        <v>3</v>
      </c>
    </row>
    <row r="1583" spans="1:17" x14ac:dyDescent="0.2">
      <c r="A1583">
        <v>4011</v>
      </c>
      <c r="B1583" s="3">
        <v>45540.277083333334</v>
      </c>
      <c r="C1583" s="4">
        <v>45538</v>
      </c>
      <c r="D1583">
        <v>439773</v>
      </c>
      <c r="E1583" t="s">
        <v>44</v>
      </c>
      <c r="F1583" t="s">
        <v>42</v>
      </c>
      <c r="I1583">
        <v>11</v>
      </c>
      <c r="J1583">
        <v>0</v>
      </c>
      <c r="L1583">
        <v>1</v>
      </c>
      <c r="M1583" t="s">
        <v>43</v>
      </c>
      <c r="N1583">
        <v>50</v>
      </c>
      <c r="O1583">
        <v>0.02</v>
      </c>
      <c r="P1583">
        <v>1</v>
      </c>
      <c r="Q1583">
        <v>3</v>
      </c>
    </row>
    <row r="1584" spans="1:17" x14ac:dyDescent="0.2">
      <c r="A1584">
        <v>4011</v>
      </c>
      <c r="B1584" s="3">
        <v>45540.277083333334</v>
      </c>
      <c r="C1584" s="4">
        <v>45538</v>
      </c>
      <c r="D1584">
        <v>439772</v>
      </c>
      <c r="E1584" t="s">
        <v>44</v>
      </c>
      <c r="F1584" t="s">
        <v>42</v>
      </c>
      <c r="I1584">
        <v>11</v>
      </c>
      <c r="J1584">
        <v>0</v>
      </c>
      <c r="L1584">
        <v>1</v>
      </c>
      <c r="M1584" t="s">
        <v>43</v>
      </c>
      <c r="N1584">
        <v>50</v>
      </c>
      <c r="O1584">
        <v>1.4E-2</v>
      </c>
      <c r="P1584">
        <v>1</v>
      </c>
      <c r="Q1584">
        <v>5</v>
      </c>
    </row>
    <row r="1585" spans="1:17" x14ac:dyDescent="0.2">
      <c r="A1585">
        <v>4011</v>
      </c>
      <c r="B1585" s="3">
        <v>45540.277083333334</v>
      </c>
      <c r="C1585" s="4">
        <v>45538</v>
      </c>
      <c r="D1585">
        <v>439771</v>
      </c>
      <c r="E1585" t="s">
        <v>44</v>
      </c>
      <c r="F1585" t="s">
        <v>42</v>
      </c>
      <c r="I1585">
        <v>11</v>
      </c>
      <c r="J1585">
        <v>0</v>
      </c>
      <c r="L1585">
        <v>1</v>
      </c>
      <c r="M1585" t="s">
        <v>43</v>
      </c>
      <c r="N1585">
        <v>50</v>
      </c>
      <c r="O1585">
        <v>2.7E-2</v>
      </c>
      <c r="P1585">
        <v>1</v>
      </c>
      <c r="Q1585">
        <v>3</v>
      </c>
    </row>
    <row r="1586" spans="1:17" x14ac:dyDescent="0.2">
      <c r="A1586">
        <v>4011</v>
      </c>
      <c r="B1586" s="3">
        <v>45540.276388888888</v>
      </c>
      <c r="C1586" s="4">
        <v>45538</v>
      </c>
      <c r="D1586">
        <v>439770</v>
      </c>
      <c r="E1586" t="s">
        <v>44</v>
      </c>
      <c r="F1586" t="s">
        <v>42</v>
      </c>
      <c r="I1586">
        <v>11</v>
      </c>
      <c r="J1586">
        <v>0</v>
      </c>
      <c r="L1586">
        <v>1</v>
      </c>
      <c r="M1586" t="s">
        <v>43</v>
      </c>
      <c r="N1586">
        <v>50</v>
      </c>
      <c r="O1586">
        <v>3.2000000000000001E-2</v>
      </c>
      <c r="P1586">
        <v>3</v>
      </c>
      <c r="Q1586">
        <v>3</v>
      </c>
    </row>
    <row r="1587" spans="1:17" x14ac:dyDescent="0.2">
      <c r="A1587">
        <v>4011</v>
      </c>
      <c r="B1587" s="3">
        <v>45540.276388888888</v>
      </c>
      <c r="C1587" s="4">
        <v>45538</v>
      </c>
      <c r="D1587">
        <v>439769</v>
      </c>
      <c r="E1587" t="s">
        <v>44</v>
      </c>
      <c r="F1587" t="s">
        <v>42</v>
      </c>
      <c r="I1587">
        <v>11</v>
      </c>
      <c r="J1587">
        <v>0</v>
      </c>
      <c r="L1587">
        <v>1</v>
      </c>
      <c r="M1587" t="s">
        <v>43</v>
      </c>
      <c r="N1587">
        <v>50</v>
      </c>
      <c r="O1587">
        <v>1.9E-2</v>
      </c>
      <c r="P1587">
        <v>1</v>
      </c>
      <c r="Q1587">
        <v>4</v>
      </c>
    </row>
    <row r="1588" spans="1:17" x14ac:dyDescent="0.2">
      <c r="A1588">
        <v>4011</v>
      </c>
      <c r="B1588" s="3">
        <v>45540.275694444441</v>
      </c>
      <c r="C1588" s="4">
        <v>45538</v>
      </c>
      <c r="D1588">
        <v>439768</v>
      </c>
      <c r="E1588" t="s">
        <v>44</v>
      </c>
      <c r="F1588" t="s">
        <v>42</v>
      </c>
      <c r="I1588">
        <v>11</v>
      </c>
      <c r="J1588">
        <v>0</v>
      </c>
      <c r="L1588">
        <v>1</v>
      </c>
      <c r="M1588" t="s">
        <v>43</v>
      </c>
      <c r="N1588">
        <v>50</v>
      </c>
      <c r="O1588">
        <v>1.7999999999999999E-2</v>
      </c>
      <c r="P1588">
        <v>1</v>
      </c>
      <c r="Q1588">
        <v>4</v>
      </c>
    </row>
    <row r="1589" spans="1:17" x14ac:dyDescent="0.2">
      <c r="A1589">
        <v>4011</v>
      </c>
      <c r="B1589" s="3">
        <v>45540.275694444441</v>
      </c>
      <c r="C1589" s="4">
        <v>45538</v>
      </c>
      <c r="D1589">
        <v>439767</v>
      </c>
      <c r="E1589" t="s">
        <v>44</v>
      </c>
      <c r="F1589" t="s">
        <v>42</v>
      </c>
      <c r="I1589">
        <v>11</v>
      </c>
      <c r="J1589">
        <v>0</v>
      </c>
      <c r="L1589">
        <v>1</v>
      </c>
      <c r="M1589" t="s">
        <v>43</v>
      </c>
      <c r="N1589">
        <v>50</v>
      </c>
      <c r="O1589">
        <v>2.1999999999999999E-2</v>
      </c>
      <c r="P1589">
        <v>1</v>
      </c>
      <c r="Q1589">
        <v>4</v>
      </c>
    </row>
    <row r="1590" spans="1:17" x14ac:dyDescent="0.2">
      <c r="A1590">
        <v>4013</v>
      </c>
      <c r="B1590" s="3">
        <v>45540.261111111111</v>
      </c>
      <c r="C1590" s="4">
        <v>45538</v>
      </c>
      <c r="D1590">
        <v>439728</v>
      </c>
      <c r="E1590" t="s">
        <v>44</v>
      </c>
      <c r="F1590" t="s">
        <v>42</v>
      </c>
      <c r="I1590">
        <v>13</v>
      </c>
      <c r="J1590">
        <v>0</v>
      </c>
      <c r="L1590">
        <v>1</v>
      </c>
      <c r="M1590" t="s">
        <v>22</v>
      </c>
      <c r="N1590">
        <v>50</v>
      </c>
      <c r="O1590">
        <v>0.02</v>
      </c>
      <c r="P1590">
        <v>1</v>
      </c>
      <c r="Q1590">
        <v>4</v>
      </c>
    </row>
    <row r="1591" spans="1:17" x14ac:dyDescent="0.2">
      <c r="A1591">
        <v>4013</v>
      </c>
      <c r="B1591" s="3">
        <v>45540.261805555558</v>
      </c>
      <c r="C1591" s="4">
        <v>45538</v>
      </c>
      <c r="D1591">
        <v>439729</v>
      </c>
      <c r="E1591" t="s">
        <v>44</v>
      </c>
      <c r="F1591" t="s">
        <v>42</v>
      </c>
      <c r="I1591">
        <v>13</v>
      </c>
      <c r="J1591">
        <v>0</v>
      </c>
      <c r="L1591">
        <v>1</v>
      </c>
      <c r="M1591" t="s">
        <v>22</v>
      </c>
      <c r="N1591">
        <v>50</v>
      </c>
      <c r="O1591">
        <v>2.2100000000000002E-2</v>
      </c>
      <c r="P1591">
        <v>1</v>
      </c>
      <c r="Q1591">
        <v>4</v>
      </c>
    </row>
    <row r="1592" spans="1:17" x14ac:dyDescent="0.2">
      <c r="A1592">
        <v>4013</v>
      </c>
      <c r="B1592" s="3">
        <v>45540.261805555558</v>
      </c>
      <c r="C1592" s="4">
        <v>45538</v>
      </c>
      <c r="D1592">
        <v>439730</v>
      </c>
      <c r="E1592" t="s">
        <v>44</v>
      </c>
      <c r="F1592" t="s">
        <v>42</v>
      </c>
      <c r="I1592">
        <v>13</v>
      </c>
      <c r="J1592">
        <v>0</v>
      </c>
      <c r="L1592">
        <v>1</v>
      </c>
      <c r="M1592" t="s">
        <v>22</v>
      </c>
      <c r="N1592">
        <v>50</v>
      </c>
      <c r="O1592">
        <v>1.2999999999999999E-2</v>
      </c>
      <c r="P1592">
        <v>1</v>
      </c>
      <c r="Q1592">
        <v>4</v>
      </c>
    </row>
    <row r="1593" spans="1:17" x14ac:dyDescent="0.2">
      <c r="A1593">
        <v>4013</v>
      </c>
      <c r="B1593" s="3">
        <v>45540.263888888891</v>
      </c>
      <c r="C1593" s="4">
        <v>45538</v>
      </c>
      <c r="D1593">
        <v>439731</v>
      </c>
      <c r="E1593" t="s">
        <v>44</v>
      </c>
      <c r="F1593" t="s">
        <v>42</v>
      </c>
      <c r="I1593">
        <v>13</v>
      </c>
      <c r="J1593">
        <v>0</v>
      </c>
      <c r="L1593">
        <v>1</v>
      </c>
      <c r="M1593" t="s">
        <v>22</v>
      </c>
      <c r="N1593">
        <v>50</v>
      </c>
      <c r="O1593">
        <v>2.3E-2</v>
      </c>
      <c r="P1593">
        <v>1</v>
      </c>
      <c r="Q1593">
        <v>4</v>
      </c>
    </row>
    <row r="1594" spans="1:17" x14ac:dyDescent="0.2">
      <c r="A1594">
        <v>4013</v>
      </c>
      <c r="B1594" s="3">
        <v>45540.26458333333</v>
      </c>
      <c r="C1594" s="4">
        <v>45538</v>
      </c>
      <c r="D1594">
        <v>439732</v>
      </c>
      <c r="E1594" t="s">
        <v>44</v>
      </c>
      <c r="F1594" t="s">
        <v>42</v>
      </c>
      <c r="I1594">
        <v>13</v>
      </c>
      <c r="J1594">
        <v>0</v>
      </c>
      <c r="L1594">
        <v>1</v>
      </c>
      <c r="M1594" t="s">
        <v>22</v>
      </c>
      <c r="N1594">
        <v>50</v>
      </c>
      <c r="O1594">
        <v>0.02</v>
      </c>
      <c r="P1594">
        <v>1</v>
      </c>
      <c r="Q1594">
        <v>4</v>
      </c>
    </row>
    <row r="1595" spans="1:17" x14ac:dyDescent="0.2">
      <c r="A1595">
        <v>4013</v>
      </c>
      <c r="B1595" s="3">
        <v>45540.265277777777</v>
      </c>
      <c r="C1595" s="4">
        <v>45538</v>
      </c>
      <c r="D1595">
        <v>439734</v>
      </c>
      <c r="E1595" t="s">
        <v>44</v>
      </c>
      <c r="F1595" t="s">
        <v>42</v>
      </c>
      <c r="I1595">
        <v>13</v>
      </c>
      <c r="J1595">
        <v>0</v>
      </c>
      <c r="L1595">
        <v>1</v>
      </c>
      <c r="M1595" t="s">
        <v>22</v>
      </c>
      <c r="N1595">
        <v>50</v>
      </c>
      <c r="O1595">
        <v>1.7999999999999999E-2</v>
      </c>
      <c r="P1595">
        <v>1</v>
      </c>
      <c r="Q1595">
        <v>4</v>
      </c>
    </row>
    <row r="1596" spans="1:17" x14ac:dyDescent="0.2">
      <c r="A1596">
        <v>4013</v>
      </c>
      <c r="B1596" s="3">
        <v>45540.26458333333</v>
      </c>
      <c r="C1596" s="4">
        <v>45538</v>
      </c>
      <c r="D1596">
        <v>439733</v>
      </c>
      <c r="E1596" t="s">
        <v>44</v>
      </c>
      <c r="F1596" t="s">
        <v>42</v>
      </c>
      <c r="I1596">
        <v>13</v>
      </c>
      <c r="J1596">
        <v>0</v>
      </c>
      <c r="L1596">
        <v>1</v>
      </c>
      <c r="M1596" t="s">
        <v>22</v>
      </c>
      <c r="N1596">
        <v>50</v>
      </c>
      <c r="O1596">
        <v>2.1000000000000001E-2</v>
      </c>
      <c r="P1596">
        <v>1</v>
      </c>
      <c r="Q1596">
        <v>4</v>
      </c>
    </row>
    <row r="1597" spans="1:17" x14ac:dyDescent="0.2">
      <c r="A1597">
        <v>4013</v>
      </c>
      <c r="B1597" s="3">
        <v>45540.265277777777</v>
      </c>
      <c r="C1597" s="4">
        <v>45538</v>
      </c>
      <c r="D1597">
        <v>439735</v>
      </c>
      <c r="E1597" t="s">
        <v>44</v>
      </c>
      <c r="F1597" t="s">
        <v>42</v>
      </c>
      <c r="I1597">
        <v>13</v>
      </c>
      <c r="J1597">
        <v>0</v>
      </c>
      <c r="L1597">
        <v>1</v>
      </c>
      <c r="M1597" t="s">
        <v>22</v>
      </c>
      <c r="N1597">
        <v>50</v>
      </c>
      <c r="O1597">
        <v>1.7999999999999999E-2</v>
      </c>
      <c r="P1597">
        <v>1</v>
      </c>
      <c r="Q1597">
        <v>4</v>
      </c>
    </row>
    <row r="1598" spans="1:17" x14ac:dyDescent="0.2">
      <c r="A1598">
        <v>4013</v>
      </c>
      <c r="B1598" s="3">
        <v>45540.265277777777</v>
      </c>
      <c r="C1598" s="4">
        <v>45538</v>
      </c>
      <c r="D1598">
        <v>439736</v>
      </c>
      <c r="E1598" t="s">
        <v>44</v>
      </c>
      <c r="F1598" t="s">
        <v>42</v>
      </c>
      <c r="I1598">
        <v>13</v>
      </c>
      <c r="J1598">
        <v>0</v>
      </c>
      <c r="L1598">
        <v>1</v>
      </c>
      <c r="M1598" t="s">
        <v>22</v>
      </c>
      <c r="N1598">
        <v>50</v>
      </c>
      <c r="O1598">
        <v>2.5000000000000001E-2</v>
      </c>
      <c r="P1598">
        <v>1</v>
      </c>
      <c r="Q1598">
        <v>4</v>
      </c>
    </row>
    <row r="1599" spans="1:17" x14ac:dyDescent="0.2">
      <c r="A1599">
        <v>4013</v>
      </c>
      <c r="B1599" s="3">
        <v>45540.265972222223</v>
      </c>
      <c r="C1599" s="4">
        <v>45538</v>
      </c>
      <c r="D1599">
        <v>439737</v>
      </c>
      <c r="E1599" t="s">
        <v>44</v>
      </c>
      <c r="F1599" t="s">
        <v>42</v>
      </c>
      <c r="I1599">
        <v>13</v>
      </c>
      <c r="J1599">
        <v>0</v>
      </c>
      <c r="L1599">
        <v>1</v>
      </c>
      <c r="M1599" t="s">
        <v>22</v>
      </c>
      <c r="N1599">
        <v>50</v>
      </c>
      <c r="O1599">
        <v>1.9E-2</v>
      </c>
      <c r="P1599">
        <v>1</v>
      </c>
      <c r="Q1599">
        <v>4</v>
      </c>
    </row>
    <row r="1600" spans="1:17" x14ac:dyDescent="0.2">
      <c r="A1600">
        <v>4013</v>
      </c>
      <c r="B1600" s="3">
        <v>45540.265972222223</v>
      </c>
      <c r="C1600" s="4">
        <v>45538</v>
      </c>
      <c r="D1600">
        <v>439738</v>
      </c>
      <c r="E1600" t="s">
        <v>44</v>
      </c>
      <c r="F1600" t="s">
        <v>42</v>
      </c>
      <c r="I1600">
        <v>13</v>
      </c>
      <c r="J1600">
        <v>0</v>
      </c>
      <c r="L1600">
        <v>1</v>
      </c>
      <c r="M1600" t="s">
        <v>22</v>
      </c>
      <c r="N1600">
        <v>50</v>
      </c>
      <c r="O1600">
        <v>2.1999999999999999E-2</v>
      </c>
      <c r="P1600">
        <v>1</v>
      </c>
      <c r="Q1600">
        <v>4</v>
      </c>
    </row>
    <row r="1601" spans="1:17" x14ac:dyDescent="0.2">
      <c r="A1601">
        <v>4013</v>
      </c>
      <c r="B1601" s="3">
        <v>45540.265972222223</v>
      </c>
      <c r="C1601" s="4">
        <v>45538</v>
      </c>
      <c r="D1601">
        <v>439739</v>
      </c>
      <c r="E1601" t="s">
        <v>44</v>
      </c>
      <c r="F1601" t="s">
        <v>42</v>
      </c>
      <c r="I1601">
        <v>13</v>
      </c>
      <c r="J1601">
        <v>0</v>
      </c>
      <c r="L1601">
        <v>1</v>
      </c>
      <c r="M1601" t="s">
        <v>22</v>
      </c>
      <c r="N1601">
        <v>50</v>
      </c>
      <c r="O1601">
        <v>2.1999999999999999E-2</v>
      </c>
      <c r="P1601">
        <v>2</v>
      </c>
      <c r="Q1601">
        <v>3</v>
      </c>
    </row>
    <row r="1602" spans="1:17" x14ac:dyDescent="0.2">
      <c r="A1602">
        <v>4013</v>
      </c>
      <c r="B1602" s="3">
        <v>45540.26666666667</v>
      </c>
      <c r="C1602" s="4">
        <v>45538</v>
      </c>
      <c r="D1602">
        <v>439740</v>
      </c>
      <c r="E1602" t="s">
        <v>44</v>
      </c>
      <c r="F1602" t="s">
        <v>42</v>
      </c>
      <c r="I1602">
        <v>13</v>
      </c>
      <c r="J1602">
        <v>0</v>
      </c>
      <c r="L1602">
        <v>1</v>
      </c>
      <c r="M1602" t="s">
        <v>22</v>
      </c>
      <c r="N1602">
        <v>50</v>
      </c>
      <c r="O1602">
        <v>1.9E-2</v>
      </c>
      <c r="P1602">
        <v>4</v>
      </c>
      <c r="Q1602">
        <v>4</v>
      </c>
    </row>
    <row r="1603" spans="1:17" x14ac:dyDescent="0.2">
      <c r="A1603">
        <v>4013</v>
      </c>
      <c r="B1603" s="3">
        <v>45540.26666666667</v>
      </c>
      <c r="C1603" s="4">
        <v>45538</v>
      </c>
      <c r="D1603">
        <v>439741</v>
      </c>
      <c r="E1603" t="s">
        <v>44</v>
      </c>
      <c r="F1603" t="s">
        <v>42</v>
      </c>
      <c r="I1603">
        <v>13</v>
      </c>
      <c r="J1603">
        <v>0</v>
      </c>
      <c r="L1603">
        <v>1</v>
      </c>
      <c r="M1603" t="s">
        <v>22</v>
      </c>
      <c r="N1603">
        <v>50</v>
      </c>
      <c r="O1603">
        <v>2.8000000000000001E-2</v>
      </c>
      <c r="P1603">
        <v>1</v>
      </c>
      <c r="Q1603">
        <v>3</v>
      </c>
    </row>
    <row r="1604" spans="1:17" x14ac:dyDescent="0.2">
      <c r="A1604">
        <v>4013</v>
      </c>
      <c r="B1604" s="3">
        <v>45540.26666666667</v>
      </c>
      <c r="C1604" s="4">
        <v>45538</v>
      </c>
      <c r="D1604">
        <v>439742</v>
      </c>
      <c r="E1604" t="s">
        <v>44</v>
      </c>
      <c r="F1604" t="s">
        <v>42</v>
      </c>
      <c r="I1604">
        <v>13</v>
      </c>
      <c r="J1604">
        <v>0</v>
      </c>
      <c r="L1604">
        <v>1</v>
      </c>
      <c r="M1604" t="s">
        <v>22</v>
      </c>
      <c r="N1604">
        <v>50</v>
      </c>
      <c r="O1604">
        <v>3.5000000000000003E-2</v>
      </c>
      <c r="P1604">
        <v>1</v>
      </c>
      <c r="Q1604">
        <v>3</v>
      </c>
    </row>
    <row r="1605" spans="1:17" x14ac:dyDescent="0.2">
      <c r="A1605">
        <v>4013</v>
      </c>
      <c r="B1605" s="3">
        <v>45540.267361111109</v>
      </c>
      <c r="C1605" s="4">
        <v>45538</v>
      </c>
      <c r="D1605">
        <v>439743</v>
      </c>
      <c r="E1605" t="s">
        <v>44</v>
      </c>
      <c r="F1605" t="s">
        <v>42</v>
      </c>
      <c r="I1605">
        <v>13</v>
      </c>
      <c r="J1605">
        <v>0</v>
      </c>
      <c r="L1605">
        <v>1</v>
      </c>
      <c r="M1605" t="s">
        <v>22</v>
      </c>
      <c r="N1605">
        <v>50</v>
      </c>
      <c r="O1605">
        <v>2.7E-2</v>
      </c>
      <c r="P1605">
        <v>1</v>
      </c>
      <c r="Q1605">
        <v>2</v>
      </c>
    </row>
    <row r="1606" spans="1:17" x14ac:dyDescent="0.2">
      <c r="A1606">
        <v>4013</v>
      </c>
      <c r="B1606" s="3">
        <v>45540.267361111109</v>
      </c>
      <c r="C1606" s="4">
        <v>45538</v>
      </c>
      <c r="D1606">
        <v>439744</v>
      </c>
      <c r="E1606" t="s">
        <v>44</v>
      </c>
      <c r="F1606" t="s">
        <v>42</v>
      </c>
      <c r="I1606">
        <v>13</v>
      </c>
      <c r="J1606">
        <v>0</v>
      </c>
      <c r="L1606">
        <v>1</v>
      </c>
      <c r="M1606" t="s">
        <v>22</v>
      </c>
      <c r="N1606">
        <v>50</v>
      </c>
      <c r="O1606">
        <v>2.1999999999999999E-2</v>
      </c>
      <c r="P1606">
        <v>3</v>
      </c>
      <c r="Q1606">
        <v>4</v>
      </c>
    </row>
    <row r="1607" spans="1:17" x14ac:dyDescent="0.2">
      <c r="A1607">
        <v>4013</v>
      </c>
      <c r="B1607" s="3">
        <v>45540.268055555556</v>
      </c>
      <c r="C1607" s="4">
        <v>45538</v>
      </c>
      <c r="D1607">
        <v>439745</v>
      </c>
      <c r="E1607" t="s">
        <v>44</v>
      </c>
      <c r="F1607" t="s">
        <v>42</v>
      </c>
      <c r="I1607">
        <v>13</v>
      </c>
      <c r="J1607">
        <v>0</v>
      </c>
      <c r="L1607">
        <v>1</v>
      </c>
      <c r="M1607" t="s">
        <v>22</v>
      </c>
      <c r="N1607">
        <v>50</v>
      </c>
      <c r="O1607">
        <v>0.02</v>
      </c>
      <c r="P1607">
        <v>2</v>
      </c>
      <c r="Q1607">
        <v>4</v>
      </c>
    </row>
    <row r="1608" spans="1:17" x14ac:dyDescent="0.2">
      <c r="A1608">
        <v>4013</v>
      </c>
      <c r="B1608" s="3">
        <v>45540.268750000003</v>
      </c>
      <c r="C1608" s="4">
        <v>45538</v>
      </c>
      <c r="D1608">
        <v>439746</v>
      </c>
      <c r="E1608" t="s">
        <v>44</v>
      </c>
      <c r="F1608" t="s">
        <v>42</v>
      </c>
      <c r="I1608">
        <v>13</v>
      </c>
      <c r="J1608">
        <v>0</v>
      </c>
      <c r="L1608">
        <v>1</v>
      </c>
      <c r="M1608" t="s">
        <v>22</v>
      </c>
      <c r="N1608">
        <v>50</v>
      </c>
      <c r="O1608">
        <v>1.6E-2</v>
      </c>
      <c r="P1608">
        <v>1</v>
      </c>
      <c r="Q1608">
        <v>4</v>
      </c>
    </row>
    <row r="1609" spans="1:17" x14ac:dyDescent="0.2">
      <c r="A1609">
        <v>4013</v>
      </c>
      <c r="B1609" s="3">
        <v>45540.268750000003</v>
      </c>
      <c r="C1609" s="4">
        <v>45538</v>
      </c>
      <c r="D1609">
        <v>439747</v>
      </c>
      <c r="E1609" t="s">
        <v>44</v>
      </c>
      <c r="F1609" t="s">
        <v>42</v>
      </c>
      <c r="I1609">
        <v>13</v>
      </c>
      <c r="J1609">
        <v>0</v>
      </c>
      <c r="L1609">
        <v>1</v>
      </c>
      <c r="M1609" t="s">
        <v>22</v>
      </c>
      <c r="N1609">
        <v>50</v>
      </c>
      <c r="O1609">
        <v>1.4999999999999999E-2</v>
      </c>
      <c r="P1609">
        <v>1</v>
      </c>
      <c r="Q1609">
        <v>4</v>
      </c>
    </row>
    <row r="1610" spans="1:17" x14ac:dyDescent="0.2">
      <c r="A1610">
        <v>4013</v>
      </c>
      <c r="B1610" s="3">
        <v>45540.268750000003</v>
      </c>
      <c r="C1610" s="4">
        <v>45538</v>
      </c>
      <c r="D1610">
        <v>439748</v>
      </c>
      <c r="E1610" t="s">
        <v>44</v>
      </c>
      <c r="F1610" t="s">
        <v>42</v>
      </c>
      <c r="I1610">
        <v>13</v>
      </c>
      <c r="J1610">
        <v>0</v>
      </c>
      <c r="L1610">
        <v>1</v>
      </c>
      <c r="M1610" t="s">
        <v>22</v>
      </c>
      <c r="N1610">
        <v>50</v>
      </c>
      <c r="O1610">
        <v>1.7000000000000001E-2</v>
      </c>
      <c r="P1610">
        <v>1</v>
      </c>
      <c r="Q1610">
        <v>4</v>
      </c>
    </row>
    <row r="1611" spans="1:17" x14ac:dyDescent="0.2">
      <c r="A1611">
        <v>4013</v>
      </c>
      <c r="B1611" s="3">
        <v>45540.269444444442</v>
      </c>
      <c r="C1611" s="4">
        <v>45538</v>
      </c>
      <c r="D1611">
        <v>439749</v>
      </c>
      <c r="E1611" t="s">
        <v>44</v>
      </c>
      <c r="F1611" t="s">
        <v>42</v>
      </c>
      <c r="I1611">
        <v>13</v>
      </c>
      <c r="J1611">
        <v>0</v>
      </c>
      <c r="L1611">
        <v>1</v>
      </c>
      <c r="M1611" t="s">
        <v>22</v>
      </c>
      <c r="N1611">
        <v>50</v>
      </c>
      <c r="O1611">
        <v>1.4E-2</v>
      </c>
      <c r="P1611">
        <v>1</v>
      </c>
      <c r="Q1611">
        <v>4</v>
      </c>
    </row>
    <row r="1612" spans="1:17" x14ac:dyDescent="0.2">
      <c r="A1612">
        <v>4013</v>
      </c>
      <c r="B1612" s="3">
        <v>45540.269444444442</v>
      </c>
      <c r="C1612" s="4">
        <v>45538</v>
      </c>
      <c r="D1612">
        <v>439750</v>
      </c>
      <c r="E1612" t="s">
        <v>44</v>
      </c>
      <c r="F1612" t="s">
        <v>42</v>
      </c>
      <c r="I1612">
        <v>13</v>
      </c>
      <c r="J1612">
        <v>0</v>
      </c>
      <c r="L1612">
        <v>1</v>
      </c>
      <c r="M1612" t="s">
        <v>22</v>
      </c>
      <c r="N1612">
        <v>50</v>
      </c>
      <c r="O1612">
        <v>2.5999999999999999E-2</v>
      </c>
      <c r="P1612">
        <v>1</v>
      </c>
      <c r="Q1612">
        <v>3</v>
      </c>
    </row>
    <row r="1613" spans="1:17" x14ac:dyDescent="0.2">
      <c r="A1613">
        <v>4013</v>
      </c>
      <c r="B1613" s="3">
        <v>45540.269444444442</v>
      </c>
      <c r="C1613" s="4">
        <v>45538</v>
      </c>
      <c r="D1613">
        <v>439751</v>
      </c>
      <c r="E1613" t="s">
        <v>44</v>
      </c>
      <c r="F1613" t="s">
        <v>42</v>
      </c>
      <c r="I1613">
        <v>13</v>
      </c>
      <c r="J1613">
        <v>0</v>
      </c>
      <c r="L1613">
        <v>1</v>
      </c>
      <c r="M1613" t="s">
        <v>22</v>
      </c>
      <c r="N1613">
        <v>50</v>
      </c>
      <c r="O1613">
        <v>2.4E-2</v>
      </c>
      <c r="P1613">
        <v>2</v>
      </c>
      <c r="Q1613">
        <v>4</v>
      </c>
    </row>
    <row r="1614" spans="1:17" x14ac:dyDescent="0.2">
      <c r="A1614">
        <v>4013</v>
      </c>
      <c r="B1614" s="3">
        <v>45540.270138888889</v>
      </c>
      <c r="C1614" s="4">
        <v>45538</v>
      </c>
      <c r="D1614">
        <v>439752</v>
      </c>
      <c r="E1614" t="s">
        <v>44</v>
      </c>
      <c r="F1614" t="s">
        <v>42</v>
      </c>
      <c r="I1614">
        <v>13</v>
      </c>
      <c r="J1614">
        <v>0</v>
      </c>
      <c r="L1614">
        <v>1</v>
      </c>
      <c r="M1614" t="s">
        <v>22</v>
      </c>
      <c r="N1614">
        <v>50</v>
      </c>
      <c r="O1614">
        <v>2.1999999999999999E-2</v>
      </c>
      <c r="P1614">
        <v>2</v>
      </c>
      <c r="Q1614">
        <v>3</v>
      </c>
    </row>
    <row r="1615" spans="1:17" x14ac:dyDescent="0.2">
      <c r="A1615">
        <v>4013</v>
      </c>
      <c r="B1615" s="3">
        <v>45540.270138888889</v>
      </c>
      <c r="C1615" s="4">
        <v>45538</v>
      </c>
      <c r="D1615">
        <v>439753</v>
      </c>
      <c r="E1615" t="s">
        <v>44</v>
      </c>
      <c r="F1615" t="s">
        <v>42</v>
      </c>
      <c r="I1615">
        <v>13</v>
      </c>
      <c r="J1615">
        <v>0</v>
      </c>
      <c r="L1615">
        <v>1</v>
      </c>
      <c r="M1615" t="s">
        <v>22</v>
      </c>
      <c r="N1615">
        <v>50</v>
      </c>
      <c r="O1615">
        <v>2.4E-2</v>
      </c>
      <c r="P1615">
        <v>4</v>
      </c>
      <c r="Q1615">
        <v>4</v>
      </c>
    </row>
    <row r="1616" spans="1:17" x14ac:dyDescent="0.2">
      <c r="A1616">
        <v>4013</v>
      </c>
      <c r="B1616" s="3">
        <v>45540.270833333336</v>
      </c>
      <c r="C1616" s="4">
        <v>45538</v>
      </c>
      <c r="D1616">
        <v>439754</v>
      </c>
      <c r="E1616" t="s">
        <v>44</v>
      </c>
      <c r="F1616" t="s">
        <v>42</v>
      </c>
      <c r="I1616">
        <v>13</v>
      </c>
      <c r="J1616">
        <v>0</v>
      </c>
      <c r="L1616">
        <v>1</v>
      </c>
      <c r="M1616" t="s">
        <v>22</v>
      </c>
      <c r="N1616">
        <v>50</v>
      </c>
      <c r="O1616">
        <v>2.5999999999999999E-2</v>
      </c>
      <c r="P1616">
        <v>2</v>
      </c>
      <c r="Q1616">
        <v>3</v>
      </c>
    </row>
    <row r="1617" spans="1:17" x14ac:dyDescent="0.2">
      <c r="A1617">
        <v>4013</v>
      </c>
      <c r="B1617" s="3">
        <v>45540.270833333336</v>
      </c>
      <c r="C1617" s="4">
        <v>45538</v>
      </c>
      <c r="D1617">
        <v>439755</v>
      </c>
      <c r="E1617" t="s">
        <v>44</v>
      </c>
      <c r="F1617" t="s">
        <v>42</v>
      </c>
      <c r="I1617">
        <v>13</v>
      </c>
      <c r="J1617">
        <v>0</v>
      </c>
      <c r="L1617">
        <v>1</v>
      </c>
      <c r="M1617" t="s">
        <v>22</v>
      </c>
      <c r="N1617">
        <v>50</v>
      </c>
      <c r="O1617">
        <v>2.5000000000000001E-2</v>
      </c>
      <c r="P1617">
        <v>2</v>
      </c>
      <c r="Q1617">
        <v>3</v>
      </c>
    </row>
    <row r="1618" spans="1:17" x14ac:dyDescent="0.2">
      <c r="A1618">
        <v>4013</v>
      </c>
      <c r="B1618" s="3">
        <v>45540.271527777775</v>
      </c>
      <c r="C1618" s="4">
        <v>45538</v>
      </c>
      <c r="D1618">
        <v>439756</v>
      </c>
      <c r="E1618" t="s">
        <v>44</v>
      </c>
      <c r="F1618" t="s">
        <v>42</v>
      </c>
      <c r="I1618">
        <v>13</v>
      </c>
      <c r="J1618">
        <v>0</v>
      </c>
      <c r="L1618">
        <v>1</v>
      </c>
      <c r="M1618" t="s">
        <v>22</v>
      </c>
      <c r="N1618">
        <v>50</v>
      </c>
      <c r="O1618">
        <v>0.02</v>
      </c>
      <c r="P1618">
        <v>3</v>
      </c>
      <c r="Q1618">
        <v>4</v>
      </c>
    </row>
    <row r="1619" spans="1:17" x14ac:dyDescent="0.2">
      <c r="A1619">
        <v>4013</v>
      </c>
      <c r="B1619" s="3">
        <v>45540.271527777775</v>
      </c>
      <c r="C1619" s="4">
        <v>45538</v>
      </c>
      <c r="D1619">
        <v>439757</v>
      </c>
      <c r="E1619" t="s">
        <v>44</v>
      </c>
      <c r="F1619" t="s">
        <v>42</v>
      </c>
      <c r="I1619">
        <v>13</v>
      </c>
      <c r="J1619">
        <v>0</v>
      </c>
      <c r="L1619">
        <v>1</v>
      </c>
      <c r="M1619" t="s">
        <v>22</v>
      </c>
      <c r="N1619">
        <v>50</v>
      </c>
      <c r="O1619">
        <v>1.7999999999999999E-2</v>
      </c>
      <c r="P1619">
        <v>2</v>
      </c>
      <c r="Q1619">
        <v>4</v>
      </c>
    </row>
    <row r="1620" spans="1:17" x14ac:dyDescent="0.2">
      <c r="A1620">
        <v>4013</v>
      </c>
      <c r="B1620" s="3">
        <v>45540.272222222222</v>
      </c>
      <c r="C1620" s="4">
        <v>45538</v>
      </c>
      <c r="D1620">
        <v>439758</v>
      </c>
      <c r="E1620" t="s">
        <v>44</v>
      </c>
      <c r="F1620" t="s">
        <v>42</v>
      </c>
      <c r="I1620">
        <v>13</v>
      </c>
      <c r="J1620">
        <v>0</v>
      </c>
      <c r="L1620">
        <v>1</v>
      </c>
      <c r="M1620" t="s">
        <v>22</v>
      </c>
      <c r="N1620">
        <v>50</v>
      </c>
      <c r="O1620">
        <v>1.6E-2</v>
      </c>
      <c r="P1620">
        <v>1</v>
      </c>
      <c r="Q1620">
        <v>4</v>
      </c>
    </row>
    <row r="1621" spans="1:17" x14ac:dyDescent="0.2">
      <c r="A1621">
        <v>4013</v>
      </c>
      <c r="B1621" s="3">
        <v>45540.272222222222</v>
      </c>
      <c r="C1621" s="4">
        <v>45538</v>
      </c>
      <c r="D1621">
        <v>439759</v>
      </c>
      <c r="E1621" t="s">
        <v>44</v>
      </c>
      <c r="F1621" t="s">
        <v>42</v>
      </c>
      <c r="I1621">
        <v>13</v>
      </c>
      <c r="J1621">
        <v>0</v>
      </c>
      <c r="L1621">
        <v>1</v>
      </c>
      <c r="M1621" t="s">
        <v>22</v>
      </c>
      <c r="N1621">
        <v>50</v>
      </c>
      <c r="O1621">
        <v>2.4E-2</v>
      </c>
      <c r="P1621">
        <v>3</v>
      </c>
      <c r="Q1621">
        <v>4</v>
      </c>
    </row>
    <row r="1622" spans="1:17" x14ac:dyDescent="0.2">
      <c r="A1622">
        <v>4013</v>
      </c>
      <c r="B1622" s="3">
        <v>45540.272222222222</v>
      </c>
      <c r="C1622" s="4">
        <v>45538</v>
      </c>
      <c r="D1622">
        <v>439760</v>
      </c>
      <c r="E1622" t="s">
        <v>44</v>
      </c>
      <c r="F1622" t="s">
        <v>42</v>
      </c>
      <c r="I1622">
        <v>13</v>
      </c>
      <c r="J1622">
        <v>0</v>
      </c>
      <c r="L1622">
        <v>1</v>
      </c>
      <c r="M1622" t="s">
        <v>22</v>
      </c>
      <c r="N1622">
        <v>50</v>
      </c>
      <c r="O1622">
        <v>2.3E-2</v>
      </c>
      <c r="P1622">
        <v>1</v>
      </c>
      <c r="Q1622">
        <v>4</v>
      </c>
    </row>
    <row r="1623" spans="1:17" x14ac:dyDescent="0.2">
      <c r="A1623">
        <v>4013</v>
      </c>
      <c r="B1623" s="3">
        <v>45540.272916666669</v>
      </c>
      <c r="C1623" s="4">
        <v>45538</v>
      </c>
      <c r="D1623">
        <v>439761</v>
      </c>
      <c r="E1623" t="s">
        <v>44</v>
      </c>
      <c r="F1623" t="s">
        <v>42</v>
      </c>
      <c r="I1623">
        <v>13</v>
      </c>
      <c r="J1623">
        <v>0</v>
      </c>
      <c r="L1623">
        <v>1</v>
      </c>
      <c r="M1623" t="s">
        <v>22</v>
      </c>
      <c r="N1623">
        <v>50</v>
      </c>
      <c r="O1623">
        <v>1.4999999999999999E-2</v>
      </c>
      <c r="P1623">
        <v>2</v>
      </c>
      <c r="Q1623">
        <v>4</v>
      </c>
    </row>
    <row r="1624" spans="1:17" x14ac:dyDescent="0.2">
      <c r="A1624">
        <v>4013</v>
      </c>
      <c r="B1624" s="3">
        <v>45540.272916666669</v>
      </c>
      <c r="C1624" s="4">
        <v>45538</v>
      </c>
      <c r="D1624">
        <v>439762</v>
      </c>
      <c r="E1624" t="s">
        <v>44</v>
      </c>
      <c r="F1624" t="s">
        <v>42</v>
      </c>
      <c r="I1624">
        <v>13</v>
      </c>
      <c r="J1624">
        <v>0</v>
      </c>
      <c r="L1624">
        <v>1</v>
      </c>
      <c r="M1624" t="s">
        <v>22</v>
      </c>
      <c r="N1624">
        <v>50</v>
      </c>
      <c r="O1624">
        <v>2.1000000000000001E-2</v>
      </c>
      <c r="P1624">
        <v>2</v>
      </c>
      <c r="Q1624">
        <v>4</v>
      </c>
    </row>
    <row r="1625" spans="1:17" x14ac:dyDescent="0.2">
      <c r="A1625">
        <v>4013</v>
      </c>
      <c r="B1625" s="3">
        <v>45540.273611111108</v>
      </c>
      <c r="C1625" s="4">
        <v>45538</v>
      </c>
      <c r="D1625">
        <v>439763</v>
      </c>
      <c r="E1625" t="s">
        <v>44</v>
      </c>
      <c r="F1625" t="s">
        <v>42</v>
      </c>
      <c r="I1625">
        <v>13</v>
      </c>
      <c r="J1625">
        <v>0</v>
      </c>
      <c r="L1625">
        <v>1</v>
      </c>
      <c r="M1625" t="s">
        <v>22</v>
      </c>
      <c r="N1625">
        <v>50</v>
      </c>
      <c r="O1625">
        <v>2.5000000000000001E-2</v>
      </c>
      <c r="P1625">
        <v>3</v>
      </c>
      <c r="Q1625">
        <v>4</v>
      </c>
    </row>
    <row r="1626" spans="1:17" x14ac:dyDescent="0.2">
      <c r="A1626">
        <v>4013</v>
      </c>
      <c r="B1626" s="3">
        <v>45540.273611111108</v>
      </c>
      <c r="C1626" s="4">
        <v>45538</v>
      </c>
      <c r="D1626">
        <v>439764</v>
      </c>
      <c r="E1626" t="s">
        <v>44</v>
      </c>
      <c r="F1626" t="s">
        <v>42</v>
      </c>
      <c r="I1626">
        <v>13</v>
      </c>
      <c r="J1626">
        <v>0</v>
      </c>
      <c r="L1626">
        <v>1</v>
      </c>
      <c r="M1626" t="s">
        <v>22</v>
      </c>
      <c r="N1626">
        <v>50</v>
      </c>
      <c r="O1626">
        <v>2.4E-2</v>
      </c>
      <c r="P1626">
        <v>2</v>
      </c>
      <c r="Q1626">
        <v>4</v>
      </c>
    </row>
    <row r="1627" spans="1:17" x14ac:dyDescent="0.2">
      <c r="A1627">
        <v>4013</v>
      </c>
      <c r="B1627" s="3">
        <v>45540.273611111108</v>
      </c>
      <c r="C1627" s="4">
        <v>45538</v>
      </c>
      <c r="D1627">
        <v>439765</v>
      </c>
      <c r="E1627" t="s">
        <v>44</v>
      </c>
      <c r="F1627" t="s">
        <v>42</v>
      </c>
      <c r="I1627">
        <v>13</v>
      </c>
      <c r="J1627">
        <v>0</v>
      </c>
      <c r="L1627">
        <v>1</v>
      </c>
      <c r="M1627" t="s">
        <v>22</v>
      </c>
      <c r="N1627">
        <v>50</v>
      </c>
      <c r="O1627">
        <v>1.9E-2</v>
      </c>
      <c r="P1627">
        <v>1</v>
      </c>
      <c r="Q1627">
        <v>4</v>
      </c>
    </row>
    <row r="1628" spans="1:17" x14ac:dyDescent="0.2">
      <c r="A1628">
        <v>4013</v>
      </c>
      <c r="B1628" s="3">
        <v>45540.274305555555</v>
      </c>
      <c r="C1628" s="4">
        <v>45538</v>
      </c>
      <c r="D1628">
        <v>439766</v>
      </c>
      <c r="E1628" t="s">
        <v>44</v>
      </c>
      <c r="F1628" t="s">
        <v>42</v>
      </c>
      <c r="I1628">
        <v>13</v>
      </c>
      <c r="J1628">
        <v>0</v>
      </c>
      <c r="L1628">
        <v>1</v>
      </c>
      <c r="M1628" t="s">
        <v>22</v>
      </c>
      <c r="N1628">
        <v>50</v>
      </c>
      <c r="O1628">
        <v>2.4E-2</v>
      </c>
      <c r="P1628">
        <v>1</v>
      </c>
      <c r="Q1628">
        <v>5</v>
      </c>
    </row>
    <row r="1629" spans="1:17" x14ac:dyDescent="0.2">
      <c r="A1629">
        <v>4001</v>
      </c>
      <c r="B1629" s="3">
        <v>45539.320833333331</v>
      </c>
      <c r="C1629" s="4">
        <v>45538</v>
      </c>
      <c r="D1629">
        <v>439311</v>
      </c>
      <c r="E1629" t="s">
        <v>44</v>
      </c>
      <c r="F1629" t="s">
        <v>42</v>
      </c>
      <c r="I1629">
        <v>1</v>
      </c>
      <c r="J1629">
        <v>0</v>
      </c>
      <c r="L1629">
        <v>1</v>
      </c>
      <c r="M1629" t="s">
        <v>22</v>
      </c>
      <c r="N1629">
        <v>50</v>
      </c>
      <c r="O1629">
        <v>1.6E-2</v>
      </c>
      <c r="P1629">
        <v>3</v>
      </c>
      <c r="Q1629">
        <v>4</v>
      </c>
    </row>
    <row r="1630" spans="1:17" x14ac:dyDescent="0.2">
      <c r="A1630">
        <v>4001</v>
      </c>
      <c r="B1630" s="3">
        <v>45539.321527777778</v>
      </c>
      <c r="C1630" s="4">
        <v>45538</v>
      </c>
      <c r="D1630">
        <v>439312</v>
      </c>
      <c r="E1630" t="s">
        <v>44</v>
      </c>
      <c r="F1630" t="s">
        <v>42</v>
      </c>
      <c r="I1630">
        <v>1</v>
      </c>
      <c r="J1630">
        <v>0</v>
      </c>
      <c r="L1630">
        <v>1</v>
      </c>
      <c r="M1630" t="s">
        <v>22</v>
      </c>
      <c r="N1630">
        <v>50</v>
      </c>
      <c r="O1630">
        <v>1.7999999999999999E-2</v>
      </c>
      <c r="P1630">
        <v>2</v>
      </c>
      <c r="Q1630">
        <v>4</v>
      </c>
    </row>
    <row r="1631" spans="1:17" x14ac:dyDescent="0.2">
      <c r="A1631">
        <v>4001</v>
      </c>
      <c r="B1631" s="3">
        <v>45539.321527777778</v>
      </c>
      <c r="C1631" s="4">
        <v>45538</v>
      </c>
      <c r="D1631">
        <v>439313</v>
      </c>
      <c r="E1631" t="s">
        <v>44</v>
      </c>
      <c r="F1631" t="s">
        <v>42</v>
      </c>
      <c r="I1631">
        <v>1</v>
      </c>
      <c r="J1631">
        <v>0</v>
      </c>
      <c r="L1631">
        <v>1</v>
      </c>
      <c r="M1631" t="s">
        <v>22</v>
      </c>
      <c r="N1631">
        <v>50</v>
      </c>
      <c r="O1631">
        <v>2.1000000000000001E-2</v>
      </c>
      <c r="P1631">
        <v>1</v>
      </c>
      <c r="Q1631">
        <v>4</v>
      </c>
    </row>
    <row r="1632" spans="1:17" x14ac:dyDescent="0.2">
      <c r="A1632">
        <v>4001</v>
      </c>
      <c r="B1632" s="3">
        <v>45539.322222222225</v>
      </c>
      <c r="C1632" s="4">
        <v>45538</v>
      </c>
      <c r="D1632">
        <v>439314</v>
      </c>
      <c r="E1632" t="s">
        <v>44</v>
      </c>
      <c r="F1632" t="s">
        <v>42</v>
      </c>
      <c r="I1632">
        <v>1</v>
      </c>
      <c r="J1632">
        <v>0</v>
      </c>
      <c r="L1632">
        <v>1</v>
      </c>
      <c r="M1632" t="s">
        <v>22</v>
      </c>
      <c r="N1632">
        <v>50</v>
      </c>
      <c r="O1632">
        <v>1.7000000000000001E-2</v>
      </c>
      <c r="P1632">
        <v>1</v>
      </c>
      <c r="Q1632">
        <v>4</v>
      </c>
    </row>
    <row r="1633" spans="1:17" x14ac:dyDescent="0.2">
      <c r="A1633">
        <v>4001</v>
      </c>
      <c r="B1633" s="3">
        <v>45539.322222222225</v>
      </c>
      <c r="C1633" s="4">
        <v>45538</v>
      </c>
      <c r="D1633">
        <v>439315</v>
      </c>
      <c r="E1633" t="s">
        <v>44</v>
      </c>
      <c r="F1633" t="s">
        <v>42</v>
      </c>
      <c r="I1633">
        <v>1</v>
      </c>
      <c r="J1633">
        <v>0</v>
      </c>
      <c r="L1633">
        <v>1</v>
      </c>
      <c r="M1633" t="s">
        <v>22</v>
      </c>
      <c r="N1633">
        <v>50</v>
      </c>
      <c r="O1633">
        <v>0.02</v>
      </c>
      <c r="P1633">
        <v>1</v>
      </c>
      <c r="Q1633">
        <v>4</v>
      </c>
    </row>
    <row r="1634" spans="1:17" x14ac:dyDescent="0.2">
      <c r="A1634">
        <v>4001</v>
      </c>
      <c r="B1634" s="3">
        <v>45539.322916666664</v>
      </c>
      <c r="C1634" s="4">
        <v>45538</v>
      </c>
      <c r="D1634">
        <v>439316</v>
      </c>
      <c r="E1634" t="s">
        <v>44</v>
      </c>
      <c r="F1634" t="s">
        <v>42</v>
      </c>
      <c r="I1634">
        <v>1</v>
      </c>
      <c r="J1634">
        <v>0</v>
      </c>
      <c r="L1634">
        <v>1</v>
      </c>
      <c r="M1634" t="s">
        <v>22</v>
      </c>
      <c r="N1634">
        <v>50</v>
      </c>
      <c r="O1634">
        <v>1.9E-2</v>
      </c>
      <c r="P1634">
        <v>1</v>
      </c>
      <c r="Q1634">
        <v>4</v>
      </c>
    </row>
    <row r="1635" spans="1:17" x14ac:dyDescent="0.2">
      <c r="A1635">
        <v>4001</v>
      </c>
      <c r="B1635" s="3">
        <v>45539.323611111111</v>
      </c>
      <c r="C1635" s="4">
        <v>45538</v>
      </c>
      <c r="D1635">
        <v>439317</v>
      </c>
      <c r="E1635" t="s">
        <v>44</v>
      </c>
      <c r="F1635" t="s">
        <v>42</v>
      </c>
      <c r="I1635">
        <v>1</v>
      </c>
      <c r="J1635">
        <v>0</v>
      </c>
      <c r="L1635">
        <v>1</v>
      </c>
      <c r="M1635" t="s">
        <v>22</v>
      </c>
      <c r="N1635">
        <v>50</v>
      </c>
      <c r="O1635">
        <v>1.2999999999999999E-2</v>
      </c>
      <c r="P1635">
        <v>1</v>
      </c>
      <c r="Q1635">
        <v>5</v>
      </c>
    </row>
    <row r="1636" spans="1:17" x14ac:dyDescent="0.2">
      <c r="A1636">
        <v>4001</v>
      </c>
      <c r="B1636" s="3">
        <v>45539.323611111111</v>
      </c>
      <c r="C1636" s="4">
        <v>45538</v>
      </c>
      <c r="D1636">
        <v>439318</v>
      </c>
      <c r="E1636" t="s">
        <v>44</v>
      </c>
      <c r="F1636" t="s">
        <v>42</v>
      </c>
      <c r="I1636">
        <v>1</v>
      </c>
      <c r="J1636">
        <v>0</v>
      </c>
      <c r="L1636">
        <v>1</v>
      </c>
      <c r="M1636" t="s">
        <v>22</v>
      </c>
      <c r="N1636">
        <v>50</v>
      </c>
      <c r="O1636">
        <v>2.1100000000000001E-2</v>
      </c>
      <c r="P1636">
        <v>1</v>
      </c>
      <c r="Q1636">
        <v>4</v>
      </c>
    </row>
    <row r="1637" spans="1:17" x14ac:dyDescent="0.2">
      <c r="A1637">
        <v>4001</v>
      </c>
      <c r="B1637" s="3">
        <v>45539.324305555558</v>
      </c>
      <c r="C1637" s="4">
        <v>45538</v>
      </c>
      <c r="D1637">
        <v>439319</v>
      </c>
      <c r="E1637" t="s">
        <v>44</v>
      </c>
      <c r="F1637" t="s">
        <v>42</v>
      </c>
      <c r="I1637">
        <v>1</v>
      </c>
      <c r="J1637">
        <v>0</v>
      </c>
      <c r="L1637">
        <v>1</v>
      </c>
      <c r="M1637" t="s">
        <v>22</v>
      </c>
      <c r="N1637">
        <v>50</v>
      </c>
      <c r="O1637">
        <v>2.1000000000000001E-2</v>
      </c>
      <c r="P1637">
        <v>1</v>
      </c>
      <c r="Q1637">
        <v>4</v>
      </c>
    </row>
    <row r="1638" spans="1:17" x14ac:dyDescent="0.2">
      <c r="A1638">
        <v>4001</v>
      </c>
      <c r="B1638" s="3">
        <v>45539.324305555558</v>
      </c>
      <c r="C1638" s="4">
        <v>45538</v>
      </c>
      <c r="D1638">
        <v>439320</v>
      </c>
      <c r="E1638" t="s">
        <v>44</v>
      </c>
      <c r="F1638" t="s">
        <v>42</v>
      </c>
      <c r="I1638">
        <v>1</v>
      </c>
      <c r="J1638">
        <v>0</v>
      </c>
      <c r="L1638">
        <v>1</v>
      </c>
      <c r="M1638" t="s">
        <v>22</v>
      </c>
      <c r="N1638">
        <v>50</v>
      </c>
      <c r="O1638">
        <v>2.5000000000000001E-2</v>
      </c>
      <c r="P1638">
        <v>1</v>
      </c>
      <c r="Q1638">
        <v>4</v>
      </c>
    </row>
    <row r="1639" spans="1:17" x14ac:dyDescent="0.2">
      <c r="A1639">
        <v>4001</v>
      </c>
      <c r="B1639" s="3">
        <v>45539.324999999997</v>
      </c>
      <c r="C1639" s="4">
        <v>45538</v>
      </c>
      <c r="D1639">
        <v>439321</v>
      </c>
      <c r="E1639" t="s">
        <v>44</v>
      </c>
      <c r="F1639" t="s">
        <v>42</v>
      </c>
      <c r="I1639">
        <v>1</v>
      </c>
      <c r="J1639">
        <v>0</v>
      </c>
      <c r="L1639">
        <v>1</v>
      </c>
      <c r="M1639" t="s">
        <v>22</v>
      </c>
      <c r="N1639">
        <v>50</v>
      </c>
      <c r="O1639">
        <v>1.6E-2</v>
      </c>
      <c r="P1639">
        <v>1</v>
      </c>
      <c r="Q1639">
        <v>4</v>
      </c>
    </row>
    <row r="1640" spans="1:17" x14ac:dyDescent="0.2">
      <c r="A1640">
        <v>4001</v>
      </c>
      <c r="B1640" s="3">
        <v>45539.325694444444</v>
      </c>
      <c r="C1640" s="4">
        <v>45538</v>
      </c>
      <c r="D1640">
        <v>439322</v>
      </c>
      <c r="E1640" t="s">
        <v>44</v>
      </c>
      <c r="F1640" t="s">
        <v>42</v>
      </c>
      <c r="I1640">
        <v>1</v>
      </c>
      <c r="J1640">
        <v>0</v>
      </c>
      <c r="L1640">
        <v>1</v>
      </c>
      <c r="M1640" t="s">
        <v>22</v>
      </c>
      <c r="N1640">
        <v>50</v>
      </c>
      <c r="O1640">
        <v>1.7000000000000001E-2</v>
      </c>
      <c r="P1640">
        <v>1</v>
      </c>
      <c r="Q1640">
        <v>4</v>
      </c>
    </row>
    <row r="1641" spans="1:17" x14ac:dyDescent="0.2">
      <c r="A1641">
        <v>4001</v>
      </c>
      <c r="B1641" s="3">
        <v>45539.325694444444</v>
      </c>
      <c r="C1641" s="4">
        <v>45538</v>
      </c>
      <c r="D1641">
        <v>439323</v>
      </c>
      <c r="E1641" t="s">
        <v>44</v>
      </c>
      <c r="F1641" t="s">
        <v>42</v>
      </c>
      <c r="I1641">
        <v>1</v>
      </c>
      <c r="J1641">
        <v>0</v>
      </c>
      <c r="L1641">
        <v>1</v>
      </c>
      <c r="M1641" t="s">
        <v>22</v>
      </c>
      <c r="N1641">
        <v>50</v>
      </c>
      <c r="O1641">
        <v>0.02</v>
      </c>
      <c r="P1641">
        <v>1</v>
      </c>
      <c r="Q1641">
        <v>4</v>
      </c>
    </row>
    <row r="1642" spans="1:17" x14ac:dyDescent="0.2">
      <c r="A1642">
        <v>4001</v>
      </c>
      <c r="B1642" s="3">
        <v>45539.326388888891</v>
      </c>
      <c r="C1642" s="4">
        <v>45538</v>
      </c>
      <c r="D1642">
        <v>439324</v>
      </c>
      <c r="E1642" t="s">
        <v>44</v>
      </c>
      <c r="F1642" t="s">
        <v>42</v>
      </c>
      <c r="I1642">
        <v>1</v>
      </c>
      <c r="J1642">
        <v>0</v>
      </c>
      <c r="L1642">
        <v>1</v>
      </c>
      <c r="M1642" t="s">
        <v>22</v>
      </c>
      <c r="N1642">
        <v>50</v>
      </c>
      <c r="O1642">
        <v>1.9E-2</v>
      </c>
      <c r="P1642">
        <v>1</v>
      </c>
      <c r="Q1642">
        <v>4</v>
      </c>
    </row>
    <row r="1643" spans="1:17" x14ac:dyDescent="0.2">
      <c r="A1643">
        <v>4001</v>
      </c>
      <c r="B1643" s="3">
        <v>45539.326388888891</v>
      </c>
      <c r="C1643" s="4">
        <v>45538</v>
      </c>
      <c r="D1643">
        <v>439325</v>
      </c>
      <c r="E1643" t="s">
        <v>44</v>
      </c>
      <c r="F1643" t="s">
        <v>42</v>
      </c>
      <c r="I1643">
        <v>1</v>
      </c>
      <c r="J1643">
        <v>0</v>
      </c>
      <c r="L1643">
        <v>1</v>
      </c>
      <c r="M1643" t="s">
        <v>22</v>
      </c>
      <c r="N1643">
        <v>50</v>
      </c>
      <c r="O1643">
        <v>1.7999999999999999E-2</v>
      </c>
      <c r="P1643">
        <v>1</v>
      </c>
      <c r="Q1643">
        <v>4</v>
      </c>
    </row>
    <row r="1644" spans="1:17" x14ac:dyDescent="0.2">
      <c r="A1644">
        <v>4001</v>
      </c>
      <c r="B1644" s="3">
        <v>45539.32708333333</v>
      </c>
      <c r="C1644" s="4">
        <v>45538</v>
      </c>
      <c r="D1644">
        <v>439326</v>
      </c>
      <c r="E1644" t="s">
        <v>44</v>
      </c>
      <c r="F1644" t="s">
        <v>42</v>
      </c>
      <c r="I1644">
        <v>1</v>
      </c>
      <c r="J1644">
        <v>0</v>
      </c>
      <c r="L1644">
        <v>1</v>
      </c>
      <c r="M1644" t="s">
        <v>22</v>
      </c>
      <c r="N1644">
        <v>50</v>
      </c>
      <c r="O1644">
        <v>2.3E-2</v>
      </c>
      <c r="P1644">
        <v>1</v>
      </c>
      <c r="Q1644">
        <v>4</v>
      </c>
    </row>
    <row r="1645" spans="1:17" x14ac:dyDescent="0.2">
      <c r="A1645">
        <v>4001</v>
      </c>
      <c r="B1645" s="3">
        <v>45539.32708333333</v>
      </c>
      <c r="C1645" s="4">
        <v>45538</v>
      </c>
      <c r="D1645">
        <v>439327</v>
      </c>
      <c r="E1645" t="s">
        <v>44</v>
      </c>
      <c r="F1645" t="s">
        <v>42</v>
      </c>
      <c r="I1645">
        <v>1</v>
      </c>
      <c r="J1645">
        <v>0</v>
      </c>
      <c r="L1645">
        <v>1</v>
      </c>
      <c r="M1645" t="s">
        <v>22</v>
      </c>
      <c r="N1645">
        <v>50</v>
      </c>
      <c r="O1645">
        <v>1.7000000000000001E-2</v>
      </c>
      <c r="P1645">
        <v>1</v>
      </c>
      <c r="Q1645">
        <v>4</v>
      </c>
    </row>
    <row r="1646" spans="1:17" x14ac:dyDescent="0.2">
      <c r="A1646">
        <v>4001</v>
      </c>
      <c r="B1646" s="3">
        <v>45539.327777777777</v>
      </c>
      <c r="C1646" s="4">
        <v>45538</v>
      </c>
      <c r="D1646">
        <v>439328</v>
      </c>
      <c r="E1646" t="s">
        <v>44</v>
      </c>
      <c r="F1646" t="s">
        <v>42</v>
      </c>
      <c r="I1646">
        <v>1</v>
      </c>
      <c r="J1646">
        <v>0</v>
      </c>
      <c r="L1646">
        <v>1</v>
      </c>
      <c r="M1646" t="s">
        <v>22</v>
      </c>
      <c r="N1646">
        <v>50</v>
      </c>
      <c r="O1646">
        <v>1.6E-2</v>
      </c>
      <c r="P1646">
        <v>1</v>
      </c>
      <c r="Q1646">
        <v>4</v>
      </c>
    </row>
    <row r="1647" spans="1:17" x14ac:dyDescent="0.2">
      <c r="A1647">
        <v>4001</v>
      </c>
      <c r="B1647" s="3">
        <v>45539.327777777777</v>
      </c>
      <c r="C1647" s="4">
        <v>45538</v>
      </c>
      <c r="D1647">
        <v>439329</v>
      </c>
      <c r="E1647" t="s">
        <v>44</v>
      </c>
      <c r="F1647" t="s">
        <v>42</v>
      </c>
      <c r="I1647">
        <v>1</v>
      </c>
      <c r="J1647">
        <v>0</v>
      </c>
      <c r="L1647">
        <v>1</v>
      </c>
      <c r="M1647" t="s">
        <v>22</v>
      </c>
      <c r="N1647">
        <v>50</v>
      </c>
      <c r="O1647">
        <v>1.7000000000000001E-2</v>
      </c>
      <c r="P1647">
        <v>1</v>
      </c>
      <c r="Q1647">
        <v>4</v>
      </c>
    </row>
    <row r="1648" spans="1:17" x14ac:dyDescent="0.2">
      <c r="A1648">
        <v>4001</v>
      </c>
      <c r="B1648" s="3">
        <v>45539.328472222223</v>
      </c>
      <c r="C1648" s="4">
        <v>45538</v>
      </c>
      <c r="D1648">
        <v>439330</v>
      </c>
      <c r="E1648" t="s">
        <v>44</v>
      </c>
      <c r="F1648" t="s">
        <v>42</v>
      </c>
      <c r="I1648">
        <v>1</v>
      </c>
      <c r="J1648">
        <v>0</v>
      </c>
      <c r="L1648">
        <v>1</v>
      </c>
      <c r="M1648" t="s">
        <v>22</v>
      </c>
      <c r="N1648">
        <v>50</v>
      </c>
      <c r="O1648">
        <v>1.9E-2</v>
      </c>
      <c r="P1648">
        <v>1</v>
      </c>
      <c r="Q1648">
        <v>4</v>
      </c>
    </row>
    <row r="1649" spans="1:17" x14ac:dyDescent="0.2">
      <c r="A1649">
        <v>4001</v>
      </c>
      <c r="B1649" s="3">
        <v>45539.328472222223</v>
      </c>
      <c r="C1649" s="4">
        <v>45538</v>
      </c>
      <c r="D1649">
        <v>439331</v>
      </c>
      <c r="E1649" t="s">
        <v>44</v>
      </c>
      <c r="F1649" t="s">
        <v>42</v>
      </c>
      <c r="I1649">
        <v>1</v>
      </c>
      <c r="J1649">
        <v>0</v>
      </c>
      <c r="L1649">
        <v>1</v>
      </c>
      <c r="M1649" t="s">
        <v>22</v>
      </c>
      <c r="N1649">
        <v>50</v>
      </c>
      <c r="O1649">
        <v>1.4999999999999999E-2</v>
      </c>
      <c r="P1649">
        <v>1</v>
      </c>
      <c r="Q1649">
        <v>4</v>
      </c>
    </row>
    <row r="1650" spans="1:17" x14ac:dyDescent="0.2">
      <c r="A1650">
        <v>4001</v>
      </c>
      <c r="B1650" s="3">
        <v>45539.32916666667</v>
      </c>
      <c r="C1650" s="4">
        <v>45538</v>
      </c>
      <c r="D1650">
        <v>439332</v>
      </c>
      <c r="E1650" t="s">
        <v>44</v>
      </c>
      <c r="F1650" t="s">
        <v>42</v>
      </c>
      <c r="I1650">
        <v>1</v>
      </c>
      <c r="J1650">
        <v>0</v>
      </c>
      <c r="L1650">
        <v>1</v>
      </c>
      <c r="M1650" t="s">
        <v>22</v>
      </c>
      <c r="N1650">
        <v>50</v>
      </c>
      <c r="O1650">
        <v>2.1000000000000001E-2</v>
      </c>
      <c r="P1650">
        <v>1</v>
      </c>
      <c r="Q1650">
        <v>4</v>
      </c>
    </row>
    <row r="1651" spans="1:17" x14ac:dyDescent="0.2">
      <c r="A1651">
        <v>4001</v>
      </c>
      <c r="B1651" s="3">
        <v>45539.32916666667</v>
      </c>
      <c r="C1651" s="4">
        <v>45538</v>
      </c>
      <c r="D1651">
        <v>439333</v>
      </c>
      <c r="E1651" t="s">
        <v>44</v>
      </c>
      <c r="F1651" t="s">
        <v>42</v>
      </c>
      <c r="I1651">
        <v>1</v>
      </c>
      <c r="J1651">
        <v>0</v>
      </c>
      <c r="L1651">
        <v>1</v>
      </c>
      <c r="M1651" t="s">
        <v>22</v>
      </c>
      <c r="N1651">
        <v>50</v>
      </c>
      <c r="O1651">
        <v>2.1999999999999999E-2</v>
      </c>
      <c r="P1651">
        <v>1</v>
      </c>
      <c r="Q1651">
        <v>4</v>
      </c>
    </row>
    <row r="1652" spans="1:17" x14ac:dyDescent="0.2">
      <c r="A1652">
        <v>4001</v>
      </c>
      <c r="B1652" s="3">
        <v>45539.329861111109</v>
      </c>
      <c r="C1652" s="4">
        <v>45538</v>
      </c>
      <c r="D1652">
        <v>439334</v>
      </c>
      <c r="E1652" t="s">
        <v>44</v>
      </c>
      <c r="F1652" t="s">
        <v>42</v>
      </c>
      <c r="I1652">
        <v>1</v>
      </c>
      <c r="J1652">
        <v>0</v>
      </c>
      <c r="L1652">
        <v>1</v>
      </c>
      <c r="M1652" t="s">
        <v>22</v>
      </c>
      <c r="N1652">
        <v>50</v>
      </c>
      <c r="O1652">
        <v>1.7000000000000001E-2</v>
      </c>
      <c r="P1652">
        <v>3</v>
      </c>
      <c r="Q1652">
        <v>4</v>
      </c>
    </row>
    <row r="1653" spans="1:17" x14ac:dyDescent="0.2">
      <c r="A1653">
        <v>4001</v>
      </c>
      <c r="B1653" s="3">
        <v>45539.330555555556</v>
      </c>
      <c r="C1653" s="4">
        <v>45538</v>
      </c>
      <c r="D1653">
        <v>439335</v>
      </c>
      <c r="E1653" t="s">
        <v>44</v>
      </c>
      <c r="F1653" t="s">
        <v>42</v>
      </c>
      <c r="I1653">
        <v>1</v>
      </c>
      <c r="J1653">
        <v>0</v>
      </c>
      <c r="L1653">
        <v>1</v>
      </c>
      <c r="M1653" t="s">
        <v>22</v>
      </c>
      <c r="N1653">
        <v>50</v>
      </c>
      <c r="O1653">
        <v>2.5999999999999999E-2</v>
      </c>
      <c r="P1653">
        <v>3</v>
      </c>
      <c r="Q1653">
        <v>4</v>
      </c>
    </row>
    <row r="1654" spans="1:17" x14ac:dyDescent="0.2">
      <c r="A1654">
        <v>4001</v>
      </c>
      <c r="B1654" s="3">
        <v>45539.331250000003</v>
      </c>
      <c r="C1654" s="4">
        <v>45538</v>
      </c>
      <c r="D1654">
        <v>439336</v>
      </c>
      <c r="E1654" t="s">
        <v>44</v>
      </c>
      <c r="F1654" t="s">
        <v>42</v>
      </c>
      <c r="I1654">
        <v>1</v>
      </c>
      <c r="J1654">
        <v>0</v>
      </c>
      <c r="L1654">
        <v>1</v>
      </c>
      <c r="M1654" t="s">
        <v>22</v>
      </c>
      <c r="N1654">
        <v>50</v>
      </c>
      <c r="O1654">
        <v>0.02</v>
      </c>
      <c r="P1654">
        <v>2</v>
      </c>
      <c r="Q1654">
        <v>4</v>
      </c>
    </row>
    <row r="1655" spans="1:17" x14ac:dyDescent="0.2">
      <c r="A1655">
        <v>4001</v>
      </c>
      <c r="B1655" s="3">
        <v>45539.331250000003</v>
      </c>
      <c r="C1655" s="4">
        <v>45538</v>
      </c>
      <c r="D1655">
        <v>439337</v>
      </c>
      <c r="E1655" t="s">
        <v>44</v>
      </c>
      <c r="F1655" t="s">
        <v>42</v>
      </c>
      <c r="I1655">
        <v>1</v>
      </c>
      <c r="J1655">
        <v>0</v>
      </c>
      <c r="L1655">
        <v>1</v>
      </c>
      <c r="M1655" t="s">
        <v>22</v>
      </c>
      <c r="N1655">
        <v>50</v>
      </c>
      <c r="O1655">
        <v>0.02</v>
      </c>
      <c r="P1655">
        <v>1</v>
      </c>
      <c r="Q1655">
        <v>3</v>
      </c>
    </row>
    <row r="1656" spans="1:17" x14ac:dyDescent="0.2">
      <c r="A1656">
        <v>4001</v>
      </c>
      <c r="B1656" s="3">
        <v>45539.331944444442</v>
      </c>
      <c r="C1656" s="4">
        <v>45538</v>
      </c>
      <c r="D1656">
        <v>439338</v>
      </c>
      <c r="E1656" t="s">
        <v>44</v>
      </c>
      <c r="F1656" t="s">
        <v>42</v>
      </c>
      <c r="I1656">
        <v>1</v>
      </c>
      <c r="J1656">
        <v>0</v>
      </c>
      <c r="L1656">
        <v>1</v>
      </c>
      <c r="M1656" t="s">
        <v>22</v>
      </c>
      <c r="N1656">
        <v>50</v>
      </c>
      <c r="O1656">
        <v>2.3E-2</v>
      </c>
      <c r="P1656">
        <v>3</v>
      </c>
      <c r="Q1656">
        <v>4</v>
      </c>
    </row>
    <row r="1657" spans="1:17" x14ac:dyDescent="0.2">
      <c r="A1657">
        <v>4001</v>
      </c>
      <c r="B1657" s="3">
        <v>45539.332638888889</v>
      </c>
      <c r="C1657" s="4">
        <v>45538</v>
      </c>
      <c r="D1657">
        <v>439339</v>
      </c>
      <c r="E1657" t="s">
        <v>44</v>
      </c>
      <c r="F1657" t="s">
        <v>42</v>
      </c>
      <c r="I1657">
        <v>1</v>
      </c>
      <c r="J1657">
        <v>0</v>
      </c>
      <c r="L1657">
        <v>1</v>
      </c>
      <c r="M1657" t="s">
        <v>22</v>
      </c>
      <c r="N1657">
        <v>50</v>
      </c>
      <c r="O1657">
        <v>1.7999999999999999E-2</v>
      </c>
      <c r="P1657">
        <v>2</v>
      </c>
      <c r="Q1657">
        <v>4</v>
      </c>
    </row>
    <row r="1658" spans="1:17" x14ac:dyDescent="0.2">
      <c r="A1658">
        <v>4001</v>
      </c>
      <c r="B1658" s="3">
        <v>45539.332638888889</v>
      </c>
      <c r="C1658" s="4">
        <v>45538</v>
      </c>
      <c r="D1658">
        <v>439340</v>
      </c>
      <c r="E1658" t="s">
        <v>44</v>
      </c>
      <c r="F1658" t="s">
        <v>42</v>
      </c>
      <c r="I1658">
        <v>1</v>
      </c>
      <c r="J1658">
        <v>0</v>
      </c>
      <c r="L1658">
        <v>1</v>
      </c>
      <c r="M1658" t="s">
        <v>22</v>
      </c>
      <c r="N1658">
        <v>50</v>
      </c>
      <c r="O1658">
        <v>1.4E-2</v>
      </c>
      <c r="P1658">
        <v>1</v>
      </c>
      <c r="Q1658">
        <v>4</v>
      </c>
    </row>
    <row r="1659" spans="1:17" x14ac:dyDescent="0.2">
      <c r="A1659">
        <v>4001</v>
      </c>
      <c r="B1659" s="3">
        <v>45539.333333333336</v>
      </c>
      <c r="C1659" s="4">
        <v>45538</v>
      </c>
      <c r="D1659">
        <v>439341</v>
      </c>
      <c r="E1659" t="s">
        <v>44</v>
      </c>
      <c r="F1659" t="s">
        <v>42</v>
      </c>
      <c r="I1659">
        <v>1</v>
      </c>
      <c r="J1659">
        <v>0</v>
      </c>
      <c r="L1659">
        <v>1</v>
      </c>
      <c r="M1659" t="s">
        <v>22</v>
      </c>
      <c r="N1659">
        <v>50</v>
      </c>
      <c r="O1659">
        <v>1.4999999999999999E-2</v>
      </c>
      <c r="P1659">
        <v>3</v>
      </c>
      <c r="Q1659">
        <v>4</v>
      </c>
    </row>
    <row r="1660" spans="1:17" x14ac:dyDescent="0.2">
      <c r="A1660">
        <v>4001</v>
      </c>
      <c r="B1660" s="3">
        <v>45539.333333333336</v>
      </c>
      <c r="C1660" s="4">
        <v>45538</v>
      </c>
      <c r="D1660">
        <v>439342</v>
      </c>
      <c r="E1660" t="s">
        <v>44</v>
      </c>
      <c r="F1660" t="s">
        <v>42</v>
      </c>
      <c r="I1660">
        <v>1</v>
      </c>
      <c r="J1660">
        <v>0</v>
      </c>
      <c r="L1660">
        <v>1</v>
      </c>
      <c r="M1660" t="s">
        <v>22</v>
      </c>
      <c r="N1660">
        <v>50</v>
      </c>
      <c r="O1660">
        <v>0.02</v>
      </c>
      <c r="P1660">
        <v>2</v>
      </c>
      <c r="Q1660">
        <v>4</v>
      </c>
    </row>
    <row r="1661" spans="1:17" x14ac:dyDescent="0.2">
      <c r="A1661">
        <v>4001</v>
      </c>
      <c r="B1661" s="3">
        <v>45539.334027777775</v>
      </c>
      <c r="C1661" s="4">
        <v>45538</v>
      </c>
      <c r="D1661">
        <v>439343</v>
      </c>
      <c r="E1661" t="s">
        <v>44</v>
      </c>
      <c r="F1661" t="s">
        <v>42</v>
      </c>
      <c r="I1661">
        <v>1</v>
      </c>
      <c r="J1661">
        <v>0</v>
      </c>
      <c r="L1661">
        <v>1</v>
      </c>
      <c r="M1661" t="s">
        <v>22</v>
      </c>
      <c r="N1661">
        <v>50</v>
      </c>
      <c r="O1661">
        <v>0.02</v>
      </c>
      <c r="P1661">
        <v>1</v>
      </c>
      <c r="Q1661">
        <v>3</v>
      </c>
    </row>
    <row r="1662" spans="1:17" x14ac:dyDescent="0.2">
      <c r="A1662">
        <v>4001</v>
      </c>
      <c r="B1662" s="3">
        <v>45539.334027777775</v>
      </c>
      <c r="C1662" s="4">
        <v>45538</v>
      </c>
      <c r="D1662">
        <v>439344</v>
      </c>
      <c r="E1662" t="s">
        <v>44</v>
      </c>
      <c r="F1662" t="s">
        <v>42</v>
      </c>
      <c r="I1662">
        <v>1</v>
      </c>
      <c r="J1662">
        <v>0</v>
      </c>
      <c r="L1662">
        <v>1</v>
      </c>
      <c r="M1662" t="s">
        <v>22</v>
      </c>
      <c r="N1662">
        <v>50</v>
      </c>
      <c r="O1662">
        <v>1.4999999999999999E-2</v>
      </c>
      <c r="P1662">
        <v>1</v>
      </c>
      <c r="Q1662">
        <v>4</v>
      </c>
    </row>
    <row r="1663" spans="1:17" x14ac:dyDescent="0.2">
      <c r="A1663">
        <v>4001</v>
      </c>
      <c r="B1663" s="3">
        <v>45539.334722222222</v>
      </c>
      <c r="C1663" s="4">
        <v>45538</v>
      </c>
      <c r="D1663">
        <v>439345</v>
      </c>
      <c r="E1663" t="s">
        <v>44</v>
      </c>
      <c r="F1663" t="s">
        <v>42</v>
      </c>
      <c r="I1663">
        <v>1</v>
      </c>
      <c r="J1663">
        <v>0</v>
      </c>
      <c r="L1663">
        <v>1</v>
      </c>
      <c r="M1663" t="s">
        <v>22</v>
      </c>
      <c r="N1663">
        <v>50</v>
      </c>
      <c r="O1663">
        <v>1.7000000000000001E-2</v>
      </c>
      <c r="P1663">
        <v>2</v>
      </c>
      <c r="Q1663">
        <v>4</v>
      </c>
    </row>
    <row r="1664" spans="1:17" x14ac:dyDescent="0.2">
      <c r="A1664">
        <v>4001</v>
      </c>
      <c r="B1664" s="3">
        <v>45539.334722222222</v>
      </c>
      <c r="C1664" s="4">
        <v>45538</v>
      </c>
      <c r="D1664">
        <v>439346</v>
      </c>
      <c r="E1664" t="s">
        <v>44</v>
      </c>
      <c r="F1664" t="s">
        <v>42</v>
      </c>
      <c r="I1664">
        <v>1</v>
      </c>
      <c r="J1664">
        <v>0</v>
      </c>
      <c r="L1664">
        <v>1</v>
      </c>
      <c r="M1664" t="s">
        <v>22</v>
      </c>
      <c r="N1664">
        <v>50</v>
      </c>
      <c r="O1664">
        <v>2.1000000000000001E-2</v>
      </c>
      <c r="P1664">
        <v>2</v>
      </c>
      <c r="Q1664">
        <v>3</v>
      </c>
    </row>
    <row r="1665" spans="1:17" x14ac:dyDescent="0.2">
      <c r="A1665">
        <v>4001</v>
      </c>
      <c r="B1665" s="3">
        <v>45539.335416666669</v>
      </c>
      <c r="C1665" s="4">
        <v>45538</v>
      </c>
      <c r="D1665">
        <v>439347</v>
      </c>
      <c r="E1665" t="s">
        <v>44</v>
      </c>
      <c r="F1665" t="s">
        <v>42</v>
      </c>
      <c r="I1665">
        <v>1</v>
      </c>
      <c r="J1665">
        <v>0</v>
      </c>
      <c r="L1665">
        <v>1</v>
      </c>
      <c r="M1665" t="s">
        <v>22</v>
      </c>
      <c r="N1665">
        <v>50</v>
      </c>
      <c r="O1665">
        <v>1.2E-2</v>
      </c>
      <c r="P1665">
        <v>1</v>
      </c>
      <c r="Q1665">
        <v>5</v>
      </c>
    </row>
    <row r="1666" spans="1:17" x14ac:dyDescent="0.2">
      <c r="A1666">
        <v>4001</v>
      </c>
      <c r="B1666" s="3">
        <v>45539.335416666669</v>
      </c>
      <c r="C1666" s="4">
        <v>45538</v>
      </c>
      <c r="D1666">
        <v>439348</v>
      </c>
      <c r="E1666" t="s">
        <v>44</v>
      </c>
      <c r="F1666" t="s">
        <v>42</v>
      </c>
      <c r="I1666">
        <v>1</v>
      </c>
      <c r="J1666">
        <v>0</v>
      </c>
      <c r="L1666">
        <v>1</v>
      </c>
      <c r="M1666" t="s">
        <v>22</v>
      </c>
      <c r="N1666">
        <v>50</v>
      </c>
      <c r="O1666">
        <v>1.4E-2</v>
      </c>
      <c r="P1666">
        <v>1</v>
      </c>
      <c r="Q1666">
        <v>4</v>
      </c>
    </row>
    <row r="1667" spans="1:17" x14ac:dyDescent="0.2">
      <c r="A1667">
        <v>4001</v>
      </c>
      <c r="B1667" s="3">
        <v>45539.335416666669</v>
      </c>
      <c r="C1667" s="4">
        <v>45538</v>
      </c>
      <c r="D1667">
        <v>439349</v>
      </c>
      <c r="E1667" t="s">
        <v>44</v>
      </c>
      <c r="F1667" t="s">
        <v>42</v>
      </c>
      <c r="I1667">
        <v>1</v>
      </c>
      <c r="J1667">
        <v>0</v>
      </c>
      <c r="L1667">
        <v>1</v>
      </c>
      <c r="M1667" t="s">
        <v>22</v>
      </c>
      <c r="N1667">
        <v>50</v>
      </c>
      <c r="O1667">
        <v>0.01</v>
      </c>
      <c r="P1667">
        <v>1</v>
      </c>
      <c r="Q1667">
        <v>4</v>
      </c>
    </row>
    <row r="1668" spans="1:17" x14ac:dyDescent="0.2">
      <c r="A1668">
        <v>4001</v>
      </c>
      <c r="B1668" s="3">
        <v>45539.336111111108</v>
      </c>
      <c r="C1668" s="4">
        <v>45538</v>
      </c>
      <c r="D1668">
        <v>439350</v>
      </c>
      <c r="E1668" t="s">
        <v>44</v>
      </c>
      <c r="F1668" t="s">
        <v>42</v>
      </c>
      <c r="I1668">
        <v>1</v>
      </c>
      <c r="J1668">
        <v>0</v>
      </c>
      <c r="L1668">
        <v>1</v>
      </c>
      <c r="M1668" t="s">
        <v>22</v>
      </c>
      <c r="N1668">
        <v>50</v>
      </c>
      <c r="O1668">
        <v>1.7000000000000001E-2</v>
      </c>
      <c r="P1668">
        <v>2</v>
      </c>
      <c r="Q1668">
        <v>4</v>
      </c>
    </row>
    <row r="1669" spans="1:17" x14ac:dyDescent="0.2">
      <c r="A1669">
        <v>4002</v>
      </c>
      <c r="B1669" s="3">
        <v>45539.632638888892</v>
      </c>
      <c r="C1669" s="4">
        <v>45538</v>
      </c>
      <c r="D1669">
        <v>439727</v>
      </c>
      <c r="E1669" t="s">
        <v>44</v>
      </c>
      <c r="F1669" t="s">
        <v>42</v>
      </c>
      <c r="I1669">
        <v>2</v>
      </c>
      <c r="J1669">
        <v>0</v>
      </c>
      <c r="L1669">
        <v>1</v>
      </c>
      <c r="M1669" t="s">
        <v>43</v>
      </c>
      <c r="N1669">
        <v>50</v>
      </c>
      <c r="O1669">
        <v>7.0000000000000001E-3</v>
      </c>
      <c r="P1669">
        <v>1</v>
      </c>
      <c r="Q1669">
        <v>2</v>
      </c>
    </row>
    <row r="1670" spans="1:17" x14ac:dyDescent="0.2">
      <c r="A1670">
        <v>4002</v>
      </c>
      <c r="B1670" s="3">
        <v>45539.631944444445</v>
      </c>
      <c r="C1670" s="4">
        <v>45538</v>
      </c>
      <c r="D1670">
        <v>439726</v>
      </c>
      <c r="E1670" t="s">
        <v>44</v>
      </c>
      <c r="F1670" t="s">
        <v>42</v>
      </c>
      <c r="I1670">
        <v>2</v>
      </c>
      <c r="J1670">
        <v>0</v>
      </c>
      <c r="L1670">
        <v>1</v>
      </c>
      <c r="M1670" t="s">
        <v>43</v>
      </c>
      <c r="N1670">
        <v>50</v>
      </c>
      <c r="O1670">
        <v>1.0999999999999999E-2</v>
      </c>
      <c r="P1670">
        <v>1</v>
      </c>
      <c r="Q1670">
        <v>5</v>
      </c>
    </row>
    <row r="1671" spans="1:17" x14ac:dyDescent="0.2">
      <c r="A1671">
        <v>4002</v>
      </c>
      <c r="B1671" s="3">
        <v>45539.631944444445</v>
      </c>
      <c r="C1671" s="4">
        <v>45538</v>
      </c>
      <c r="D1671">
        <v>439725</v>
      </c>
      <c r="E1671" t="s">
        <v>44</v>
      </c>
      <c r="F1671" t="s">
        <v>42</v>
      </c>
      <c r="I1671">
        <v>2</v>
      </c>
      <c r="J1671">
        <v>0</v>
      </c>
      <c r="L1671">
        <v>1</v>
      </c>
      <c r="M1671" t="s">
        <v>43</v>
      </c>
      <c r="N1671">
        <v>50</v>
      </c>
      <c r="O1671">
        <v>1.6E-2</v>
      </c>
      <c r="P1671">
        <v>1</v>
      </c>
      <c r="Q1671">
        <v>4</v>
      </c>
    </row>
    <row r="1672" spans="1:17" x14ac:dyDescent="0.2">
      <c r="A1672">
        <v>4002</v>
      </c>
      <c r="B1672" s="3">
        <v>45539.631249999999</v>
      </c>
      <c r="C1672" s="4">
        <v>45538</v>
      </c>
      <c r="D1672">
        <v>439724</v>
      </c>
      <c r="E1672" t="s">
        <v>44</v>
      </c>
      <c r="F1672" t="s">
        <v>42</v>
      </c>
      <c r="I1672">
        <v>2</v>
      </c>
      <c r="J1672">
        <v>0</v>
      </c>
      <c r="L1672">
        <v>1</v>
      </c>
      <c r="M1672" t="s">
        <v>43</v>
      </c>
      <c r="N1672">
        <v>50</v>
      </c>
      <c r="O1672">
        <v>1.4E-2</v>
      </c>
      <c r="P1672">
        <v>2</v>
      </c>
      <c r="Q1672">
        <v>4</v>
      </c>
    </row>
    <row r="1673" spans="1:17" x14ac:dyDescent="0.2">
      <c r="A1673">
        <v>4002</v>
      </c>
      <c r="B1673" s="3">
        <v>45539.631249999999</v>
      </c>
      <c r="C1673" s="4">
        <v>45538</v>
      </c>
      <c r="D1673">
        <v>439723</v>
      </c>
      <c r="E1673" t="s">
        <v>44</v>
      </c>
      <c r="F1673" t="s">
        <v>42</v>
      </c>
      <c r="I1673">
        <v>2</v>
      </c>
      <c r="J1673">
        <v>0</v>
      </c>
      <c r="L1673">
        <v>1</v>
      </c>
      <c r="M1673" t="s">
        <v>43</v>
      </c>
      <c r="N1673">
        <v>50</v>
      </c>
      <c r="O1673">
        <v>1.4E-2</v>
      </c>
      <c r="P1673">
        <v>1</v>
      </c>
      <c r="Q1673">
        <v>5</v>
      </c>
    </row>
    <row r="1674" spans="1:17" x14ac:dyDescent="0.2">
      <c r="A1674">
        <v>4002</v>
      </c>
      <c r="B1674" s="3">
        <v>45539.631249999999</v>
      </c>
      <c r="C1674" s="4">
        <v>45538</v>
      </c>
      <c r="D1674">
        <v>439722</v>
      </c>
      <c r="E1674" t="s">
        <v>44</v>
      </c>
      <c r="F1674" t="s">
        <v>42</v>
      </c>
      <c r="I1674">
        <v>2</v>
      </c>
      <c r="J1674">
        <v>0</v>
      </c>
      <c r="L1674">
        <v>1</v>
      </c>
      <c r="M1674" t="s">
        <v>43</v>
      </c>
      <c r="N1674">
        <v>50</v>
      </c>
      <c r="O1674">
        <v>1.7000000000000001E-2</v>
      </c>
      <c r="P1674">
        <v>1</v>
      </c>
      <c r="Q1674">
        <v>5</v>
      </c>
    </row>
    <row r="1675" spans="1:17" x14ac:dyDescent="0.2">
      <c r="A1675">
        <v>4002</v>
      </c>
      <c r="B1675" s="3">
        <v>45539.630555555559</v>
      </c>
      <c r="C1675" s="4">
        <v>45538</v>
      </c>
      <c r="D1675">
        <v>439721</v>
      </c>
      <c r="E1675" t="s">
        <v>44</v>
      </c>
      <c r="F1675" t="s">
        <v>42</v>
      </c>
      <c r="I1675">
        <v>2</v>
      </c>
      <c r="J1675">
        <v>0</v>
      </c>
      <c r="L1675">
        <v>1</v>
      </c>
      <c r="M1675" t="s">
        <v>43</v>
      </c>
      <c r="N1675">
        <v>50</v>
      </c>
      <c r="O1675">
        <v>1.2999999999999999E-2</v>
      </c>
      <c r="P1675">
        <v>1</v>
      </c>
      <c r="Q1675">
        <v>5</v>
      </c>
    </row>
    <row r="1676" spans="1:17" x14ac:dyDescent="0.2">
      <c r="A1676">
        <v>4002</v>
      </c>
      <c r="B1676" s="3">
        <v>45539.630555555559</v>
      </c>
      <c r="C1676" s="4">
        <v>45538</v>
      </c>
      <c r="D1676">
        <v>439720</v>
      </c>
      <c r="E1676" t="s">
        <v>44</v>
      </c>
      <c r="F1676" t="s">
        <v>42</v>
      </c>
      <c r="I1676">
        <v>2</v>
      </c>
      <c r="J1676">
        <v>0</v>
      </c>
      <c r="L1676">
        <v>1</v>
      </c>
      <c r="M1676" t="s">
        <v>43</v>
      </c>
      <c r="N1676">
        <v>50</v>
      </c>
      <c r="O1676">
        <v>1.2999999999999999E-2</v>
      </c>
      <c r="P1676">
        <v>1</v>
      </c>
      <c r="Q1676">
        <v>5</v>
      </c>
    </row>
    <row r="1677" spans="1:17" x14ac:dyDescent="0.2">
      <c r="A1677">
        <v>4002</v>
      </c>
      <c r="B1677" s="3">
        <v>45539.629166666666</v>
      </c>
      <c r="C1677" s="4">
        <v>45538</v>
      </c>
      <c r="D1677">
        <v>439719</v>
      </c>
      <c r="E1677" t="s">
        <v>44</v>
      </c>
      <c r="F1677" t="s">
        <v>42</v>
      </c>
      <c r="I1677">
        <v>2</v>
      </c>
      <c r="J1677">
        <v>0</v>
      </c>
      <c r="L1677">
        <v>1</v>
      </c>
      <c r="M1677" t="s">
        <v>43</v>
      </c>
      <c r="N1677">
        <v>50</v>
      </c>
      <c r="O1677">
        <v>1.4999999999999999E-2</v>
      </c>
      <c r="P1677">
        <v>2</v>
      </c>
      <c r="Q1677">
        <v>4</v>
      </c>
    </row>
    <row r="1678" spans="1:17" x14ac:dyDescent="0.2">
      <c r="A1678">
        <v>4002</v>
      </c>
      <c r="B1678" s="3">
        <v>45539.629166666666</v>
      </c>
      <c r="C1678" s="4">
        <v>45538</v>
      </c>
      <c r="D1678">
        <v>439718</v>
      </c>
      <c r="E1678" t="s">
        <v>44</v>
      </c>
      <c r="F1678" t="s">
        <v>42</v>
      </c>
      <c r="I1678">
        <v>2</v>
      </c>
      <c r="J1678">
        <v>0</v>
      </c>
      <c r="L1678">
        <v>1</v>
      </c>
      <c r="M1678" t="s">
        <v>43</v>
      </c>
      <c r="N1678">
        <v>50</v>
      </c>
      <c r="O1678">
        <v>2.1000000000000001E-2</v>
      </c>
      <c r="P1678">
        <v>1</v>
      </c>
      <c r="Q1678">
        <v>3</v>
      </c>
    </row>
    <row r="1679" spans="1:17" x14ac:dyDescent="0.2">
      <c r="A1679">
        <v>4002</v>
      </c>
      <c r="B1679" s="3">
        <v>45539.629166666666</v>
      </c>
      <c r="C1679" s="4">
        <v>45538</v>
      </c>
      <c r="D1679">
        <v>439717</v>
      </c>
      <c r="E1679" t="s">
        <v>44</v>
      </c>
      <c r="F1679" t="s">
        <v>42</v>
      </c>
      <c r="I1679">
        <v>2</v>
      </c>
      <c r="J1679">
        <v>0</v>
      </c>
      <c r="L1679">
        <v>1</v>
      </c>
      <c r="M1679" t="s">
        <v>43</v>
      </c>
      <c r="N1679">
        <v>50</v>
      </c>
      <c r="O1679">
        <v>1.7000000000000001E-2</v>
      </c>
      <c r="P1679">
        <v>1</v>
      </c>
      <c r="Q1679">
        <v>4</v>
      </c>
    </row>
    <row r="1680" spans="1:17" x14ac:dyDescent="0.2">
      <c r="A1680">
        <v>4002</v>
      </c>
      <c r="B1680" s="3">
        <v>45539.628472222219</v>
      </c>
      <c r="C1680" s="4">
        <v>45538</v>
      </c>
      <c r="D1680">
        <v>439716</v>
      </c>
      <c r="E1680" t="s">
        <v>44</v>
      </c>
      <c r="F1680" t="s">
        <v>42</v>
      </c>
      <c r="I1680">
        <v>2</v>
      </c>
      <c r="J1680">
        <v>0</v>
      </c>
      <c r="L1680">
        <v>1</v>
      </c>
      <c r="M1680" t="s">
        <v>43</v>
      </c>
      <c r="N1680">
        <v>50</v>
      </c>
      <c r="O1680">
        <v>1.4999999999999999E-2</v>
      </c>
      <c r="P1680">
        <v>1</v>
      </c>
      <c r="Q1680">
        <v>3</v>
      </c>
    </row>
    <row r="1681" spans="1:17" x14ac:dyDescent="0.2">
      <c r="A1681">
        <v>4002</v>
      </c>
      <c r="B1681" s="3">
        <v>45539.628472222219</v>
      </c>
      <c r="C1681" s="4">
        <v>45538</v>
      </c>
      <c r="D1681">
        <v>439715</v>
      </c>
      <c r="E1681" t="s">
        <v>44</v>
      </c>
      <c r="F1681" t="s">
        <v>42</v>
      </c>
      <c r="I1681">
        <v>2</v>
      </c>
      <c r="J1681">
        <v>0</v>
      </c>
      <c r="L1681">
        <v>1</v>
      </c>
      <c r="M1681" t="s">
        <v>43</v>
      </c>
      <c r="N1681">
        <v>50</v>
      </c>
      <c r="O1681">
        <v>1.2999999999999999E-2</v>
      </c>
      <c r="P1681">
        <v>1</v>
      </c>
      <c r="Q1681">
        <v>4</v>
      </c>
    </row>
    <row r="1682" spans="1:17" x14ac:dyDescent="0.2">
      <c r="A1682">
        <v>4002</v>
      </c>
      <c r="B1682" s="3">
        <v>45539.62777777778</v>
      </c>
      <c r="C1682" s="4">
        <v>45538</v>
      </c>
      <c r="D1682">
        <v>439714</v>
      </c>
      <c r="E1682" t="s">
        <v>44</v>
      </c>
      <c r="F1682" t="s">
        <v>42</v>
      </c>
      <c r="I1682">
        <v>2</v>
      </c>
      <c r="J1682">
        <v>0</v>
      </c>
      <c r="L1682">
        <v>1</v>
      </c>
      <c r="M1682" t="s">
        <v>43</v>
      </c>
      <c r="N1682">
        <v>50</v>
      </c>
      <c r="O1682">
        <v>1.2999999999999999E-2</v>
      </c>
      <c r="P1682">
        <v>1</v>
      </c>
      <c r="Q1682">
        <v>4</v>
      </c>
    </row>
    <row r="1683" spans="1:17" x14ac:dyDescent="0.2">
      <c r="A1683">
        <v>4002</v>
      </c>
      <c r="B1683" s="3">
        <v>45539.627083333333</v>
      </c>
      <c r="C1683" s="4">
        <v>45538</v>
      </c>
      <c r="D1683">
        <v>439713</v>
      </c>
      <c r="E1683" t="s">
        <v>44</v>
      </c>
      <c r="F1683" t="s">
        <v>42</v>
      </c>
      <c r="I1683">
        <v>2</v>
      </c>
      <c r="J1683">
        <v>0</v>
      </c>
      <c r="L1683">
        <v>1</v>
      </c>
      <c r="M1683" t="s">
        <v>43</v>
      </c>
      <c r="N1683">
        <v>50</v>
      </c>
      <c r="O1683">
        <v>1.7999999999999999E-2</v>
      </c>
      <c r="P1683">
        <v>2</v>
      </c>
      <c r="Q1683">
        <v>4</v>
      </c>
    </row>
    <row r="1684" spans="1:17" x14ac:dyDescent="0.2">
      <c r="A1684">
        <v>4002</v>
      </c>
      <c r="B1684" s="3">
        <v>45539.627083333333</v>
      </c>
      <c r="C1684" s="4">
        <v>45538</v>
      </c>
      <c r="D1684">
        <v>439712</v>
      </c>
      <c r="E1684" t="s">
        <v>44</v>
      </c>
      <c r="F1684" t="s">
        <v>42</v>
      </c>
      <c r="I1684">
        <v>2</v>
      </c>
      <c r="J1684">
        <v>0</v>
      </c>
      <c r="L1684">
        <v>1</v>
      </c>
      <c r="M1684" t="s">
        <v>43</v>
      </c>
      <c r="N1684">
        <v>50</v>
      </c>
      <c r="O1684">
        <v>1.9E-2</v>
      </c>
      <c r="P1684">
        <v>2</v>
      </c>
      <c r="Q1684">
        <v>3</v>
      </c>
    </row>
    <row r="1685" spans="1:17" x14ac:dyDescent="0.2">
      <c r="A1685">
        <v>4002</v>
      </c>
      <c r="B1685" s="3">
        <v>45539.626388888886</v>
      </c>
      <c r="C1685" s="4">
        <v>45538</v>
      </c>
      <c r="D1685">
        <v>439711</v>
      </c>
      <c r="E1685" t="s">
        <v>44</v>
      </c>
      <c r="F1685" t="s">
        <v>42</v>
      </c>
      <c r="I1685">
        <v>2</v>
      </c>
      <c r="J1685">
        <v>0</v>
      </c>
      <c r="L1685">
        <v>1</v>
      </c>
      <c r="M1685" t="s">
        <v>43</v>
      </c>
      <c r="N1685">
        <v>50</v>
      </c>
      <c r="O1685">
        <v>1.8100000000000002E-2</v>
      </c>
      <c r="P1685">
        <v>2</v>
      </c>
      <c r="Q1685">
        <v>3</v>
      </c>
    </row>
    <row r="1686" spans="1:17" x14ac:dyDescent="0.2">
      <c r="A1686">
        <v>4002</v>
      </c>
      <c r="B1686" s="3">
        <v>45539.626388888886</v>
      </c>
      <c r="C1686" s="4">
        <v>45538</v>
      </c>
      <c r="D1686">
        <v>439710</v>
      </c>
      <c r="E1686" t="s">
        <v>44</v>
      </c>
      <c r="F1686" t="s">
        <v>42</v>
      </c>
      <c r="I1686">
        <v>2</v>
      </c>
      <c r="J1686">
        <v>0</v>
      </c>
      <c r="L1686">
        <v>1</v>
      </c>
      <c r="M1686" t="s">
        <v>43</v>
      </c>
      <c r="N1686">
        <v>50</v>
      </c>
      <c r="O1686">
        <v>2.1999999999999999E-2</v>
      </c>
      <c r="P1686">
        <v>2</v>
      </c>
      <c r="Q1686">
        <v>3</v>
      </c>
    </row>
    <row r="1687" spans="1:17" x14ac:dyDescent="0.2">
      <c r="A1687">
        <v>4002</v>
      </c>
      <c r="B1687" s="3">
        <v>45539.626388888886</v>
      </c>
      <c r="C1687" s="4">
        <v>45538</v>
      </c>
      <c r="D1687">
        <v>439709</v>
      </c>
      <c r="E1687" t="s">
        <v>44</v>
      </c>
      <c r="F1687" t="s">
        <v>42</v>
      </c>
      <c r="I1687">
        <v>2</v>
      </c>
      <c r="J1687">
        <v>0</v>
      </c>
      <c r="L1687">
        <v>1</v>
      </c>
      <c r="M1687" t="s">
        <v>43</v>
      </c>
      <c r="N1687">
        <v>50</v>
      </c>
      <c r="O1687">
        <v>1.9099999999999999E-2</v>
      </c>
      <c r="P1687">
        <v>2</v>
      </c>
      <c r="Q1687">
        <v>4</v>
      </c>
    </row>
    <row r="1688" spans="1:17" x14ac:dyDescent="0.2">
      <c r="A1688">
        <v>4002</v>
      </c>
      <c r="B1688" s="3">
        <v>45539.625694444447</v>
      </c>
      <c r="C1688" s="4">
        <v>45538</v>
      </c>
      <c r="D1688">
        <v>439708</v>
      </c>
      <c r="E1688" t="s">
        <v>44</v>
      </c>
      <c r="F1688" t="s">
        <v>42</v>
      </c>
      <c r="I1688">
        <v>2</v>
      </c>
      <c r="J1688">
        <v>0</v>
      </c>
      <c r="L1688">
        <v>1</v>
      </c>
      <c r="M1688" t="s">
        <v>43</v>
      </c>
      <c r="N1688">
        <v>50</v>
      </c>
      <c r="O1688">
        <v>1.9E-2</v>
      </c>
      <c r="P1688">
        <v>2</v>
      </c>
      <c r="Q1688">
        <v>3</v>
      </c>
    </row>
    <row r="1689" spans="1:17" x14ac:dyDescent="0.2">
      <c r="A1689">
        <v>4002</v>
      </c>
      <c r="B1689" s="3">
        <v>45539.625694444447</v>
      </c>
      <c r="C1689" s="4">
        <v>45538</v>
      </c>
      <c r="D1689">
        <v>439707</v>
      </c>
      <c r="E1689" t="s">
        <v>44</v>
      </c>
      <c r="F1689" t="s">
        <v>42</v>
      </c>
      <c r="I1689">
        <v>2</v>
      </c>
      <c r="J1689">
        <v>0</v>
      </c>
      <c r="L1689">
        <v>1</v>
      </c>
      <c r="M1689" t="s">
        <v>43</v>
      </c>
      <c r="N1689">
        <v>50</v>
      </c>
      <c r="O1689">
        <v>2.1000000000000001E-2</v>
      </c>
      <c r="P1689">
        <v>1</v>
      </c>
      <c r="Q1689">
        <v>3</v>
      </c>
    </row>
    <row r="1690" spans="1:17" x14ac:dyDescent="0.2">
      <c r="A1690">
        <v>4002</v>
      </c>
      <c r="B1690" s="3">
        <v>45539.625</v>
      </c>
      <c r="C1690" s="4">
        <v>45538</v>
      </c>
      <c r="D1690">
        <v>439706</v>
      </c>
      <c r="E1690" t="s">
        <v>44</v>
      </c>
      <c r="F1690" t="s">
        <v>42</v>
      </c>
      <c r="I1690">
        <v>2</v>
      </c>
      <c r="J1690">
        <v>0</v>
      </c>
      <c r="L1690">
        <v>1</v>
      </c>
      <c r="M1690" t="s">
        <v>43</v>
      </c>
      <c r="N1690">
        <v>50</v>
      </c>
      <c r="O1690">
        <v>1.6E-2</v>
      </c>
      <c r="P1690">
        <v>3</v>
      </c>
      <c r="Q1690">
        <v>4</v>
      </c>
    </row>
    <row r="1691" spans="1:17" x14ac:dyDescent="0.2">
      <c r="A1691">
        <v>4002</v>
      </c>
      <c r="B1691" s="3">
        <v>45539.625</v>
      </c>
      <c r="C1691" s="4">
        <v>45538</v>
      </c>
      <c r="D1691">
        <v>439705</v>
      </c>
      <c r="E1691" t="s">
        <v>44</v>
      </c>
      <c r="F1691" t="s">
        <v>42</v>
      </c>
      <c r="I1691">
        <v>2</v>
      </c>
      <c r="J1691">
        <v>0</v>
      </c>
      <c r="L1691">
        <v>1</v>
      </c>
      <c r="M1691" t="s">
        <v>43</v>
      </c>
      <c r="N1691">
        <v>50</v>
      </c>
      <c r="O1691">
        <v>1.4999999999999999E-2</v>
      </c>
      <c r="P1691">
        <v>2</v>
      </c>
      <c r="Q1691">
        <v>4</v>
      </c>
    </row>
    <row r="1692" spans="1:17" x14ac:dyDescent="0.2">
      <c r="A1692">
        <v>4002</v>
      </c>
      <c r="B1692" s="3">
        <v>45539.625</v>
      </c>
      <c r="C1692" s="4">
        <v>45538</v>
      </c>
      <c r="D1692">
        <v>439704</v>
      </c>
      <c r="E1692" t="s">
        <v>44</v>
      </c>
      <c r="F1692" t="s">
        <v>42</v>
      </c>
      <c r="I1692">
        <v>2</v>
      </c>
      <c r="J1692">
        <v>0</v>
      </c>
      <c r="L1692">
        <v>1</v>
      </c>
      <c r="M1692" t="s">
        <v>43</v>
      </c>
      <c r="N1692">
        <v>50</v>
      </c>
      <c r="O1692">
        <v>2.1999999999999999E-2</v>
      </c>
      <c r="P1692">
        <v>1</v>
      </c>
      <c r="Q1692">
        <v>3</v>
      </c>
    </row>
    <row r="1693" spans="1:17" x14ac:dyDescent="0.2">
      <c r="A1693">
        <v>4002</v>
      </c>
      <c r="B1693" s="3">
        <v>45539.624305555553</v>
      </c>
      <c r="C1693" s="4">
        <v>45538</v>
      </c>
      <c r="D1693">
        <v>439703</v>
      </c>
      <c r="E1693" t="s">
        <v>44</v>
      </c>
      <c r="F1693" t="s">
        <v>42</v>
      </c>
      <c r="I1693">
        <v>2</v>
      </c>
      <c r="J1693">
        <v>0</v>
      </c>
      <c r="L1693">
        <v>1</v>
      </c>
      <c r="M1693" t="s">
        <v>43</v>
      </c>
      <c r="N1693">
        <v>50</v>
      </c>
      <c r="O1693">
        <v>1.9E-2</v>
      </c>
      <c r="P1693">
        <v>1</v>
      </c>
      <c r="Q1693">
        <v>3</v>
      </c>
    </row>
    <row r="1694" spans="1:17" x14ac:dyDescent="0.2">
      <c r="A1694">
        <v>4002</v>
      </c>
      <c r="B1694" s="3">
        <v>45539.624305555553</v>
      </c>
      <c r="C1694" s="4">
        <v>45538</v>
      </c>
      <c r="D1694">
        <v>439702</v>
      </c>
      <c r="E1694" t="s">
        <v>44</v>
      </c>
      <c r="F1694" t="s">
        <v>42</v>
      </c>
      <c r="I1694">
        <v>2</v>
      </c>
      <c r="J1694">
        <v>0</v>
      </c>
      <c r="L1694">
        <v>1</v>
      </c>
      <c r="M1694" t="s">
        <v>43</v>
      </c>
      <c r="N1694">
        <v>50</v>
      </c>
      <c r="O1694">
        <v>1.9E-2</v>
      </c>
      <c r="P1694">
        <v>2</v>
      </c>
      <c r="Q1694">
        <v>3</v>
      </c>
    </row>
    <row r="1695" spans="1:17" x14ac:dyDescent="0.2">
      <c r="A1695">
        <v>4002</v>
      </c>
      <c r="B1695" s="3">
        <v>45539.623611111114</v>
      </c>
      <c r="C1695" s="4">
        <v>45538</v>
      </c>
      <c r="D1695">
        <v>439701</v>
      </c>
      <c r="E1695" t="s">
        <v>44</v>
      </c>
      <c r="F1695" t="s">
        <v>42</v>
      </c>
      <c r="I1695">
        <v>2</v>
      </c>
      <c r="J1695">
        <v>0</v>
      </c>
      <c r="L1695">
        <v>1</v>
      </c>
      <c r="M1695" t="s">
        <v>43</v>
      </c>
      <c r="N1695">
        <v>50</v>
      </c>
      <c r="O1695">
        <v>2.5100000000000001E-2</v>
      </c>
      <c r="P1695">
        <v>1</v>
      </c>
      <c r="Q1695">
        <v>4</v>
      </c>
    </row>
    <row r="1696" spans="1:17" x14ac:dyDescent="0.2">
      <c r="A1696">
        <v>4002</v>
      </c>
      <c r="B1696" s="3">
        <v>45539.623611111114</v>
      </c>
      <c r="C1696" s="4">
        <v>45538</v>
      </c>
      <c r="D1696">
        <v>439700</v>
      </c>
      <c r="E1696" t="s">
        <v>44</v>
      </c>
      <c r="F1696" t="s">
        <v>42</v>
      </c>
      <c r="I1696">
        <v>2</v>
      </c>
      <c r="J1696">
        <v>0</v>
      </c>
      <c r="L1696">
        <v>1</v>
      </c>
      <c r="M1696" t="s">
        <v>43</v>
      </c>
      <c r="N1696">
        <v>50</v>
      </c>
      <c r="O1696">
        <v>1.6E-2</v>
      </c>
      <c r="P1696">
        <v>3</v>
      </c>
      <c r="Q1696">
        <v>4</v>
      </c>
    </row>
    <row r="1697" spans="1:17" x14ac:dyDescent="0.2">
      <c r="A1697">
        <v>4002</v>
      </c>
      <c r="B1697" s="3">
        <v>45539.622916666667</v>
      </c>
      <c r="C1697" s="4">
        <v>45538</v>
      </c>
      <c r="D1697">
        <v>439699</v>
      </c>
      <c r="E1697" t="s">
        <v>44</v>
      </c>
      <c r="F1697" t="s">
        <v>42</v>
      </c>
      <c r="I1697">
        <v>2</v>
      </c>
      <c r="J1697">
        <v>0</v>
      </c>
      <c r="L1697">
        <v>1</v>
      </c>
      <c r="M1697" t="s">
        <v>43</v>
      </c>
      <c r="N1697">
        <v>50</v>
      </c>
      <c r="O1697">
        <v>1.0999999999999999E-2</v>
      </c>
      <c r="P1697">
        <v>1</v>
      </c>
      <c r="Q1697">
        <v>4</v>
      </c>
    </row>
    <row r="1698" spans="1:17" x14ac:dyDescent="0.2">
      <c r="A1698">
        <v>4002</v>
      </c>
      <c r="B1698" s="3">
        <v>45539.622916666667</v>
      </c>
      <c r="C1698" s="4">
        <v>45538</v>
      </c>
      <c r="D1698">
        <v>439698</v>
      </c>
      <c r="E1698" t="s">
        <v>44</v>
      </c>
      <c r="F1698" t="s">
        <v>42</v>
      </c>
      <c r="I1698">
        <v>2</v>
      </c>
      <c r="J1698">
        <v>0</v>
      </c>
      <c r="L1698">
        <v>1</v>
      </c>
      <c r="M1698" t="s">
        <v>43</v>
      </c>
      <c r="N1698">
        <v>50</v>
      </c>
      <c r="O1698">
        <v>1.3100000000000001E-2</v>
      </c>
      <c r="P1698">
        <v>1</v>
      </c>
      <c r="Q1698">
        <v>4</v>
      </c>
    </row>
    <row r="1699" spans="1:17" x14ac:dyDescent="0.2">
      <c r="A1699">
        <v>4002</v>
      </c>
      <c r="B1699" s="3">
        <v>45539.622916666667</v>
      </c>
      <c r="C1699" s="4">
        <v>45538</v>
      </c>
      <c r="D1699">
        <v>439697</v>
      </c>
      <c r="E1699" t="s">
        <v>44</v>
      </c>
      <c r="F1699" t="s">
        <v>42</v>
      </c>
      <c r="I1699">
        <v>2</v>
      </c>
      <c r="J1699">
        <v>0</v>
      </c>
      <c r="L1699">
        <v>1</v>
      </c>
      <c r="M1699" t="s">
        <v>43</v>
      </c>
      <c r="N1699">
        <v>50</v>
      </c>
      <c r="O1699">
        <v>1.7000000000000001E-2</v>
      </c>
      <c r="P1699">
        <v>2</v>
      </c>
      <c r="Q1699">
        <v>4</v>
      </c>
    </row>
    <row r="1700" spans="1:17" x14ac:dyDescent="0.2">
      <c r="A1700">
        <v>4002</v>
      </c>
      <c r="B1700" s="3">
        <v>45539.62222222222</v>
      </c>
      <c r="C1700" s="4">
        <v>45538</v>
      </c>
      <c r="D1700">
        <v>439696</v>
      </c>
      <c r="E1700" t="s">
        <v>44</v>
      </c>
      <c r="F1700" t="s">
        <v>42</v>
      </c>
      <c r="I1700">
        <v>2</v>
      </c>
      <c r="J1700">
        <v>0</v>
      </c>
      <c r="L1700">
        <v>1</v>
      </c>
      <c r="M1700" t="s">
        <v>43</v>
      </c>
      <c r="N1700">
        <v>50</v>
      </c>
      <c r="O1700">
        <v>2.2100000000000002E-2</v>
      </c>
      <c r="P1700">
        <v>1</v>
      </c>
      <c r="Q1700">
        <v>3</v>
      </c>
    </row>
    <row r="1701" spans="1:17" x14ac:dyDescent="0.2">
      <c r="A1701">
        <v>4002</v>
      </c>
      <c r="B1701" s="3">
        <v>45539.621527777781</v>
      </c>
      <c r="C1701" s="4">
        <v>45538</v>
      </c>
      <c r="D1701">
        <v>439695</v>
      </c>
      <c r="E1701" t="s">
        <v>44</v>
      </c>
      <c r="F1701" t="s">
        <v>42</v>
      </c>
      <c r="I1701">
        <v>2</v>
      </c>
      <c r="J1701">
        <v>0</v>
      </c>
      <c r="L1701">
        <v>1</v>
      </c>
      <c r="M1701" t="s">
        <v>43</v>
      </c>
      <c r="N1701">
        <v>50</v>
      </c>
      <c r="O1701">
        <v>1.5100000000000001E-2</v>
      </c>
      <c r="P1701">
        <v>1</v>
      </c>
      <c r="Q1701">
        <v>4</v>
      </c>
    </row>
    <row r="1702" spans="1:17" x14ac:dyDescent="0.2">
      <c r="A1702">
        <v>4002</v>
      </c>
      <c r="B1702" s="3">
        <v>45539.620833333334</v>
      </c>
      <c r="C1702" s="4">
        <v>45538</v>
      </c>
      <c r="D1702">
        <v>439694</v>
      </c>
      <c r="E1702" t="s">
        <v>44</v>
      </c>
      <c r="F1702" t="s">
        <v>42</v>
      </c>
      <c r="I1702">
        <v>2</v>
      </c>
      <c r="J1702">
        <v>0</v>
      </c>
      <c r="L1702">
        <v>1</v>
      </c>
      <c r="M1702" t="s">
        <v>43</v>
      </c>
      <c r="N1702">
        <v>50</v>
      </c>
      <c r="O1702">
        <v>1.4999999999999999E-2</v>
      </c>
      <c r="P1702">
        <v>1</v>
      </c>
      <c r="Q1702">
        <v>4</v>
      </c>
    </row>
    <row r="1703" spans="1:17" x14ac:dyDescent="0.2">
      <c r="A1703">
        <v>4002</v>
      </c>
      <c r="B1703" s="3">
        <v>45539.620833333334</v>
      </c>
      <c r="C1703" s="4">
        <v>45538</v>
      </c>
      <c r="D1703">
        <v>439693</v>
      </c>
      <c r="E1703" t="s">
        <v>44</v>
      </c>
      <c r="F1703" t="s">
        <v>42</v>
      </c>
      <c r="I1703">
        <v>2</v>
      </c>
      <c r="J1703">
        <v>0</v>
      </c>
      <c r="L1703">
        <v>1</v>
      </c>
      <c r="M1703" t="s">
        <v>43</v>
      </c>
      <c r="N1703">
        <v>50</v>
      </c>
      <c r="O1703">
        <v>1.2E-2</v>
      </c>
      <c r="P1703">
        <v>1</v>
      </c>
      <c r="Q1703">
        <v>4</v>
      </c>
    </row>
    <row r="1704" spans="1:17" x14ac:dyDescent="0.2">
      <c r="A1704">
        <v>4002</v>
      </c>
      <c r="B1704" s="3">
        <v>45539.620138888888</v>
      </c>
      <c r="C1704" s="4">
        <v>45538</v>
      </c>
      <c r="D1704">
        <v>439692</v>
      </c>
      <c r="E1704" t="s">
        <v>44</v>
      </c>
      <c r="F1704" t="s">
        <v>42</v>
      </c>
      <c r="I1704">
        <v>2</v>
      </c>
      <c r="J1704">
        <v>0</v>
      </c>
      <c r="L1704">
        <v>1</v>
      </c>
      <c r="M1704" t="s">
        <v>43</v>
      </c>
      <c r="N1704">
        <v>50</v>
      </c>
      <c r="O1704">
        <v>1.6E-2</v>
      </c>
      <c r="P1704">
        <v>1</v>
      </c>
      <c r="Q1704">
        <v>4</v>
      </c>
    </row>
    <row r="1705" spans="1:17" x14ac:dyDescent="0.2">
      <c r="A1705">
        <v>4002</v>
      </c>
      <c r="B1705" s="3">
        <v>45539.620138888888</v>
      </c>
      <c r="C1705" s="4">
        <v>45538</v>
      </c>
      <c r="D1705">
        <v>439691</v>
      </c>
      <c r="E1705" t="s">
        <v>44</v>
      </c>
      <c r="F1705" t="s">
        <v>42</v>
      </c>
      <c r="I1705">
        <v>2</v>
      </c>
      <c r="J1705">
        <v>0</v>
      </c>
      <c r="L1705">
        <v>1</v>
      </c>
      <c r="M1705" t="s">
        <v>43</v>
      </c>
      <c r="N1705">
        <v>50</v>
      </c>
      <c r="O1705">
        <v>1.9E-2</v>
      </c>
      <c r="P1705">
        <v>1</v>
      </c>
      <c r="Q1705">
        <v>4</v>
      </c>
    </row>
    <row r="1706" spans="1:17" x14ac:dyDescent="0.2">
      <c r="A1706">
        <v>4002</v>
      </c>
      <c r="B1706" s="3">
        <v>45539.619444444441</v>
      </c>
      <c r="C1706" s="4">
        <v>45538</v>
      </c>
      <c r="D1706">
        <v>439690</v>
      </c>
      <c r="E1706" t="s">
        <v>44</v>
      </c>
      <c r="F1706" t="s">
        <v>42</v>
      </c>
      <c r="I1706">
        <v>2</v>
      </c>
      <c r="J1706">
        <v>0</v>
      </c>
      <c r="L1706">
        <v>1</v>
      </c>
      <c r="M1706" t="s">
        <v>43</v>
      </c>
      <c r="N1706">
        <v>50</v>
      </c>
      <c r="O1706">
        <v>2.1000000000000001E-2</v>
      </c>
      <c r="P1706">
        <v>1</v>
      </c>
      <c r="Q1706">
        <v>4</v>
      </c>
    </row>
    <row r="1707" spans="1:17" x14ac:dyDescent="0.2">
      <c r="A1707">
        <v>4002</v>
      </c>
      <c r="B1707" s="3">
        <v>45539.619444444441</v>
      </c>
      <c r="C1707" s="4">
        <v>45538</v>
      </c>
      <c r="D1707">
        <v>439689</v>
      </c>
      <c r="E1707" t="s">
        <v>44</v>
      </c>
      <c r="F1707" t="s">
        <v>42</v>
      </c>
      <c r="I1707">
        <v>2</v>
      </c>
      <c r="J1707">
        <v>0</v>
      </c>
      <c r="L1707">
        <v>1</v>
      </c>
      <c r="M1707" t="s">
        <v>43</v>
      </c>
      <c r="N1707">
        <v>50</v>
      </c>
      <c r="O1707">
        <v>1.7999999999999999E-2</v>
      </c>
      <c r="P1707">
        <v>1</v>
      </c>
      <c r="Q1707">
        <v>4</v>
      </c>
    </row>
    <row r="1708" spans="1:17" x14ac:dyDescent="0.2">
      <c r="A1708">
        <v>4002</v>
      </c>
      <c r="B1708" s="3">
        <v>45539.618750000001</v>
      </c>
      <c r="C1708" s="4">
        <v>45538</v>
      </c>
      <c r="D1708">
        <v>439688</v>
      </c>
      <c r="E1708" t="s">
        <v>44</v>
      </c>
      <c r="F1708" t="s">
        <v>42</v>
      </c>
      <c r="I1708">
        <v>2</v>
      </c>
      <c r="J1708">
        <v>0</v>
      </c>
      <c r="L1708">
        <v>1</v>
      </c>
      <c r="M1708" t="s">
        <v>43</v>
      </c>
      <c r="N1708">
        <v>50</v>
      </c>
      <c r="O1708">
        <v>1.6E-2</v>
      </c>
      <c r="P1708">
        <v>1</v>
      </c>
      <c r="Q1708">
        <v>4</v>
      </c>
    </row>
    <row r="1709" spans="1:17" x14ac:dyDescent="0.2">
      <c r="A1709">
        <v>4002</v>
      </c>
      <c r="B1709" s="3">
        <v>45539.618750000001</v>
      </c>
      <c r="C1709" s="4">
        <v>45538</v>
      </c>
      <c r="D1709">
        <v>439687</v>
      </c>
      <c r="E1709" t="s">
        <v>44</v>
      </c>
      <c r="F1709" t="s">
        <v>42</v>
      </c>
      <c r="I1709">
        <v>2</v>
      </c>
      <c r="J1709">
        <v>0</v>
      </c>
      <c r="L1709">
        <v>1</v>
      </c>
      <c r="M1709" t="s">
        <v>43</v>
      </c>
      <c r="N1709">
        <v>50</v>
      </c>
      <c r="O1709">
        <v>1.9E-2</v>
      </c>
      <c r="P1709">
        <v>1</v>
      </c>
      <c r="Q1709">
        <v>4</v>
      </c>
    </row>
    <row r="1710" spans="1:17" x14ac:dyDescent="0.2">
      <c r="A1710">
        <v>4002</v>
      </c>
      <c r="B1710" s="3">
        <v>45539.618055555555</v>
      </c>
      <c r="C1710" s="4">
        <v>45538</v>
      </c>
      <c r="D1710">
        <v>439686</v>
      </c>
      <c r="E1710" t="s">
        <v>44</v>
      </c>
      <c r="F1710" t="s">
        <v>42</v>
      </c>
      <c r="I1710">
        <v>2</v>
      </c>
      <c r="J1710">
        <v>0</v>
      </c>
      <c r="L1710">
        <v>1</v>
      </c>
      <c r="M1710" t="s">
        <v>43</v>
      </c>
      <c r="N1710">
        <v>50</v>
      </c>
      <c r="O1710">
        <v>0.02</v>
      </c>
      <c r="P1710">
        <v>2</v>
      </c>
      <c r="Q1710">
        <v>4</v>
      </c>
    </row>
    <row r="1711" spans="1:17" x14ac:dyDescent="0.2">
      <c r="A1711">
        <v>4002</v>
      </c>
      <c r="B1711" s="3">
        <v>45539.618055555555</v>
      </c>
      <c r="C1711" s="4">
        <v>45538</v>
      </c>
      <c r="D1711">
        <v>439685</v>
      </c>
      <c r="E1711" t="s">
        <v>44</v>
      </c>
      <c r="F1711" t="s">
        <v>42</v>
      </c>
      <c r="I1711">
        <v>2</v>
      </c>
      <c r="J1711">
        <v>0</v>
      </c>
      <c r="L1711">
        <v>1</v>
      </c>
      <c r="M1711" t="s">
        <v>43</v>
      </c>
      <c r="N1711">
        <v>50</v>
      </c>
      <c r="O1711">
        <v>1.7999999999999999E-2</v>
      </c>
      <c r="P1711">
        <v>4</v>
      </c>
      <c r="Q1711">
        <v>4</v>
      </c>
    </row>
    <row r="1712" spans="1:17" x14ac:dyDescent="0.2">
      <c r="A1712">
        <v>4002</v>
      </c>
      <c r="B1712" s="3">
        <v>45539.617361111108</v>
      </c>
      <c r="C1712" s="4">
        <v>45538</v>
      </c>
      <c r="D1712">
        <v>439684</v>
      </c>
      <c r="E1712" t="s">
        <v>44</v>
      </c>
      <c r="F1712" t="s">
        <v>42</v>
      </c>
      <c r="I1712">
        <v>2</v>
      </c>
      <c r="J1712">
        <v>0</v>
      </c>
      <c r="L1712">
        <v>1</v>
      </c>
      <c r="M1712" t="s">
        <v>43</v>
      </c>
      <c r="N1712">
        <v>50</v>
      </c>
      <c r="O1712">
        <v>2.1000000000000001E-2</v>
      </c>
      <c r="P1712">
        <v>1</v>
      </c>
      <c r="Q1712">
        <v>4</v>
      </c>
    </row>
    <row r="1713" spans="1:17" x14ac:dyDescent="0.2">
      <c r="A1713">
        <v>4004</v>
      </c>
      <c r="B1713" s="3">
        <v>45539.357638888891</v>
      </c>
      <c r="C1713" s="4">
        <v>45538</v>
      </c>
      <c r="D1713">
        <v>439392</v>
      </c>
      <c r="E1713" t="s">
        <v>44</v>
      </c>
      <c r="F1713" t="s">
        <v>42</v>
      </c>
      <c r="I1713">
        <v>4</v>
      </c>
      <c r="J1713">
        <v>0</v>
      </c>
      <c r="L1713">
        <v>1</v>
      </c>
      <c r="M1713" t="s">
        <v>22</v>
      </c>
      <c r="N1713">
        <v>50</v>
      </c>
      <c r="O1713">
        <v>2.5000000000000001E-2</v>
      </c>
      <c r="P1713">
        <v>1</v>
      </c>
      <c r="Q1713">
        <v>4</v>
      </c>
    </row>
    <row r="1714" spans="1:17" x14ac:dyDescent="0.2">
      <c r="A1714">
        <v>4004</v>
      </c>
      <c r="B1714" s="3">
        <v>45539.35833333333</v>
      </c>
      <c r="C1714" s="4">
        <v>45538</v>
      </c>
      <c r="D1714">
        <v>439393</v>
      </c>
      <c r="E1714" t="s">
        <v>44</v>
      </c>
      <c r="F1714" t="s">
        <v>42</v>
      </c>
      <c r="I1714">
        <v>4</v>
      </c>
      <c r="J1714">
        <v>0</v>
      </c>
      <c r="L1714">
        <v>1</v>
      </c>
      <c r="M1714" t="s">
        <v>22</v>
      </c>
      <c r="N1714">
        <v>50</v>
      </c>
      <c r="O1714">
        <v>1.9E-2</v>
      </c>
      <c r="P1714">
        <v>1</v>
      </c>
      <c r="Q1714">
        <v>4</v>
      </c>
    </row>
    <row r="1715" spans="1:17" x14ac:dyDescent="0.2">
      <c r="A1715">
        <v>4004</v>
      </c>
      <c r="B1715" s="3">
        <v>45539.35833333333</v>
      </c>
      <c r="C1715" s="4">
        <v>45538</v>
      </c>
      <c r="D1715">
        <v>439394</v>
      </c>
      <c r="E1715" t="s">
        <v>44</v>
      </c>
      <c r="F1715" t="s">
        <v>42</v>
      </c>
      <c r="I1715">
        <v>4</v>
      </c>
      <c r="J1715">
        <v>0</v>
      </c>
      <c r="L1715">
        <v>1</v>
      </c>
      <c r="M1715" t="s">
        <v>22</v>
      </c>
      <c r="N1715">
        <v>50</v>
      </c>
      <c r="O1715">
        <v>0.01</v>
      </c>
      <c r="P1715">
        <v>1</v>
      </c>
      <c r="Q1715">
        <v>4</v>
      </c>
    </row>
    <row r="1716" spans="1:17" x14ac:dyDescent="0.2">
      <c r="A1716">
        <v>4004</v>
      </c>
      <c r="B1716" s="3">
        <v>45539.359027777777</v>
      </c>
      <c r="C1716" s="4">
        <v>45538</v>
      </c>
      <c r="D1716">
        <v>439395</v>
      </c>
      <c r="E1716" t="s">
        <v>44</v>
      </c>
      <c r="F1716" t="s">
        <v>42</v>
      </c>
      <c r="I1716">
        <v>4</v>
      </c>
      <c r="J1716">
        <v>0</v>
      </c>
      <c r="L1716">
        <v>1</v>
      </c>
      <c r="M1716" t="s">
        <v>22</v>
      </c>
      <c r="N1716">
        <v>50</v>
      </c>
      <c r="O1716">
        <v>1.6E-2</v>
      </c>
      <c r="P1716">
        <v>1</v>
      </c>
      <c r="Q1716">
        <v>4</v>
      </c>
    </row>
    <row r="1717" spans="1:17" x14ac:dyDescent="0.2">
      <c r="A1717">
        <v>4004</v>
      </c>
      <c r="B1717" s="3">
        <v>45539.359027777777</v>
      </c>
      <c r="C1717" s="4">
        <v>45538</v>
      </c>
      <c r="D1717">
        <v>439396</v>
      </c>
      <c r="E1717" t="s">
        <v>44</v>
      </c>
      <c r="F1717" t="s">
        <v>42</v>
      </c>
      <c r="I1717">
        <v>4</v>
      </c>
      <c r="J1717">
        <v>0</v>
      </c>
      <c r="L1717">
        <v>1</v>
      </c>
      <c r="M1717" t="s">
        <v>22</v>
      </c>
      <c r="N1717">
        <v>50</v>
      </c>
      <c r="O1717">
        <v>2.3E-2</v>
      </c>
      <c r="P1717">
        <v>1</v>
      </c>
      <c r="Q1717">
        <v>4</v>
      </c>
    </row>
    <row r="1718" spans="1:17" x14ac:dyDescent="0.2">
      <c r="A1718">
        <v>4004</v>
      </c>
      <c r="B1718" s="3">
        <v>45539.359027777777</v>
      </c>
      <c r="C1718" s="4">
        <v>45538</v>
      </c>
      <c r="D1718">
        <v>439397</v>
      </c>
      <c r="E1718" t="s">
        <v>44</v>
      </c>
      <c r="F1718" t="s">
        <v>42</v>
      </c>
      <c r="I1718">
        <v>4</v>
      </c>
      <c r="J1718">
        <v>0</v>
      </c>
      <c r="L1718">
        <v>1</v>
      </c>
      <c r="M1718" t="s">
        <v>22</v>
      </c>
      <c r="N1718">
        <v>50</v>
      </c>
      <c r="O1718">
        <v>1.7000000000000001E-2</v>
      </c>
      <c r="P1718">
        <v>1</v>
      </c>
      <c r="Q1718">
        <v>4</v>
      </c>
    </row>
    <row r="1719" spans="1:17" x14ac:dyDescent="0.2">
      <c r="A1719">
        <v>4004</v>
      </c>
      <c r="B1719" s="3">
        <v>45539.359722222223</v>
      </c>
      <c r="C1719" s="4">
        <v>45538</v>
      </c>
      <c r="D1719">
        <v>439398</v>
      </c>
      <c r="E1719" t="s">
        <v>44</v>
      </c>
      <c r="F1719" t="s">
        <v>42</v>
      </c>
      <c r="I1719">
        <v>4</v>
      </c>
      <c r="J1719">
        <v>0</v>
      </c>
      <c r="L1719">
        <v>1</v>
      </c>
      <c r="M1719" t="s">
        <v>22</v>
      </c>
      <c r="N1719">
        <v>50</v>
      </c>
      <c r="O1719">
        <v>1.6E-2</v>
      </c>
      <c r="P1719">
        <v>1</v>
      </c>
      <c r="Q1719">
        <v>4</v>
      </c>
    </row>
    <row r="1720" spans="1:17" x14ac:dyDescent="0.2">
      <c r="A1720">
        <v>4004</v>
      </c>
      <c r="B1720" s="3">
        <v>45539.359722222223</v>
      </c>
      <c r="C1720" s="4">
        <v>45538</v>
      </c>
      <c r="D1720">
        <v>439399</v>
      </c>
      <c r="E1720" t="s">
        <v>44</v>
      </c>
      <c r="F1720" t="s">
        <v>42</v>
      </c>
      <c r="I1720">
        <v>4</v>
      </c>
      <c r="J1720">
        <v>0</v>
      </c>
      <c r="L1720">
        <v>1</v>
      </c>
      <c r="M1720" t="s">
        <v>22</v>
      </c>
      <c r="N1720">
        <v>50</v>
      </c>
      <c r="O1720">
        <v>1.2999999999999999E-2</v>
      </c>
      <c r="P1720">
        <v>1</v>
      </c>
      <c r="Q1720">
        <v>4</v>
      </c>
    </row>
    <row r="1721" spans="1:17" x14ac:dyDescent="0.2">
      <c r="A1721">
        <v>4004</v>
      </c>
      <c r="B1721" s="3">
        <v>45539.359722222223</v>
      </c>
      <c r="C1721" s="4">
        <v>45538</v>
      </c>
      <c r="D1721">
        <v>439400</v>
      </c>
      <c r="E1721" t="s">
        <v>44</v>
      </c>
      <c r="F1721" t="s">
        <v>42</v>
      </c>
      <c r="I1721">
        <v>4</v>
      </c>
      <c r="J1721">
        <v>0</v>
      </c>
      <c r="L1721">
        <v>1</v>
      </c>
      <c r="M1721" t="s">
        <v>22</v>
      </c>
      <c r="N1721">
        <v>50</v>
      </c>
      <c r="O1721">
        <v>1.4999999999999999E-2</v>
      </c>
      <c r="P1721">
        <v>1</v>
      </c>
      <c r="Q1721">
        <v>4</v>
      </c>
    </row>
    <row r="1722" spans="1:17" x14ac:dyDescent="0.2">
      <c r="A1722">
        <v>4004</v>
      </c>
      <c r="B1722" s="3">
        <v>45539.36041666667</v>
      </c>
      <c r="C1722" s="4">
        <v>45538</v>
      </c>
      <c r="D1722">
        <v>439401</v>
      </c>
      <c r="E1722" t="s">
        <v>44</v>
      </c>
      <c r="F1722" t="s">
        <v>42</v>
      </c>
      <c r="I1722">
        <v>4</v>
      </c>
      <c r="J1722">
        <v>0</v>
      </c>
      <c r="L1722">
        <v>1</v>
      </c>
      <c r="M1722" t="s">
        <v>22</v>
      </c>
      <c r="N1722">
        <v>50</v>
      </c>
      <c r="O1722">
        <v>1.6E-2</v>
      </c>
      <c r="P1722">
        <v>1</v>
      </c>
      <c r="Q1722">
        <v>4</v>
      </c>
    </row>
    <row r="1723" spans="1:17" x14ac:dyDescent="0.2">
      <c r="A1723">
        <v>4004</v>
      </c>
      <c r="B1723" s="3">
        <v>45539.36041666667</v>
      </c>
      <c r="C1723" s="4">
        <v>45538</v>
      </c>
      <c r="D1723">
        <v>439402</v>
      </c>
      <c r="E1723" t="s">
        <v>44</v>
      </c>
      <c r="F1723" t="s">
        <v>42</v>
      </c>
      <c r="I1723">
        <v>4</v>
      </c>
      <c r="J1723">
        <v>0</v>
      </c>
      <c r="L1723">
        <v>1</v>
      </c>
      <c r="M1723" t="s">
        <v>22</v>
      </c>
      <c r="N1723">
        <v>50</v>
      </c>
      <c r="O1723">
        <v>1.2E-2</v>
      </c>
      <c r="P1723">
        <v>1</v>
      </c>
      <c r="Q1723">
        <v>4</v>
      </c>
    </row>
    <row r="1724" spans="1:17" x14ac:dyDescent="0.2">
      <c r="A1724">
        <v>4004</v>
      </c>
      <c r="B1724" s="3">
        <v>45539.361111111109</v>
      </c>
      <c r="C1724" s="4">
        <v>45538</v>
      </c>
      <c r="D1724">
        <v>439403</v>
      </c>
      <c r="E1724" t="s">
        <v>44</v>
      </c>
      <c r="F1724" t="s">
        <v>42</v>
      </c>
      <c r="I1724">
        <v>4</v>
      </c>
      <c r="J1724">
        <v>0</v>
      </c>
      <c r="L1724">
        <v>1</v>
      </c>
      <c r="M1724" t="s">
        <v>22</v>
      </c>
      <c r="N1724">
        <v>50</v>
      </c>
      <c r="O1724">
        <v>2.3E-2</v>
      </c>
      <c r="P1724">
        <v>1</v>
      </c>
      <c r="Q1724">
        <v>4</v>
      </c>
    </row>
    <row r="1725" spans="1:17" x14ac:dyDescent="0.2">
      <c r="A1725">
        <v>4004</v>
      </c>
      <c r="B1725" s="3">
        <v>45539.361111111109</v>
      </c>
      <c r="C1725" s="4">
        <v>45538</v>
      </c>
      <c r="D1725">
        <v>439404</v>
      </c>
      <c r="E1725" t="s">
        <v>44</v>
      </c>
      <c r="F1725" t="s">
        <v>42</v>
      </c>
      <c r="I1725">
        <v>4</v>
      </c>
      <c r="J1725">
        <v>0</v>
      </c>
      <c r="L1725">
        <v>1</v>
      </c>
      <c r="M1725" t="s">
        <v>22</v>
      </c>
      <c r="N1725">
        <v>50</v>
      </c>
      <c r="O1725">
        <v>1.4999999999999999E-2</v>
      </c>
      <c r="P1725">
        <v>1</v>
      </c>
      <c r="Q1725">
        <v>4</v>
      </c>
    </row>
    <row r="1726" spans="1:17" x14ac:dyDescent="0.2">
      <c r="A1726">
        <v>4004</v>
      </c>
      <c r="B1726" s="3">
        <v>45539.361805555556</v>
      </c>
      <c r="C1726" s="4">
        <v>45538</v>
      </c>
      <c r="D1726">
        <v>439405</v>
      </c>
      <c r="E1726" t="s">
        <v>44</v>
      </c>
      <c r="F1726" t="s">
        <v>42</v>
      </c>
      <c r="I1726">
        <v>4</v>
      </c>
      <c r="J1726">
        <v>0</v>
      </c>
      <c r="L1726">
        <v>1</v>
      </c>
      <c r="M1726" t="s">
        <v>22</v>
      </c>
      <c r="N1726">
        <v>50</v>
      </c>
      <c r="O1726">
        <v>1.6E-2</v>
      </c>
      <c r="P1726">
        <v>1</v>
      </c>
      <c r="Q1726">
        <v>4</v>
      </c>
    </row>
    <row r="1727" spans="1:17" x14ac:dyDescent="0.2">
      <c r="A1727">
        <v>4004</v>
      </c>
      <c r="B1727" s="3">
        <v>45539.361805555556</v>
      </c>
      <c r="C1727" s="4">
        <v>45538</v>
      </c>
      <c r="D1727">
        <v>439406</v>
      </c>
      <c r="E1727" t="s">
        <v>44</v>
      </c>
      <c r="F1727" t="s">
        <v>42</v>
      </c>
      <c r="I1727">
        <v>4</v>
      </c>
      <c r="J1727">
        <v>0</v>
      </c>
      <c r="L1727">
        <v>1</v>
      </c>
      <c r="M1727" t="s">
        <v>22</v>
      </c>
      <c r="N1727">
        <v>50</v>
      </c>
      <c r="O1727">
        <v>2.5000000000000001E-2</v>
      </c>
      <c r="P1727">
        <v>1</v>
      </c>
      <c r="Q1727">
        <v>3</v>
      </c>
    </row>
    <row r="1728" spans="1:17" x14ac:dyDescent="0.2">
      <c r="A1728">
        <v>4004</v>
      </c>
      <c r="B1728" s="3">
        <v>45539.361805555556</v>
      </c>
      <c r="C1728" s="4">
        <v>45538</v>
      </c>
      <c r="D1728">
        <v>439407</v>
      </c>
      <c r="E1728" t="s">
        <v>44</v>
      </c>
      <c r="F1728" t="s">
        <v>42</v>
      </c>
      <c r="I1728">
        <v>4</v>
      </c>
      <c r="J1728">
        <v>0</v>
      </c>
      <c r="L1728">
        <v>1</v>
      </c>
      <c r="M1728" t="s">
        <v>22</v>
      </c>
      <c r="N1728">
        <v>50</v>
      </c>
      <c r="O1728">
        <v>1.9E-2</v>
      </c>
      <c r="P1728">
        <v>1</v>
      </c>
      <c r="Q1728">
        <v>3</v>
      </c>
    </row>
    <row r="1729" spans="1:17" x14ac:dyDescent="0.2">
      <c r="A1729">
        <v>4004</v>
      </c>
      <c r="B1729" s="3">
        <v>45539.363194444442</v>
      </c>
      <c r="C1729" s="4">
        <v>45538</v>
      </c>
      <c r="D1729">
        <v>439408</v>
      </c>
      <c r="E1729" t="s">
        <v>44</v>
      </c>
      <c r="F1729" t="s">
        <v>42</v>
      </c>
      <c r="I1729">
        <v>4</v>
      </c>
      <c r="J1729">
        <v>0</v>
      </c>
      <c r="L1729">
        <v>1</v>
      </c>
      <c r="M1729" t="s">
        <v>22</v>
      </c>
      <c r="N1729">
        <v>50</v>
      </c>
      <c r="O1729">
        <v>1.11E-2</v>
      </c>
      <c r="P1729">
        <v>1</v>
      </c>
      <c r="Q1729">
        <v>5</v>
      </c>
    </row>
    <row r="1730" spans="1:17" x14ac:dyDescent="0.2">
      <c r="A1730">
        <v>4004</v>
      </c>
      <c r="B1730" s="3">
        <v>45539.363194444442</v>
      </c>
      <c r="C1730" s="4">
        <v>45538</v>
      </c>
      <c r="D1730">
        <v>439409</v>
      </c>
      <c r="E1730" t="s">
        <v>44</v>
      </c>
      <c r="F1730" t="s">
        <v>42</v>
      </c>
      <c r="I1730">
        <v>4</v>
      </c>
      <c r="J1730">
        <v>0</v>
      </c>
      <c r="L1730">
        <v>1</v>
      </c>
      <c r="M1730" t="s">
        <v>22</v>
      </c>
      <c r="N1730">
        <v>50</v>
      </c>
      <c r="O1730">
        <v>1.4E-2</v>
      </c>
      <c r="P1730">
        <v>1</v>
      </c>
      <c r="Q1730">
        <v>5</v>
      </c>
    </row>
    <row r="1731" spans="1:17" x14ac:dyDescent="0.2">
      <c r="A1731">
        <v>4004</v>
      </c>
      <c r="B1731" s="3">
        <v>45539.363888888889</v>
      </c>
      <c r="C1731" s="4">
        <v>45538</v>
      </c>
      <c r="D1731">
        <v>439410</v>
      </c>
      <c r="E1731" t="s">
        <v>44</v>
      </c>
      <c r="F1731" t="s">
        <v>42</v>
      </c>
      <c r="I1731">
        <v>4</v>
      </c>
      <c r="J1731">
        <v>0</v>
      </c>
      <c r="L1731">
        <v>1</v>
      </c>
      <c r="M1731" t="s">
        <v>22</v>
      </c>
      <c r="N1731">
        <v>50</v>
      </c>
      <c r="O1731">
        <v>1.7999999999999999E-2</v>
      </c>
      <c r="P1731">
        <v>1</v>
      </c>
      <c r="Q1731">
        <v>5</v>
      </c>
    </row>
    <row r="1732" spans="1:17" x14ac:dyDescent="0.2">
      <c r="A1732">
        <v>4004</v>
      </c>
      <c r="B1732" s="3">
        <v>45539.363888888889</v>
      </c>
      <c r="C1732" s="4">
        <v>45538</v>
      </c>
      <c r="D1732">
        <v>439411</v>
      </c>
      <c r="E1732" t="s">
        <v>44</v>
      </c>
      <c r="F1732" t="s">
        <v>42</v>
      </c>
      <c r="I1732">
        <v>4</v>
      </c>
      <c r="J1732">
        <v>0</v>
      </c>
      <c r="L1732">
        <v>1</v>
      </c>
      <c r="M1732" t="s">
        <v>22</v>
      </c>
      <c r="N1732">
        <v>50</v>
      </c>
      <c r="O1732">
        <v>1.0999999999999999E-2</v>
      </c>
      <c r="P1732">
        <v>1</v>
      </c>
      <c r="Q1732">
        <v>5</v>
      </c>
    </row>
    <row r="1733" spans="1:17" x14ac:dyDescent="0.2">
      <c r="A1733">
        <v>4004</v>
      </c>
      <c r="B1733" s="3">
        <v>45539.364583333336</v>
      </c>
      <c r="C1733" s="4">
        <v>45538</v>
      </c>
      <c r="D1733">
        <v>439412</v>
      </c>
      <c r="E1733" t="s">
        <v>44</v>
      </c>
      <c r="F1733" t="s">
        <v>42</v>
      </c>
      <c r="I1733">
        <v>4</v>
      </c>
      <c r="J1733">
        <v>0</v>
      </c>
      <c r="L1733">
        <v>1</v>
      </c>
      <c r="M1733" t="s">
        <v>22</v>
      </c>
      <c r="N1733">
        <v>50</v>
      </c>
      <c r="O1733">
        <v>2.1999999999999999E-2</v>
      </c>
      <c r="P1733">
        <v>2</v>
      </c>
      <c r="Q1733">
        <v>4</v>
      </c>
    </row>
    <row r="1734" spans="1:17" x14ac:dyDescent="0.2">
      <c r="A1734">
        <v>4004</v>
      </c>
      <c r="B1734" s="3">
        <v>45539.364583333336</v>
      </c>
      <c r="C1734" s="4">
        <v>45538</v>
      </c>
      <c r="D1734">
        <v>439413</v>
      </c>
      <c r="E1734" t="s">
        <v>44</v>
      </c>
      <c r="F1734" t="s">
        <v>42</v>
      </c>
      <c r="I1734">
        <v>4</v>
      </c>
      <c r="J1734">
        <v>0</v>
      </c>
      <c r="L1734">
        <v>1</v>
      </c>
      <c r="M1734" t="s">
        <v>22</v>
      </c>
      <c r="N1734">
        <v>50</v>
      </c>
      <c r="O1734">
        <v>1.6E-2</v>
      </c>
      <c r="P1734">
        <v>2</v>
      </c>
      <c r="Q1734">
        <v>3</v>
      </c>
    </row>
    <row r="1735" spans="1:17" x14ac:dyDescent="0.2">
      <c r="A1735">
        <v>4004</v>
      </c>
      <c r="B1735" s="3">
        <v>45539.365277777775</v>
      </c>
      <c r="C1735" s="4">
        <v>45538</v>
      </c>
      <c r="D1735">
        <v>439414</v>
      </c>
      <c r="E1735" t="s">
        <v>44</v>
      </c>
      <c r="F1735" t="s">
        <v>42</v>
      </c>
      <c r="I1735">
        <v>4</v>
      </c>
      <c r="J1735">
        <v>0</v>
      </c>
      <c r="L1735">
        <v>1</v>
      </c>
      <c r="M1735" t="s">
        <v>22</v>
      </c>
      <c r="N1735">
        <v>50</v>
      </c>
      <c r="O1735">
        <v>1.7999999999999999E-2</v>
      </c>
      <c r="P1735">
        <v>2</v>
      </c>
      <c r="Q1735">
        <v>3</v>
      </c>
    </row>
    <row r="1736" spans="1:17" x14ac:dyDescent="0.2">
      <c r="A1736">
        <v>4004</v>
      </c>
      <c r="B1736" s="3">
        <v>45539.365277777775</v>
      </c>
      <c r="C1736" s="4">
        <v>45538</v>
      </c>
      <c r="D1736">
        <v>439415</v>
      </c>
      <c r="E1736" t="s">
        <v>44</v>
      </c>
      <c r="F1736" t="s">
        <v>42</v>
      </c>
      <c r="I1736">
        <v>4</v>
      </c>
      <c r="J1736">
        <v>0</v>
      </c>
      <c r="L1736">
        <v>1</v>
      </c>
      <c r="M1736" t="s">
        <v>22</v>
      </c>
      <c r="N1736">
        <v>50</v>
      </c>
      <c r="O1736">
        <v>1.9E-2</v>
      </c>
      <c r="P1736">
        <v>3</v>
      </c>
      <c r="Q1736">
        <v>4</v>
      </c>
    </row>
    <row r="1737" spans="1:17" x14ac:dyDescent="0.2">
      <c r="A1737">
        <v>4004</v>
      </c>
      <c r="B1737" s="3">
        <v>45539.365972222222</v>
      </c>
      <c r="C1737" s="4">
        <v>45538</v>
      </c>
      <c r="D1737">
        <v>439416</v>
      </c>
      <c r="E1737" t="s">
        <v>44</v>
      </c>
      <c r="F1737" t="s">
        <v>42</v>
      </c>
      <c r="I1737">
        <v>4</v>
      </c>
      <c r="J1737">
        <v>0</v>
      </c>
      <c r="L1737">
        <v>1</v>
      </c>
      <c r="M1737" t="s">
        <v>22</v>
      </c>
      <c r="N1737">
        <v>50</v>
      </c>
      <c r="O1737">
        <v>2.2100000000000002E-2</v>
      </c>
      <c r="P1737">
        <v>2</v>
      </c>
      <c r="Q1737">
        <v>4</v>
      </c>
    </row>
    <row r="1738" spans="1:17" x14ac:dyDescent="0.2">
      <c r="A1738">
        <v>4004</v>
      </c>
      <c r="B1738" s="3">
        <v>45539.365972222222</v>
      </c>
      <c r="C1738" s="4">
        <v>45538</v>
      </c>
      <c r="D1738">
        <v>439417</v>
      </c>
      <c r="E1738" t="s">
        <v>44</v>
      </c>
      <c r="F1738" t="s">
        <v>42</v>
      </c>
      <c r="I1738">
        <v>4</v>
      </c>
      <c r="J1738">
        <v>0</v>
      </c>
      <c r="L1738">
        <v>1</v>
      </c>
      <c r="M1738" t="s">
        <v>22</v>
      </c>
      <c r="N1738">
        <v>50</v>
      </c>
      <c r="O1738">
        <v>1.7999999999999999E-2</v>
      </c>
      <c r="P1738">
        <v>3</v>
      </c>
      <c r="Q1738">
        <v>4</v>
      </c>
    </row>
    <row r="1739" spans="1:17" x14ac:dyDescent="0.2">
      <c r="A1739">
        <v>4004</v>
      </c>
      <c r="B1739" s="3">
        <v>45539.365972222222</v>
      </c>
      <c r="C1739" s="4">
        <v>45538</v>
      </c>
      <c r="D1739">
        <v>439418</v>
      </c>
      <c r="E1739" t="s">
        <v>44</v>
      </c>
      <c r="F1739" t="s">
        <v>42</v>
      </c>
      <c r="I1739">
        <v>4</v>
      </c>
      <c r="J1739">
        <v>0</v>
      </c>
      <c r="L1739">
        <v>1</v>
      </c>
      <c r="M1739" t="s">
        <v>22</v>
      </c>
      <c r="N1739">
        <v>50</v>
      </c>
      <c r="O1739">
        <v>1.7999999999999999E-2</v>
      </c>
      <c r="P1739">
        <v>3</v>
      </c>
      <c r="Q1739">
        <v>4</v>
      </c>
    </row>
    <row r="1740" spans="1:17" x14ac:dyDescent="0.2">
      <c r="A1740">
        <v>4004</v>
      </c>
      <c r="B1740" s="3">
        <v>45539.366666666669</v>
      </c>
      <c r="C1740" s="4">
        <v>45538</v>
      </c>
      <c r="D1740">
        <v>439419</v>
      </c>
      <c r="E1740" t="s">
        <v>44</v>
      </c>
      <c r="F1740" t="s">
        <v>42</v>
      </c>
      <c r="I1740">
        <v>4</v>
      </c>
      <c r="J1740">
        <v>0</v>
      </c>
      <c r="L1740">
        <v>1</v>
      </c>
      <c r="M1740" t="s">
        <v>22</v>
      </c>
      <c r="N1740">
        <v>50</v>
      </c>
      <c r="O1740">
        <v>1.41E-2</v>
      </c>
      <c r="P1740">
        <v>3</v>
      </c>
      <c r="Q1740">
        <v>4</v>
      </c>
    </row>
    <row r="1741" spans="1:17" x14ac:dyDescent="0.2">
      <c r="A1741">
        <v>4004</v>
      </c>
      <c r="B1741" s="3">
        <v>45539.367361111108</v>
      </c>
      <c r="C1741" s="4">
        <v>45538</v>
      </c>
      <c r="D1741">
        <v>439420</v>
      </c>
      <c r="E1741" t="s">
        <v>44</v>
      </c>
      <c r="F1741" t="s">
        <v>42</v>
      </c>
      <c r="I1741">
        <v>4</v>
      </c>
      <c r="J1741">
        <v>0</v>
      </c>
      <c r="L1741">
        <v>1</v>
      </c>
      <c r="M1741" t="s">
        <v>22</v>
      </c>
      <c r="N1741">
        <v>50</v>
      </c>
      <c r="O1741">
        <v>1.7000000000000001E-2</v>
      </c>
      <c r="P1741">
        <v>2</v>
      </c>
      <c r="Q1741">
        <v>3</v>
      </c>
    </row>
    <row r="1742" spans="1:17" x14ac:dyDescent="0.2">
      <c r="A1742">
        <v>4004</v>
      </c>
      <c r="B1742" s="3">
        <v>45539.367361111108</v>
      </c>
      <c r="C1742" s="4">
        <v>45538</v>
      </c>
      <c r="D1742">
        <v>439421</v>
      </c>
      <c r="E1742" t="s">
        <v>44</v>
      </c>
      <c r="F1742" t="s">
        <v>42</v>
      </c>
      <c r="I1742">
        <v>4</v>
      </c>
      <c r="J1742">
        <v>0</v>
      </c>
      <c r="L1742">
        <v>1</v>
      </c>
      <c r="M1742" t="s">
        <v>22</v>
      </c>
      <c r="N1742">
        <v>50</v>
      </c>
      <c r="O1742">
        <v>2.1000000000000001E-2</v>
      </c>
      <c r="P1742">
        <v>2</v>
      </c>
      <c r="Q1742">
        <v>4</v>
      </c>
    </row>
    <row r="1743" spans="1:17" x14ac:dyDescent="0.2">
      <c r="A1743">
        <v>4004</v>
      </c>
      <c r="B1743" s="3">
        <v>45539.368055555555</v>
      </c>
      <c r="C1743" s="4">
        <v>45538</v>
      </c>
      <c r="D1743">
        <v>439422</v>
      </c>
      <c r="E1743" t="s">
        <v>44</v>
      </c>
      <c r="F1743" t="s">
        <v>42</v>
      </c>
      <c r="I1743">
        <v>4</v>
      </c>
      <c r="J1743">
        <v>0</v>
      </c>
      <c r="L1743">
        <v>1</v>
      </c>
      <c r="M1743" t="s">
        <v>22</v>
      </c>
      <c r="N1743">
        <v>50</v>
      </c>
      <c r="O1743">
        <v>1.9E-2</v>
      </c>
      <c r="P1743">
        <v>2</v>
      </c>
      <c r="Q1743">
        <v>4</v>
      </c>
    </row>
    <row r="1744" spans="1:17" x14ac:dyDescent="0.2">
      <c r="A1744">
        <v>4004</v>
      </c>
      <c r="B1744" s="3">
        <v>45539.368055555555</v>
      </c>
      <c r="C1744" s="4">
        <v>45538</v>
      </c>
      <c r="D1744">
        <v>439423</v>
      </c>
      <c r="E1744" t="s">
        <v>44</v>
      </c>
      <c r="F1744" t="s">
        <v>42</v>
      </c>
      <c r="I1744">
        <v>4</v>
      </c>
      <c r="J1744">
        <v>0</v>
      </c>
      <c r="L1744">
        <v>1</v>
      </c>
      <c r="M1744" t="s">
        <v>22</v>
      </c>
      <c r="N1744">
        <v>50</v>
      </c>
      <c r="O1744">
        <v>1.4999999999999999E-2</v>
      </c>
      <c r="P1744">
        <v>2</v>
      </c>
      <c r="Q1744">
        <v>4</v>
      </c>
    </row>
    <row r="1745" spans="1:17" x14ac:dyDescent="0.2">
      <c r="A1745">
        <v>4004</v>
      </c>
      <c r="B1745" s="3">
        <v>45539.369444444441</v>
      </c>
      <c r="C1745" s="4">
        <v>45538</v>
      </c>
      <c r="D1745">
        <v>439424</v>
      </c>
      <c r="E1745" t="s">
        <v>44</v>
      </c>
      <c r="F1745" t="s">
        <v>42</v>
      </c>
      <c r="I1745">
        <v>4</v>
      </c>
      <c r="J1745">
        <v>0</v>
      </c>
      <c r="L1745">
        <v>1</v>
      </c>
      <c r="M1745" t="s">
        <v>22</v>
      </c>
      <c r="N1745">
        <v>50</v>
      </c>
      <c r="O1745">
        <v>0.02</v>
      </c>
      <c r="P1745">
        <v>2</v>
      </c>
      <c r="Q1745">
        <v>3</v>
      </c>
    </row>
    <row r="1746" spans="1:17" x14ac:dyDescent="0.2">
      <c r="A1746">
        <v>4004</v>
      </c>
      <c r="B1746" s="3">
        <v>45539.369444444441</v>
      </c>
      <c r="C1746" s="4">
        <v>45538</v>
      </c>
      <c r="D1746">
        <v>439425</v>
      </c>
      <c r="E1746" t="s">
        <v>44</v>
      </c>
      <c r="F1746" t="s">
        <v>42</v>
      </c>
      <c r="I1746">
        <v>4</v>
      </c>
      <c r="J1746">
        <v>0</v>
      </c>
      <c r="L1746">
        <v>1</v>
      </c>
      <c r="M1746" t="s">
        <v>22</v>
      </c>
      <c r="N1746">
        <v>50</v>
      </c>
      <c r="O1746">
        <v>1.7999999999999999E-2</v>
      </c>
      <c r="P1746">
        <v>3</v>
      </c>
      <c r="Q1746">
        <v>4</v>
      </c>
    </row>
    <row r="1747" spans="1:17" x14ac:dyDescent="0.2">
      <c r="A1747">
        <v>4004</v>
      </c>
      <c r="B1747" s="3">
        <v>45539.370138888888</v>
      </c>
      <c r="C1747" s="4">
        <v>45538</v>
      </c>
      <c r="D1747">
        <v>439426</v>
      </c>
      <c r="E1747" t="s">
        <v>44</v>
      </c>
      <c r="F1747" t="s">
        <v>42</v>
      </c>
      <c r="I1747">
        <v>4</v>
      </c>
      <c r="J1747">
        <v>0</v>
      </c>
      <c r="L1747">
        <v>1</v>
      </c>
      <c r="M1747" t="s">
        <v>22</v>
      </c>
      <c r="N1747">
        <v>50</v>
      </c>
      <c r="O1747">
        <v>1.4999999999999999E-2</v>
      </c>
      <c r="P1747">
        <v>3</v>
      </c>
      <c r="Q1747">
        <v>4</v>
      </c>
    </row>
    <row r="1748" spans="1:17" x14ac:dyDescent="0.2">
      <c r="A1748">
        <v>4004</v>
      </c>
      <c r="B1748" s="3">
        <v>45539.370138888888</v>
      </c>
      <c r="C1748" s="4">
        <v>45538</v>
      </c>
      <c r="D1748">
        <v>439427</v>
      </c>
      <c r="E1748" t="s">
        <v>44</v>
      </c>
      <c r="F1748" t="s">
        <v>42</v>
      </c>
      <c r="I1748">
        <v>4</v>
      </c>
      <c r="J1748">
        <v>0</v>
      </c>
      <c r="L1748">
        <v>1</v>
      </c>
      <c r="M1748" t="s">
        <v>22</v>
      </c>
      <c r="N1748">
        <v>50</v>
      </c>
      <c r="O1748">
        <v>1.9E-2</v>
      </c>
      <c r="P1748">
        <v>2</v>
      </c>
      <c r="Q1748">
        <v>3</v>
      </c>
    </row>
    <row r="1749" spans="1:17" x14ac:dyDescent="0.2">
      <c r="A1749">
        <v>4004</v>
      </c>
      <c r="B1749" s="3">
        <v>45539.370833333334</v>
      </c>
      <c r="C1749" s="4">
        <v>45538</v>
      </c>
      <c r="D1749">
        <v>439428</v>
      </c>
      <c r="E1749" t="s">
        <v>44</v>
      </c>
      <c r="F1749" t="s">
        <v>42</v>
      </c>
      <c r="I1749">
        <v>4</v>
      </c>
      <c r="J1749">
        <v>0</v>
      </c>
      <c r="L1749">
        <v>1</v>
      </c>
      <c r="M1749" t="s">
        <v>22</v>
      </c>
      <c r="N1749">
        <v>50</v>
      </c>
      <c r="O1749">
        <v>0.02</v>
      </c>
      <c r="P1749">
        <v>3</v>
      </c>
      <c r="Q1749">
        <v>3</v>
      </c>
    </row>
    <row r="1750" spans="1:17" x14ac:dyDescent="0.2">
      <c r="A1750">
        <v>4004</v>
      </c>
      <c r="B1750" s="3">
        <v>45539.370833333334</v>
      </c>
      <c r="C1750" s="4">
        <v>45538</v>
      </c>
      <c r="D1750">
        <v>439429</v>
      </c>
      <c r="E1750" t="s">
        <v>44</v>
      </c>
      <c r="F1750" t="s">
        <v>42</v>
      </c>
      <c r="I1750">
        <v>4</v>
      </c>
      <c r="J1750">
        <v>0</v>
      </c>
      <c r="L1750">
        <v>1</v>
      </c>
      <c r="M1750" t="s">
        <v>22</v>
      </c>
      <c r="N1750">
        <v>50</v>
      </c>
      <c r="O1750">
        <v>1.2999999999999999E-2</v>
      </c>
      <c r="P1750">
        <v>2</v>
      </c>
      <c r="Q1750">
        <v>4</v>
      </c>
    </row>
    <row r="1751" spans="1:17" x14ac:dyDescent="0.2">
      <c r="A1751">
        <v>4004</v>
      </c>
      <c r="B1751" s="3">
        <v>45539.37222222222</v>
      </c>
      <c r="C1751" s="4">
        <v>45538</v>
      </c>
      <c r="D1751">
        <v>439430</v>
      </c>
      <c r="E1751" t="s">
        <v>44</v>
      </c>
      <c r="F1751" t="s">
        <v>42</v>
      </c>
      <c r="I1751">
        <v>4</v>
      </c>
      <c r="J1751">
        <v>0</v>
      </c>
      <c r="L1751">
        <v>1</v>
      </c>
      <c r="M1751" t="s">
        <v>22</v>
      </c>
      <c r="N1751">
        <v>50</v>
      </c>
      <c r="O1751">
        <v>1.8100000000000002E-2</v>
      </c>
      <c r="P1751">
        <v>1</v>
      </c>
      <c r="Q1751">
        <v>5</v>
      </c>
    </row>
    <row r="1752" spans="1:17" x14ac:dyDescent="0.2">
      <c r="A1752">
        <v>4004</v>
      </c>
      <c r="B1752" s="3">
        <v>45539.37222222222</v>
      </c>
      <c r="C1752" s="4">
        <v>45538</v>
      </c>
      <c r="D1752">
        <v>439431</v>
      </c>
      <c r="E1752" t="s">
        <v>44</v>
      </c>
      <c r="F1752" t="s">
        <v>42</v>
      </c>
      <c r="I1752">
        <v>4</v>
      </c>
      <c r="J1752">
        <v>0</v>
      </c>
      <c r="L1752">
        <v>1</v>
      </c>
      <c r="M1752" t="s">
        <v>22</v>
      </c>
      <c r="N1752">
        <v>50</v>
      </c>
      <c r="O1752">
        <v>0.01</v>
      </c>
      <c r="P1752">
        <v>1</v>
      </c>
      <c r="Q1752">
        <v>5</v>
      </c>
    </row>
    <row r="1753" spans="1:17" x14ac:dyDescent="0.2">
      <c r="A1753">
        <v>4005</v>
      </c>
      <c r="B1753" s="3">
        <v>45539.474305555559</v>
      </c>
      <c r="C1753" s="4">
        <v>45538</v>
      </c>
      <c r="D1753">
        <v>439481</v>
      </c>
      <c r="E1753" t="s">
        <v>44</v>
      </c>
      <c r="F1753" t="s">
        <v>42</v>
      </c>
      <c r="I1753">
        <v>5</v>
      </c>
      <c r="J1753">
        <v>0</v>
      </c>
      <c r="L1753">
        <v>1</v>
      </c>
      <c r="M1753" t="s">
        <v>43</v>
      </c>
      <c r="N1753">
        <v>50</v>
      </c>
      <c r="O1753">
        <v>1.2E-2</v>
      </c>
      <c r="P1753">
        <v>2</v>
      </c>
      <c r="Q1753">
        <v>4</v>
      </c>
    </row>
    <row r="1754" spans="1:17" x14ac:dyDescent="0.2">
      <c r="A1754">
        <v>4005</v>
      </c>
      <c r="B1754" s="3">
        <v>45539.474305555559</v>
      </c>
      <c r="C1754" s="4">
        <v>45538</v>
      </c>
      <c r="D1754">
        <v>439480</v>
      </c>
      <c r="E1754" t="s">
        <v>44</v>
      </c>
      <c r="F1754" t="s">
        <v>42</v>
      </c>
      <c r="I1754">
        <v>5</v>
      </c>
      <c r="J1754">
        <v>0</v>
      </c>
      <c r="L1754">
        <v>1</v>
      </c>
      <c r="M1754" t="s">
        <v>43</v>
      </c>
      <c r="N1754">
        <v>50</v>
      </c>
      <c r="O1754">
        <v>2.3E-2</v>
      </c>
      <c r="P1754">
        <v>2</v>
      </c>
      <c r="Q1754">
        <v>3</v>
      </c>
    </row>
    <row r="1755" spans="1:17" x14ac:dyDescent="0.2">
      <c r="A1755">
        <v>4005</v>
      </c>
      <c r="B1755" s="3">
        <v>45539.473611111112</v>
      </c>
      <c r="C1755" s="4">
        <v>45538</v>
      </c>
      <c r="D1755">
        <v>439479</v>
      </c>
      <c r="E1755" t="s">
        <v>44</v>
      </c>
      <c r="F1755" t="s">
        <v>42</v>
      </c>
      <c r="I1755">
        <v>5</v>
      </c>
      <c r="J1755">
        <v>0</v>
      </c>
      <c r="L1755">
        <v>1</v>
      </c>
      <c r="M1755" t="s">
        <v>43</v>
      </c>
      <c r="N1755">
        <v>50</v>
      </c>
      <c r="O1755">
        <v>1.11E-2</v>
      </c>
      <c r="P1755">
        <v>2</v>
      </c>
      <c r="Q1755">
        <v>4</v>
      </c>
    </row>
    <row r="1756" spans="1:17" x14ac:dyDescent="0.2">
      <c r="A1756">
        <v>4005</v>
      </c>
      <c r="B1756" s="3">
        <v>45539.473611111112</v>
      </c>
      <c r="C1756" s="4">
        <v>45538</v>
      </c>
      <c r="D1756">
        <v>439478</v>
      </c>
      <c r="E1756" t="s">
        <v>44</v>
      </c>
      <c r="F1756" t="s">
        <v>42</v>
      </c>
      <c r="I1756">
        <v>5</v>
      </c>
      <c r="J1756">
        <v>0</v>
      </c>
      <c r="L1756">
        <v>1</v>
      </c>
      <c r="M1756" t="s">
        <v>43</v>
      </c>
      <c r="N1756">
        <v>50</v>
      </c>
      <c r="O1756">
        <v>1.9E-2</v>
      </c>
      <c r="P1756">
        <v>2</v>
      </c>
      <c r="Q1756">
        <v>4</v>
      </c>
    </row>
    <row r="1757" spans="1:17" x14ac:dyDescent="0.2">
      <c r="A1757">
        <v>4005</v>
      </c>
      <c r="B1757" s="3">
        <v>45539.472916666666</v>
      </c>
      <c r="C1757" s="4">
        <v>45538</v>
      </c>
      <c r="D1757">
        <v>439477</v>
      </c>
      <c r="E1757" t="s">
        <v>44</v>
      </c>
      <c r="F1757" t="s">
        <v>42</v>
      </c>
      <c r="I1757">
        <v>5</v>
      </c>
      <c r="J1757">
        <v>0</v>
      </c>
      <c r="L1757">
        <v>1</v>
      </c>
      <c r="M1757" t="s">
        <v>43</v>
      </c>
      <c r="N1757">
        <v>50</v>
      </c>
      <c r="O1757">
        <v>1.7000000000000001E-2</v>
      </c>
      <c r="P1757">
        <v>2</v>
      </c>
      <c r="Q1757">
        <v>4</v>
      </c>
    </row>
    <row r="1758" spans="1:17" x14ac:dyDescent="0.2">
      <c r="A1758">
        <v>4005</v>
      </c>
      <c r="B1758" s="3">
        <v>45539.472222222219</v>
      </c>
      <c r="C1758" s="4">
        <v>45538</v>
      </c>
      <c r="D1758">
        <v>439476</v>
      </c>
      <c r="E1758" t="s">
        <v>44</v>
      </c>
      <c r="F1758" t="s">
        <v>42</v>
      </c>
      <c r="I1758">
        <v>5</v>
      </c>
      <c r="J1758">
        <v>0</v>
      </c>
      <c r="L1758">
        <v>1</v>
      </c>
      <c r="M1758" t="s">
        <v>43</v>
      </c>
      <c r="N1758">
        <v>50</v>
      </c>
      <c r="O1758">
        <v>2.2100000000000002E-2</v>
      </c>
      <c r="P1758">
        <v>2</v>
      </c>
      <c r="Q1758">
        <v>3</v>
      </c>
    </row>
    <row r="1759" spans="1:17" x14ac:dyDescent="0.2">
      <c r="A1759">
        <v>4005</v>
      </c>
      <c r="B1759" s="3">
        <v>45539.472222222219</v>
      </c>
      <c r="C1759" s="4">
        <v>45538</v>
      </c>
      <c r="D1759">
        <v>439475</v>
      </c>
      <c r="E1759" t="s">
        <v>44</v>
      </c>
      <c r="F1759" t="s">
        <v>42</v>
      </c>
      <c r="I1759">
        <v>5</v>
      </c>
      <c r="J1759">
        <v>0</v>
      </c>
      <c r="L1759">
        <v>1</v>
      </c>
      <c r="M1759" t="s">
        <v>43</v>
      </c>
      <c r="N1759">
        <v>50</v>
      </c>
      <c r="O1759">
        <v>1.9E-2</v>
      </c>
      <c r="P1759">
        <v>3</v>
      </c>
      <c r="Q1759">
        <v>4</v>
      </c>
    </row>
    <row r="1760" spans="1:17" x14ac:dyDescent="0.2">
      <c r="A1760">
        <v>4005</v>
      </c>
      <c r="B1760" s="3">
        <v>45539.47152777778</v>
      </c>
      <c r="C1760" s="4">
        <v>45538</v>
      </c>
      <c r="D1760">
        <v>439474</v>
      </c>
      <c r="E1760" t="s">
        <v>44</v>
      </c>
      <c r="F1760" t="s">
        <v>42</v>
      </c>
      <c r="I1760">
        <v>5</v>
      </c>
      <c r="J1760">
        <v>0</v>
      </c>
      <c r="L1760">
        <v>1</v>
      </c>
      <c r="M1760" t="s">
        <v>43</v>
      </c>
      <c r="N1760">
        <v>50</v>
      </c>
      <c r="O1760">
        <v>1.7000000000000001E-2</v>
      </c>
      <c r="P1760">
        <v>3</v>
      </c>
      <c r="Q1760">
        <v>4</v>
      </c>
    </row>
    <row r="1761" spans="1:17" x14ac:dyDescent="0.2">
      <c r="A1761">
        <v>4005</v>
      </c>
      <c r="B1761" s="3">
        <v>45539.470138888886</v>
      </c>
      <c r="C1761" s="4">
        <v>45538</v>
      </c>
      <c r="D1761">
        <v>439473</v>
      </c>
      <c r="E1761" t="s">
        <v>44</v>
      </c>
      <c r="F1761" t="s">
        <v>42</v>
      </c>
      <c r="I1761">
        <v>5</v>
      </c>
      <c r="J1761">
        <v>0</v>
      </c>
      <c r="L1761">
        <v>1</v>
      </c>
      <c r="M1761" t="s">
        <v>43</v>
      </c>
      <c r="N1761">
        <v>50</v>
      </c>
      <c r="O1761">
        <v>1.6E-2</v>
      </c>
      <c r="P1761">
        <v>3</v>
      </c>
      <c r="Q1761">
        <v>4</v>
      </c>
    </row>
    <row r="1762" spans="1:17" x14ac:dyDescent="0.2">
      <c r="A1762">
        <v>4005</v>
      </c>
      <c r="B1762" s="3">
        <v>45539.46875</v>
      </c>
      <c r="C1762" s="4">
        <v>45538</v>
      </c>
      <c r="D1762">
        <v>439472</v>
      </c>
      <c r="E1762" t="s">
        <v>44</v>
      </c>
      <c r="F1762" t="s">
        <v>42</v>
      </c>
      <c r="I1762">
        <v>5</v>
      </c>
      <c r="J1762">
        <v>0</v>
      </c>
      <c r="L1762">
        <v>1</v>
      </c>
      <c r="M1762" t="s">
        <v>43</v>
      </c>
      <c r="N1762">
        <v>50</v>
      </c>
      <c r="O1762">
        <v>1.4999999999999999E-2</v>
      </c>
      <c r="P1762">
        <v>3</v>
      </c>
      <c r="Q1762">
        <v>4</v>
      </c>
    </row>
    <row r="1763" spans="1:17" x14ac:dyDescent="0.2">
      <c r="A1763">
        <v>4005</v>
      </c>
      <c r="B1763" s="3">
        <v>45539.468055555553</v>
      </c>
      <c r="C1763" s="4">
        <v>45538</v>
      </c>
      <c r="D1763">
        <v>439471</v>
      </c>
      <c r="E1763" t="s">
        <v>44</v>
      </c>
      <c r="F1763" t="s">
        <v>42</v>
      </c>
      <c r="I1763">
        <v>5</v>
      </c>
      <c r="J1763">
        <v>0</v>
      </c>
      <c r="L1763">
        <v>1</v>
      </c>
      <c r="M1763" t="s">
        <v>43</v>
      </c>
      <c r="N1763">
        <v>50</v>
      </c>
      <c r="O1763">
        <v>1.6E-2</v>
      </c>
      <c r="P1763">
        <v>3</v>
      </c>
      <c r="Q1763">
        <v>4</v>
      </c>
    </row>
    <row r="1764" spans="1:17" x14ac:dyDescent="0.2">
      <c r="A1764">
        <v>4005</v>
      </c>
      <c r="B1764" s="3">
        <v>45539.468055555553</v>
      </c>
      <c r="C1764" s="4">
        <v>45538</v>
      </c>
      <c r="D1764">
        <v>439470</v>
      </c>
      <c r="E1764" t="s">
        <v>44</v>
      </c>
      <c r="F1764" t="s">
        <v>42</v>
      </c>
      <c r="I1764">
        <v>5</v>
      </c>
      <c r="J1764">
        <v>0</v>
      </c>
      <c r="L1764">
        <v>1</v>
      </c>
      <c r="M1764" t="s">
        <v>43</v>
      </c>
      <c r="N1764">
        <v>50</v>
      </c>
      <c r="O1764">
        <v>1.7000000000000001E-2</v>
      </c>
      <c r="P1764">
        <v>2</v>
      </c>
      <c r="Q1764">
        <v>3</v>
      </c>
    </row>
    <row r="1765" spans="1:17" x14ac:dyDescent="0.2">
      <c r="A1765">
        <v>4005</v>
      </c>
      <c r="B1765" s="3">
        <v>45539.467361111114</v>
      </c>
      <c r="C1765" s="4">
        <v>45538</v>
      </c>
      <c r="D1765">
        <v>439469</v>
      </c>
      <c r="E1765" t="s">
        <v>44</v>
      </c>
      <c r="F1765" t="s">
        <v>42</v>
      </c>
      <c r="I1765">
        <v>5</v>
      </c>
      <c r="J1765">
        <v>0</v>
      </c>
      <c r="L1765">
        <v>1</v>
      </c>
      <c r="M1765" t="s">
        <v>43</v>
      </c>
      <c r="N1765">
        <v>50</v>
      </c>
      <c r="O1765">
        <v>2.3E-2</v>
      </c>
      <c r="P1765">
        <v>1</v>
      </c>
      <c r="Q1765">
        <v>3</v>
      </c>
    </row>
    <row r="1766" spans="1:17" x14ac:dyDescent="0.2">
      <c r="A1766">
        <v>4005</v>
      </c>
      <c r="B1766" s="3">
        <v>45539.466666666667</v>
      </c>
      <c r="C1766" s="4">
        <v>45538</v>
      </c>
      <c r="D1766">
        <v>439468</v>
      </c>
      <c r="E1766" t="s">
        <v>44</v>
      </c>
      <c r="F1766" t="s">
        <v>42</v>
      </c>
      <c r="I1766">
        <v>5</v>
      </c>
      <c r="J1766">
        <v>0</v>
      </c>
      <c r="L1766">
        <v>1</v>
      </c>
      <c r="M1766" t="s">
        <v>43</v>
      </c>
      <c r="N1766">
        <v>50</v>
      </c>
      <c r="O1766">
        <v>1.3100000000000001E-2</v>
      </c>
      <c r="P1766">
        <v>1</v>
      </c>
      <c r="Q1766">
        <v>5</v>
      </c>
    </row>
    <row r="1767" spans="1:17" x14ac:dyDescent="0.2">
      <c r="A1767">
        <v>4005</v>
      </c>
      <c r="B1767" s="3">
        <v>45539.46597222222</v>
      </c>
      <c r="C1767" s="4">
        <v>45538</v>
      </c>
      <c r="D1767">
        <v>439467</v>
      </c>
      <c r="E1767" t="s">
        <v>44</v>
      </c>
      <c r="F1767" t="s">
        <v>42</v>
      </c>
      <c r="I1767">
        <v>5</v>
      </c>
      <c r="J1767">
        <v>0</v>
      </c>
      <c r="L1767">
        <v>1</v>
      </c>
      <c r="M1767" t="s">
        <v>43</v>
      </c>
      <c r="N1767">
        <v>50</v>
      </c>
      <c r="O1767">
        <v>1.9E-2</v>
      </c>
      <c r="P1767">
        <v>1</v>
      </c>
      <c r="Q1767">
        <v>3</v>
      </c>
    </row>
    <row r="1768" spans="1:17" x14ac:dyDescent="0.2">
      <c r="A1768">
        <v>4005</v>
      </c>
      <c r="B1768" s="3">
        <v>45539.46597222222</v>
      </c>
      <c r="C1768" s="4">
        <v>45538</v>
      </c>
      <c r="D1768">
        <v>439466</v>
      </c>
      <c r="E1768" t="s">
        <v>44</v>
      </c>
      <c r="F1768" t="s">
        <v>42</v>
      </c>
      <c r="I1768">
        <v>5</v>
      </c>
      <c r="J1768">
        <v>0</v>
      </c>
      <c r="L1768">
        <v>1</v>
      </c>
      <c r="M1768" t="s">
        <v>43</v>
      </c>
      <c r="N1768">
        <v>50</v>
      </c>
      <c r="O1768">
        <v>2.9000000000000001E-2</v>
      </c>
      <c r="P1768">
        <v>2</v>
      </c>
      <c r="Q1768">
        <v>3</v>
      </c>
    </row>
    <row r="1769" spans="1:17" x14ac:dyDescent="0.2">
      <c r="A1769">
        <v>4005</v>
      </c>
      <c r="B1769" s="3">
        <v>45539.46597222222</v>
      </c>
      <c r="C1769" s="4">
        <v>45538</v>
      </c>
      <c r="D1769">
        <v>439465</v>
      </c>
      <c r="E1769" t="s">
        <v>44</v>
      </c>
      <c r="F1769" t="s">
        <v>42</v>
      </c>
      <c r="I1769">
        <v>5</v>
      </c>
      <c r="J1769">
        <v>0</v>
      </c>
      <c r="L1769">
        <v>1</v>
      </c>
      <c r="M1769" t="s">
        <v>43</v>
      </c>
      <c r="N1769">
        <v>50</v>
      </c>
      <c r="O1769">
        <v>2.1999999999999999E-2</v>
      </c>
      <c r="P1769">
        <v>2</v>
      </c>
      <c r="Q1769">
        <v>3</v>
      </c>
    </row>
    <row r="1770" spans="1:17" x14ac:dyDescent="0.2">
      <c r="A1770">
        <v>4005</v>
      </c>
      <c r="B1770" s="3">
        <v>45539.465277777781</v>
      </c>
      <c r="C1770" s="4">
        <v>45538</v>
      </c>
      <c r="D1770">
        <v>439464</v>
      </c>
      <c r="E1770" t="s">
        <v>44</v>
      </c>
      <c r="F1770" t="s">
        <v>42</v>
      </c>
      <c r="I1770">
        <v>5</v>
      </c>
      <c r="J1770">
        <v>0</v>
      </c>
      <c r="L1770">
        <v>1</v>
      </c>
      <c r="M1770" t="s">
        <v>43</v>
      </c>
      <c r="N1770">
        <v>50</v>
      </c>
      <c r="O1770">
        <v>2.1000000000000001E-2</v>
      </c>
      <c r="P1770">
        <v>2</v>
      </c>
      <c r="Q1770">
        <v>4</v>
      </c>
    </row>
    <row r="1771" spans="1:17" x14ac:dyDescent="0.2">
      <c r="A1771">
        <v>4005</v>
      </c>
      <c r="B1771" s="3">
        <v>45539.463888888888</v>
      </c>
      <c r="C1771" s="4">
        <v>45538</v>
      </c>
      <c r="D1771">
        <v>439461</v>
      </c>
      <c r="E1771" t="s">
        <v>44</v>
      </c>
      <c r="F1771" t="s">
        <v>42</v>
      </c>
      <c r="I1771">
        <v>5</v>
      </c>
      <c r="J1771">
        <v>0</v>
      </c>
      <c r="L1771">
        <v>1</v>
      </c>
      <c r="M1771" t="s">
        <v>43</v>
      </c>
      <c r="N1771">
        <v>50</v>
      </c>
      <c r="O1771">
        <v>3.1E-2</v>
      </c>
      <c r="P1771">
        <v>1</v>
      </c>
      <c r="Q1771">
        <v>3</v>
      </c>
    </row>
    <row r="1772" spans="1:17" x14ac:dyDescent="0.2">
      <c r="A1772">
        <v>4005</v>
      </c>
      <c r="B1772" s="3">
        <v>45539.465277777781</v>
      </c>
      <c r="C1772" s="4">
        <v>45538</v>
      </c>
      <c r="D1772">
        <v>439463</v>
      </c>
      <c r="E1772" t="s">
        <v>44</v>
      </c>
      <c r="F1772" t="s">
        <v>42</v>
      </c>
      <c r="I1772">
        <v>5</v>
      </c>
      <c r="J1772">
        <v>0</v>
      </c>
      <c r="L1772">
        <v>1</v>
      </c>
      <c r="M1772" t="s">
        <v>43</v>
      </c>
      <c r="N1772">
        <v>50</v>
      </c>
      <c r="O1772">
        <v>2.3099999999999999E-2</v>
      </c>
      <c r="P1772">
        <v>2</v>
      </c>
      <c r="Q1772">
        <v>4</v>
      </c>
    </row>
    <row r="1773" spans="1:17" x14ac:dyDescent="0.2">
      <c r="A1773">
        <v>4005</v>
      </c>
      <c r="B1773" s="3">
        <v>45539.464583333334</v>
      </c>
      <c r="C1773" s="4">
        <v>45538</v>
      </c>
      <c r="D1773">
        <v>439462</v>
      </c>
      <c r="E1773" t="s">
        <v>44</v>
      </c>
      <c r="F1773" t="s">
        <v>42</v>
      </c>
      <c r="I1773">
        <v>5</v>
      </c>
      <c r="J1773">
        <v>0</v>
      </c>
      <c r="L1773">
        <v>1</v>
      </c>
      <c r="M1773" t="s">
        <v>43</v>
      </c>
      <c r="N1773">
        <v>50</v>
      </c>
      <c r="O1773">
        <v>2.1000000000000001E-2</v>
      </c>
      <c r="P1773">
        <v>1</v>
      </c>
      <c r="Q1773">
        <v>3</v>
      </c>
    </row>
    <row r="1774" spans="1:17" x14ac:dyDescent="0.2">
      <c r="A1774">
        <v>4005</v>
      </c>
      <c r="B1774" s="3">
        <v>45539.463888888888</v>
      </c>
      <c r="C1774" s="4">
        <v>45538</v>
      </c>
      <c r="D1774">
        <v>439460</v>
      </c>
      <c r="E1774" t="s">
        <v>44</v>
      </c>
      <c r="F1774" t="s">
        <v>42</v>
      </c>
      <c r="I1774">
        <v>5</v>
      </c>
      <c r="J1774">
        <v>0</v>
      </c>
      <c r="L1774">
        <v>1</v>
      </c>
      <c r="M1774" t="s">
        <v>43</v>
      </c>
      <c r="N1774">
        <v>50</v>
      </c>
      <c r="O1774">
        <v>2.5000000000000001E-2</v>
      </c>
      <c r="P1774">
        <v>1</v>
      </c>
      <c r="Q1774">
        <v>4</v>
      </c>
    </row>
    <row r="1775" spans="1:17" x14ac:dyDescent="0.2">
      <c r="A1775">
        <v>4005</v>
      </c>
      <c r="B1775" s="3">
        <v>45539.463194444441</v>
      </c>
      <c r="C1775" s="4">
        <v>45538</v>
      </c>
      <c r="D1775">
        <v>439459</v>
      </c>
      <c r="E1775" t="s">
        <v>44</v>
      </c>
      <c r="F1775" t="s">
        <v>42</v>
      </c>
      <c r="I1775">
        <v>5</v>
      </c>
      <c r="J1775">
        <v>0</v>
      </c>
      <c r="L1775">
        <v>1</v>
      </c>
      <c r="M1775" t="s">
        <v>43</v>
      </c>
      <c r="N1775">
        <v>50</v>
      </c>
      <c r="O1775">
        <v>1.7999999999999999E-2</v>
      </c>
      <c r="P1775">
        <v>3</v>
      </c>
      <c r="Q1775">
        <v>4</v>
      </c>
    </row>
    <row r="1776" spans="1:17" x14ac:dyDescent="0.2">
      <c r="A1776">
        <v>4005</v>
      </c>
      <c r="B1776" s="3">
        <v>45539.462500000001</v>
      </c>
      <c r="C1776" s="4">
        <v>45538</v>
      </c>
      <c r="D1776">
        <v>439458</v>
      </c>
      <c r="E1776" t="s">
        <v>44</v>
      </c>
      <c r="F1776" t="s">
        <v>42</v>
      </c>
      <c r="I1776">
        <v>5</v>
      </c>
      <c r="J1776">
        <v>0</v>
      </c>
      <c r="L1776">
        <v>1</v>
      </c>
      <c r="M1776" t="s">
        <v>43</v>
      </c>
      <c r="N1776">
        <v>50</v>
      </c>
      <c r="O1776">
        <v>1.7000000000000001E-2</v>
      </c>
      <c r="P1776">
        <v>1</v>
      </c>
      <c r="Q1776">
        <v>4</v>
      </c>
    </row>
    <row r="1777" spans="1:17" x14ac:dyDescent="0.2">
      <c r="A1777">
        <v>4005</v>
      </c>
      <c r="B1777" s="3">
        <v>45539.461111111108</v>
      </c>
      <c r="C1777" s="4">
        <v>45538</v>
      </c>
      <c r="D1777">
        <v>439457</v>
      </c>
      <c r="E1777" t="s">
        <v>44</v>
      </c>
      <c r="F1777" t="s">
        <v>42</v>
      </c>
      <c r="I1777">
        <v>5</v>
      </c>
      <c r="J1777">
        <v>0</v>
      </c>
      <c r="L1777">
        <v>1</v>
      </c>
      <c r="M1777" t="s">
        <v>43</v>
      </c>
      <c r="N1777">
        <v>50</v>
      </c>
      <c r="O1777">
        <v>2.1999999999999999E-2</v>
      </c>
      <c r="P1777">
        <v>1</v>
      </c>
      <c r="Q1777">
        <v>3</v>
      </c>
    </row>
    <row r="1778" spans="1:17" x14ac:dyDescent="0.2">
      <c r="A1778">
        <v>4005</v>
      </c>
      <c r="B1778" s="3">
        <v>45539.461111111108</v>
      </c>
      <c r="C1778" s="4">
        <v>45538</v>
      </c>
      <c r="D1778">
        <v>439456</v>
      </c>
      <c r="E1778" t="s">
        <v>44</v>
      </c>
      <c r="F1778" t="s">
        <v>42</v>
      </c>
      <c r="I1778">
        <v>5</v>
      </c>
      <c r="J1778">
        <v>0</v>
      </c>
      <c r="L1778">
        <v>1</v>
      </c>
      <c r="M1778" t="s">
        <v>43</v>
      </c>
      <c r="N1778">
        <v>50</v>
      </c>
      <c r="O1778">
        <v>2.1000000000000001E-2</v>
      </c>
      <c r="P1778">
        <v>1</v>
      </c>
      <c r="Q1778">
        <v>3</v>
      </c>
    </row>
    <row r="1779" spans="1:17" x14ac:dyDescent="0.2">
      <c r="A1779">
        <v>4005</v>
      </c>
      <c r="B1779" s="3">
        <v>45539.460416666669</v>
      </c>
      <c r="C1779" s="4">
        <v>45538</v>
      </c>
      <c r="D1779">
        <v>439455</v>
      </c>
      <c r="E1779" t="s">
        <v>44</v>
      </c>
      <c r="F1779" t="s">
        <v>42</v>
      </c>
      <c r="I1779">
        <v>5</v>
      </c>
      <c r="J1779">
        <v>0</v>
      </c>
      <c r="L1779">
        <v>1</v>
      </c>
      <c r="M1779" t="s">
        <v>43</v>
      </c>
      <c r="N1779">
        <v>50</v>
      </c>
      <c r="O1779">
        <v>2.1000000000000001E-2</v>
      </c>
      <c r="P1779">
        <v>1</v>
      </c>
      <c r="Q1779">
        <v>4</v>
      </c>
    </row>
    <row r="1780" spans="1:17" x14ac:dyDescent="0.2">
      <c r="A1780">
        <v>4005</v>
      </c>
      <c r="B1780" s="3">
        <v>45539.460416666669</v>
      </c>
      <c r="C1780" s="4">
        <v>45538</v>
      </c>
      <c r="D1780">
        <v>439454</v>
      </c>
      <c r="E1780" t="s">
        <v>44</v>
      </c>
      <c r="F1780" t="s">
        <v>42</v>
      </c>
      <c r="I1780">
        <v>5</v>
      </c>
      <c r="J1780">
        <v>0</v>
      </c>
      <c r="L1780">
        <v>1</v>
      </c>
      <c r="M1780" t="s">
        <v>43</v>
      </c>
      <c r="N1780">
        <v>50</v>
      </c>
      <c r="O1780">
        <v>3.1E-2</v>
      </c>
      <c r="P1780">
        <v>1</v>
      </c>
      <c r="Q1780">
        <v>3</v>
      </c>
    </row>
    <row r="1781" spans="1:17" x14ac:dyDescent="0.2">
      <c r="A1781">
        <v>4005</v>
      </c>
      <c r="B1781" s="3">
        <v>45539.460416666669</v>
      </c>
      <c r="C1781" s="4">
        <v>45538</v>
      </c>
      <c r="D1781">
        <v>439453</v>
      </c>
      <c r="E1781" t="s">
        <v>44</v>
      </c>
      <c r="F1781" t="s">
        <v>42</v>
      </c>
      <c r="I1781">
        <v>5</v>
      </c>
      <c r="J1781">
        <v>0</v>
      </c>
      <c r="L1781">
        <v>1</v>
      </c>
      <c r="M1781" t="s">
        <v>43</v>
      </c>
      <c r="N1781">
        <v>50</v>
      </c>
      <c r="O1781">
        <v>1.7000000000000001E-2</v>
      </c>
      <c r="P1781">
        <v>1</v>
      </c>
      <c r="Q1781">
        <v>3</v>
      </c>
    </row>
    <row r="1782" spans="1:17" x14ac:dyDescent="0.2">
      <c r="A1782">
        <v>4005</v>
      </c>
      <c r="B1782" s="3">
        <v>45539.459722222222</v>
      </c>
      <c r="C1782" s="4">
        <v>45538</v>
      </c>
      <c r="D1782">
        <v>439452</v>
      </c>
      <c r="E1782" t="s">
        <v>44</v>
      </c>
      <c r="F1782" t="s">
        <v>42</v>
      </c>
      <c r="I1782">
        <v>5</v>
      </c>
      <c r="J1782">
        <v>0</v>
      </c>
      <c r="L1782">
        <v>1</v>
      </c>
      <c r="M1782" t="s">
        <v>43</v>
      </c>
      <c r="N1782">
        <v>50</v>
      </c>
      <c r="O1782">
        <v>2.5000000000000001E-2</v>
      </c>
      <c r="P1782">
        <v>1</v>
      </c>
      <c r="Q1782">
        <v>3</v>
      </c>
    </row>
    <row r="1783" spans="1:17" x14ac:dyDescent="0.2">
      <c r="A1783">
        <v>4005</v>
      </c>
      <c r="B1783" s="3">
        <v>45539.459722222222</v>
      </c>
      <c r="C1783" s="4">
        <v>45538</v>
      </c>
      <c r="D1783">
        <v>439451</v>
      </c>
      <c r="E1783" t="s">
        <v>44</v>
      </c>
      <c r="F1783" t="s">
        <v>42</v>
      </c>
      <c r="I1783">
        <v>5</v>
      </c>
      <c r="J1783">
        <v>0</v>
      </c>
      <c r="L1783">
        <v>1</v>
      </c>
      <c r="M1783" t="s">
        <v>43</v>
      </c>
      <c r="N1783">
        <v>50</v>
      </c>
      <c r="O1783">
        <v>0.02</v>
      </c>
      <c r="P1783">
        <v>1</v>
      </c>
      <c r="Q1783">
        <v>3</v>
      </c>
    </row>
    <row r="1784" spans="1:17" x14ac:dyDescent="0.2">
      <c r="A1784">
        <v>4005</v>
      </c>
      <c r="B1784" s="3">
        <v>45539.459027777775</v>
      </c>
      <c r="C1784" s="4">
        <v>45538</v>
      </c>
      <c r="D1784">
        <v>439450</v>
      </c>
      <c r="E1784" t="s">
        <v>44</v>
      </c>
      <c r="F1784" t="s">
        <v>42</v>
      </c>
      <c r="I1784">
        <v>5</v>
      </c>
      <c r="J1784">
        <v>0</v>
      </c>
      <c r="L1784">
        <v>1</v>
      </c>
      <c r="M1784" t="s">
        <v>43</v>
      </c>
      <c r="N1784">
        <v>50</v>
      </c>
      <c r="O1784">
        <v>2.9000000000000001E-2</v>
      </c>
      <c r="P1784">
        <v>1</v>
      </c>
      <c r="Q1784">
        <v>3</v>
      </c>
    </row>
    <row r="1785" spans="1:17" x14ac:dyDescent="0.2">
      <c r="A1785">
        <v>4005</v>
      </c>
      <c r="B1785" s="3">
        <v>45539.459027777775</v>
      </c>
      <c r="C1785" s="4">
        <v>45538</v>
      </c>
      <c r="D1785">
        <v>439449</v>
      </c>
      <c r="E1785" t="s">
        <v>44</v>
      </c>
      <c r="F1785" t="s">
        <v>42</v>
      </c>
      <c r="I1785">
        <v>5</v>
      </c>
      <c r="J1785">
        <v>0</v>
      </c>
      <c r="L1785">
        <v>1</v>
      </c>
      <c r="M1785" t="s">
        <v>43</v>
      </c>
      <c r="N1785">
        <v>50</v>
      </c>
      <c r="O1785">
        <v>1.7000000000000001E-2</v>
      </c>
      <c r="P1785">
        <v>1</v>
      </c>
      <c r="Q1785">
        <v>4</v>
      </c>
    </row>
    <row r="1786" spans="1:17" x14ac:dyDescent="0.2">
      <c r="A1786">
        <v>4005</v>
      </c>
      <c r="B1786" s="3">
        <v>45539.459027777775</v>
      </c>
      <c r="C1786" s="4">
        <v>45538</v>
      </c>
      <c r="D1786">
        <v>439448</v>
      </c>
      <c r="E1786" t="s">
        <v>44</v>
      </c>
      <c r="F1786" t="s">
        <v>42</v>
      </c>
      <c r="I1786">
        <v>5</v>
      </c>
      <c r="J1786">
        <v>0</v>
      </c>
      <c r="L1786">
        <v>1</v>
      </c>
      <c r="M1786" t="s">
        <v>43</v>
      </c>
      <c r="N1786">
        <v>50</v>
      </c>
      <c r="O1786">
        <v>1.4999999999999999E-2</v>
      </c>
      <c r="P1786">
        <v>1</v>
      </c>
      <c r="Q1786">
        <v>4</v>
      </c>
    </row>
    <row r="1787" spans="1:17" x14ac:dyDescent="0.2">
      <c r="A1787">
        <v>4005</v>
      </c>
      <c r="B1787" s="3">
        <v>45539.458333333336</v>
      </c>
      <c r="C1787" s="4">
        <v>45538</v>
      </c>
      <c r="D1787">
        <v>439447</v>
      </c>
      <c r="E1787" t="s">
        <v>44</v>
      </c>
      <c r="F1787" t="s">
        <v>42</v>
      </c>
      <c r="I1787">
        <v>5</v>
      </c>
      <c r="J1787">
        <v>0</v>
      </c>
      <c r="L1787">
        <v>1</v>
      </c>
      <c r="M1787" t="s">
        <v>43</v>
      </c>
      <c r="N1787">
        <v>50</v>
      </c>
      <c r="O1787">
        <v>1.7000000000000001E-2</v>
      </c>
      <c r="P1787">
        <v>1</v>
      </c>
      <c r="Q1787">
        <v>4</v>
      </c>
    </row>
    <row r="1788" spans="1:17" x14ac:dyDescent="0.2">
      <c r="A1788">
        <v>4005</v>
      </c>
      <c r="B1788" s="3">
        <v>45539.456944444442</v>
      </c>
      <c r="C1788" s="4">
        <v>45538</v>
      </c>
      <c r="D1788">
        <v>439446</v>
      </c>
      <c r="E1788" t="s">
        <v>44</v>
      </c>
      <c r="F1788" t="s">
        <v>42</v>
      </c>
      <c r="I1788">
        <v>5</v>
      </c>
      <c r="J1788">
        <v>0</v>
      </c>
      <c r="L1788">
        <v>1</v>
      </c>
      <c r="M1788" t="s">
        <v>43</v>
      </c>
      <c r="N1788">
        <v>50</v>
      </c>
      <c r="O1788">
        <v>1.4E-2</v>
      </c>
      <c r="P1788">
        <v>1</v>
      </c>
      <c r="Q1788">
        <v>4</v>
      </c>
    </row>
    <row r="1789" spans="1:17" x14ac:dyDescent="0.2">
      <c r="A1789">
        <v>4005</v>
      </c>
      <c r="B1789" s="3">
        <v>45539.456944444442</v>
      </c>
      <c r="C1789" s="4">
        <v>45538</v>
      </c>
      <c r="D1789">
        <v>439445</v>
      </c>
      <c r="E1789" t="s">
        <v>44</v>
      </c>
      <c r="F1789" t="s">
        <v>42</v>
      </c>
      <c r="I1789">
        <v>5</v>
      </c>
      <c r="J1789">
        <v>0</v>
      </c>
      <c r="L1789">
        <v>1</v>
      </c>
      <c r="M1789" t="s">
        <v>43</v>
      </c>
      <c r="N1789">
        <v>50</v>
      </c>
      <c r="O1789">
        <v>1.4E-2</v>
      </c>
      <c r="P1789">
        <v>1</v>
      </c>
      <c r="Q1789">
        <v>4</v>
      </c>
    </row>
    <row r="1790" spans="1:17" x14ac:dyDescent="0.2">
      <c r="A1790">
        <v>4005</v>
      </c>
      <c r="B1790" s="3">
        <v>45539.456250000003</v>
      </c>
      <c r="C1790" s="4">
        <v>45538</v>
      </c>
      <c r="D1790">
        <v>439444</v>
      </c>
      <c r="E1790" t="s">
        <v>44</v>
      </c>
      <c r="F1790" t="s">
        <v>42</v>
      </c>
      <c r="I1790">
        <v>5</v>
      </c>
      <c r="J1790">
        <v>0</v>
      </c>
      <c r="L1790">
        <v>1</v>
      </c>
      <c r="M1790" t="s">
        <v>43</v>
      </c>
      <c r="N1790">
        <v>50</v>
      </c>
      <c r="O1790">
        <v>1.7999999999999999E-2</v>
      </c>
      <c r="P1790">
        <v>1</v>
      </c>
      <c r="Q1790">
        <v>4</v>
      </c>
    </row>
    <row r="1791" spans="1:17" x14ac:dyDescent="0.2">
      <c r="A1791">
        <v>4005</v>
      </c>
      <c r="B1791" s="3">
        <v>45539.456250000003</v>
      </c>
      <c r="C1791" s="4">
        <v>45538</v>
      </c>
      <c r="D1791">
        <v>439443</v>
      </c>
      <c r="E1791" t="s">
        <v>44</v>
      </c>
      <c r="F1791" t="s">
        <v>42</v>
      </c>
      <c r="I1791">
        <v>5</v>
      </c>
      <c r="J1791">
        <v>0</v>
      </c>
      <c r="L1791">
        <v>1</v>
      </c>
      <c r="M1791" t="s">
        <v>43</v>
      </c>
      <c r="N1791">
        <v>50</v>
      </c>
      <c r="O1791">
        <v>2.1999999999999999E-2</v>
      </c>
      <c r="P1791">
        <v>1</v>
      </c>
      <c r="Q1791">
        <v>4</v>
      </c>
    </row>
    <row r="1792" spans="1:17" x14ac:dyDescent="0.2">
      <c r="A1792">
        <v>4005</v>
      </c>
      <c r="B1792" s="3">
        <v>45539.45416666667</v>
      </c>
      <c r="C1792" s="4">
        <v>45538</v>
      </c>
      <c r="D1792">
        <v>439440</v>
      </c>
      <c r="E1792" t="s">
        <v>44</v>
      </c>
      <c r="F1792" t="s">
        <v>42</v>
      </c>
      <c r="I1792">
        <v>5</v>
      </c>
      <c r="J1792">
        <v>0</v>
      </c>
      <c r="L1792">
        <v>1</v>
      </c>
      <c r="M1792" t="s">
        <v>43</v>
      </c>
      <c r="N1792">
        <v>50</v>
      </c>
      <c r="O1792">
        <v>2.5999999999999999E-2</v>
      </c>
      <c r="P1792">
        <v>1</v>
      </c>
      <c r="Q1792">
        <v>4</v>
      </c>
    </row>
    <row r="1793" spans="1:17" x14ac:dyDescent="0.2">
      <c r="A1793">
        <v>4005</v>
      </c>
      <c r="B1793" s="3">
        <v>45539.455555555556</v>
      </c>
      <c r="C1793" s="4">
        <v>45538</v>
      </c>
      <c r="D1793">
        <v>439442</v>
      </c>
      <c r="E1793" t="s">
        <v>44</v>
      </c>
      <c r="F1793" t="s">
        <v>42</v>
      </c>
      <c r="I1793">
        <v>5</v>
      </c>
      <c r="J1793">
        <v>0</v>
      </c>
      <c r="L1793">
        <v>1</v>
      </c>
      <c r="M1793" t="s">
        <v>43</v>
      </c>
      <c r="N1793">
        <v>50</v>
      </c>
      <c r="O1793">
        <v>1.7999999999999999E-2</v>
      </c>
      <c r="P1793">
        <v>1</v>
      </c>
      <c r="Q1793">
        <v>4</v>
      </c>
    </row>
    <row r="1794" spans="1:17" x14ac:dyDescent="0.2">
      <c r="A1794">
        <v>4005</v>
      </c>
      <c r="B1794" s="3">
        <v>45539.455555555556</v>
      </c>
      <c r="C1794" s="4">
        <v>45538</v>
      </c>
      <c r="D1794">
        <v>439441</v>
      </c>
      <c r="E1794" t="s">
        <v>44</v>
      </c>
      <c r="F1794" t="s">
        <v>42</v>
      </c>
      <c r="I1794">
        <v>5</v>
      </c>
      <c r="J1794">
        <v>0</v>
      </c>
      <c r="L1794">
        <v>1</v>
      </c>
      <c r="M1794" t="s">
        <v>43</v>
      </c>
      <c r="N1794">
        <v>50</v>
      </c>
      <c r="O1794">
        <v>1.0999999999999999E-2</v>
      </c>
      <c r="P1794">
        <v>1</v>
      </c>
      <c r="Q1794">
        <v>4</v>
      </c>
    </row>
    <row r="1795" spans="1:17" x14ac:dyDescent="0.2">
      <c r="A1795">
        <v>4005</v>
      </c>
      <c r="B1795" s="3">
        <v>45539.45416666667</v>
      </c>
      <c r="C1795" s="4">
        <v>45538</v>
      </c>
      <c r="D1795">
        <v>439439</v>
      </c>
      <c r="E1795" t="s">
        <v>44</v>
      </c>
      <c r="F1795" t="s">
        <v>42</v>
      </c>
      <c r="I1795">
        <v>5</v>
      </c>
      <c r="J1795">
        <v>0</v>
      </c>
      <c r="L1795">
        <v>1</v>
      </c>
      <c r="M1795" t="s">
        <v>43</v>
      </c>
      <c r="N1795">
        <v>50</v>
      </c>
      <c r="O1795">
        <v>2.3E-2</v>
      </c>
      <c r="P1795">
        <v>1</v>
      </c>
      <c r="Q1795">
        <v>4</v>
      </c>
    </row>
    <row r="1796" spans="1:17" x14ac:dyDescent="0.2">
      <c r="A1796">
        <v>4005</v>
      </c>
      <c r="B1796" s="3">
        <v>45539.45416666667</v>
      </c>
      <c r="C1796" s="4">
        <v>45538</v>
      </c>
      <c r="D1796">
        <v>439438</v>
      </c>
      <c r="E1796" t="s">
        <v>44</v>
      </c>
      <c r="F1796" t="s">
        <v>42</v>
      </c>
      <c r="I1796">
        <v>5</v>
      </c>
      <c r="J1796">
        <v>0</v>
      </c>
      <c r="L1796">
        <v>1</v>
      </c>
      <c r="M1796" t="s">
        <v>43</v>
      </c>
      <c r="N1796">
        <v>50</v>
      </c>
      <c r="O1796">
        <v>1.9E-2</v>
      </c>
      <c r="P1796">
        <v>1</v>
      </c>
      <c r="Q1796">
        <v>4</v>
      </c>
    </row>
    <row r="1797" spans="1:17" x14ac:dyDescent="0.2">
      <c r="A1797">
        <v>4005</v>
      </c>
      <c r="B1797" s="3">
        <v>45539.453472222223</v>
      </c>
      <c r="C1797" s="4">
        <v>45538</v>
      </c>
      <c r="D1797">
        <v>439437</v>
      </c>
      <c r="E1797" t="s">
        <v>44</v>
      </c>
      <c r="F1797" t="s">
        <v>42</v>
      </c>
      <c r="I1797">
        <v>5</v>
      </c>
      <c r="J1797">
        <v>0</v>
      </c>
      <c r="L1797">
        <v>1</v>
      </c>
      <c r="M1797" t="s">
        <v>43</v>
      </c>
      <c r="N1797">
        <v>50</v>
      </c>
      <c r="O1797">
        <v>2.1000000000000001E-2</v>
      </c>
      <c r="P1797">
        <v>1</v>
      </c>
      <c r="Q1797">
        <v>4</v>
      </c>
    </row>
    <row r="1798" spans="1:17" x14ac:dyDescent="0.2">
      <c r="A1798">
        <v>4005</v>
      </c>
      <c r="B1798" s="3">
        <v>45539.453472222223</v>
      </c>
      <c r="C1798" s="4">
        <v>45538</v>
      </c>
      <c r="D1798">
        <v>439436</v>
      </c>
      <c r="E1798" t="s">
        <v>44</v>
      </c>
      <c r="F1798" t="s">
        <v>42</v>
      </c>
      <c r="I1798">
        <v>5</v>
      </c>
      <c r="J1798">
        <v>0</v>
      </c>
      <c r="L1798">
        <v>1</v>
      </c>
      <c r="M1798" t="s">
        <v>43</v>
      </c>
      <c r="N1798">
        <v>50</v>
      </c>
      <c r="O1798">
        <v>1.9E-2</v>
      </c>
      <c r="P1798">
        <v>1</v>
      </c>
      <c r="Q1798">
        <v>4</v>
      </c>
    </row>
    <row r="1799" spans="1:17" x14ac:dyDescent="0.2">
      <c r="A1799">
        <v>4005</v>
      </c>
      <c r="B1799" s="3">
        <v>45539.453472222223</v>
      </c>
      <c r="C1799" s="4">
        <v>45538</v>
      </c>
      <c r="D1799">
        <v>439435</v>
      </c>
      <c r="E1799" t="s">
        <v>44</v>
      </c>
      <c r="F1799" t="s">
        <v>42</v>
      </c>
      <c r="I1799">
        <v>5</v>
      </c>
      <c r="J1799">
        <v>0</v>
      </c>
      <c r="L1799">
        <v>1</v>
      </c>
      <c r="M1799" t="s">
        <v>43</v>
      </c>
      <c r="N1799">
        <v>50</v>
      </c>
      <c r="O1799">
        <v>2.5000000000000001E-2</v>
      </c>
      <c r="P1799">
        <v>1</v>
      </c>
      <c r="Q1799">
        <v>4</v>
      </c>
    </row>
    <row r="1800" spans="1:17" x14ac:dyDescent="0.2">
      <c r="A1800">
        <v>4005</v>
      </c>
      <c r="B1800" s="3">
        <v>45539.452777777777</v>
      </c>
      <c r="C1800" s="4">
        <v>45538</v>
      </c>
      <c r="D1800">
        <v>439434</v>
      </c>
      <c r="E1800" t="s">
        <v>44</v>
      </c>
      <c r="F1800" t="s">
        <v>42</v>
      </c>
      <c r="I1800">
        <v>5</v>
      </c>
      <c r="J1800">
        <v>0</v>
      </c>
      <c r="L1800">
        <v>1</v>
      </c>
      <c r="M1800" t="s">
        <v>43</v>
      </c>
      <c r="N1800">
        <v>50</v>
      </c>
      <c r="O1800">
        <v>2.3E-2</v>
      </c>
      <c r="P1800">
        <v>1</v>
      </c>
      <c r="Q1800">
        <v>4</v>
      </c>
    </row>
    <row r="1801" spans="1:17" x14ac:dyDescent="0.2">
      <c r="A1801">
        <v>4005</v>
      </c>
      <c r="B1801" s="3">
        <v>45539.452777777777</v>
      </c>
      <c r="C1801" s="4">
        <v>45538</v>
      </c>
      <c r="D1801">
        <v>439433</v>
      </c>
      <c r="E1801" t="s">
        <v>44</v>
      </c>
      <c r="F1801" t="s">
        <v>42</v>
      </c>
      <c r="I1801">
        <v>5</v>
      </c>
      <c r="J1801">
        <v>0</v>
      </c>
      <c r="L1801">
        <v>1</v>
      </c>
      <c r="M1801" t="s">
        <v>43</v>
      </c>
      <c r="N1801">
        <v>50</v>
      </c>
      <c r="O1801">
        <v>1.9099999999999999E-2</v>
      </c>
      <c r="P1801">
        <v>1</v>
      </c>
      <c r="Q1801">
        <v>4</v>
      </c>
    </row>
    <row r="1802" spans="1:17" x14ac:dyDescent="0.2">
      <c r="A1802">
        <v>4005</v>
      </c>
      <c r="B1802" s="3">
        <v>45539.45208333333</v>
      </c>
      <c r="C1802" s="4">
        <v>45538</v>
      </c>
      <c r="D1802">
        <v>439432</v>
      </c>
      <c r="E1802" t="s">
        <v>44</v>
      </c>
      <c r="F1802" t="s">
        <v>42</v>
      </c>
      <c r="I1802">
        <v>5</v>
      </c>
      <c r="J1802">
        <v>0</v>
      </c>
      <c r="L1802">
        <v>1</v>
      </c>
      <c r="M1802" t="s">
        <v>43</v>
      </c>
      <c r="N1802">
        <v>50</v>
      </c>
      <c r="O1802">
        <v>2.6100000000000002E-2</v>
      </c>
      <c r="P1802">
        <v>1</v>
      </c>
      <c r="Q1802">
        <v>4</v>
      </c>
    </row>
    <row r="1803" spans="1:17" x14ac:dyDescent="0.2">
      <c r="A1803">
        <v>4006</v>
      </c>
      <c r="B1803" s="3">
        <v>45539.493055555555</v>
      </c>
      <c r="C1803" s="4">
        <v>45538</v>
      </c>
      <c r="D1803">
        <v>439522</v>
      </c>
      <c r="E1803" t="s">
        <v>44</v>
      </c>
      <c r="F1803" t="s">
        <v>42</v>
      </c>
      <c r="I1803">
        <v>6</v>
      </c>
      <c r="J1803">
        <v>0</v>
      </c>
      <c r="L1803">
        <v>1</v>
      </c>
      <c r="M1803" t="s">
        <v>22</v>
      </c>
      <c r="N1803">
        <v>100</v>
      </c>
      <c r="O1803">
        <v>1.4999999999999999E-2</v>
      </c>
      <c r="P1803">
        <v>1</v>
      </c>
      <c r="Q1803">
        <v>3</v>
      </c>
    </row>
    <row r="1804" spans="1:17" x14ac:dyDescent="0.2">
      <c r="A1804">
        <v>4006</v>
      </c>
      <c r="B1804" s="3">
        <v>45539.493055555555</v>
      </c>
      <c r="C1804" s="4">
        <v>45538</v>
      </c>
      <c r="D1804">
        <v>439523</v>
      </c>
      <c r="E1804" t="s">
        <v>44</v>
      </c>
      <c r="F1804" t="s">
        <v>42</v>
      </c>
      <c r="I1804">
        <v>6</v>
      </c>
      <c r="J1804">
        <v>0</v>
      </c>
      <c r="L1804">
        <v>1</v>
      </c>
      <c r="M1804" t="s">
        <v>22</v>
      </c>
      <c r="N1804">
        <v>100</v>
      </c>
      <c r="O1804">
        <v>0.02</v>
      </c>
      <c r="P1804">
        <v>1</v>
      </c>
      <c r="Q1804">
        <v>4</v>
      </c>
    </row>
    <row r="1805" spans="1:17" x14ac:dyDescent="0.2">
      <c r="A1805">
        <v>4006</v>
      </c>
      <c r="B1805" s="3">
        <v>45539.493750000001</v>
      </c>
      <c r="C1805" s="4">
        <v>45538</v>
      </c>
      <c r="D1805">
        <v>439524</v>
      </c>
      <c r="E1805" t="s">
        <v>44</v>
      </c>
      <c r="F1805" t="s">
        <v>42</v>
      </c>
      <c r="I1805">
        <v>6</v>
      </c>
      <c r="J1805">
        <v>0</v>
      </c>
      <c r="L1805">
        <v>1</v>
      </c>
      <c r="M1805" t="s">
        <v>22</v>
      </c>
      <c r="N1805">
        <v>100</v>
      </c>
      <c r="O1805">
        <v>1.2999999999999999E-2</v>
      </c>
      <c r="P1805">
        <v>1</v>
      </c>
      <c r="Q1805">
        <v>4</v>
      </c>
    </row>
    <row r="1806" spans="1:17" x14ac:dyDescent="0.2">
      <c r="A1806">
        <v>4006</v>
      </c>
      <c r="B1806" s="3">
        <v>45539.494444444441</v>
      </c>
      <c r="C1806" s="4">
        <v>45538</v>
      </c>
      <c r="D1806">
        <v>439525</v>
      </c>
      <c r="E1806" t="s">
        <v>44</v>
      </c>
      <c r="F1806" t="s">
        <v>42</v>
      </c>
      <c r="I1806">
        <v>6</v>
      </c>
      <c r="J1806">
        <v>0</v>
      </c>
      <c r="L1806">
        <v>1</v>
      </c>
      <c r="M1806" t="s">
        <v>22</v>
      </c>
      <c r="N1806">
        <v>100</v>
      </c>
      <c r="O1806">
        <v>1.7000000000000001E-2</v>
      </c>
      <c r="P1806">
        <v>1</v>
      </c>
      <c r="Q1806">
        <v>4</v>
      </c>
    </row>
    <row r="1807" spans="1:17" x14ac:dyDescent="0.2">
      <c r="A1807">
        <v>4006</v>
      </c>
      <c r="B1807" s="3">
        <v>45539.494444444441</v>
      </c>
      <c r="C1807" s="4">
        <v>45538</v>
      </c>
      <c r="D1807">
        <v>439526</v>
      </c>
      <c r="E1807" t="s">
        <v>44</v>
      </c>
      <c r="F1807" t="s">
        <v>42</v>
      </c>
      <c r="I1807">
        <v>6</v>
      </c>
      <c r="J1807">
        <v>0</v>
      </c>
      <c r="L1807">
        <v>1</v>
      </c>
      <c r="M1807" t="s">
        <v>22</v>
      </c>
      <c r="N1807">
        <v>100</v>
      </c>
      <c r="O1807">
        <v>0.02</v>
      </c>
      <c r="P1807">
        <v>1</v>
      </c>
      <c r="Q1807">
        <v>4</v>
      </c>
    </row>
    <row r="1808" spans="1:17" x14ac:dyDescent="0.2">
      <c r="A1808">
        <v>4006</v>
      </c>
      <c r="B1808" s="3">
        <v>45539.495138888888</v>
      </c>
      <c r="C1808" s="4">
        <v>45538</v>
      </c>
      <c r="D1808">
        <v>439527</v>
      </c>
      <c r="E1808" t="s">
        <v>44</v>
      </c>
      <c r="F1808" t="s">
        <v>42</v>
      </c>
      <c r="I1808">
        <v>6</v>
      </c>
      <c r="J1808">
        <v>0</v>
      </c>
      <c r="L1808">
        <v>1</v>
      </c>
      <c r="M1808" t="s">
        <v>22</v>
      </c>
      <c r="N1808">
        <v>100</v>
      </c>
      <c r="O1808">
        <v>2.1000000000000001E-2</v>
      </c>
      <c r="P1808">
        <v>1</v>
      </c>
      <c r="Q1808">
        <v>4</v>
      </c>
    </row>
    <row r="1809" spans="1:17" x14ac:dyDescent="0.2">
      <c r="A1809">
        <v>4006</v>
      </c>
      <c r="B1809" s="3">
        <v>45539.495833333334</v>
      </c>
      <c r="C1809" s="4">
        <v>45538</v>
      </c>
      <c r="D1809">
        <v>439528</v>
      </c>
      <c r="E1809" t="s">
        <v>44</v>
      </c>
      <c r="F1809" t="s">
        <v>42</v>
      </c>
      <c r="I1809">
        <v>6</v>
      </c>
      <c r="J1809">
        <v>0</v>
      </c>
      <c r="L1809">
        <v>1</v>
      </c>
      <c r="M1809" t="s">
        <v>22</v>
      </c>
      <c r="N1809">
        <v>100</v>
      </c>
      <c r="O1809">
        <v>1.6E-2</v>
      </c>
      <c r="P1809">
        <v>1</v>
      </c>
      <c r="Q1809">
        <v>4</v>
      </c>
    </row>
    <row r="1810" spans="1:17" x14ac:dyDescent="0.2">
      <c r="A1810">
        <v>4006</v>
      </c>
      <c r="B1810" s="3">
        <v>45539.495833333334</v>
      </c>
      <c r="C1810" s="4">
        <v>45538</v>
      </c>
      <c r="D1810">
        <v>439529</v>
      </c>
      <c r="E1810" t="s">
        <v>44</v>
      </c>
      <c r="F1810" t="s">
        <v>42</v>
      </c>
      <c r="I1810">
        <v>6</v>
      </c>
      <c r="J1810">
        <v>0</v>
      </c>
      <c r="L1810">
        <v>1</v>
      </c>
      <c r="M1810" t="s">
        <v>22</v>
      </c>
      <c r="N1810">
        <v>100</v>
      </c>
      <c r="O1810">
        <v>1.7000000000000001E-2</v>
      </c>
      <c r="P1810">
        <v>1</v>
      </c>
      <c r="Q1810">
        <v>4</v>
      </c>
    </row>
    <row r="1811" spans="1:17" x14ac:dyDescent="0.2">
      <c r="A1811">
        <v>4006</v>
      </c>
      <c r="B1811" s="3">
        <v>45539.495833333334</v>
      </c>
      <c r="C1811" s="4">
        <v>45538</v>
      </c>
      <c r="D1811">
        <v>439530</v>
      </c>
      <c r="E1811" t="s">
        <v>44</v>
      </c>
      <c r="F1811" t="s">
        <v>42</v>
      </c>
      <c r="I1811">
        <v>6</v>
      </c>
      <c r="J1811">
        <v>0</v>
      </c>
      <c r="L1811">
        <v>1</v>
      </c>
      <c r="M1811" t="s">
        <v>22</v>
      </c>
      <c r="N1811">
        <v>100</v>
      </c>
      <c r="O1811">
        <v>1.7000000000000001E-2</v>
      </c>
      <c r="P1811">
        <v>1</v>
      </c>
      <c r="Q1811">
        <v>4</v>
      </c>
    </row>
    <row r="1812" spans="1:17" x14ac:dyDescent="0.2">
      <c r="A1812">
        <v>4006</v>
      </c>
      <c r="B1812" s="3">
        <v>45539.496527777781</v>
      </c>
      <c r="C1812" s="4">
        <v>45538</v>
      </c>
      <c r="D1812">
        <v>439531</v>
      </c>
      <c r="E1812" t="s">
        <v>44</v>
      </c>
      <c r="F1812" t="s">
        <v>42</v>
      </c>
      <c r="I1812">
        <v>6</v>
      </c>
      <c r="J1812">
        <v>0</v>
      </c>
      <c r="L1812">
        <v>1</v>
      </c>
      <c r="M1812" t="s">
        <v>22</v>
      </c>
      <c r="N1812">
        <v>100</v>
      </c>
      <c r="O1812">
        <v>1.9E-2</v>
      </c>
      <c r="P1812">
        <v>1</v>
      </c>
      <c r="Q1812">
        <v>4</v>
      </c>
    </row>
    <row r="1813" spans="1:17" x14ac:dyDescent="0.2">
      <c r="A1813">
        <v>4006</v>
      </c>
      <c r="B1813" s="3">
        <v>45539.496527777781</v>
      </c>
      <c r="C1813" s="4">
        <v>45538</v>
      </c>
      <c r="D1813">
        <v>439532</v>
      </c>
      <c r="E1813" t="s">
        <v>44</v>
      </c>
      <c r="F1813" t="s">
        <v>42</v>
      </c>
      <c r="I1813">
        <v>6</v>
      </c>
      <c r="J1813">
        <v>0</v>
      </c>
      <c r="L1813">
        <v>1</v>
      </c>
      <c r="M1813" t="s">
        <v>22</v>
      </c>
      <c r="N1813">
        <v>100</v>
      </c>
      <c r="O1813">
        <v>1.2E-2</v>
      </c>
      <c r="P1813">
        <v>1</v>
      </c>
      <c r="Q1813">
        <v>4</v>
      </c>
    </row>
    <row r="1814" spans="1:17" x14ac:dyDescent="0.2">
      <c r="A1814">
        <v>4006</v>
      </c>
      <c r="B1814" s="3">
        <v>45539.49722222222</v>
      </c>
      <c r="C1814" s="4">
        <v>45538</v>
      </c>
      <c r="D1814">
        <v>439533</v>
      </c>
      <c r="E1814" t="s">
        <v>44</v>
      </c>
      <c r="F1814" t="s">
        <v>42</v>
      </c>
      <c r="I1814">
        <v>6</v>
      </c>
      <c r="J1814">
        <v>0</v>
      </c>
      <c r="L1814">
        <v>1</v>
      </c>
      <c r="M1814" t="s">
        <v>22</v>
      </c>
      <c r="N1814">
        <v>100</v>
      </c>
      <c r="O1814">
        <v>1.2999999999999999E-2</v>
      </c>
      <c r="P1814">
        <v>1</v>
      </c>
      <c r="Q1814">
        <v>4</v>
      </c>
    </row>
    <row r="1815" spans="1:17" x14ac:dyDescent="0.2">
      <c r="A1815">
        <v>4006</v>
      </c>
      <c r="B1815" s="3">
        <v>45539.49722222222</v>
      </c>
      <c r="C1815" s="4">
        <v>45538</v>
      </c>
      <c r="D1815">
        <v>439534</v>
      </c>
      <c r="E1815" t="s">
        <v>44</v>
      </c>
      <c r="F1815" t="s">
        <v>42</v>
      </c>
      <c r="I1815">
        <v>6</v>
      </c>
      <c r="J1815">
        <v>0</v>
      </c>
      <c r="L1815">
        <v>1</v>
      </c>
      <c r="M1815" t="s">
        <v>22</v>
      </c>
      <c r="N1815">
        <v>100</v>
      </c>
      <c r="O1815">
        <v>1.4999999999999999E-2</v>
      </c>
      <c r="P1815">
        <v>1</v>
      </c>
      <c r="Q1815">
        <v>4</v>
      </c>
    </row>
    <row r="1816" spans="1:17" x14ac:dyDescent="0.2">
      <c r="A1816">
        <v>4006</v>
      </c>
      <c r="B1816" s="3">
        <v>45539.497916666667</v>
      </c>
      <c r="C1816" s="4">
        <v>45538</v>
      </c>
      <c r="D1816">
        <v>439535</v>
      </c>
      <c r="E1816" t="s">
        <v>44</v>
      </c>
      <c r="F1816" t="s">
        <v>42</v>
      </c>
      <c r="I1816">
        <v>6</v>
      </c>
      <c r="J1816">
        <v>0</v>
      </c>
      <c r="L1816">
        <v>1</v>
      </c>
      <c r="M1816" t="s">
        <v>22</v>
      </c>
      <c r="N1816">
        <v>100</v>
      </c>
      <c r="O1816">
        <v>1.7999999999999999E-2</v>
      </c>
      <c r="P1816">
        <v>1</v>
      </c>
      <c r="Q1816">
        <v>4</v>
      </c>
    </row>
    <row r="1817" spans="1:17" x14ac:dyDescent="0.2">
      <c r="A1817">
        <v>4006</v>
      </c>
      <c r="B1817" s="3">
        <v>45539.497916666667</v>
      </c>
      <c r="C1817" s="4">
        <v>45538</v>
      </c>
      <c r="D1817">
        <v>439536</v>
      </c>
      <c r="E1817" t="s">
        <v>44</v>
      </c>
      <c r="F1817" t="s">
        <v>42</v>
      </c>
      <c r="I1817">
        <v>6</v>
      </c>
      <c r="J1817">
        <v>0</v>
      </c>
      <c r="L1817">
        <v>1</v>
      </c>
      <c r="M1817" t="s">
        <v>22</v>
      </c>
      <c r="N1817">
        <v>100</v>
      </c>
      <c r="O1817">
        <v>1.2999999999999999E-2</v>
      </c>
      <c r="P1817">
        <v>1</v>
      </c>
      <c r="Q1817">
        <v>4</v>
      </c>
    </row>
    <row r="1818" spans="1:17" x14ac:dyDescent="0.2">
      <c r="A1818">
        <v>4006</v>
      </c>
      <c r="B1818" s="3">
        <v>45539.498611111114</v>
      </c>
      <c r="C1818" s="4">
        <v>45538</v>
      </c>
      <c r="D1818">
        <v>439537</v>
      </c>
      <c r="E1818" t="s">
        <v>44</v>
      </c>
      <c r="F1818" t="s">
        <v>42</v>
      </c>
      <c r="I1818">
        <v>6</v>
      </c>
      <c r="J1818">
        <v>0</v>
      </c>
      <c r="L1818">
        <v>1</v>
      </c>
      <c r="M1818" t="s">
        <v>22</v>
      </c>
      <c r="N1818">
        <v>100</v>
      </c>
      <c r="O1818">
        <v>1.4999999999999999E-2</v>
      </c>
      <c r="P1818">
        <v>1</v>
      </c>
      <c r="Q1818">
        <v>3</v>
      </c>
    </row>
    <row r="1819" spans="1:17" x14ac:dyDescent="0.2">
      <c r="A1819">
        <v>4006</v>
      </c>
      <c r="B1819" s="3">
        <v>45539.498611111114</v>
      </c>
      <c r="C1819" s="4">
        <v>45538</v>
      </c>
      <c r="D1819">
        <v>439538</v>
      </c>
      <c r="E1819" t="s">
        <v>44</v>
      </c>
      <c r="F1819" t="s">
        <v>42</v>
      </c>
      <c r="I1819">
        <v>6</v>
      </c>
      <c r="J1819">
        <v>0</v>
      </c>
      <c r="L1819">
        <v>1</v>
      </c>
      <c r="M1819" t="s">
        <v>22</v>
      </c>
      <c r="N1819">
        <v>100</v>
      </c>
      <c r="O1819">
        <v>2.1000000000000001E-2</v>
      </c>
      <c r="P1819">
        <v>1</v>
      </c>
      <c r="Q1819">
        <v>4</v>
      </c>
    </row>
    <row r="1820" spans="1:17" x14ac:dyDescent="0.2">
      <c r="A1820">
        <v>4006</v>
      </c>
      <c r="B1820" s="3">
        <v>45539.499305555553</v>
      </c>
      <c r="C1820" s="4">
        <v>45538</v>
      </c>
      <c r="D1820">
        <v>439539</v>
      </c>
      <c r="E1820" t="s">
        <v>44</v>
      </c>
      <c r="F1820" t="s">
        <v>42</v>
      </c>
      <c r="I1820">
        <v>6</v>
      </c>
      <c r="J1820">
        <v>0</v>
      </c>
      <c r="L1820">
        <v>1</v>
      </c>
      <c r="M1820" t="s">
        <v>22</v>
      </c>
      <c r="N1820">
        <v>100</v>
      </c>
      <c r="O1820">
        <v>1.2999999999999999E-2</v>
      </c>
      <c r="P1820">
        <v>1</v>
      </c>
      <c r="Q1820">
        <v>4</v>
      </c>
    </row>
    <row r="1821" spans="1:17" x14ac:dyDescent="0.2">
      <c r="A1821">
        <v>4006</v>
      </c>
      <c r="B1821" s="3">
        <v>45539.499305555553</v>
      </c>
      <c r="C1821" s="4">
        <v>45538</v>
      </c>
      <c r="D1821">
        <v>439540</v>
      </c>
      <c r="E1821" t="s">
        <v>44</v>
      </c>
      <c r="F1821" t="s">
        <v>42</v>
      </c>
      <c r="I1821">
        <v>6</v>
      </c>
      <c r="J1821">
        <v>0</v>
      </c>
      <c r="L1821">
        <v>1</v>
      </c>
      <c r="M1821" t="s">
        <v>22</v>
      </c>
      <c r="N1821">
        <v>100</v>
      </c>
      <c r="O1821">
        <v>1.4999999999999999E-2</v>
      </c>
      <c r="P1821">
        <v>3</v>
      </c>
      <c r="Q1821">
        <v>4</v>
      </c>
    </row>
    <row r="1822" spans="1:17" x14ac:dyDescent="0.2">
      <c r="A1822">
        <v>4006</v>
      </c>
      <c r="B1822" s="3">
        <v>45539.5</v>
      </c>
      <c r="C1822" s="4">
        <v>45538</v>
      </c>
      <c r="D1822">
        <v>439541</v>
      </c>
      <c r="E1822" t="s">
        <v>44</v>
      </c>
      <c r="F1822" t="s">
        <v>42</v>
      </c>
      <c r="I1822">
        <v>6</v>
      </c>
      <c r="J1822">
        <v>0</v>
      </c>
      <c r="L1822">
        <v>1</v>
      </c>
      <c r="M1822" t="s">
        <v>22</v>
      </c>
      <c r="N1822">
        <v>100</v>
      </c>
      <c r="O1822">
        <v>1.6E-2</v>
      </c>
      <c r="P1822">
        <v>1</v>
      </c>
      <c r="Q1822">
        <v>3</v>
      </c>
    </row>
    <row r="1823" spans="1:17" x14ac:dyDescent="0.2">
      <c r="A1823">
        <v>4006</v>
      </c>
      <c r="B1823" s="3">
        <v>45539.5</v>
      </c>
      <c r="C1823" s="4">
        <v>45538</v>
      </c>
      <c r="D1823">
        <v>439542</v>
      </c>
      <c r="E1823" t="s">
        <v>44</v>
      </c>
      <c r="F1823" t="s">
        <v>42</v>
      </c>
      <c r="I1823">
        <v>6</v>
      </c>
      <c r="J1823">
        <v>0</v>
      </c>
      <c r="L1823">
        <v>1</v>
      </c>
      <c r="M1823" t="s">
        <v>22</v>
      </c>
      <c r="N1823">
        <v>100</v>
      </c>
      <c r="O1823">
        <v>0.02</v>
      </c>
      <c r="P1823">
        <v>2</v>
      </c>
      <c r="Q1823">
        <v>4</v>
      </c>
    </row>
    <row r="1824" spans="1:17" x14ac:dyDescent="0.2">
      <c r="A1824">
        <v>4006</v>
      </c>
      <c r="B1824" s="3">
        <v>45539.500694444447</v>
      </c>
      <c r="C1824" s="4">
        <v>45538</v>
      </c>
      <c r="D1824">
        <v>439543</v>
      </c>
      <c r="E1824" t="s">
        <v>44</v>
      </c>
      <c r="F1824" t="s">
        <v>42</v>
      </c>
      <c r="I1824">
        <v>6</v>
      </c>
      <c r="J1824">
        <v>0</v>
      </c>
      <c r="L1824">
        <v>1</v>
      </c>
      <c r="M1824" t="s">
        <v>22</v>
      </c>
      <c r="N1824">
        <v>100</v>
      </c>
      <c r="O1824">
        <v>1.7999999999999999E-2</v>
      </c>
      <c r="P1824">
        <v>1</v>
      </c>
      <c r="Q1824">
        <v>3</v>
      </c>
    </row>
    <row r="1825" spans="1:17" x14ac:dyDescent="0.2">
      <c r="A1825">
        <v>4006</v>
      </c>
      <c r="B1825" s="3">
        <v>45539.500694444447</v>
      </c>
      <c r="C1825" s="4">
        <v>45538</v>
      </c>
      <c r="D1825">
        <v>439544</v>
      </c>
      <c r="E1825" t="s">
        <v>44</v>
      </c>
      <c r="F1825" t="s">
        <v>42</v>
      </c>
      <c r="I1825">
        <v>6</v>
      </c>
      <c r="J1825">
        <v>0</v>
      </c>
      <c r="L1825">
        <v>1</v>
      </c>
      <c r="M1825" t="s">
        <v>22</v>
      </c>
      <c r="N1825">
        <v>100</v>
      </c>
      <c r="O1825">
        <v>2.1000000000000001E-2</v>
      </c>
      <c r="P1825">
        <v>2</v>
      </c>
      <c r="Q1825">
        <v>4</v>
      </c>
    </row>
    <row r="1826" spans="1:17" x14ac:dyDescent="0.2">
      <c r="A1826">
        <v>4006</v>
      </c>
      <c r="B1826" s="3">
        <v>45539.501388888886</v>
      </c>
      <c r="C1826" s="4">
        <v>45538</v>
      </c>
      <c r="D1826">
        <v>439545</v>
      </c>
      <c r="E1826" t="s">
        <v>44</v>
      </c>
      <c r="F1826" t="s">
        <v>42</v>
      </c>
      <c r="I1826">
        <v>6</v>
      </c>
      <c r="J1826">
        <v>0</v>
      </c>
      <c r="L1826">
        <v>1</v>
      </c>
      <c r="M1826" t="s">
        <v>22</v>
      </c>
      <c r="N1826">
        <v>100</v>
      </c>
      <c r="O1826">
        <v>2.4E-2</v>
      </c>
      <c r="P1826">
        <v>2</v>
      </c>
      <c r="Q1826">
        <v>3</v>
      </c>
    </row>
    <row r="1827" spans="1:17" x14ac:dyDescent="0.2">
      <c r="A1827">
        <v>4006</v>
      </c>
      <c r="B1827" s="3">
        <v>45539.543749999997</v>
      </c>
      <c r="C1827" s="4">
        <v>45538</v>
      </c>
      <c r="D1827">
        <v>439546</v>
      </c>
      <c r="E1827" t="s">
        <v>44</v>
      </c>
      <c r="F1827" t="s">
        <v>42</v>
      </c>
      <c r="I1827">
        <v>6</v>
      </c>
      <c r="J1827">
        <v>0</v>
      </c>
      <c r="L1827">
        <v>1</v>
      </c>
      <c r="M1827" t="s">
        <v>22</v>
      </c>
      <c r="N1827">
        <v>100</v>
      </c>
      <c r="O1827">
        <v>1.6E-2</v>
      </c>
      <c r="P1827">
        <v>1</v>
      </c>
      <c r="Q1827">
        <v>4</v>
      </c>
    </row>
    <row r="1828" spans="1:17" x14ac:dyDescent="0.2">
      <c r="A1828">
        <v>4006</v>
      </c>
      <c r="B1828" s="3">
        <v>45539.544444444444</v>
      </c>
      <c r="C1828" s="4">
        <v>45538</v>
      </c>
      <c r="D1828">
        <v>439547</v>
      </c>
      <c r="E1828" t="s">
        <v>44</v>
      </c>
      <c r="F1828" t="s">
        <v>42</v>
      </c>
      <c r="I1828">
        <v>6</v>
      </c>
      <c r="J1828">
        <v>0</v>
      </c>
      <c r="L1828">
        <v>1</v>
      </c>
      <c r="M1828" t="s">
        <v>22</v>
      </c>
      <c r="N1828">
        <v>100</v>
      </c>
      <c r="O1828">
        <v>2.01E-2</v>
      </c>
      <c r="P1828">
        <v>2</v>
      </c>
      <c r="Q1828">
        <v>4</v>
      </c>
    </row>
    <row r="1829" spans="1:17" x14ac:dyDescent="0.2">
      <c r="A1829">
        <v>4006</v>
      </c>
      <c r="B1829" s="3">
        <v>45539.544444444444</v>
      </c>
      <c r="C1829" s="4">
        <v>45538</v>
      </c>
      <c r="D1829">
        <v>439548</v>
      </c>
      <c r="E1829" t="s">
        <v>44</v>
      </c>
      <c r="F1829" t="s">
        <v>42</v>
      </c>
      <c r="I1829">
        <v>6</v>
      </c>
      <c r="J1829">
        <v>0</v>
      </c>
      <c r="L1829">
        <v>1</v>
      </c>
      <c r="M1829" t="s">
        <v>22</v>
      </c>
      <c r="N1829">
        <v>100</v>
      </c>
      <c r="O1829">
        <v>1.7999999999999999E-2</v>
      </c>
      <c r="P1829">
        <v>1</v>
      </c>
      <c r="Q1829">
        <v>4</v>
      </c>
    </row>
    <row r="1830" spans="1:17" x14ac:dyDescent="0.2">
      <c r="A1830">
        <v>4006</v>
      </c>
      <c r="B1830" s="3">
        <v>45539.549305555556</v>
      </c>
      <c r="C1830" s="4">
        <v>45538</v>
      </c>
      <c r="D1830">
        <v>439549</v>
      </c>
      <c r="E1830" t="s">
        <v>44</v>
      </c>
      <c r="F1830" t="s">
        <v>42</v>
      </c>
      <c r="I1830">
        <v>6</v>
      </c>
      <c r="J1830">
        <v>0</v>
      </c>
      <c r="L1830">
        <v>1</v>
      </c>
      <c r="M1830" t="s">
        <v>22</v>
      </c>
      <c r="N1830">
        <v>100</v>
      </c>
      <c r="O1830">
        <v>1.9E-2</v>
      </c>
      <c r="P1830">
        <v>2</v>
      </c>
      <c r="Q1830">
        <v>4</v>
      </c>
    </row>
    <row r="1831" spans="1:17" x14ac:dyDescent="0.2">
      <c r="A1831">
        <v>4006</v>
      </c>
      <c r="B1831" s="3">
        <v>45539.549305555556</v>
      </c>
      <c r="C1831" s="4">
        <v>45538</v>
      </c>
      <c r="D1831">
        <v>439550</v>
      </c>
      <c r="E1831" t="s">
        <v>44</v>
      </c>
      <c r="F1831" t="s">
        <v>42</v>
      </c>
      <c r="I1831">
        <v>6</v>
      </c>
      <c r="J1831">
        <v>0</v>
      </c>
      <c r="L1831">
        <v>1</v>
      </c>
      <c r="M1831" t="s">
        <v>22</v>
      </c>
      <c r="N1831">
        <v>100</v>
      </c>
      <c r="O1831">
        <v>1.7000000000000001E-2</v>
      </c>
      <c r="P1831">
        <v>1</v>
      </c>
      <c r="Q1831">
        <v>4</v>
      </c>
    </row>
    <row r="1832" spans="1:17" x14ac:dyDescent="0.2">
      <c r="A1832">
        <v>4006</v>
      </c>
      <c r="B1832" s="3">
        <v>45539.55</v>
      </c>
      <c r="C1832" s="4">
        <v>45538</v>
      </c>
      <c r="D1832">
        <v>439551</v>
      </c>
      <c r="E1832" t="s">
        <v>44</v>
      </c>
      <c r="F1832" t="s">
        <v>42</v>
      </c>
      <c r="I1832">
        <v>6</v>
      </c>
      <c r="J1832">
        <v>0</v>
      </c>
      <c r="L1832">
        <v>1</v>
      </c>
      <c r="M1832" t="s">
        <v>22</v>
      </c>
      <c r="N1832">
        <v>100</v>
      </c>
      <c r="O1832">
        <v>1.2E-2</v>
      </c>
      <c r="P1832">
        <v>1</v>
      </c>
      <c r="Q1832">
        <v>4</v>
      </c>
    </row>
    <row r="1833" spans="1:17" x14ac:dyDescent="0.2">
      <c r="A1833">
        <v>4006</v>
      </c>
      <c r="B1833" s="3">
        <v>45539.55</v>
      </c>
      <c r="C1833" s="4">
        <v>45538</v>
      </c>
      <c r="D1833">
        <v>439552</v>
      </c>
      <c r="E1833" t="s">
        <v>44</v>
      </c>
      <c r="F1833" t="s">
        <v>42</v>
      </c>
      <c r="I1833">
        <v>6</v>
      </c>
      <c r="J1833">
        <v>0</v>
      </c>
      <c r="L1833">
        <v>1</v>
      </c>
      <c r="M1833" t="s">
        <v>22</v>
      </c>
      <c r="N1833">
        <v>100</v>
      </c>
      <c r="O1833">
        <v>1.4999999999999999E-2</v>
      </c>
      <c r="P1833">
        <v>1</v>
      </c>
      <c r="Q1833">
        <v>4</v>
      </c>
    </row>
    <row r="1834" spans="1:17" x14ac:dyDescent="0.2">
      <c r="A1834">
        <v>4006</v>
      </c>
      <c r="B1834" s="3">
        <v>45539.550694444442</v>
      </c>
      <c r="C1834" s="4">
        <v>45538</v>
      </c>
      <c r="D1834">
        <v>439553</v>
      </c>
      <c r="E1834" t="s">
        <v>44</v>
      </c>
      <c r="F1834" t="s">
        <v>42</v>
      </c>
      <c r="I1834">
        <v>6</v>
      </c>
      <c r="J1834">
        <v>0</v>
      </c>
      <c r="L1834">
        <v>1</v>
      </c>
      <c r="M1834" t="s">
        <v>22</v>
      </c>
      <c r="N1834">
        <v>100</v>
      </c>
      <c r="O1834">
        <v>1.7000000000000001E-2</v>
      </c>
      <c r="P1834">
        <v>2</v>
      </c>
      <c r="Q1834">
        <v>4</v>
      </c>
    </row>
    <row r="1835" spans="1:17" x14ac:dyDescent="0.2">
      <c r="A1835">
        <v>4006</v>
      </c>
      <c r="B1835" s="3">
        <v>45539.550694444442</v>
      </c>
      <c r="C1835" s="4">
        <v>45538</v>
      </c>
      <c r="D1835">
        <v>439554</v>
      </c>
      <c r="E1835" t="s">
        <v>44</v>
      </c>
      <c r="F1835" t="s">
        <v>42</v>
      </c>
      <c r="I1835">
        <v>6</v>
      </c>
      <c r="J1835">
        <v>0</v>
      </c>
      <c r="L1835">
        <v>1</v>
      </c>
      <c r="M1835" t="s">
        <v>22</v>
      </c>
      <c r="N1835">
        <v>100</v>
      </c>
      <c r="O1835">
        <v>0.02</v>
      </c>
      <c r="P1835">
        <v>3</v>
      </c>
      <c r="Q1835">
        <v>3</v>
      </c>
    </row>
    <row r="1836" spans="1:17" x14ac:dyDescent="0.2">
      <c r="A1836">
        <v>4006</v>
      </c>
      <c r="B1836" s="3">
        <v>45539.551388888889</v>
      </c>
      <c r="C1836" s="4">
        <v>45538</v>
      </c>
      <c r="D1836">
        <v>439555</v>
      </c>
      <c r="E1836" t="s">
        <v>44</v>
      </c>
      <c r="F1836" t="s">
        <v>42</v>
      </c>
      <c r="I1836">
        <v>6</v>
      </c>
      <c r="J1836">
        <v>0</v>
      </c>
      <c r="L1836">
        <v>1</v>
      </c>
      <c r="M1836" t="s">
        <v>22</v>
      </c>
      <c r="N1836">
        <v>100</v>
      </c>
      <c r="O1836">
        <v>1.9E-2</v>
      </c>
      <c r="P1836">
        <v>1</v>
      </c>
      <c r="Q1836">
        <v>4</v>
      </c>
    </row>
    <row r="1837" spans="1:17" x14ac:dyDescent="0.2">
      <c r="A1837">
        <v>4006</v>
      </c>
      <c r="B1837" s="3">
        <v>45539.552083333336</v>
      </c>
      <c r="C1837" s="4">
        <v>45538</v>
      </c>
      <c r="D1837">
        <v>439556</v>
      </c>
      <c r="E1837" t="s">
        <v>44</v>
      </c>
      <c r="F1837" t="s">
        <v>42</v>
      </c>
      <c r="I1837">
        <v>6</v>
      </c>
      <c r="J1837">
        <v>0</v>
      </c>
      <c r="L1837">
        <v>1</v>
      </c>
      <c r="M1837" t="s">
        <v>22</v>
      </c>
      <c r="N1837">
        <v>100</v>
      </c>
      <c r="O1837">
        <v>2.2100000000000002E-2</v>
      </c>
      <c r="P1837">
        <v>1</v>
      </c>
      <c r="Q1837">
        <v>3</v>
      </c>
    </row>
    <row r="1838" spans="1:17" x14ac:dyDescent="0.2">
      <c r="A1838">
        <v>4006</v>
      </c>
      <c r="B1838" s="3">
        <v>45539.552083333336</v>
      </c>
      <c r="C1838" s="4">
        <v>45538</v>
      </c>
      <c r="D1838">
        <v>439557</v>
      </c>
      <c r="E1838" t="s">
        <v>44</v>
      </c>
      <c r="F1838" t="s">
        <v>42</v>
      </c>
      <c r="I1838">
        <v>6</v>
      </c>
      <c r="J1838">
        <v>0</v>
      </c>
      <c r="L1838">
        <v>1</v>
      </c>
      <c r="M1838" t="s">
        <v>22</v>
      </c>
      <c r="N1838">
        <v>100</v>
      </c>
      <c r="O1838">
        <v>1.9E-2</v>
      </c>
      <c r="P1838">
        <v>1</v>
      </c>
      <c r="Q1838">
        <v>4</v>
      </c>
    </row>
    <row r="1839" spans="1:17" x14ac:dyDescent="0.2">
      <c r="A1839">
        <v>4006</v>
      </c>
      <c r="B1839" s="3">
        <v>45539.552777777775</v>
      </c>
      <c r="C1839" s="4">
        <v>45538</v>
      </c>
      <c r="D1839">
        <v>439558</v>
      </c>
      <c r="E1839" t="s">
        <v>44</v>
      </c>
      <c r="F1839" t="s">
        <v>42</v>
      </c>
      <c r="I1839">
        <v>6</v>
      </c>
      <c r="J1839">
        <v>0</v>
      </c>
      <c r="L1839">
        <v>1</v>
      </c>
      <c r="M1839" t="s">
        <v>22</v>
      </c>
      <c r="N1839">
        <v>100</v>
      </c>
      <c r="O1839">
        <v>1.0999999999999999E-2</v>
      </c>
      <c r="P1839">
        <v>1</v>
      </c>
      <c r="Q1839">
        <v>5</v>
      </c>
    </row>
    <row r="1840" spans="1:17" x14ac:dyDescent="0.2">
      <c r="A1840">
        <v>4006</v>
      </c>
      <c r="B1840" s="3">
        <v>45539.552777777775</v>
      </c>
      <c r="C1840" s="4">
        <v>45538</v>
      </c>
      <c r="D1840">
        <v>439559</v>
      </c>
      <c r="E1840" t="s">
        <v>44</v>
      </c>
      <c r="F1840" t="s">
        <v>42</v>
      </c>
      <c r="I1840">
        <v>6</v>
      </c>
      <c r="J1840">
        <v>0</v>
      </c>
      <c r="L1840">
        <v>1</v>
      </c>
      <c r="M1840" t="s">
        <v>22</v>
      </c>
      <c r="N1840">
        <v>100</v>
      </c>
      <c r="O1840">
        <v>8.9999999999999993E-3</v>
      </c>
      <c r="P1840">
        <v>3</v>
      </c>
      <c r="Q1840">
        <v>4</v>
      </c>
    </row>
    <row r="1841" spans="1:17" x14ac:dyDescent="0.2">
      <c r="A1841">
        <v>4006</v>
      </c>
      <c r="B1841" s="3">
        <v>45539.553472222222</v>
      </c>
      <c r="C1841" s="4">
        <v>45538</v>
      </c>
      <c r="D1841">
        <v>439560</v>
      </c>
      <c r="E1841" t="s">
        <v>44</v>
      </c>
      <c r="F1841" t="s">
        <v>42</v>
      </c>
      <c r="I1841">
        <v>6</v>
      </c>
      <c r="J1841">
        <v>0</v>
      </c>
      <c r="L1841">
        <v>1</v>
      </c>
      <c r="M1841" t="s">
        <v>22</v>
      </c>
      <c r="N1841">
        <v>100</v>
      </c>
      <c r="O1841">
        <v>1.6E-2</v>
      </c>
      <c r="P1841">
        <v>1</v>
      </c>
      <c r="Q1841">
        <v>5</v>
      </c>
    </row>
    <row r="1842" spans="1:17" x14ac:dyDescent="0.2">
      <c r="A1842">
        <v>4006</v>
      </c>
      <c r="B1842" s="3">
        <v>45539.554166666669</v>
      </c>
      <c r="C1842" s="4">
        <v>45538</v>
      </c>
      <c r="D1842">
        <v>439561</v>
      </c>
      <c r="E1842" t="s">
        <v>44</v>
      </c>
      <c r="F1842" t="s">
        <v>42</v>
      </c>
      <c r="I1842">
        <v>6</v>
      </c>
      <c r="J1842">
        <v>0</v>
      </c>
      <c r="L1842">
        <v>1</v>
      </c>
      <c r="M1842" t="s">
        <v>22</v>
      </c>
      <c r="N1842">
        <v>100</v>
      </c>
      <c r="O1842">
        <v>1.4E-2</v>
      </c>
      <c r="P1842">
        <v>1</v>
      </c>
      <c r="Q1842">
        <v>4</v>
      </c>
    </row>
    <row r="1843" spans="1:17" x14ac:dyDescent="0.2">
      <c r="A1843">
        <v>4006</v>
      </c>
      <c r="B1843" s="3">
        <v>45539.554166666669</v>
      </c>
      <c r="C1843" s="4">
        <v>45538</v>
      </c>
      <c r="D1843">
        <v>439562</v>
      </c>
      <c r="E1843" t="s">
        <v>44</v>
      </c>
      <c r="F1843" t="s">
        <v>42</v>
      </c>
      <c r="I1843">
        <v>6</v>
      </c>
      <c r="J1843">
        <v>0</v>
      </c>
      <c r="L1843">
        <v>1</v>
      </c>
      <c r="M1843" t="s">
        <v>22</v>
      </c>
      <c r="N1843">
        <v>100</v>
      </c>
      <c r="O1843">
        <v>1.2E-2</v>
      </c>
      <c r="P1843">
        <v>1</v>
      </c>
      <c r="Q1843">
        <v>4</v>
      </c>
    </row>
    <row r="1844" spans="1:17" x14ac:dyDescent="0.2">
      <c r="A1844">
        <v>4008</v>
      </c>
      <c r="B1844" s="3">
        <v>45539.580555555556</v>
      </c>
      <c r="C1844" s="4">
        <v>45538</v>
      </c>
      <c r="D1844">
        <v>439604</v>
      </c>
      <c r="E1844" t="s">
        <v>44</v>
      </c>
      <c r="F1844" t="s">
        <v>42</v>
      </c>
      <c r="I1844">
        <v>8</v>
      </c>
      <c r="J1844">
        <v>0</v>
      </c>
      <c r="L1844">
        <v>1</v>
      </c>
      <c r="M1844" t="s">
        <v>43</v>
      </c>
      <c r="N1844">
        <v>100</v>
      </c>
      <c r="O1844">
        <v>2.1999999999999999E-2</v>
      </c>
      <c r="P1844">
        <v>1</v>
      </c>
      <c r="Q1844">
        <v>4</v>
      </c>
    </row>
    <row r="1845" spans="1:17" x14ac:dyDescent="0.2">
      <c r="A1845">
        <v>4008</v>
      </c>
      <c r="B1845" s="3">
        <v>45539.581944444442</v>
      </c>
      <c r="C1845" s="4">
        <v>45538</v>
      </c>
      <c r="D1845">
        <v>439605</v>
      </c>
      <c r="E1845" t="s">
        <v>44</v>
      </c>
      <c r="F1845" t="s">
        <v>42</v>
      </c>
      <c r="I1845">
        <v>8</v>
      </c>
      <c r="J1845">
        <v>0</v>
      </c>
      <c r="L1845">
        <v>1</v>
      </c>
      <c r="M1845" t="s">
        <v>43</v>
      </c>
      <c r="N1845">
        <v>100</v>
      </c>
      <c r="O1845">
        <v>0.02</v>
      </c>
      <c r="P1845">
        <v>1</v>
      </c>
      <c r="Q1845">
        <v>4</v>
      </c>
    </row>
    <row r="1846" spans="1:17" x14ac:dyDescent="0.2">
      <c r="A1846">
        <v>4008</v>
      </c>
      <c r="B1846" s="3">
        <v>45539.582638888889</v>
      </c>
      <c r="C1846" s="4">
        <v>45538</v>
      </c>
      <c r="D1846">
        <v>439606</v>
      </c>
      <c r="E1846" t="s">
        <v>44</v>
      </c>
      <c r="F1846" t="s">
        <v>42</v>
      </c>
      <c r="I1846">
        <v>8</v>
      </c>
      <c r="J1846">
        <v>0</v>
      </c>
      <c r="L1846">
        <v>1</v>
      </c>
      <c r="M1846" t="s">
        <v>43</v>
      </c>
      <c r="N1846">
        <v>100</v>
      </c>
      <c r="O1846">
        <v>1.6E-2</v>
      </c>
      <c r="P1846">
        <v>1</v>
      </c>
      <c r="Q1846">
        <v>4</v>
      </c>
    </row>
    <row r="1847" spans="1:17" x14ac:dyDescent="0.2">
      <c r="A1847">
        <v>4008</v>
      </c>
      <c r="B1847" s="3">
        <v>45539.582638888889</v>
      </c>
      <c r="C1847" s="4">
        <v>45538</v>
      </c>
      <c r="D1847">
        <v>439607</v>
      </c>
      <c r="E1847" t="s">
        <v>44</v>
      </c>
      <c r="F1847" t="s">
        <v>42</v>
      </c>
      <c r="I1847">
        <v>8</v>
      </c>
      <c r="J1847">
        <v>0</v>
      </c>
      <c r="L1847">
        <v>1</v>
      </c>
      <c r="M1847" t="s">
        <v>43</v>
      </c>
      <c r="N1847">
        <v>100</v>
      </c>
      <c r="O1847">
        <v>1.4999999999999999E-2</v>
      </c>
      <c r="P1847">
        <v>1</v>
      </c>
      <c r="Q1847">
        <v>4</v>
      </c>
    </row>
    <row r="1848" spans="1:17" x14ac:dyDescent="0.2">
      <c r="A1848">
        <v>4008</v>
      </c>
      <c r="B1848" s="3">
        <v>45539.583333333336</v>
      </c>
      <c r="C1848" s="4">
        <v>45538</v>
      </c>
      <c r="D1848">
        <v>439608</v>
      </c>
      <c r="E1848" t="s">
        <v>44</v>
      </c>
      <c r="F1848" t="s">
        <v>42</v>
      </c>
      <c r="I1848">
        <v>8</v>
      </c>
      <c r="J1848">
        <v>0</v>
      </c>
      <c r="L1848">
        <v>1</v>
      </c>
      <c r="M1848" t="s">
        <v>43</v>
      </c>
      <c r="N1848">
        <v>100</v>
      </c>
      <c r="O1848">
        <v>1.4999999999999999E-2</v>
      </c>
      <c r="P1848">
        <v>1</v>
      </c>
      <c r="Q1848">
        <v>4</v>
      </c>
    </row>
    <row r="1849" spans="1:17" x14ac:dyDescent="0.2">
      <c r="A1849">
        <v>4008</v>
      </c>
      <c r="B1849" s="3">
        <v>45539.583333333336</v>
      </c>
      <c r="C1849" s="4">
        <v>45538</v>
      </c>
      <c r="D1849">
        <v>439609</v>
      </c>
      <c r="E1849" t="s">
        <v>44</v>
      </c>
      <c r="F1849" t="s">
        <v>42</v>
      </c>
      <c r="I1849">
        <v>8</v>
      </c>
      <c r="J1849">
        <v>0</v>
      </c>
      <c r="L1849">
        <v>1</v>
      </c>
      <c r="M1849" t="s">
        <v>43</v>
      </c>
      <c r="N1849">
        <v>100</v>
      </c>
      <c r="O1849">
        <v>1.9E-2</v>
      </c>
      <c r="P1849">
        <v>1</v>
      </c>
      <c r="Q1849">
        <v>4</v>
      </c>
    </row>
    <row r="1850" spans="1:17" x14ac:dyDescent="0.2">
      <c r="A1850">
        <v>4008</v>
      </c>
      <c r="B1850" s="3">
        <v>45539.584027777775</v>
      </c>
      <c r="C1850" s="4">
        <v>45538</v>
      </c>
      <c r="D1850">
        <v>439610</v>
      </c>
      <c r="E1850" t="s">
        <v>44</v>
      </c>
      <c r="F1850" t="s">
        <v>42</v>
      </c>
      <c r="I1850">
        <v>8</v>
      </c>
      <c r="J1850">
        <v>0</v>
      </c>
      <c r="L1850">
        <v>1</v>
      </c>
      <c r="M1850" t="s">
        <v>43</v>
      </c>
      <c r="N1850">
        <v>100</v>
      </c>
      <c r="O1850">
        <v>1.7000000000000001E-2</v>
      </c>
      <c r="P1850">
        <v>1</v>
      </c>
      <c r="Q1850">
        <v>4</v>
      </c>
    </row>
    <row r="1851" spans="1:17" x14ac:dyDescent="0.2">
      <c r="A1851">
        <v>4008</v>
      </c>
      <c r="B1851" s="3">
        <v>45539.584027777775</v>
      </c>
      <c r="C1851" s="4">
        <v>45538</v>
      </c>
      <c r="D1851">
        <v>439611</v>
      </c>
      <c r="E1851" t="s">
        <v>44</v>
      </c>
      <c r="F1851" t="s">
        <v>42</v>
      </c>
      <c r="I1851">
        <v>8</v>
      </c>
      <c r="J1851">
        <v>0</v>
      </c>
      <c r="L1851">
        <v>1</v>
      </c>
      <c r="M1851" t="s">
        <v>43</v>
      </c>
      <c r="N1851">
        <v>100</v>
      </c>
      <c r="O1851">
        <v>1.61E-2</v>
      </c>
      <c r="P1851">
        <v>1</v>
      </c>
      <c r="Q1851">
        <v>4</v>
      </c>
    </row>
    <row r="1852" spans="1:17" x14ac:dyDescent="0.2">
      <c r="A1852">
        <v>4008</v>
      </c>
      <c r="B1852" s="3">
        <v>45539.584722222222</v>
      </c>
      <c r="C1852" s="4">
        <v>45538</v>
      </c>
      <c r="D1852">
        <v>439612</v>
      </c>
      <c r="E1852" t="s">
        <v>44</v>
      </c>
      <c r="F1852" t="s">
        <v>42</v>
      </c>
      <c r="I1852">
        <v>8</v>
      </c>
      <c r="J1852">
        <v>0</v>
      </c>
      <c r="L1852">
        <v>1</v>
      </c>
      <c r="M1852" t="s">
        <v>43</v>
      </c>
      <c r="N1852">
        <v>100</v>
      </c>
      <c r="O1852">
        <v>2.1000000000000001E-2</v>
      </c>
      <c r="P1852">
        <v>1</v>
      </c>
      <c r="Q1852">
        <v>4</v>
      </c>
    </row>
    <row r="1853" spans="1:17" x14ac:dyDescent="0.2">
      <c r="A1853">
        <v>4008</v>
      </c>
      <c r="B1853" s="3">
        <v>45539.584722222222</v>
      </c>
      <c r="C1853" s="4">
        <v>45538</v>
      </c>
      <c r="D1853">
        <v>439613</v>
      </c>
      <c r="E1853" t="s">
        <v>44</v>
      </c>
      <c r="F1853" t="s">
        <v>42</v>
      </c>
      <c r="I1853">
        <v>8</v>
      </c>
      <c r="J1853">
        <v>0</v>
      </c>
      <c r="L1853">
        <v>1</v>
      </c>
      <c r="M1853" t="s">
        <v>43</v>
      </c>
      <c r="N1853">
        <v>100</v>
      </c>
      <c r="O1853">
        <v>1.9E-2</v>
      </c>
      <c r="P1853">
        <v>1</v>
      </c>
      <c r="Q1853">
        <v>4</v>
      </c>
    </row>
    <row r="1854" spans="1:17" x14ac:dyDescent="0.2">
      <c r="A1854">
        <v>4008</v>
      </c>
      <c r="B1854" s="3">
        <v>45539.585416666669</v>
      </c>
      <c r="C1854" s="4">
        <v>45538</v>
      </c>
      <c r="D1854">
        <v>439614</v>
      </c>
      <c r="E1854" t="s">
        <v>44</v>
      </c>
      <c r="F1854" t="s">
        <v>42</v>
      </c>
      <c r="I1854">
        <v>8</v>
      </c>
      <c r="J1854">
        <v>0</v>
      </c>
      <c r="L1854">
        <v>1</v>
      </c>
      <c r="M1854" t="s">
        <v>43</v>
      </c>
      <c r="N1854">
        <v>100</v>
      </c>
      <c r="O1854">
        <v>2.5000000000000001E-2</v>
      </c>
      <c r="P1854">
        <v>1</v>
      </c>
      <c r="Q1854">
        <v>3</v>
      </c>
    </row>
    <row r="1855" spans="1:17" x14ac:dyDescent="0.2">
      <c r="A1855">
        <v>4008</v>
      </c>
      <c r="B1855" s="3">
        <v>45539.585416666669</v>
      </c>
      <c r="C1855" s="4">
        <v>45538</v>
      </c>
      <c r="D1855">
        <v>439615</v>
      </c>
      <c r="E1855" t="s">
        <v>44</v>
      </c>
      <c r="F1855" t="s">
        <v>42</v>
      </c>
      <c r="I1855">
        <v>8</v>
      </c>
      <c r="J1855">
        <v>0</v>
      </c>
      <c r="L1855">
        <v>1</v>
      </c>
      <c r="M1855" t="s">
        <v>43</v>
      </c>
      <c r="N1855">
        <v>100</v>
      </c>
      <c r="O1855">
        <v>1.7000000000000001E-2</v>
      </c>
      <c r="P1855">
        <v>1</v>
      </c>
      <c r="Q1855">
        <v>4</v>
      </c>
    </row>
    <row r="1856" spans="1:17" x14ac:dyDescent="0.2">
      <c r="A1856">
        <v>4008</v>
      </c>
      <c r="B1856" s="3">
        <v>45539.586111111108</v>
      </c>
      <c r="C1856" s="4">
        <v>45538</v>
      </c>
      <c r="D1856">
        <v>439616</v>
      </c>
      <c r="E1856" t="s">
        <v>44</v>
      </c>
      <c r="F1856" t="s">
        <v>42</v>
      </c>
      <c r="I1856">
        <v>8</v>
      </c>
      <c r="J1856">
        <v>0</v>
      </c>
      <c r="L1856">
        <v>1</v>
      </c>
      <c r="M1856" t="s">
        <v>43</v>
      </c>
      <c r="N1856">
        <v>100</v>
      </c>
      <c r="O1856">
        <v>2.41E-2</v>
      </c>
      <c r="P1856">
        <v>3</v>
      </c>
      <c r="Q1856">
        <v>4</v>
      </c>
    </row>
    <row r="1857" spans="1:17" x14ac:dyDescent="0.2">
      <c r="A1857">
        <v>4008</v>
      </c>
      <c r="B1857" s="3">
        <v>45539.586805555555</v>
      </c>
      <c r="C1857" s="4">
        <v>45538</v>
      </c>
      <c r="D1857">
        <v>439617</v>
      </c>
      <c r="E1857" t="s">
        <v>44</v>
      </c>
      <c r="F1857" t="s">
        <v>42</v>
      </c>
      <c r="I1857">
        <v>8</v>
      </c>
      <c r="J1857">
        <v>0</v>
      </c>
      <c r="L1857">
        <v>1</v>
      </c>
      <c r="M1857" t="s">
        <v>43</v>
      </c>
      <c r="N1857">
        <v>100</v>
      </c>
      <c r="O1857">
        <v>2.7E-2</v>
      </c>
      <c r="P1857">
        <v>2</v>
      </c>
      <c r="Q1857">
        <v>3</v>
      </c>
    </row>
    <row r="1858" spans="1:17" x14ac:dyDescent="0.2">
      <c r="A1858">
        <v>4008</v>
      </c>
      <c r="B1858" s="3">
        <v>45539.586805555555</v>
      </c>
      <c r="C1858" s="4">
        <v>45538</v>
      </c>
      <c r="D1858">
        <v>439618</v>
      </c>
      <c r="E1858" t="s">
        <v>44</v>
      </c>
      <c r="F1858" t="s">
        <v>42</v>
      </c>
      <c r="I1858">
        <v>8</v>
      </c>
      <c r="J1858">
        <v>0</v>
      </c>
      <c r="L1858">
        <v>1</v>
      </c>
      <c r="M1858" t="s">
        <v>43</v>
      </c>
      <c r="N1858">
        <v>100</v>
      </c>
      <c r="O1858">
        <v>1.9E-2</v>
      </c>
      <c r="P1858">
        <v>2</v>
      </c>
      <c r="Q1858">
        <v>4</v>
      </c>
    </row>
    <row r="1859" spans="1:17" x14ac:dyDescent="0.2">
      <c r="A1859">
        <v>4008</v>
      </c>
      <c r="B1859" s="3">
        <v>45539.587500000001</v>
      </c>
      <c r="C1859" s="4">
        <v>45538</v>
      </c>
      <c r="D1859">
        <v>439619</v>
      </c>
      <c r="E1859" t="s">
        <v>44</v>
      </c>
      <c r="F1859" t="s">
        <v>42</v>
      </c>
      <c r="I1859">
        <v>8</v>
      </c>
      <c r="J1859">
        <v>0</v>
      </c>
      <c r="L1859">
        <v>1</v>
      </c>
      <c r="M1859" t="s">
        <v>43</v>
      </c>
      <c r="N1859">
        <v>100</v>
      </c>
      <c r="O1859">
        <v>2.1999999999999999E-2</v>
      </c>
      <c r="P1859">
        <v>2</v>
      </c>
      <c r="Q1859">
        <v>4</v>
      </c>
    </row>
    <row r="1860" spans="1:17" x14ac:dyDescent="0.2">
      <c r="A1860">
        <v>4008</v>
      </c>
      <c r="B1860" s="3">
        <v>45539.587500000001</v>
      </c>
      <c r="C1860" s="4">
        <v>45538</v>
      </c>
      <c r="D1860">
        <v>439620</v>
      </c>
      <c r="E1860" t="s">
        <v>44</v>
      </c>
      <c r="F1860" t="s">
        <v>42</v>
      </c>
      <c r="I1860">
        <v>8</v>
      </c>
      <c r="J1860">
        <v>0</v>
      </c>
      <c r="L1860">
        <v>1</v>
      </c>
      <c r="M1860" t="s">
        <v>43</v>
      </c>
      <c r="N1860">
        <v>100</v>
      </c>
      <c r="O1860">
        <v>0.02</v>
      </c>
      <c r="P1860">
        <v>3</v>
      </c>
      <c r="Q1860">
        <v>4</v>
      </c>
    </row>
    <row r="1861" spans="1:17" x14ac:dyDescent="0.2">
      <c r="A1861">
        <v>4008</v>
      </c>
      <c r="B1861" s="3">
        <v>45539.588194444441</v>
      </c>
      <c r="C1861" s="4">
        <v>45538</v>
      </c>
      <c r="D1861">
        <v>439621</v>
      </c>
      <c r="E1861" t="s">
        <v>44</v>
      </c>
      <c r="F1861" t="s">
        <v>42</v>
      </c>
      <c r="I1861">
        <v>8</v>
      </c>
      <c r="J1861">
        <v>0</v>
      </c>
      <c r="L1861">
        <v>1</v>
      </c>
      <c r="M1861" t="s">
        <v>43</v>
      </c>
      <c r="N1861">
        <v>100</v>
      </c>
      <c r="O1861">
        <v>2.7E-2</v>
      </c>
      <c r="P1861">
        <v>1</v>
      </c>
      <c r="Q1861">
        <v>3</v>
      </c>
    </row>
    <row r="1862" spans="1:17" x14ac:dyDescent="0.2">
      <c r="A1862">
        <v>4008</v>
      </c>
      <c r="B1862" s="3">
        <v>45539.588194444441</v>
      </c>
      <c r="C1862" s="4">
        <v>45538</v>
      </c>
      <c r="D1862">
        <v>439622</v>
      </c>
      <c r="E1862" t="s">
        <v>44</v>
      </c>
      <c r="F1862" t="s">
        <v>42</v>
      </c>
      <c r="I1862">
        <v>8</v>
      </c>
      <c r="J1862">
        <v>0</v>
      </c>
      <c r="L1862">
        <v>1</v>
      </c>
      <c r="M1862" t="s">
        <v>43</v>
      </c>
      <c r="N1862">
        <v>100</v>
      </c>
      <c r="O1862">
        <v>2.4E-2</v>
      </c>
      <c r="P1862">
        <v>1</v>
      </c>
      <c r="Q1862">
        <v>4</v>
      </c>
    </row>
    <row r="1863" spans="1:17" x14ac:dyDescent="0.2">
      <c r="A1863">
        <v>4008</v>
      </c>
      <c r="B1863" s="3">
        <v>45539.588888888888</v>
      </c>
      <c r="C1863" s="4">
        <v>45538</v>
      </c>
      <c r="D1863">
        <v>439623</v>
      </c>
      <c r="E1863" t="s">
        <v>44</v>
      </c>
      <c r="F1863" t="s">
        <v>42</v>
      </c>
      <c r="I1863">
        <v>8</v>
      </c>
      <c r="J1863">
        <v>0</v>
      </c>
      <c r="L1863">
        <v>1</v>
      </c>
      <c r="M1863" t="s">
        <v>43</v>
      </c>
      <c r="N1863">
        <v>100</v>
      </c>
      <c r="O1863">
        <v>2.5000000000000001E-2</v>
      </c>
      <c r="P1863">
        <v>1</v>
      </c>
      <c r="Q1863">
        <v>4</v>
      </c>
    </row>
    <row r="1864" spans="1:17" x14ac:dyDescent="0.2">
      <c r="A1864">
        <v>4008</v>
      </c>
      <c r="B1864" s="3">
        <v>45539.588888888888</v>
      </c>
      <c r="C1864" s="4">
        <v>45538</v>
      </c>
      <c r="D1864">
        <v>439624</v>
      </c>
      <c r="E1864" t="s">
        <v>44</v>
      </c>
      <c r="F1864" t="s">
        <v>42</v>
      </c>
      <c r="I1864">
        <v>8</v>
      </c>
      <c r="J1864">
        <v>0</v>
      </c>
      <c r="L1864">
        <v>1</v>
      </c>
      <c r="M1864" t="s">
        <v>43</v>
      </c>
      <c r="N1864">
        <v>100</v>
      </c>
      <c r="O1864">
        <v>2.1000000000000001E-2</v>
      </c>
      <c r="P1864">
        <v>3</v>
      </c>
      <c r="Q1864">
        <v>3</v>
      </c>
    </row>
    <row r="1865" spans="1:17" x14ac:dyDescent="0.2">
      <c r="A1865">
        <v>4008</v>
      </c>
      <c r="B1865" s="3">
        <v>45539.589583333334</v>
      </c>
      <c r="C1865" s="4">
        <v>45538</v>
      </c>
      <c r="D1865">
        <v>439625</v>
      </c>
      <c r="E1865" t="s">
        <v>44</v>
      </c>
      <c r="F1865" t="s">
        <v>42</v>
      </c>
      <c r="I1865">
        <v>8</v>
      </c>
      <c r="J1865">
        <v>0</v>
      </c>
      <c r="L1865">
        <v>1</v>
      </c>
      <c r="M1865" t="s">
        <v>43</v>
      </c>
      <c r="N1865">
        <v>100</v>
      </c>
      <c r="O1865">
        <v>2.1100000000000001E-2</v>
      </c>
      <c r="P1865">
        <v>3</v>
      </c>
      <c r="Q1865">
        <v>3</v>
      </c>
    </row>
    <row r="1866" spans="1:17" x14ac:dyDescent="0.2">
      <c r="A1866">
        <v>4008</v>
      </c>
      <c r="B1866" s="3">
        <v>45539.589583333334</v>
      </c>
      <c r="C1866" s="4">
        <v>45538</v>
      </c>
      <c r="D1866">
        <v>439626</v>
      </c>
      <c r="E1866" t="s">
        <v>44</v>
      </c>
      <c r="F1866" t="s">
        <v>42</v>
      </c>
      <c r="I1866">
        <v>8</v>
      </c>
      <c r="J1866">
        <v>0</v>
      </c>
      <c r="L1866">
        <v>1</v>
      </c>
      <c r="M1866" t="s">
        <v>43</v>
      </c>
      <c r="N1866">
        <v>100</v>
      </c>
      <c r="O1866">
        <v>2.3E-2</v>
      </c>
      <c r="P1866">
        <v>1</v>
      </c>
      <c r="Q1866">
        <v>3</v>
      </c>
    </row>
    <row r="1867" spans="1:17" x14ac:dyDescent="0.2">
      <c r="A1867">
        <v>4008</v>
      </c>
      <c r="B1867" s="3">
        <v>45539.589583333334</v>
      </c>
      <c r="C1867" s="4">
        <v>45538</v>
      </c>
      <c r="D1867">
        <v>439627</v>
      </c>
      <c r="E1867" t="s">
        <v>44</v>
      </c>
      <c r="F1867" t="s">
        <v>42</v>
      </c>
      <c r="I1867">
        <v>8</v>
      </c>
      <c r="J1867">
        <v>0</v>
      </c>
      <c r="L1867">
        <v>1</v>
      </c>
      <c r="M1867" t="s">
        <v>43</v>
      </c>
      <c r="N1867">
        <v>100</v>
      </c>
      <c r="O1867">
        <v>1.6E-2</v>
      </c>
      <c r="P1867">
        <v>4</v>
      </c>
      <c r="Q1867">
        <v>4</v>
      </c>
    </row>
    <row r="1868" spans="1:17" x14ac:dyDescent="0.2">
      <c r="A1868">
        <v>4008</v>
      </c>
      <c r="B1868" s="3">
        <v>45539.59097222222</v>
      </c>
      <c r="C1868" s="4">
        <v>45538</v>
      </c>
      <c r="D1868">
        <v>439628</v>
      </c>
      <c r="E1868" t="s">
        <v>44</v>
      </c>
      <c r="F1868" t="s">
        <v>42</v>
      </c>
      <c r="I1868">
        <v>8</v>
      </c>
      <c r="J1868">
        <v>0</v>
      </c>
      <c r="L1868">
        <v>1</v>
      </c>
      <c r="M1868" t="s">
        <v>43</v>
      </c>
      <c r="N1868">
        <v>100</v>
      </c>
      <c r="O1868">
        <v>1.2999999999999999E-2</v>
      </c>
      <c r="P1868">
        <v>2</v>
      </c>
      <c r="Q1868">
        <v>4</v>
      </c>
    </row>
    <row r="1869" spans="1:17" x14ac:dyDescent="0.2">
      <c r="A1869">
        <v>4008</v>
      </c>
      <c r="B1869" s="3">
        <v>45539.591666666667</v>
      </c>
      <c r="C1869" s="4">
        <v>45538</v>
      </c>
      <c r="D1869">
        <v>439629</v>
      </c>
      <c r="E1869" t="s">
        <v>44</v>
      </c>
      <c r="F1869" t="s">
        <v>42</v>
      </c>
      <c r="I1869">
        <v>8</v>
      </c>
      <c r="J1869">
        <v>0</v>
      </c>
      <c r="L1869">
        <v>1</v>
      </c>
      <c r="M1869" t="s">
        <v>43</v>
      </c>
      <c r="N1869">
        <v>100</v>
      </c>
      <c r="O1869">
        <v>1.2E-2</v>
      </c>
      <c r="P1869">
        <v>2</v>
      </c>
      <c r="Q1869">
        <v>4</v>
      </c>
    </row>
    <row r="1870" spans="1:17" x14ac:dyDescent="0.2">
      <c r="A1870">
        <v>4008</v>
      </c>
      <c r="B1870" s="3">
        <v>45539.592361111114</v>
      </c>
      <c r="C1870" s="4">
        <v>45538</v>
      </c>
      <c r="D1870">
        <v>439630</v>
      </c>
      <c r="E1870" t="s">
        <v>44</v>
      </c>
      <c r="F1870" t="s">
        <v>42</v>
      </c>
      <c r="I1870">
        <v>8</v>
      </c>
      <c r="J1870">
        <v>0</v>
      </c>
      <c r="L1870">
        <v>1</v>
      </c>
      <c r="M1870" t="s">
        <v>43</v>
      </c>
      <c r="N1870">
        <v>100</v>
      </c>
      <c r="O1870">
        <v>1.4999999999999999E-2</v>
      </c>
      <c r="P1870">
        <v>2</v>
      </c>
      <c r="Q1870">
        <v>4</v>
      </c>
    </row>
    <row r="1871" spans="1:17" x14ac:dyDescent="0.2">
      <c r="A1871">
        <v>4008</v>
      </c>
      <c r="B1871" s="3">
        <v>45539.592361111114</v>
      </c>
      <c r="C1871" s="4">
        <v>45538</v>
      </c>
      <c r="D1871">
        <v>439631</v>
      </c>
      <c r="E1871" t="s">
        <v>44</v>
      </c>
      <c r="F1871" t="s">
        <v>42</v>
      </c>
      <c r="I1871">
        <v>8</v>
      </c>
      <c r="J1871">
        <v>0</v>
      </c>
      <c r="L1871">
        <v>1</v>
      </c>
      <c r="M1871" t="s">
        <v>43</v>
      </c>
      <c r="N1871">
        <v>100</v>
      </c>
      <c r="O1871">
        <v>2.3099999999999999E-2</v>
      </c>
      <c r="P1871">
        <v>3</v>
      </c>
      <c r="Q1871">
        <v>4</v>
      </c>
    </row>
    <row r="1872" spans="1:17" x14ac:dyDescent="0.2">
      <c r="A1872">
        <v>4008</v>
      </c>
      <c r="B1872" s="3">
        <v>45539.593055555553</v>
      </c>
      <c r="C1872" s="4">
        <v>45538</v>
      </c>
      <c r="D1872">
        <v>439632</v>
      </c>
      <c r="E1872" t="s">
        <v>44</v>
      </c>
      <c r="F1872" t="s">
        <v>42</v>
      </c>
      <c r="I1872">
        <v>8</v>
      </c>
      <c r="J1872">
        <v>0</v>
      </c>
      <c r="L1872">
        <v>1</v>
      </c>
      <c r="M1872" t="s">
        <v>43</v>
      </c>
      <c r="N1872">
        <v>100</v>
      </c>
      <c r="O1872">
        <v>2.3E-2</v>
      </c>
      <c r="P1872">
        <v>1</v>
      </c>
      <c r="Q1872">
        <v>4</v>
      </c>
    </row>
    <row r="1873" spans="1:17" x14ac:dyDescent="0.2">
      <c r="A1873">
        <v>4008</v>
      </c>
      <c r="B1873" s="3">
        <v>45539.593055555553</v>
      </c>
      <c r="C1873" s="4">
        <v>45538</v>
      </c>
      <c r="D1873">
        <v>439633</v>
      </c>
      <c r="E1873" t="s">
        <v>44</v>
      </c>
      <c r="F1873" t="s">
        <v>42</v>
      </c>
      <c r="I1873">
        <v>8</v>
      </c>
      <c r="J1873">
        <v>0</v>
      </c>
      <c r="L1873">
        <v>1</v>
      </c>
      <c r="M1873" t="s">
        <v>43</v>
      </c>
      <c r="N1873">
        <v>100</v>
      </c>
      <c r="O1873">
        <v>1.7999999999999999E-2</v>
      </c>
      <c r="P1873">
        <v>1</v>
      </c>
      <c r="Q1873">
        <v>4</v>
      </c>
    </row>
    <row r="1874" spans="1:17" x14ac:dyDescent="0.2">
      <c r="A1874">
        <v>4008</v>
      </c>
      <c r="B1874" s="3">
        <v>45539.59375</v>
      </c>
      <c r="C1874" s="4">
        <v>45538</v>
      </c>
      <c r="D1874">
        <v>439634</v>
      </c>
      <c r="E1874" t="s">
        <v>44</v>
      </c>
      <c r="F1874" t="s">
        <v>42</v>
      </c>
      <c r="I1874">
        <v>8</v>
      </c>
      <c r="J1874">
        <v>0</v>
      </c>
      <c r="L1874">
        <v>1</v>
      </c>
      <c r="M1874" t="s">
        <v>43</v>
      </c>
      <c r="N1874">
        <v>100</v>
      </c>
      <c r="O1874">
        <v>1.6E-2</v>
      </c>
      <c r="P1874">
        <v>1</v>
      </c>
      <c r="Q1874">
        <v>4</v>
      </c>
    </row>
    <row r="1875" spans="1:17" x14ac:dyDescent="0.2">
      <c r="A1875">
        <v>4008</v>
      </c>
      <c r="B1875" s="3">
        <v>45539.59375</v>
      </c>
      <c r="C1875" s="4">
        <v>45538</v>
      </c>
      <c r="D1875">
        <v>439635</v>
      </c>
      <c r="E1875" t="s">
        <v>44</v>
      </c>
      <c r="F1875" t="s">
        <v>42</v>
      </c>
      <c r="I1875">
        <v>8</v>
      </c>
      <c r="J1875">
        <v>0</v>
      </c>
      <c r="L1875">
        <v>1</v>
      </c>
      <c r="M1875" t="s">
        <v>43</v>
      </c>
      <c r="N1875">
        <v>100</v>
      </c>
      <c r="O1875">
        <v>2.1999999999999999E-2</v>
      </c>
      <c r="P1875">
        <v>3</v>
      </c>
      <c r="Q1875">
        <v>3</v>
      </c>
    </row>
    <row r="1876" spans="1:17" x14ac:dyDescent="0.2">
      <c r="A1876">
        <v>4008</v>
      </c>
      <c r="B1876" s="3">
        <v>45539.594444444447</v>
      </c>
      <c r="C1876" s="4">
        <v>45538</v>
      </c>
      <c r="D1876">
        <v>439636</v>
      </c>
      <c r="E1876" t="s">
        <v>44</v>
      </c>
      <c r="F1876" t="s">
        <v>42</v>
      </c>
      <c r="I1876">
        <v>8</v>
      </c>
      <c r="J1876">
        <v>0</v>
      </c>
      <c r="L1876">
        <v>1</v>
      </c>
      <c r="M1876" t="s">
        <v>43</v>
      </c>
      <c r="N1876">
        <v>100</v>
      </c>
      <c r="O1876">
        <v>2.1000000000000001E-2</v>
      </c>
      <c r="P1876">
        <v>2</v>
      </c>
      <c r="Q1876">
        <v>3</v>
      </c>
    </row>
    <row r="1877" spans="1:17" x14ac:dyDescent="0.2">
      <c r="A1877">
        <v>4008</v>
      </c>
      <c r="B1877" s="3">
        <v>45539.594444444447</v>
      </c>
      <c r="C1877" s="4">
        <v>45538</v>
      </c>
      <c r="D1877">
        <v>439637</v>
      </c>
      <c r="E1877" t="s">
        <v>44</v>
      </c>
      <c r="F1877" t="s">
        <v>42</v>
      </c>
      <c r="I1877">
        <v>8</v>
      </c>
      <c r="J1877">
        <v>0</v>
      </c>
      <c r="L1877">
        <v>1</v>
      </c>
      <c r="M1877" t="s">
        <v>43</v>
      </c>
      <c r="N1877">
        <v>100</v>
      </c>
      <c r="O1877">
        <v>1.7000000000000001E-2</v>
      </c>
      <c r="P1877">
        <v>3</v>
      </c>
      <c r="Q1877">
        <v>3</v>
      </c>
    </row>
    <row r="1878" spans="1:17" x14ac:dyDescent="0.2">
      <c r="A1878">
        <v>4008</v>
      </c>
      <c r="B1878" s="3">
        <v>45539.595138888886</v>
      </c>
      <c r="C1878" s="4">
        <v>45538</v>
      </c>
      <c r="D1878">
        <v>439638</v>
      </c>
      <c r="E1878" t="s">
        <v>44</v>
      </c>
      <c r="F1878" t="s">
        <v>42</v>
      </c>
      <c r="I1878">
        <v>8</v>
      </c>
      <c r="J1878">
        <v>0</v>
      </c>
      <c r="L1878">
        <v>1</v>
      </c>
      <c r="M1878" t="s">
        <v>43</v>
      </c>
      <c r="N1878">
        <v>100</v>
      </c>
      <c r="O1878">
        <v>1.7000000000000001E-2</v>
      </c>
      <c r="P1878">
        <v>3</v>
      </c>
      <c r="Q1878">
        <v>4</v>
      </c>
    </row>
    <row r="1879" spans="1:17" x14ac:dyDescent="0.2">
      <c r="A1879">
        <v>4008</v>
      </c>
      <c r="B1879" s="3">
        <v>45539.595138888886</v>
      </c>
      <c r="C1879" s="4">
        <v>45538</v>
      </c>
      <c r="D1879">
        <v>439639</v>
      </c>
      <c r="E1879" t="s">
        <v>44</v>
      </c>
      <c r="F1879" t="s">
        <v>42</v>
      </c>
      <c r="I1879">
        <v>8</v>
      </c>
      <c r="J1879">
        <v>0</v>
      </c>
      <c r="L1879">
        <v>1</v>
      </c>
      <c r="M1879" t="s">
        <v>43</v>
      </c>
      <c r="N1879">
        <v>100</v>
      </c>
      <c r="O1879">
        <v>1.4999999999999999E-2</v>
      </c>
      <c r="P1879">
        <v>1</v>
      </c>
      <c r="Q1879">
        <v>4</v>
      </c>
    </row>
    <row r="1880" spans="1:17" x14ac:dyDescent="0.2">
      <c r="A1880">
        <v>4008</v>
      </c>
      <c r="B1880" s="3">
        <v>45539.595833333333</v>
      </c>
      <c r="C1880" s="4">
        <v>45538</v>
      </c>
      <c r="D1880">
        <v>439640</v>
      </c>
      <c r="E1880" t="s">
        <v>44</v>
      </c>
      <c r="F1880" t="s">
        <v>42</v>
      </c>
      <c r="I1880">
        <v>8</v>
      </c>
      <c r="J1880">
        <v>0</v>
      </c>
      <c r="L1880">
        <v>1</v>
      </c>
      <c r="M1880" t="s">
        <v>43</v>
      </c>
      <c r="N1880">
        <v>100</v>
      </c>
      <c r="O1880">
        <v>2.2100000000000002E-2</v>
      </c>
      <c r="P1880">
        <v>2</v>
      </c>
      <c r="Q1880">
        <v>4</v>
      </c>
    </row>
    <row r="1881" spans="1:17" x14ac:dyDescent="0.2">
      <c r="A1881">
        <v>4008</v>
      </c>
      <c r="B1881" s="3">
        <v>45539.595833333333</v>
      </c>
      <c r="C1881" s="4">
        <v>45538</v>
      </c>
      <c r="D1881">
        <v>439641</v>
      </c>
      <c r="E1881" t="s">
        <v>44</v>
      </c>
      <c r="F1881" t="s">
        <v>42</v>
      </c>
      <c r="I1881">
        <v>8</v>
      </c>
      <c r="J1881">
        <v>0</v>
      </c>
      <c r="L1881">
        <v>1</v>
      </c>
      <c r="M1881" t="s">
        <v>43</v>
      </c>
      <c r="N1881">
        <v>100</v>
      </c>
      <c r="O1881">
        <v>2.1999999999999999E-2</v>
      </c>
      <c r="P1881">
        <v>2</v>
      </c>
      <c r="Q1881">
        <v>3</v>
      </c>
    </row>
    <row r="1882" spans="1:17" x14ac:dyDescent="0.2">
      <c r="A1882">
        <v>4008</v>
      </c>
      <c r="B1882" s="3">
        <v>45539.595833333333</v>
      </c>
      <c r="C1882" s="4">
        <v>45538</v>
      </c>
      <c r="D1882">
        <v>439642</v>
      </c>
      <c r="E1882" t="s">
        <v>44</v>
      </c>
      <c r="F1882" t="s">
        <v>42</v>
      </c>
      <c r="I1882">
        <v>8</v>
      </c>
      <c r="J1882">
        <v>0</v>
      </c>
      <c r="L1882">
        <v>1</v>
      </c>
      <c r="M1882" t="s">
        <v>43</v>
      </c>
      <c r="N1882">
        <v>100</v>
      </c>
      <c r="O1882">
        <v>1.7000000000000001E-2</v>
      </c>
      <c r="P1882">
        <v>1</v>
      </c>
      <c r="Q1882">
        <v>5</v>
      </c>
    </row>
    <row r="1883" spans="1:17" x14ac:dyDescent="0.2">
      <c r="A1883">
        <v>4008</v>
      </c>
      <c r="B1883" s="3">
        <v>45539.59652777778</v>
      </c>
      <c r="C1883" s="4">
        <v>45538</v>
      </c>
      <c r="D1883">
        <v>439643</v>
      </c>
      <c r="E1883" t="s">
        <v>44</v>
      </c>
      <c r="F1883" t="s">
        <v>42</v>
      </c>
      <c r="I1883">
        <v>8</v>
      </c>
      <c r="J1883">
        <v>0</v>
      </c>
      <c r="L1883">
        <v>1</v>
      </c>
      <c r="M1883" t="s">
        <v>43</v>
      </c>
      <c r="N1883">
        <v>100</v>
      </c>
      <c r="O1883">
        <v>0.02</v>
      </c>
      <c r="P1883">
        <v>2</v>
      </c>
      <c r="Q1883">
        <v>4</v>
      </c>
    </row>
    <row r="1884" spans="1:17" x14ac:dyDescent="0.2">
      <c r="A1884">
        <v>4009</v>
      </c>
      <c r="B1884" s="3">
        <v>45539.475694444445</v>
      </c>
      <c r="C1884" s="4">
        <v>45538</v>
      </c>
      <c r="D1884">
        <v>439482</v>
      </c>
      <c r="E1884" t="s">
        <v>44</v>
      </c>
      <c r="F1884" t="s">
        <v>42</v>
      </c>
      <c r="I1884">
        <v>9</v>
      </c>
      <c r="J1884">
        <v>0</v>
      </c>
      <c r="L1884">
        <v>1</v>
      </c>
      <c r="M1884" t="s">
        <v>43</v>
      </c>
      <c r="N1884">
        <v>100</v>
      </c>
      <c r="O1884">
        <v>2.4E-2</v>
      </c>
      <c r="P1884">
        <v>1</v>
      </c>
      <c r="Q1884">
        <v>3</v>
      </c>
    </row>
    <row r="1885" spans="1:17" x14ac:dyDescent="0.2">
      <c r="A1885">
        <v>4009</v>
      </c>
      <c r="B1885" s="3">
        <v>45539.476388888892</v>
      </c>
      <c r="C1885" s="4">
        <v>45538</v>
      </c>
      <c r="D1885">
        <v>439483</v>
      </c>
      <c r="E1885" t="s">
        <v>44</v>
      </c>
      <c r="F1885" t="s">
        <v>42</v>
      </c>
      <c r="I1885">
        <v>9</v>
      </c>
      <c r="J1885">
        <v>0</v>
      </c>
      <c r="L1885">
        <v>1</v>
      </c>
      <c r="M1885" t="s">
        <v>43</v>
      </c>
      <c r="N1885">
        <v>100</v>
      </c>
      <c r="O1885">
        <v>3.2000000000000001E-2</v>
      </c>
      <c r="P1885">
        <v>1</v>
      </c>
      <c r="Q1885">
        <v>3</v>
      </c>
    </row>
    <row r="1886" spans="1:17" x14ac:dyDescent="0.2">
      <c r="A1886">
        <v>4009</v>
      </c>
      <c r="B1886" s="3">
        <v>45539.476388888892</v>
      </c>
      <c r="C1886" s="4">
        <v>45538</v>
      </c>
      <c r="D1886">
        <v>439484</v>
      </c>
      <c r="E1886" t="s">
        <v>44</v>
      </c>
      <c r="F1886" t="s">
        <v>42</v>
      </c>
      <c r="I1886">
        <v>9</v>
      </c>
      <c r="J1886">
        <v>0</v>
      </c>
      <c r="L1886">
        <v>1</v>
      </c>
      <c r="M1886" t="s">
        <v>43</v>
      </c>
      <c r="N1886">
        <v>100</v>
      </c>
      <c r="O1886">
        <v>2.1000000000000001E-2</v>
      </c>
      <c r="P1886">
        <v>1</v>
      </c>
      <c r="Q1886">
        <v>4</v>
      </c>
    </row>
    <row r="1887" spans="1:17" x14ac:dyDescent="0.2">
      <c r="A1887">
        <v>4009</v>
      </c>
      <c r="B1887" s="3">
        <v>45539.476388888892</v>
      </c>
      <c r="C1887" s="4">
        <v>45538</v>
      </c>
      <c r="D1887">
        <v>439485</v>
      </c>
      <c r="E1887" t="s">
        <v>44</v>
      </c>
      <c r="F1887" t="s">
        <v>42</v>
      </c>
      <c r="I1887">
        <v>9</v>
      </c>
      <c r="J1887">
        <v>0</v>
      </c>
      <c r="L1887">
        <v>1</v>
      </c>
      <c r="M1887" t="s">
        <v>43</v>
      </c>
      <c r="N1887">
        <v>100</v>
      </c>
      <c r="O1887">
        <v>0.02</v>
      </c>
      <c r="P1887">
        <v>1</v>
      </c>
      <c r="Q1887">
        <v>4</v>
      </c>
    </row>
    <row r="1888" spans="1:17" x14ac:dyDescent="0.2">
      <c r="A1888">
        <v>4009</v>
      </c>
      <c r="B1888" s="3">
        <v>45539.477083333331</v>
      </c>
      <c r="C1888" s="4">
        <v>45538</v>
      </c>
      <c r="D1888">
        <v>439486</v>
      </c>
      <c r="E1888" t="s">
        <v>44</v>
      </c>
      <c r="F1888" t="s">
        <v>42</v>
      </c>
      <c r="I1888">
        <v>9</v>
      </c>
      <c r="J1888">
        <v>0</v>
      </c>
      <c r="L1888">
        <v>1</v>
      </c>
      <c r="M1888" t="s">
        <v>43</v>
      </c>
      <c r="N1888">
        <v>100</v>
      </c>
      <c r="O1888">
        <v>2.1000000000000001E-2</v>
      </c>
      <c r="P1888">
        <v>1</v>
      </c>
      <c r="Q1888">
        <v>4</v>
      </c>
    </row>
    <row r="1889" spans="1:17" x14ac:dyDescent="0.2">
      <c r="A1889">
        <v>4009</v>
      </c>
      <c r="B1889" s="3">
        <v>45539.477083333331</v>
      </c>
      <c r="C1889" s="4">
        <v>45538</v>
      </c>
      <c r="D1889">
        <v>439487</v>
      </c>
      <c r="E1889" t="s">
        <v>44</v>
      </c>
      <c r="F1889" t="s">
        <v>42</v>
      </c>
      <c r="I1889">
        <v>9</v>
      </c>
      <c r="J1889">
        <v>0</v>
      </c>
      <c r="L1889">
        <v>1</v>
      </c>
      <c r="M1889" t="s">
        <v>43</v>
      </c>
      <c r="N1889">
        <v>100</v>
      </c>
      <c r="O1889">
        <v>2.1999999999999999E-2</v>
      </c>
      <c r="P1889">
        <v>1</v>
      </c>
      <c r="Q1889">
        <v>4</v>
      </c>
    </row>
    <row r="1890" spans="1:17" x14ac:dyDescent="0.2">
      <c r="A1890">
        <v>4009</v>
      </c>
      <c r="B1890" s="3">
        <v>45539.477777777778</v>
      </c>
      <c r="C1890" s="4">
        <v>45538</v>
      </c>
      <c r="D1890">
        <v>439488</v>
      </c>
      <c r="E1890" t="s">
        <v>44</v>
      </c>
      <c r="F1890" t="s">
        <v>42</v>
      </c>
      <c r="I1890">
        <v>9</v>
      </c>
      <c r="J1890">
        <v>0</v>
      </c>
      <c r="L1890">
        <v>1</v>
      </c>
      <c r="M1890" t="s">
        <v>43</v>
      </c>
      <c r="N1890">
        <v>100</v>
      </c>
      <c r="O1890">
        <v>1.7000000000000001E-2</v>
      </c>
      <c r="P1890">
        <v>1</v>
      </c>
      <c r="Q1890">
        <v>4</v>
      </c>
    </row>
    <row r="1891" spans="1:17" x14ac:dyDescent="0.2">
      <c r="A1891">
        <v>4009</v>
      </c>
      <c r="B1891" s="3">
        <v>45539.477777777778</v>
      </c>
      <c r="C1891" s="4">
        <v>45538</v>
      </c>
      <c r="D1891">
        <v>439489</v>
      </c>
      <c r="E1891" t="s">
        <v>44</v>
      </c>
      <c r="F1891" t="s">
        <v>42</v>
      </c>
      <c r="I1891">
        <v>9</v>
      </c>
      <c r="J1891">
        <v>0</v>
      </c>
      <c r="L1891">
        <v>1</v>
      </c>
      <c r="M1891" t="s">
        <v>43</v>
      </c>
      <c r="N1891">
        <v>100</v>
      </c>
      <c r="O1891">
        <v>1.4999999999999999E-2</v>
      </c>
      <c r="P1891">
        <v>1</v>
      </c>
      <c r="Q1891">
        <v>4</v>
      </c>
    </row>
    <row r="1892" spans="1:17" x14ac:dyDescent="0.2">
      <c r="A1892">
        <v>4009</v>
      </c>
      <c r="B1892" s="3">
        <v>45539.478472222225</v>
      </c>
      <c r="C1892" s="4">
        <v>45538</v>
      </c>
      <c r="D1892">
        <v>439490</v>
      </c>
      <c r="E1892" t="s">
        <v>44</v>
      </c>
      <c r="F1892" t="s">
        <v>42</v>
      </c>
      <c r="I1892">
        <v>9</v>
      </c>
      <c r="J1892">
        <v>0</v>
      </c>
      <c r="L1892">
        <v>1</v>
      </c>
      <c r="M1892" t="s">
        <v>43</v>
      </c>
      <c r="N1892">
        <v>100</v>
      </c>
      <c r="O1892">
        <v>2.1000000000000001E-2</v>
      </c>
      <c r="P1892">
        <v>1</v>
      </c>
      <c r="Q1892">
        <v>4</v>
      </c>
    </row>
    <row r="1893" spans="1:17" x14ac:dyDescent="0.2">
      <c r="A1893">
        <v>4009</v>
      </c>
      <c r="B1893" s="3">
        <v>45539.478472222225</v>
      </c>
      <c r="C1893" s="4">
        <v>45538</v>
      </c>
      <c r="D1893">
        <v>439491</v>
      </c>
      <c r="E1893" t="s">
        <v>44</v>
      </c>
      <c r="F1893" t="s">
        <v>42</v>
      </c>
      <c r="I1893">
        <v>9</v>
      </c>
      <c r="J1893">
        <v>0</v>
      </c>
      <c r="L1893">
        <v>1</v>
      </c>
      <c r="M1893" t="s">
        <v>43</v>
      </c>
      <c r="N1893">
        <v>100</v>
      </c>
      <c r="O1893">
        <v>2.3E-2</v>
      </c>
      <c r="P1893">
        <v>1</v>
      </c>
      <c r="Q1893">
        <v>4</v>
      </c>
    </row>
    <row r="1894" spans="1:17" x14ac:dyDescent="0.2">
      <c r="A1894">
        <v>4009</v>
      </c>
      <c r="B1894" s="3">
        <v>45539.479166666664</v>
      </c>
      <c r="C1894" s="4">
        <v>45538</v>
      </c>
      <c r="D1894">
        <v>439492</v>
      </c>
      <c r="E1894" t="s">
        <v>44</v>
      </c>
      <c r="F1894" t="s">
        <v>42</v>
      </c>
      <c r="I1894">
        <v>9</v>
      </c>
      <c r="J1894">
        <v>0</v>
      </c>
      <c r="L1894">
        <v>1</v>
      </c>
      <c r="M1894" t="s">
        <v>43</v>
      </c>
      <c r="N1894">
        <v>100</v>
      </c>
      <c r="O1894">
        <v>2.1999999999999999E-2</v>
      </c>
      <c r="P1894">
        <v>1</v>
      </c>
      <c r="Q1894">
        <v>4</v>
      </c>
    </row>
    <row r="1895" spans="1:17" x14ac:dyDescent="0.2">
      <c r="A1895">
        <v>4009</v>
      </c>
      <c r="B1895" s="3">
        <v>45539.479166666664</v>
      </c>
      <c r="C1895" s="4">
        <v>45538</v>
      </c>
      <c r="D1895">
        <v>439493</v>
      </c>
      <c r="E1895" t="s">
        <v>44</v>
      </c>
      <c r="F1895" t="s">
        <v>42</v>
      </c>
      <c r="I1895">
        <v>9</v>
      </c>
      <c r="J1895">
        <v>0</v>
      </c>
      <c r="L1895">
        <v>1</v>
      </c>
      <c r="M1895" t="s">
        <v>43</v>
      </c>
      <c r="N1895">
        <v>100</v>
      </c>
      <c r="O1895">
        <v>2.3E-2</v>
      </c>
      <c r="P1895">
        <v>1</v>
      </c>
      <c r="Q1895">
        <v>4</v>
      </c>
    </row>
    <row r="1896" spans="1:17" x14ac:dyDescent="0.2">
      <c r="A1896">
        <v>4009</v>
      </c>
      <c r="B1896" s="3">
        <v>45539.479861111111</v>
      </c>
      <c r="C1896" s="4">
        <v>45538</v>
      </c>
      <c r="D1896">
        <v>439494</v>
      </c>
      <c r="E1896" t="s">
        <v>44</v>
      </c>
      <c r="F1896" t="s">
        <v>42</v>
      </c>
      <c r="I1896">
        <v>9</v>
      </c>
      <c r="J1896">
        <v>0</v>
      </c>
      <c r="L1896">
        <v>1</v>
      </c>
      <c r="M1896" t="s">
        <v>43</v>
      </c>
      <c r="N1896">
        <v>100</v>
      </c>
      <c r="O1896">
        <v>2.1999999999999999E-2</v>
      </c>
      <c r="P1896">
        <v>1</v>
      </c>
      <c r="Q1896">
        <v>4</v>
      </c>
    </row>
    <row r="1897" spans="1:17" x14ac:dyDescent="0.2">
      <c r="A1897">
        <v>4009</v>
      </c>
      <c r="B1897" s="3">
        <v>45539.479861111111</v>
      </c>
      <c r="C1897" s="4">
        <v>45538</v>
      </c>
      <c r="D1897">
        <v>439495</v>
      </c>
      <c r="E1897" t="s">
        <v>44</v>
      </c>
      <c r="F1897" t="s">
        <v>42</v>
      </c>
      <c r="I1897">
        <v>9</v>
      </c>
      <c r="J1897">
        <v>0</v>
      </c>
      <c r="L1897">
        <v>1</v>
      </c>
      <c r="M1897" t="s">
        <v>43</v>
      </c>
      <c r="N1897">
        <v>100</v>
      </c>
      <c r="O1897">
        <v>2.5999999999999999E-2</v>
      </c>
      <c r="P1897">
        <v>1</v>
      </c>
      <c r="Q1897">
        <v>3</v>
      </c>
    </row>
    <row r="1898" spans="1:17" x14ac:dyDescent="0.2">
      <c r="A1898">
        <v>4009</v>
      </c>
      <c r="B1898" s="3">
        <v>45539.479861111111</v>
      </c>
      <c r="C1898" s="4">
        <v>45538</v>
      </c>
      <c r="D1898">
        <v>439496</v>
      </c>
      <c r="E1898" t="s">
        <v>44</v>
      </c>
      <c r="F1898" t="s">
        <v>42</v>
      </c>
      <c r="I1898">
        <v>9</v>
      </c>
      <c r="J1898">
        <v>0</v>
      </c>
      <c r="L1898">
        <v>1</v>
      </c>
      <c r="M1898" t="s">
        <v>43</v>
      </c>
      <c r="N1898">
        <v>100</v>
      </c>
      <c r="O1898">
        <v>0.03</v>
      </c>
      <c r="P1898">
        <v>1</v>
      </c>
      <c r="Q1898">
        <v>3</v>
      </c>
    </row>
    <row r="1899" spans="1:17" x14ac:dyDescent="0.2">
      <c r="A1899">
        <v>4009</v>
      </c>
      <c r="B1899" s="3">
        <v>45539.480555555558</v>
      </c>
      <c r="C1899" s="4">
        <v>45538</v>
      </c>
      <c r="D1899">
        <v>439497</v>
      </c>
      <c r="E1899" t="s">
        <v>44</v>
      </c>
      <c r="F1899" t="s">
        <v>42</v>
      </c>
      <c r="I1899">
        <v>9</v>
      </c>
      <c r="J1899">
        <v>0</v>
      </c>
      <c r="L1899">
        <v>1</v>
      </c>
      <c r="M1899" t="s">
        <v>43</v>
      </c>
      <c r="N1899">
        <v>100</v>
      </c>
      <c r="O1899">
        <v>2.9000000000000001E-2</v>
      </c>
      <c r="P1899">
        <v>1</v>
      </c>
      <c r="Q1899">
        <v>3</v>
      </c>
    </row>
    <row r="1900" spans="1:17" x14ac:dyDescent="0.2">
      <c r="A1900">
        <v>4009</v>
      </c>
      <c r="B1900" s="3">
        <v>45539.480555555558</v>
      </c>
      <c r="C1900" s="4">
        <v>45538</v>
      </c>
      <c r="D1900">
        <v>439498</v>
      </c>
      <c r="E1900" t="s">
        <v>44</v>
      </c>
      <c r="F1900" t="s">
        <v>42</v>
      </c>
      <c r="I1900">
        <v>9</v>
      </c>
      <c r="J1900">
        <v>0</v>
      </c>
      <c r="L1900">
        <v>1</v>
      </c>
      <c r="M1900" t="s">
        <v>43</v>
      </c>
      <c r="N1900">
        <v>100</v>
      </c>
      <c r="O1900">
        <v>2.8000000000000001E-2</v>
      </c>
      <c r="P1900">
        <v>1</v>
      </c>
      <c r="Q1900">
        <v>3</v>
      </c>
    </row>
    <row r="1901" spans="1:17" x14ac:dyDescent="0.2">
      <c r="A1901">
        <v>4009</v>
      </c>
      <c r="B1901" s="3">
        <v>45539.481249999997</v>
      </c>
      <c r="C1901" s="4">
        <v>45538</v>
      </c>
      <c r="D1901">
        <v>439499</v>
      </c>
      <c r="E1901" t="s">
        <v>44</v>
      </c>
      <c r="F1901" t="s">
        <v>42</v>
      </c>
      <c r="I1901">
        <v>9</v>
      </c>
      <c r="J1901">
        <v>0</v>
      </c>
      <c r="L1901">
        <v>1</v>
      </c>
      <c r="M1901" t="s">
        <v>43</v>
      </c>
      <c r="N1901">
        <v>100</v>
      </c>
      <c r="O1901">
        <v>0.03</v>
      </c>
      <c r="P1901">
        <v>1</v>
      </c>
      <c r="Q1901">
        <v>3</v>
      </c>
    </row>
    <row r="1902" spans="1:17" x14ac:dyDescent="0.2">
      <c r="A1902">
        <v>4009</v>
      </c>
      <c r="B1902" s="3">
        <v>45539.481249999997</v>
      </c>
      <c r="C1902" s="4">
        <v>45538</v>
      </c>
      <c r="D1902">
        <v>439500</v>
      </c>
      <c r="E1902" t="s">
        <v>44</v>
      </c>
      <c r="F1902" t="s">
        <v>42</v>
      </c>
      <c r="I1902">
        <v>9</v>
      </c>
      <c r="J1902">
        <v>0</v>
      </c>
      <c r="L1902">
        <v>1</v>
      </c>
      <c r="M1902" t="s">
        <v>43</v>
      </c>
      <c r="N1902">
        <v>100</v>
      </c>
      <c r="O1902">
        <v>2.8000000000000001E-2</v>
      </c>
      <c r="P1902">
        <v>1</v>
      </c>
      <c r="Q1902">
        <v>3</v>
      </c>
    </row>
    <row r="1903" spans="1:17" x14ac:dyDescent="0.2">
      <c r="A1903">
        <v>4009</v>
      </c>
      <c r="B1903" s="3">
        <v>45539.481944444444</v>
      </c>
      <c r="C1903" s="4">
        <v>45538</v>
      </c>
      <c r="D1903">
        <v>439501</v>
      </c>
      <c r="E1903" t="s">
        <v>44</v>
      </c>
      <c r="F1903" t="s">
        <v>42</v>
      </c>
      <c r="I1903">
        <v>9</v>
      </c>
      <c r="J1903">
        <v>0</v>
      </c>
      <c r="L1903">
        <v>1</v>
      </c>
      <c r="M1903" t="s">
        <v>43</v>
      </c>
      <c r="N1903">
        <v>100</v>
      </c>
      <c r="O1903">
        <v>2.5000000000000001E-2</v>
      </c>
      <c r="P1903">
        <v>1</v>
      </c>
      <c r="Q1903">
        <v>3</v>
      </c>
    </row>
    <row r="1904" spans="1:17" x14ac:dyDescent="0.2">
      <c r="A1904">
        <v>4009</v>
      </c>
      <c r="B1904" s="3">
        <v>45539.482638888891</v>
      </c>
      <c r="C1904" s="4">
        <v>45538</v>
      </c>
      <c r="D1904">
        <v>439502</v>
      </c>
      <c r="E1904" t="s">
        <v>44</v>
      </c>
      <c r="F1904" t="s">
        <v>42</v>
      </c>
      <c r="I1904">
        <v>9</v>
      </c>
      <c r="J1904">
        <v>0</v>
      </c>
      <c r="L1904">
        <v>1</v>
      </c>
      <c r="M1904" t="s">
        <v>43</v>
      </c>
      <c r="N1904">
        <v>100</v>
      </c>
      <c r="O1904">
        <v>1.7000000000000001E-2</v>
      </c>
      <c r="P1904">
        <v>3</v>
      </c>
      <c r="Q1904">
        <v>4</v>
      </c>
    </row>
    <row r="1905" spans="1:17" x14ac:dyDescent="0.2">
      <c r="A1905">
        <v>4009</v>
      </c>
      <c r="B1905" s="3">
        <v>45539.482638888891</v>
      </c>
      <c r="C1905" s="4">
        <v>45538</v>
      </c>
      <c r="D1905">
        <v>439503</v>
      </c>
      <c r="E1905" t="s">
        <v>44</v>
      </c>
      <c r="F1905" t="s">
        <v>42</v>
      </c>
      <c r="I1905">
        <v>9</v>
      </c>
      <c r="J1905">
        <v>0</v>
      </c>
      <c r="L1905">
        <v>1</v>
      </c>
      <c r="M1905" t="s">
        <v>43</v>
      </c>
      <c r="N1905">
        <v>100</v>
      </c>
      <c r="O1905">
        <v>2.3E-2</v>
      </c>
      <c r="P1905">
        <v>1</v>
      </c>
      <c r="Q1905">
        <v>2</v>
      </c>
    </row>
    <row r="1906" spans="1:17" x14ac:dyDescent="0.2">
      <c r="A1906">
        <v>4009</v>
      </c>
      <c r="B1906" s="3">
        <v>45539.48333333333</v>
      </c>
      <c r="C1906" s="4">
        <v>45538</v>
      </c>
      <c r="D1906">
        <v>439504</v>
      </c>
      <c r="E1906" t="s">
        <v>44</v>
      </c>
      <c r="F1906" t="s">
        <v>42</v>
      </c>
      <c r="I1906">
        <v>9</v>
      </c>
      <c r="J1906">
        <v>0</v>
      </c>
      <c r="L1906">
        <v>1</v>
      </c>
      <c r="M1906" t="s">
        <v>43</v>
      </c>
      <c r="N1906">
        <v>100</v>
      </c>
      <c r="O1906">
        <v>1.8100000000000002E-2</v>
      </c>
      <c r="P1906">
        <v>1</v>
      </c>
      <c r="Q1906">
        <v>3</v>
      </c>
    </row>
    <row r="1907" spans="1:17" x14ac:dyDescent="0.2">
      <c r="A1907">
        <v>4009</v>
      </c>
      <c r="B1907" s="3">
        <v>45539.48333333333</v>
      </c>
      <c r="C1907" s="4">
        <v>45538</v>
      </c>
      <c r="D1907">
        <v>439505</v>
      </c>
      <c r="E1907" t="s">
        <v>44</v>
      </c>
      <c r="F1907" t="s">
        <v>42</v>
      </c>
      <c r="I1907">
        <v>9</v>
      </c>
      <c r="J1907">
        <v>0</v>
      </c>
      <c r="L1907">
        <v>1</v>
      </c>
      <c r="M1907" t="s">
        <v>43</v>
      </c>
      <c r="N1907">
        <v>100</v>
      </c>
      <c r="O1907">
        <v>1.9099999999999999E-2</v>
      </c>
      <c r="P1907">
        <v>1</v>
      </c>
      <c r="Q1907">
        <v>4</v>
      </c>
    </row>
    <row r="1908" spans="1:17" x14ac:dyDescent="0.2">
      <c r="A1908">
        <v>4009</v>
      </c>
      <c r="B1908" s="3">
        <v>45539.484027777777</v>
      </c>
      <c r="C1908" s="4">
        <v>45538</v>
      </c>
      <c r="D1908">
        <v>439506</v>
      </c>
      <c r="E1908" t="s">
        <v>44</v>
      </c>
      <c r="F1908" t="s">
        <v>42</v>
      </c>
      <c r="I1908">
        <v>9</v>
      </c>
      <c r="J1908">
        <v>0</v>
      </c>
      <c r="L1908">
        <v>1</v>
      </c>
      <c r="M1908" t="s">
        <v>43</v>
      </c>
      <c r="N1908">
        <v>100</v>
      </c>
      <c r="O1908">
        <v>2.8000000000000001E-2</v>
      </c>
      <c r="P1908">
        <v>1</v>
      </c>
      <c r="Q1908">
        <v>3</v>
      </c>
    </row>
    <row r="1909" spans="1:17" x14ac:dyDescent="0.2">
      <c r="A1909">
        <v>4009</v>
      </c>
      <c r="B1909" s="3">
        <v>45539.484722222223</v>
      </c>
      <c r="C1909" s="4">
        <v>45538</v>
      </c>
      <c r="D1909">
        <v>439507</v>
      </c>
      <c r="E1909" t="s">
        <v>44</v>
      </c>
      <c r="F1909" t="s">
        <v>42</v>
      </c>
      <c r="I1909">
        <v>9</v>
      </c>
      <c r="J1909">
        <v>0</v>
      </c>
      <c r="L1909">
        <v>1</v>
      </c>
      <c r="M1909" t="s">
        <v>43</v>
      </c>
      <c r="N1909">
        <v>100</v>
      </c>
      <c r="O1909">
        <v>2.9100000000000001E-2</v>
      </c>
      <c r="P1909">
        <v>1</v>
      </c>
      <c r="Q1909">
        <v>4</v>
      </c>
    </row>
    <row r="1910" spans="1:17" x14ac:dyDescent="0.2">
      <c r="A1910">
        <v>4009</v>
      </c>
      <c r="B1910" s="3">
        <v>45539.484722222223</v>
      </c>
      <c r="C1910" s="4">
        <v>45538</v>
      </c>
      <c r="D1910">
        <v>439508</v>
      </c>
      <c r="E1910" t="s">
        <v>44</v>
      </c>
      <c r="F1910" t="s">
        <v>42</v>
      </c>
      <c r="I1910">
        <v>9</v>
      </c>
      <c r="J1910">
        <v>0</v>
      </c>
      <c r="L1910">
        <v>1</v>
      </c>
      <c r="M1910" t="s">
        <v>43</v>
      </c>
      <c r="N1910">
        <v>100</v>
      </c>
      <c r="O1910">
        <v>1.8100000000000002E-2</v>
      </c>
      <c r="P1910">
        <v>3</v>
      </c>
      <c r="Q1910">
        <v>4</v>
      </c>
    </row>
    <row r="1911" spans="1:17" x14ac:dyDescent="0.2">
      <c r="A1911">
        <v>4009</v>
      </c>
      <c r="B1911" s="3">
        <v>45539.48541666667</v>
      </c>
      <c r="C1911" s="4">
        <v>45538</v>
      </c>
      <c r="D1911">
        <v>439509</v>
      </c>
      <c r="E1911" t="s">
        <v>44</v>
      </c>
      <c r="F1911" t="s">
        <v>42</v>
      </c>
      <c r="I1911">
        <v>9</v>
      </c>
      <c r="J1911">
        <v>0</v>
      </c>
      <c r="L1911">
        <v>1</v>
      </c>
      <c r="M1911" t="s">
        <v>43</v>
      </c>
      <c r="N1911">
        <v>100</v>
      </c>
      <c r="O1911">
        <v>2.1999999999999999E-2</v>
      </c>
      <c r="P1911">
        <v>1</v>
      </c>
      <c r="Q1911">
        <v>3</v>
      </c>
    </row>
    <row r="1912" spans="1:17" x14ac:dyDescent="0.2">
      <c r="A1912">
        <v>4009</v>
      </c>
      <c r="B1912" s="3">
        <v>45539.48541666667</v>
      </c>
      <c r="C1912" s="4">
        <v>45538</v>
      </c>
      <c r="D1912">
        <v>439510</v>
      </c>
      <c r="E1912" t="s">
        <v>44</v>
      </c>
      <c r="F1912" t="s">
        <v>42</v>
      </c>
      <c r="I1912">
        <v>9</v>
      </c>
      <c r="J1912">
        <v>0</v>
      </c>
      <c r="L1912">
        <v>1</v>
      </c>
      <c r="M1912" t="s">
        <v>43</v>
      </c>
      <c r="N1912">
        <v>100</v>
      </c>
      <c r="O1912">
        <v>1.7000000000000001E-2</v>
      </c>
      <c r="P1912">
        <v>3</v>
      </c>
      <c r="Q1912">
        <v>4</v>
      </c>
    </row>
    <row r="1913" spans="1:17" x14ac:dyDescent="0.2">
      <c r="A1913">
        <v>4009</v>
      </c>
      <c r="B1913" s="3">
        <v>45539.48541666667</v>
      </c>
      <c r="C1913" s="4">
        <v>45538</v>
      </c>
      <c r="D1913">
        <v>439511</v>
      </c>
      <c r="E1913" t="s">
        <v>44</v>
      </c>
      <c r="F1913" t="s">
        <v>42</v>
      </c>
      <c r="I1913">
        <v>9</v>
      </c>
      <c r="J1913">
        <v>0</v>
      </c>
      <c r="L1913">
        <v>1</v>
      </c>
      <c r="M1913" t="s">
        <v>43</v>
      </c>
      <c r="N1913">
        <v>100</v>
      </c>
      <c r="O1913">
        <v>1.7999999999999999E-2</v>
      </c>
      <c r="P1913">
        <v>2</v>
      </c>
      <c r="Q1913">
        <v>4</v>
      </c>
    </row>
    <row r="1914" spans="1:17" x14ac:dyDescent="0.2">
      <c r="A1914">
        <v>4009</v>
      </c>
      <c r="B1914" s="3">
        <v>45539.486111111109</v>
      </c>
      <c r="C1914" s="4">
        <v>45538</v>
      </c>
      <c r="D1914">
        <v>439512</v>
      </c>
      <c r="E1914" t="s">
        <v>44</v>
      </c>
      <c r="F1914" t="s">
        <v>42</v>
      </c>
      <c r="I1914">
        <v>9</v>
      </c>
      <c r="J1914">
        <v>0</v>
      </c>
      <c r="L1914">
        <v>1</v>
      </c>
      <c r="M1914" t="s">
        <v>43</v>
      </c>
      <c r="N1914">
        <v>100</v>
      </c>
      <c r="O1914">
        <v>0.02</v>
      </c>
      <c r="P1914">
        <v>2</v>
      </c>
      <c r="Q1914">
        <v>3</v>
      </c>
    </row>
    <row r="1915" spans="1:17" x14ac:dyDescent="0.2">
      <c r="A1915">
        <v>4009</v>
      </c>
      <c r="B1915" s="3">
        <v>45539.486111111109</v>
      </c>
      <c r="C1915" s="4">
        <v>45538</v>
      </c>
      <c r="D1915">
        <v>439513</v>
      </c>
      <c r="E1915" t="s">
        <v>44</v>
      </c>
      <c r="F1915" t="s">
        <v>42</v>
      </c>
      <c r="I1915">
        <v>9</v>
      </c>
      <c r="J1915">
        <v>0</v>
      </c>
      <c r="L1915">
        <v>1</v>
      </c>
      <c r="M1915" t="s">
        <v>43</v>
      </c>
      <c r="N1915">
        <v>100</v>
      </c>
      <c r="O1915">
        <v>2.8000000000000001E-2</v>
      </c>
      <c r="P1915">
        <v>2</v>
      </c>
      <c r="Q1915">
        <v>3</v>
      </c>
    </row>
    <row r="1916" spans="1:17" x14ac:dyDescent="0.2">
      <c r="A1916">
        <v>4009</v>
      </c>
      <c r="B1916" s="3">
        <v>45539.486805555556</v>
      </c>
      <c r="C1916" s="4">
        <v>45538</v>
      </c>
      <c r="D1916">
        <v>439514</v>
      </c>
      <c r="E1916" t="s">
        <v>44</v>
      </c>
      <c r="F1916" t="s">
        <v>42</v>
      </c>
      <c r="I1916">
        <v>9</v>
      </c>
      <c r="J1916">
        <v>0</v>
      </c>
      <c r="L1916">
        <v>1</v>
      </c>
      <c r="M1916" t="s">
        <v>43</v>
      </c>
      <c r="N1916">
        <v>100</v>
      </c>
      <c r="O1916">
        <v>2.1000000000000001E-2</v>
      </c>
      <c r="P1916">
        <v>2</v>
      </c>
      <c r="Q1916">
        <v>3</v>
      </c>
    </row>
    <row r="1917" spans="1:17" x14ac:dyDescent="0.2">
      <c r="A1917">
        <v>4009</v>
      </c>
      <c r="B1917" s="3">
        <v>45539.487500000003</v>
      </c>
      <c r="C1917" s="4">
        <v>45538</v>
      </c>
      <c r="D1917">
        <v>439515</v>
      </c>
      <c r="E1917" t="s">
        <v>44</v>
      </c>
      <c r="F1917" t="s">
        <v>42</v>
      </c>
      <c r="I1917">
        <v>9</v>
      </c>
      <c r="J1917">
        <v>0</v>
      </c>
      <c r="L1917">
        <v>1</v>
      </c>
      <c r="M1917" t="s">
        <v>43</v>
      </c>
      <c r="N1917">
        <v>100</v>
      </c>
      <c r="O1917">
        <v>1.6E-2</v>
      </c>
      <c r="P1917">
        <v>1</v>
      </c>
      <c r="Q1917">
        <v>3</v>
      </c>
    </row>
    <row r="1918" spans="1:17" x14ac:dyDescent="0.2">
      <c r="A1918">
        <v>4009</v>
      </c>
      <c r="B1918" s="3">
        <v>45539.487500000003</v>
      </c>
      <c r="C1918" s="4">
        <v>45538</v>
      </c>
      <c r="D1918">
        <v>439516</v>
      </c>
      <c r="E1918" t="s">
        <v>44</v>
      </c>
      <c r="F1918" t="s">
        <v>42</v>
      </c>
      <c r="I1918">
        <v>9</v>
      </c>
      <c r="J1918">
        <v>0</v>
      </c>
      <c r="L1918">
        <v>1</v>
      </c>
      <c r="M1918" t="s">
        <v>43</v>
      </c>
      <c r="N1918">
        <v>100</v>
      </c>
      <c r="O1918">
        <v>2.1000000000000001E-2</v>
      </c>
      <c r="P1918">
        <v>2</v>
      </c>
      <c r="Q1918">
        <v>4</v>
      </c>
    </row>
    <row r="1919" spans="1:17" x14ac:dyDescent="0.2">
      <c r="A1919">
        <v>4009</v>
      </c>
      <c r="B1919" s="3">
        <v>45539.487500000003</v>
      </c>
      <c r="C1919" s="4">
        <v>45538</v>
      </c>
      <c r="D1919">
        <v>439517</v>
      </c>
      <c r="E1919" t="s">
        <v>44</v>
      </c>
      <c r="F1919" t="s">
        <v>42</v>
      </c>
      <c r="I1919">
        <v>9</v>
      </c>
      <c r="J1919">
        <v>0</v>
      </c>
      <c r="L1919">
        <v>1</v>
      </c>
      <c r="M1919" t="s">
        <v>43</v>
      </c>
      <c r="N1919">
        <v>100</v>
      </c>
      <c r="O1919">
        <v>2.3E-2</v>
      </c>
      <c r="P1919">
        <v>3</v>
      </c>
      <c r="Q1919">
        <v>3</v>
      </c>
    </row>
    <row r="1920" spans="1:17" x14ac:dyDescent="0.2">
      <c r="A1920">
        <v>4009</v>
      </c>
      <c r="B1920" s="3">
        <v>45539.488888888889</v>
      </c>
      <c r="C1920" s="4">
        <v>45538</v>
      </c>
      <c r="D1920">
        <v>439518</v>
      </c>
      <c r="E1920" t="s">
        <v>44</v>
      </c>
      <c r="F1920" t="s">
        <v>42</v>
      </c>
      <c r="I1920">
        <v>9</v>
      </c>
      <c r="J1920">
        <v>0</v>
      </c>
      <c r="L1920">
        <v>1</v>
      </c>
      <c r="M1920" t="s">
        <v>43</v>
      </c>
      <c r="N1920">
        <v>100</v>
      </c>
      <c r="O1920">
        <v>2.8000000000000001E-2</v>
      </c>
      <c r="P1920">
        <v>3</v>
      </c>
      <c r="Q1920">
        <v>3</v>
      </c>
    </row>
    <row r="1921" spans="1:17" x14ac:dyDescent="0.2">
      <c r="A1921">
        <v>4009</v>
      </c>
      <c r="B1921" s="3">
        <v>45539.489583333336</v>
      </c>
      <c r="C1921" s="4">
        <v>45538</v>
      </c>
      <c r="D1921">
        <v>439519</v>
      </c>
      <c r="E1921" t="s">
        <v>44</v>
      </c>
      <c r="F1921" t="s">
        <v>42</v>
      </c>
      <c r="I1921">
        <v>9</v>
      </c>
      <c r="J1921">
        <v>0</v>
      </c>
      <c r="L1921">
        <v>1</v>
      </c>
      <c r="M1921" t="s">
        <v>43</v>
      </c>
      <c r="N1921">
        <v>100</v>
      </c>
      <c r="O1921">
        <v>2.1000000000000001E-2</v>
      </c>
      <c r="P1921">
        <v>2</v>
      </c>
      <c r="Q1921">
        <v>3</v>
      </c>
    </row>
    <row r="1922" spans="1:17" x14ac:dyDescent="0.2">
      <c r="A1922">
        <v>4009</v>
      </c>
      <c r="B1922" s="3">
        <v>45539.490277777775</v>
      </c>
      <c r="C1922" s="4">
        <v>45538</v>
      </c>
      <c r="D1922">
        <v>439520</v>
      </c>
      <c r="E1922" t="s">
        <v>44</v>
      </c>
      <c r="F1922" t="s">
        <v>42</v>
      </c>
      <c r="I1922">
        <v>9</v>
      </c>
      <c r="J1922">
        <v>0</v>
      </c>
      <c r="L1922">
        <v>1</v>
      </c>
      <c r="M1922" t="s">
        <v>43</v>
      </c>
      <c r="N1922">
        <v>100</v>
      </c>
      <c r="O1922">
        <v>2.1999999999999999E-2</v>
      </c>
      <c r="P1922">
        <v>1</v>
      </c>
      <c r="Q1922">
        <v>4</v>
      </c>
    </row>
    <row r="1923" spans="1:17" x14ac:dyDescent="0.2">
      <c r="A1923">
        <v>4009</v>
      </c>
      <c r="B1923" s="3">
        <v>45539.490277777775</v>
      </c>
      <c r="C1923" s="4">
        <v>45538</v>
      </c>
      <c r="D1923">
        <v>439521</v>
      </c>
      <c r="E1923" t="s">
        <v>44</v>
      </c>
      <c r="F1923" t="s">
        <v>42</v>
      </c>
      <c r="I1923">
        <v>9</v>
      </c>
      <c r="J1923">
        <v>0</v>
      </c>
      <c r="L1923">
        <v>1</v>
      </c>
      <c r="M1923" t="s">
        <v>43</v>
      </c>
      <c r="N1923">
        <v>100</v>
      </c>
      <c r="O1923">
        <v>2.9000000000000001E-2</v>
      </c>
      <c r="P1923">
        <v>1</v>
      </c>
      <c r="Q1923">
        <v>3</v>
      </c>
    </row>
    <row r="1924" spans="1:17" x14ac:dyDescent="0.2">
      <c r="A1924">
        <v>4010</v>
      </c>
      <c r="B1924" s="3">
        <v>45539.318749999999</v>
      </c>
      <c r="C1924" s="4">
        <v>45538</v>
      </c>
      <c r="D1924">
        <v>439310</v>
      </c>
      <c r="E1924" t="s">
        <v>44</v>
      </c>
      <c r="F1924" t="s">
        <v>42</v>
      </c>
      <c r="I1924">
        <v>10</v>
      </c>
      <c r="J1924">
        <v>0</v>
      </c>
      <c r="L1924">
        <v>1</v>
      </c>
      <c r="M1924" t="s">
        <v>22</v>
      </c>
      <c r="N1924">
        <v>100</v>
      </c>
      <c r="O1924">
        <v>2.7E-2</v>
      </c>
      <c r="P1924">
        <v>2</v>
      </c>
      <c r="Q1924">
        <v>3</v>
      </c>
    </row>
    <row r="1925" spans="1:17" x14ac:dyDescent="0.2">
      <c r="A1925">
        <v>4010</v>
      </c>
      <c r="B1925" s="3">
        <v>45539.318055555559</v>
      </c>
      <c r="C1925" s="4">
        <v>45538</v>
      </c>
      <c r="D1925">
        <v>439309</v>
      </c>
      <c r="E1925" t="s">
        <v>44</v>
      </c>
      <c r="F1925" t="s">
        <v>42</v>
      </c>
      <c r="I1925">
        <v>10</v>
      </c>
      <c r="J1925">
        <v>0</v>
      </c>
      <c r="L1925">
        <v>1</v>
      </c>
      <c r="M1925" t="s">
        <v>22</v>
      </c>
      <c r="N1925">
        <v>100</v>
      </c>
      <c r="O1925">
        <v>2.5999999999999999E-2</v>
      </c>
      <c r="P1925">
        <v>3</v>
      </c>
      <c r="Q1925">
        <v>4</v>
      </c>
    </row>
    <row r="1926" spans="1:17" x14ac:dyDescent="0.2">
      <c r="A1926">
        <v>4010</v>
      </c>
      <c r="B1926" s="3">
        <v>45539.318055555559</v>
      </c>
      <c r="C1926" s="4">
        <v>45538</v>
      </c>
      <c r="D1926">
        <v>439308</v>
      </c>
      <c r="E1926" t="s">
        <v>44</v>
      </c>
      <c r="F1926" t="s">
        <v>42</v>
      </c>
      <c r="I1926">
        <v>10</v>
      </c>
      <c r="J1926">
        <v>0</v>
      </c>
      <c r="L1926">
        <v>1</v>
      </c>
      <c r="M1926" t="s">
        <v>22</v>
      </c>
      <c r="N1926">
        <v>100</v>
      </c>
      <c r="O1926">
        <v>2.1000000000000001E-2</v>
      </c>
      <c r="P1926">
        <v>2</v>
      </c>
      <c r="Q1926">
        <v>4</v>
      </c>
    </row>
    <row r="1927" spans="1:17" x14ac:dyDescent="0.2">
      <c r="A1927">
        <v>4010</v>
      </c>
      <c r="B1927" s="3">
        <v>45539.317361111112</v>
      </c>
      <c r="C1927" s="4">
        <v>45538</v>
      </c>
      <c r="D1927">
        <v>439307</v>
      </c>
      <c r="E1927" t="s">
        <v>44</v>
      </c>
      <c r="F1927" t="s">
        <v>42</v>
      </c>
      <c r="I1927">
        <v>10</v>
      </c>
      <c r="J1927">
        <v>0</v>
      </c>
      <c r="L1927">
        <v>1</v>
      </c>
      <c r="M1927" t="s">
        <v>22</v>
      </c>
      <c r="N1927">
        <v>100</v>
      </c>
      <c r="O1927">
        <v>1.7999999999999999E-2</v>
      </c>
      <c r="P1927">
        <v>1</v>
      </c>
      <c r="Q1927">
        <v>3</v>
      </c>
    </row>
    <row r="1928" spans="1:17" x14ac:dyDescent="0.2">
      <c r="A1928">
        <v>4010</v>
      </c>
      <c r="B1928" s="3">
        <v>45539.316666666666</v>
      </c>
      <c r="C1928" s="4">
        <v>45538</v>
      </c>
      <c r="D1928">
        <v>439306</v>
      </c>
      <c r="E1928" t="s">
        <v>44</v>
      </c>
      <c r="F1928" t="s">
        <v>42</v>
      </c>
      <c r="I1928">
        <v>10</v>
      </c>
      <c r="J1928">
        <v>0</v>
      </c>
      <c r="L1928">
        <v>1</v>
      </c>
      <c r="M1928" t="s">
        <v>22</v>
      </c>
      <c r="N1928">
        <v>100</v>
      </c>
      <c r="O1928">
        <v>2.1000000000000001E-2</v>
      </c>
      <c r="P1928">
        <v>2</v>
      </c>
      <c r="Q1928">
        <v>3</v>
      </c>
    </row>
    <row r="1929" spans="1:17" x14ac:dyDescent="0.2">
      <c r="A1929">
        <v>4010</v>
      </c>
      <c r="B1929" s="3">
        <v>45539.316666666666</v>
      </c>
      <c r="C1929" s="4">
        <v>45538</v>
      </c>
      <c r="D1929">
        <v>439305</v>
      </c>
      <c r="E1929" t="s">
        <v>44</v>
      </c>
      <c r="F1929" t="s">
        <v>42</v>
      </c>
      <c r="I1929">
        <v>10</v>
      </c>
      <c r="J1929">
        <v>0</v>
      </c>
      <c r="L1929">
        <v>1</v>
      </c>
      <c r="M1929" t="s">
        <v>22</v>
      </c>
      <c r="N1929">
        <v>100</v>
      </c>
      <c r="O1929">
        <v>1.4999999999999999E-2</v>
      </c>
      <c r="P1929">
        <v>1</v>
      </c>
      <c r="Q1929">
        <v>5</v>
      </c>
    </row>
    <row r="1930" spans="1:17" x14ac:dyDescent="0.2">
      <c r="A1930">
        <v>4010</v>
      </c>
      <c r="B1930" s="3">
        <v>45539.31527777778</v>
      </c>
      <c r="C1930" s="4">
        <v>45538</v>
      </c>
      <c r="D1930">
        <v>439304</v>
      </c>
      <c r="E1930" t="s">
        <v>44</v>
      </c>
      <c r="F1930" t="s">
        <v>42</v>
      </c>
      <c r="I1930">
        <v>10</v>
      </c>
      <c r="J1930">
        <v>0</v>
      </c>
      <c r="L1930">
        <v>1</v>
      </c>
      <c r="M1930" t="s">
        <v>22</v>
      </c>
      <c r="N1930">
        <v>100</v>
      </c>
      <c r="O1930">
        <v>2.4E-2</v>
      </c>
      <c r="P1930">
        <v>1</v>
      </c>
      <c r="Q1930">
        <v>3</v>
      </c>
    </row>
    <row r="1931" spans="1:17" x14ac:dyDescent="0.2">
      <c r="A1931">
        <v>4010</v>
      </c>
      <c r="B1931" s="3">
        <v>45539.314583333333</v>
      </c>
      <c r="C1931" s="4">
        <v>45538</v>
      </c>
      <c r="D1931">
        <v>439303</v>
      </c>
      <c r="E1931" t="s">
        <v>44</v>
      </c>
      <c r="F1931" t="s">
        <v>42</v>
      </c>
      <c r="I1931">
        <v>10</v>
      </c>
      <c r="J1931">
        <v>0</v>
      </c>
      <c r="L1931">
        <v>1</v>
      </c>
      <c r="M1931" t="s">
        <v>22</v>
      </c>
      <c r="N1931">
        <v>100</v>
      </c>
      <c r="O1931">
        <v>2.4E-2</v>
      </c>
      <c r="P1931">
        <v>1</v>
      </c>
      <c r="Q1931">
        <v>3</v>
      </c>
    </row>
    <row r="1932" spans="1:17" x14ac:dyDescent="0.2">
      <c r="A1932">
        <v>4010</v>
      </c>
      <c r="B1932" s="3">
        <v>45539.314583333333</v>
      </c>
      <c r="C1932" s="4">
        <v>45538</v>
      </c>
      <c r="D1932">
        <v>439302</v>
      </c>
      <c r="E1932" t="s">
        <v>44</v>
      </c>
      <c r="F1932" t="s">
        <v>42</v>
      </c>
      <c r="I1932">
        <v>10</v>
      </c>
      <c r="J1932">
        <v>0</v>
      </c>
      <c r="L1932">
        <v>1</v>
      </c>
      <c r="M1932" t="s">
        <v>22</v>
      </c>
      <c r="N1932">
        <v>100</v>
      </c>
      <c r="O1932">
        <v>2.9000000000000001E-2</v>
      </c>
      <c r="P1932">
        <v>1</v>
      </c>
      <c r="Q1932">
        <v>3</v>
      </c>
    </row>
    <row r="1933" spans="1:17" x14ac:dyDescent="0.2">
      <c r="A1933">
        <v>4010</v>
      </c>
      <c r="B1933" s="3">
        <v>45539.313888888886</v>
      </c>
      <c r="C1933" s="4">
        <v>45538</v>
      </c>
      <c r="D1933">
        <v>439301</v>
      </c>
      <c r="E1933" t="s">
        <v>44</v>
      </c>
      <c r="F1933" t="s">
        <v>42</v>
      </c>
      <c r="I1933">
        <v>10</v>
      </c>
      <c r="J1933">
        <v>0</v>
      </c>
      <c r="L1933">
        <v>1</v>
      </c>
      <c r="M1933" t="s">
        <v>22</v>
      </c>
      <c r="N1933">
        <v>100</v>
      </c>
      <c r="O1933">
        <v>2.1999999999999999E-2</v>
      </c>
      <c r="P1933">
        <v>1</v>
      </c>
      <c r="Q1933">
        <v>3</v>
      </c>
    </row>
    <row r="1934" spans="1:17" x14ac:dyDescent="0.2">
      <c r="A1934">
        <v>4010</v>
      </c>
      <c r="B1934" s="3">
        <v>45539.313194444447</v>
      </c>
      <c r="C1934" s="4">
        <v>45538</v>
      </c>
      <c r="D1934">
        <v>439300</v>
      </c>
      <c r="E1934" t="s">
        <v>44</v>
      </c>
      <c r="F1934" t="s">
        <v>42</v>
      </c>
      <c r="I1934">
        <v>10</v>
      </c>
      <c r="J1934">
        <v>0</v>
      </c>
      <c r="L1934">
        <v>1</v>
      </c>
      <c r="M1934" t="s">
        <v>22</v>
      </c>
      <c r="N1934">
        <v>100</v>
      </c>
      <c r="O1934">
        <v>1.4999999999999999E-2</v>
      </c>
      <c r="P1934">
        <v>1</v>
      </c>
      <c r="Q1934">
        <v>4</v>
      </c>
    </row>
    <row r="1935" spans="1:17" x14ac:dyDescent="0.2">
      <c r="A1935">
        <v>4010</v>
      </c>
      <c r="B1935" s="3">
        <v>45539.3125</v>
      </c>
      <c r="C1935" s="4">
        <v>45538</v>
      </c>
      <c r="D1935">
        <v>439299</v>
      </c>
      <c r="E1935" t="s">
        <v>44</v>
      </c>
      <c r="F1935" t="s">
        <v>42</v>
      </c>
      <c r="I1935">
        <v>10</v>
      </c>
      <c r="J1935">
        <v>0</v>
      </c>
      <c r="L1935">
        <v>1</v>
      </c>
      <c r="M1935" t="s">
        <v>22</v>
      </c>
      <c r="N1935">
        <v>100</v>
      </c>
      <c r="O1935">
        <v>2.1999999999999999E-2</v>
      </c>
      <c r="P1935">
        <v>1</v>
      </c>
      <c r="Q1935">
        <v>4</v>
      </c>
    </row>
    <row r="1936" spans="1:17" x14ac:dyDescent="0.2">
      <c r="A1936">
        <v>4010</v>
      </c>
      <c r="B1936" s="3">
        <v>45539.311805555553</v>
      </c>
      <c r="C1936" s="4">
        <v>45538</v>
      </c>
      <c r="D1936">
        <v>439298</v>
      </c>
      <c r="E1936" t="s">
        <v>44</v>
      </c>
      <c r="F1936" t="s">
        <v>42</v>
      </c>
      <c r="I1936">
        <v>10</v>
      </c>
      <c r="J1936">
        <v>0</v>
      </c>
      <c r="L1936">
        <v>1</v>
      </c>
      <c r="M1936" t="s">
        <v>22</v>
      </c>
      <c r="N1936">
        <v>100</v>
      </c>
      <c r="O1936">
        <v>2.1999999999999999E-2</v>
      </c>
      <c r="P1936">
        <v>1</v>
      </c>
      <c r="Q1936">
        <v>4</v>
      </c>
    </row>
    <row r="1937" spans="1:17" x14ac:dyDescent="0.2">
      <c r="A1937">
        <v>4010</v>
      </c>
      <c r="B1937" s="3">
        <v>45539.311805555553</v>
      </c>
      <c r="C1937" s="4">
        <v>45538</v>
      </c>
      <c r="D1937">
        <v>439297</v>
      </c>
      <c r="E1937" t="s">
        <v>44</v>
      </c>
      <c r="F1937" t="s">
        <v>42</v>
      </c>
      <c r="I1937">
        <v>10</v>
      </c>
      <c r="J1937">
        <v>0</v>
      </c>
      <c r="L1937">
        <v>1</v>
      </c>
      <c r="M1937" t="s">
        <v>22</v>
      </c>
      <c r="N1937">
        <v>100</v>
      </c>
      <c r="O1937">
        <v>1.9E-2</v>
      </c>
      <c r="P1937">
        <v>1</v>
      </c>
      <c r="Q1937">
        <v>4</v>
      </c>
    </row>
    <row r="1938" spans="1:17" x14ac:dyDescent="0.2">
      <c r="A1938">
        <v>4010</v>
      </c>
      <c r="B1938" s="3">
        <v>45539.311111111114</v>
      </c>
      <c r="C1938" s="4">
        <v>45538</v>
      </c>
      <c r="D1938">
        <v>439296</v>
      </c>
      <c r="E1938" t="s">
        <v>44</v>
      </c>
      <c r="F1938" t="s">
        <v>42</v>
      </c>
      <c r="I1938">
        <v>10</v>
      </c>
      <c r="J1938">
        <v>0</v>
      </c>
      <c r="L1938">
        <v>1</v>
      </c>
      <c r="M1938" t="s">
        <v>22</v>
      </c>
      <c r="N1938">
        <v>100</v>
      </c>
      <c r="O1938">
        <v>2.4E-2</v>
      </c>
      <c r="P1938">
        <v>1</v>
      </c>
      <c r="Q1938">
        <v>4</v>
      </c>
    </row>
    <row r="1939" spans="1:17" x14ac:dyDescent="0.2">
      <c r="A1939">
        <v>4010</v>
      </c>
      <c r="B1939" s="3">
        <v>45539.310416666667</v>
      </c>
      <c r="C1939" s="4">
        <v>45538</v>
      </c>
      <c r="D1939">
        <v>439295</v>
      </c>
      <c r="E1939" t="s">
        <v>44</v>
      </c>
      <c r="F1939" t="s">
        <v>42</v>
      </c>
      <c r="I1939">
        <v>10</v>
      </c>
      <c r="J1939">
        <v>0</v>
      </c>
      <c r="L1939">
        <v>1</v>
      </c>
      <c r="M1939" t="s">
        <v>22</v>
      </c>
      <c r="N1939">
        <v>100</v>
      </c>
      <c r="O1939">
        <v>2.1999999999999999E-2</v>
      </c>
      <c r="P1939">
        <v>1</v>
      </c>
      <c r="Q1939">
        <v>4</v>
      </c>
    </row>
    <row r="1940" spans="1:17" x14ac:dyDescent="0.2">
      <c r="A1940">
        <v>4010</v>
      </c>
      <c r="B1940" s="3">
        <v>45539.310416666667</v>
      </c>
      <c r="C1940" s="4">
        <v>45538</v>
      </c>
      <c r="D1940">
        <v>439294</v>
      </c>
      <c r="E1940" t="s">
        <v>44</v>
      </c>
      <c r="F1940" t="s">
        <v>42</v>
      </c>
      <c r="I1940">
        <v>10</v>
      </c>
      <c r="J1940">
        <v>0</v>
      </c>
      <c r="L1940">
        <v>1</v>
      </c>
      <c r="M1940" t="s">
        <v>22</v>
      </c>
      <c r="N1940">
        <v>100</v>
      </c>
      <c r="O1940">
        <v>1.6E-2</v>
      </c>
      <c r="P1940">
        <v>1</v>
      </c>
      <c r="Q1940">
        <v>4</v>
      </c>
    </row>
    <row r="1941" spans="1:17" x14ac:dyDescent="0.2">
      <c r="A1941">
        <v>4010</v>
      </c>
      <c r="B1941" s="3">
        <v>45539.308333333334</v>
      </c>
      <c r="C1941" s="4">
        <v>45538</v>
      </c>
      <c r="D1941">
        <v>439293</v>
      </c>
      <c r="E1941" t="s">
        <v>44</v>
      </c>
      <c r="F1941" t="s">
        <v>42</v>
      </c>
      <c r="I1941">
        <v>10</v>
      </c>
      <c r="J1941">
        <v>0</v>
      </c>
      <c r="L1941">
        <v>1</v>
      </c>
      <c r="M1941" t="s">
        <v>22</v>
      </c>
      <c r="N1941">
        <v>100</v>
      </c>
      <c r="O1941">
        <v>1.7000000000000001E-2</v>
      </c>
      <c r="P1941">
        <v>1</v>
      </c>
      <c r="Q1941">
        <v>4</v>
      </c>
    </row>
    <row r="1942" spans="1:17" x14ac:dyDescent="0.2">
      <c r="A1942">
        <v>4010</v>
      </c>
      <c r="B1942" s="3">
        <v>45539.307638888888</v>
      </c>
      <c r="C1942" s="4">
        <v>45538</v>
      </c>
      <c r="D1942">
        <v>439292</v>
      </c>
      <c r="E1942" t="s">
        <v>44</v>
      </c>
      <c r="F1942" t="s">
        <v>42</v>
      </c>
      <c r="I1942">
        <v>10</v>
      </c>
      <c r="J1942">
        <v>0</v>
      </c>
      <c r="L1942">
        <v>1</v>
      </c>
      <c r="M1942" t="s">
        <v>22</v>
      </c>
      <c r="N1942">
        <v>100</v>
      </c>
      <c r="O1942">
        <v>1.4E-2</v>
      </c>
      <c r="P1942">
        <v>1</v>
      </c>
      <c r="Q1942">
        <v>4</v>
      </c>
    </row>
    <row r="1943" spans="1:17" x14ac:dyDescent="0.2">
      <c r="A1943">
        <v>4010</v>
      </c>
      <c r="B1943" s="3">
        <v>45539.307638888888</v>
      </c>
      <c r="C1943" s="4">
        <v>45538</v>
      </c>
      <c r="D1943">
        <v>439291</v>
      </c>
      <c r="E1943" t="s">
        <v>44</v>
      </c>
      <c r="F1943" t="s">
        <v>42</v>
      </c>
      <c r="I1943">
        <v>10</v>
      </c>
      <c r="J1943">
        <v>0</v>
      </c>
      <c r="L1943">
        <v>1</v>
      </c>
      <c r="M1943" t="s">
        <v>22</v>
      </c>
      <c r="N1943">
        <v>100</v>
      </c>
      <c r="O1943">
        <v>2.1999999999999999E-2</v>
      </c>
      <c r="P1943">
        <v>1</v>
      </c>
      <c r="Q1943">
        <v>4</v>
      </c>
    </row>
    <row r="1944" spans="1:17" x14ac:dyDescent="0.2">
      <c r="A1944">
        <v>4010</v>
      </c>
      <c r="B1944" s="3">
        <v>45539.307638888888</v>
      </c>
      <c r="C1944" s="4">
        <v>45538</v>
      </c>
      <c r="D1944">
        <v>439290</v>
      </c>
      <c r="E1944" t="s">
        <v>44</v>
      </c>
      <c r="F1944" t="s">
        <v>42</v>
      </c>
      <c r="I1944">
        <v>10</v>
      </c>
      <c r="J1944">
        <v>0</v>
      </c>
      <c r="L1944">
        <v>1</v>
      </c>
      <c r="M1944" t="s">
        <v>22</v>
      </c>
      <c r="N1944">
        <v>100</v>
      </c>
      <c r="O1944">
        <v>0.02</v>
      </c>
      <c r="P1944">
        <v>1</v>
      </c>
      <c r="Q1944">
        <v>4</v>
      </c>
    </row>
    <row r="1945" spans="1:17" x14ac:dyDescent="0.2">
      <c r="A1945">
        <v>4010</v>
      </c>
      <c r="B1945" s="3">
        <v>45539.306944444441</v>
      </c>
      <c r="C1945" s="4">
        <v>45538</v>
      </c>
      <c r="D1945">
        <v>439289</v>
      </c>
      <c r="E1945" t="s">
        <v>44</v>
      </c>
      <c r="F1945" t="s">
        <v>42</v>
      </c>
      <c r="I1945">
        <v>10</v>
      </c>
      <c r="J1945">
        <v>0</v>
      </c>
      <c r="L1945">
        <v>1</v>
      </c>
      <c r="M1945" t="s">
        <v>22</v>
      </c>
      <c r="N1945">
        <v>100</v>
      </c>
      <c r="O1945">
        <v>2.9000000000000001E-2</v>
      </c>
      <c r="P1945">
        <v>1</v>
      </c>
      <c r="Q1945">
        <v>3</v>
      </c>
    </row>
    <row r="1946" spans="1:17" x14ac:dyDescent="0.2">
      <c r="A1946">
        <v>4010</v>
      </c>
      <c r="B1946" s="3">
        <v>45539.306944444441</v>
      </c>
      <c r="C1946" s="4">
        <v>45538</v>
      </c>
      <c r="D1946">
        <v>439288</v>
      </c>
      <c r="E1946" t="s">
        <v>44</v>
      </c>
      <c r="F1946" t="s">
        <v>42</v>
      </c>
      <c r="I1946">
        <v>10</v>
      </c>
      <c r="J1946">
        <v>0</v>
      </c>
      <c r="L1946">
        <v>1</v>
      </c>
      <c r="M1946" t="s">
        <v>22</v>
      </c>
      <c r="N1946">
        <v>100</v>
      </c>
      <c r="O1946">
        <v>2.4E-2</v>
      </c>
      <c r="P1946">
        <v>2</v>
      </c>
      <c r="Q1946">
        <v>4</v>
      </c>
    </row>
    <row r="1947" spans="1:17" x14ac:dyDescent="0.2">
      <c r="A1947">
        <v>4010</v>
      </c>
      <c r="B1947" s="3">
        <v>45539.306250000001</v>
      </c>
      <c r="C1947" s="4">
        <v>45538</v>
      </c>
      <c r="D1947">
        <v>439287</v>
      </c>
      <c r="E1947" t="s">
        <v>44</v>
      </c>
      <c r="F1947" t="s">
        <v>42</v>
      </c>
      <c r="I1947">
        <v>10</v>
      </c>
      <c r="J1947">
        <v>0</v>
      </c>
      <c r="L1947">
        <v>1</v>
      </c>
      <c r="M1947" t="s">
        <v>22</v>
      </c>
      <c r="N1947">
        <v>100</v>
      </c>
      <c r="O1947">
        <v>2.1999999999999999E-2</v>
      </c>
      <c r="P1947">
        <v>1</v>
      </c>
      <c r="Q1947">
        <v>4</v>
      </c>
    </row>
    <row r="1948" spans="1:17" x14ac:dyDescent="0.2">
      <c r="A1948">
        <v>4010</v>
      </c>
      <c r="B1948" s="3">
        <v>45539.306250000001</v>
      </c>
      <c r="C1948" s="4">
        <v>45538</v>
      </c>
      <c r="D1948">
        <v>439286</v>
      </c>
      <c r="E1948" t="s">
        <v>44</v>
      </c>
      <c r="F1948" t="s">
        <v>42</v>
      </c>
      <c r="I1948">
        <v>10</v>
      </c>
      <c r="J1948">
        <v>0</v>
      </c>
      <c r="L1948">
        <v>1</v>
      </c>
      <c r="M1948" t="s">
        <v>22</v>
      </c>
      <c r="N1948">
        <v>100</v>
      </c>
      <c r="O1948">
        <v>2.3E-2</v>
      </c>
      <c r="P1948">
        <v>1</v>
      </c>
      <c r="Q1948">
        <v>3</v>
      </c>
    </row>
    <row r="1949" spans="1:17" x14ac:dyDescent="0.2">
      <c r="A1949">
        <v>4010</v>
      </c>
      <c r="B1949" s="3">
        <v>45539.305555555555</v>
      </c>
      <c r="C1949" s="4">
        <v>45538</v>
      </c>
      <c r="D1949">
        <v>439285</v>
      </c>
      <c r="E1949" t="s">
        <v>44</v>
      </c>
      <c r="F1949" t="s">
        <v>42</v>
      </c>
      <c r="I1949">
        <v>10</v>
      </c>
      <c r="J1949">
        <v>0</v>
      </c>
      <c r="L1949">
        <v>1</v>
      </c>
      <c r="M1949" t="s">
        <v>22</v>
      </c>
      <c r="N1949">
        <v>100</v>
      </c>
      <c r="O1949">
        <v>2.1999999999999999E-2</v>
      </c>
      <c r="P1949">
        <v>1</v>
      </c>
      <c r="Q1949">
        <v>4</v>
      </c>
    </row>
    <row r="1950" spans="1:17" x14ac:dyDescent="0.2">
      <c r="A1950">
        <v>4010</v>
      </c>
      <c r="B1950" s="3">
        <v>45539.305555555555</v>
      </c>
      <c r="C1950" s="4">
        <v>45538</v>
      </c>
      <c r="D1950">
        <v>439284</v>
      </c>
      <c r="E1950" t="s">
        <v>44</v>
      </c>
      <c r="F1950" t="s">
        <v>42</v>
      </c>
      <c r="I1950">
        <v>10</v>
      </c>
      <c r="J1950">
        <v>0</v>
      </c>
      <c r="L1950">
        <v>1</v>
      </c>
      <c r="M1950" t="s">
        <v>22</v>
      </c>
      <c r="N1950">
        <v>100</v>
      </c>
      <c r="O1950">
        <v>2.3E-2</v>
      </c>
      <c r="P1950">
        <v>1</v>
      </c>
      <c r="Q1950">
        <v>3</v>
      </c>
    </row>
    <row r="1951" spans="1:17" x14ac:dyDescent="0.2">
      <c r="A1951">
        <v>4010</v>
      </c>
      <c r="B1951" s="3">
        <v>45539.304861111108</v>
      </c>
      <c r="C1951" s="4">
        <v>45538</v>
      </c>
      <c r="D1951">
        <v>439283</v>
      </c>
      <c r="E1951" t="s">
        <v>44</v>
      </c>
      <c r="F1951" t="s">
        <v>42</v>
      </c>
      <c r="I1951">
        <v>10</v>
      </c>
      <c r="J1951">
        <v>0</v>
      </c>
      <c r="L1951">
        <v>1</v>
      </c>
      <c r="M1951" t="s">
        <v>22</v>
      </c>
      <c r="N1951">
        <v>100</v>
      </c>
      <c r="O1951">
        <v>2.1000000000000001E-2</v>
      </c>
      <c r="P1951">
        <v>1</v>
      </c>
      <c r="Q1951">
        <v>3</v>
      </c>
    </row>
    <row r="1952" spans="1:17" x14ac:dyDescent="0.2">
      <c r="A1952">
        <v>4010</v>
      </c>
      <c r="B1952" s="3">
        <v>45539.304861111108</v>
      </c>
      <c r="C1952" s="4">
        <v>45538</v>
      </c>
      <c r="D1952">
        <v>439282</v>
      </c>
      <c r="E1952" t="s">
        <v>44</v>
      </c>
      <c r="F1952" t="s">
        <v>42</v>
      </c>
      <c r="I1952">
        <v>10</v>
      </c>
      <c r="J1952">
        <v>0</v>
      </c>
      <c r="L1952">
        <v>1</v>
      </c>
      <c r="M1952" t="s">
        <v>22</v>
      </c>
      <c r="N1952">
        <v>100</v>
      </c>
      <c r="O1952">
        <v>0.02</v>
      </c>
      <c r="P1952">
        <v>1</v>
      </c>
      <c r="Q1952">
        <v>3</v>
      </c>
    </row>
    <row r="1953" spans="1:17" x14ac:dyDescent="0.2">
      <c r="A1953">
        <v>4010</v>
      </c>
      <c r="B1953" s="3">
        <v>45539.304166666669</v>
      </c>
      <c r="C1953" s="4">
        <v>45538</v>
      </c>
      <c r="D1953">
        <v>439281</v>
      </c>
      <c r="E1953" t="s">
        <v>44</v>
      </c>
      <c r="F1953" t="s">
        <v>42</v>
      </c>
      <c r="I1953">
        <v>10</v>
      </c>
      <c r="J1953">
        <v>0</v>
      </c>
      <c r="L1953">
        <v>1</v>
      </c>
      <c r="M1953" t="s">
        <v>22</v>
      </c>
      <c r="N1953">
        <v>100</v>
      </c>
      <c r="O1953">
        <v>1.9E-2</v>
      </c>
      <c r="P1953">
        <v>0</v>
      </c>
      <c r="Q1953">
        <v>1</v>
      </c>
    </row>
    <row r="1954" spans="1:17" x14ac:dyDescent="0.2">
      <c r="A1954">
        <v>4010</v>
      </c>
      <c r="B1954" s="3">
        <v>45539.303472222222</v>
      </c>
      <c r="C1954" s="4">
        <v>45538</v>
      </c>
      <c r="D1954">
        <v>439280</v>
      </c>
      <c r="E1954" t="s">
        <v>44</v>
      </c>
      <c r="F1954" t="s">
        <v>42</v>
      </c>
      <c r="I1954">
        <v>10</v>
      </c>
      <c r="J1954">
        <v>0</v>
      </c>
      <c r="L1954">
        <v>1</v>
      </c>
      <c r="M1954" t="s">
        <v>22</v>
      </c>
      <c r="N1954">
        <v>100</v>
      </c>
      <c r="O1954">
        <v>2.1999999999999999E-2</v>
      </c>
      <c r="P1954">
        <v>1</v>
      </c>
      <c r="Q1954">
        <v>4</v>
      </c>
    </row>
    <row r="1955" spans="1:17" x14ac:dyDescent="0.2">
      <c r="A1955">
        <v>4010</v>
      </c>
      <c r="B1955" s="3">
        <v>45539.302777777775</v>
      </c>
      <c r="C1955" s="4">
        <v>45538</v>
      </c>
      <c r="D1955">
        <v>439279</v>
      </c>
      <c r="E1955" t="s">
        <v>44</v>
      </c>
      <c r="F1955" t="s">
        <v>42</v>
      </c>
      <c r="I1955">
        <v>10</v>
      </c>
      <c r="J1955">
        <v>0</v>
      </c>
      <c r="L1955">
        <v>1</v>
      </c>
      <c r="M1955" t="s">
        <v>22</v>
      </c>
      <c r="N1955">
        <v>100</v>
      </c>
      <c r="O1955">
        <v>1.4999999999999999E-2</v>
      </c>
      <c r="P1955">
        <v>1</v>
      </c>
      <c r="Q1955">
        <v>4</v>
      </c>
    </row>
    <row r="1956" spans="1:17" x14ac:dyDescent="0.2">
      <c r="A1956">
        <v>4012</v>
      </c>
      <c r="B1956" s="3">
        <v>45539.597916666666</v>
      </c>
      <c r="C1956" s="4">
        <v>45538</v>
      </c>
      <c r="D1956">
        <v>439644</v>
      </c>
      <c r="E1956" t="s">
        <v>44</v>
      </c>
      <c r="F1956" t="s">
        <v>42</v>
      </c>
      <c r="I1956">
        <v>12</v>
      </c>
      <c r="J1956">
        <v>0</v>
      </c>
      <c r="L1956">
        <v>1</v>
      </c>
      <c r="M1956" t="s">
        <v>22</v>
      </c>
      <c r="N1956">
        <v>50</v>
      </c>
      <c r="O1956">
        <v>1.7999999999999999E-2</v>
      </c>
      <c r="P1956">
        <v>3</v>
      </c>
      <c r="Q1956">
        <v>4</v>
      </c>
    </row>
    <row r="1957" spans="1:17" x14ac:dyDescent="0.2">
      <c r="A1957">
        <v>4012</v>
      </c>
      <c r="B1957" s="3">
        <v>45539.598611111112</v>
      </c>
      <c r="C1957" s="4">
        <v>45538</v>
      </c>
      <c r="D1957">
        <v>439645</v>
      </c>
      <c r="E1957" t="s">
        <v>44</v>
      </c>
      <c r="F1957" t="s">
        <v>42</v>
      </c>
      <c r="I1957">
        <v>12</v>
      </c>
      <c r="J1957">
        <v>0</v>
      </c>
      <c r="L1957">
        <v>1</v>
      </c>
      <c r="M1957" t="s">
        <v>22</v>
      </c>
      <c r="N1957">
        <v>50</v>
      </c>
      <c r="O1957">
        <v>2.9000000000000001E-2</v>
      </c>
      <c r="P1957">
        <v>1</v>
      </c>
      <c r="Q1957">
        <v>3</v>
      </c>
    </row>
    <row r="1958" spans="1:17" x14ac:dyDescent="0.2">
      <c r="A1958">
        <v>4012</v>
      </c>
      <c r="B1958" s="3">
        <v>45539.599305555559</v>
      </c>
      <c r="C1958" s="4">
        <v>45538</v>
      </c>
      <c r="D1958">
        <v>439646</v>
      </c>
      <c r="E1958" t="s">
        <v>44</v>
      </c>
      <c r="F1958" t="s">
        <v>42</v>
      </c>
      <c r="I1958">
        <v>12</v>
      </c>
      <c r="J1958">
        <v>0</v>
      </c>
      <c r="L1958">
        <v>1</v>
      </c>
      <c r="M1958" t="s">
        <v>22</v>
      </c>
      <c r="N1958">
        <v>50</v>
      </c>
      <c r="O1958">
        <v>2.4E-2</v>
      </c>
      <c r="P1958">
        <v>1</v>
      </c>
      <c r="Q1958">
        <v>3</v>
      </c>
    </row>
    <row r="1959" spans="1:17" x14ac:dyDescent="0.2">
      <c r="A1959">
        <v>4012</v>
      </c>
      <c r="B1959" s="3">
        <v>45539.6</v>
      </c>
      <c r="C1959" s="4">
        <v>45538</v>
      </c>
      <c r="D1959">
        <v>439647</v>
      </c>
      <c r="E1959" t="s">
        <v>44</v>
      </c>
      <c r="F1959" t="s">
        <v>42</v>
      </c>
      <c r="I1959">
        <v>12</v>
      </c>
      <c r="J1959">
        <v>0</v>
      </c>
      <c r="L1959">
        <v>1</v>
      </c>
      <c r="M1959" t="s">
        <v>22</v>
      </c>
      <c r="N1959">
        <v>50</v>
      </c>
      <c r="O1959">
        <v>0.02</v>
      </c>
      <c r="P1959">
        <v>1</v>
      </c>
      <c r="Q1959">
        <v>4</v>
      </c>
    </row>
    <row r="1960" spans="1:17" x14ac:dyDescent="0.2">
      <c r="A1960">
        <v>4012</v>
      </c>
      <c r="B1960" s="3">
        <v>45539.6</v>
      </c>
      <c r="C1960" s="4">
        <v>45538</v>
      </c>
      <c r="D1960">
        <v>439648</v>
      </c>
      <c r="E1960" t="s">
        <v>44</v>
      </c>
      <c r="F1960" t="s">
        <v>42</v>
      </c>
      <c r="I1960">
        <v>12</v>
      </c>
      <c r="J1960">
        <v>0</v>
      </c>
      <c r="L1960">
        <v>1</v>
      </c>
      <c r="M1960" t="s">
        <v>22</v>
      </c>
      <c r="N1960">
        <v>50</v>
      </c>
      <c r="O1960">
        <v>1.9E-2</v>
      </c>
      <c r="P1960">
        <v>1</v>
      </c>
      <c r="Q1960">
        <v>4</v>
      </c>
    </row>
    <row r="1961" spans="1:17" x14ac:dyDescent="0.2">
      <c r="A1961">
        <v>4012</v>
      </c>
      <c r="B1961" s="3">
        <v>45539.600694444445</v>
      </c>
      <c r="C1961" s="4">
        <v>45538</v>
      </c>
      <c r="D1961">
        <v>439649</v>
      </c>
      <c r="E1961" t="s">
        <v>44</v>
      </c>
      <c r="F1961" t="s">
        <v>42</v>
      </c>
      <c r="I1961">
        <v>12</v>
      </c>
      <c r="J1961">
        <v>0</v>
      </c>
      <c r="L1961">
        <v>1</v>
      </c>
      <c r="M1961" t="s">
        <v>22</v>
      </c>
      <c r="N1961">
        <v>50</v>
      </c>
      <c r="O1961">
        <v>1.6E-2</v>
      </c>
      <c r="P1961">
        <v>1</v>
      </c>
      <c r="Q1961">
        <v>4</v>
      </c>
    </row>
    <row r="1962" spans="1:17" x14ac:dyDescent="0.2">
      <c r="A1962">
        <v>4012</v>
      </c>
      <c r="B1962" s="3">
        <v>45539.600694444445</v>
      </c>
      <c r="C1962" s="4">
        <v>45538</v>
      </c>
      <c r="D1962">
        <v>439650</v>
      </c>
      <c r="E1962" t="s">
        <v>44</v>
      </c>
      <c r="F1962" t="s">
        <v>42</v>
      </c>
      <c r="I1962">
        <v>12</v>
      </c>
      <c r="J1962">
        <v>0</v>
      </c>
      <c r="L1962">
        <v>1</v>
      </c>
      <c r="M1962" t="s">
        <v>22</v>
      </c>
      <c r="N1962">
        <v>50</v>
      </c>
      <c r="O1962">
        <v>1.7999999999999999E-2</v>
      </c>
      <c r="P1962">
        <v>1</v>
      </c>
      <c r="Q1962">
        <v>4</v>
      </c>
    </row>
    <row r="1963" spans="1:17" x14ac:dyDescent="0.2">
      <c r="A1963">
        <v>4012</v>
      </c>
      <c r="B1963" s="3">
        <v>45539.600694444445</v>
      </c>
      <c r="C1963" s="4">
        <v>45538</v>
      </c>
      <c r="D1963">
        <v>439651</v>
      </c>
      <c r="E1963" t="s">
        <v>44</v>
      </c>
      <c r="F1963" t="s">
        <v>42</v>
      </c>
      <c r="I1963">
        <v>12</v>
      </c>
      <c r="J1963">
        <v>0</v>
      </c>
      <c r="L1963">
        <v>1</v>
      </c>
      <c r="M1963" t="s">
        <v>22</v>
      </c>
      <c r="N1963">
        <v>50</v>
      </c>
      <c r="O1963">
        <v>2.3099999999999999E-2</v>
      </c>
      <c r="P1963">
        <v>1</v>
      </c>
      <c r="Q1963">
        <v>4</v>
      </c>
    </row>
    <row r="1964" spans="1:17" x14ac:dyDescent="0.2">
      <c r="A1964">
        <v>4012</v>
      </c>
      <c r="B1964" s="3">
        <v>45539.601388888892</v>
      </c>
      <c r="C1964" s="4">
        <v>45538</v>
      </c>
      <c r="D1964">
        <v>439652</v>
      </c>
      <c r="E1964" t="s">
        <v>44</v>
      </c>
      <c r="F1964" t="s">
        <v>42</v>
      </c>
      <c r="I1964">
        <v>12</v>
      </c>
      <c r="J1964">
        <v>0</v>
      </c>
      <c r="L1964">
        <v>1</v>
      </c>
      <c r="M1964" t="s">
        <v>22</v>
      </c>
      <c r="N1964">
        <v>50</v>
      </c>
      <c r="O1964">
        <v>1.7000000000000001E-2</v>
      </c>
      <c r="P1964">
        <v>1</v>
      </c>
      <c r="Q1964">
        <v>4</v>
      </c>
    </row>
    <row r="1965" spans="1:17" x14ac:dyDescent="0.2">
      <c r="A1965">
        <v>4012</v>
      </c>
      <c r="B1965" s="3">
        <v>45539.602083333331</v>
      </c>
      <c r="C1965" s="4">
        <v>45538</v>
      </c>
      <c r="D1965">
        <v>439653</v>
      </c>
      <c r="E1965" t="s">
        <v>44</v>
      </c>
      <c r="F1965" t="s">
        <v>42</v>
      </c>
      <c r="I1965">
        <v>12</v>
      </c>
      <c r="J1965">
        <v>0</v>
      </c>
      <c r="L1965">
        <v>1</v>
      </c>
      <c r="M1965" t="s">
        <v>22</v>
      </c>
      <c r="N1965">
        <v>50</v>
      </c>
      <c r="O1965">
        <v>2.3E-2</v>
      </c>
      <c r="P1965">
        <v>1</v>
      </c>
      <c r="Q1965">
        <v>4</v>
      </c>
    </row>
    <row r="1966" spans="1:17" x14ac:dyDescent="0.2">
      <c r="A1966">
        <v>4012</v>
      </c>
      <c r="B1966" s="3">
        <v>45539.602083333331</v>
      </c>
      <c r="C1966" s="4">
        <v>45538</v>
      </c>
      <c r="D1966">
        <v>439654</v>
      </c>
      <c r="E1966" t="s">
        <v>44</v>
      </c>
      <c r="F1966" t="s">
        <v>42</v>
      </c>
      <c r="I1966">
        <v>12</v>
      </c>
      <c r="J1966">
        <v>0</v>
      </c>
      <c r="L1966">
        <v>1</v>
      </c>
      <c r="M1966" t="s">
        <v>22</v>
      </c>
      <c r="N1966">
        <v>50</v>
      </c>
      <c r="O1966">
        <v>1.6E-2</v>
      </c>
      <c r="P1966">
        <v>1</v>
      </c>
      <c r="Q1966">
        <v>4</v>
      </c>
    </row>
    <row r="1967" spans="1:17" x14ac:dyDescent="0.2">
      <c r="A1967">
        <v>4012</v>
      </c>
      <c r="B1967" s="3">
        <v>45539.603472222225</v>
      </c>
      <c r="C1967" s="4">
        <v>45538</v>
      </c>
      <c r="D1967">
        <v>439655</v>
      </c>
      <c r="E1967" t="s">
        <v>44</v>
      </c>
      <c r="F1967" t="s">
        <v>42</v>
      </c>
      <c r="I1967">
        <v>12</v>
      </c>
      <c r="J1967">
        <v>0</v>
      </c>
      <c r="L1967">
        <v>1</v>
      </c>
      <c r="M1967" t="s">
        <v>22</v>
      </c>
      <c r="N1967">
        <v>50</v>
      </c>
      <c r="O1967">
        <v>2.3E-2</v>
      </c>
      <c r="P1967">
        <v>1</v>
      </c>
      <c r="Q1967">
        <v>3</v>
      </c>
    </row>
    <row r="1968" spans="1:17" x14ac:dyDescent="0.2">
      <c r="A1968">
        <v>4012</v>
      </c>
      <c r="B1968" s="3">
        <v>45539.604166666664</v>
      </c>
      <c r="C1968" s="4">
        <v>45538</v>
      </c>
      <c r="D1968">
        <v>439656</v>
      </c>
      <c r="E1968" t="s">
        <v>44</v>
      </c>
      <c r="F1968" t="s">
        <v>42</v>
      </c>
      <c r="I1968">
        <v>12</v>
      </c>
      <c r="J1968">
        <v>0</v>
      </c>
      <c r="L1968">
        <v>1</v>
      </c>
      <c r="M1968" t="s">
        <v>22</v>
      </c>
      <c r="N1968">
        <v>50</v>
      </c>
      <c r="O1968">
        <v>0.02</v>
      </c>
      <c r="P1968">
        <v>1</v>
      </c>
      <c r="Q1968">
        <v>3</v>
      </c>
    </row>
    <row r="1969" spans="1:17" x14ac:dyDescent="0.2">
      <c r="A1969">
        <v>4012</v>
      </c>
      <c r="B1969" s="3">
        <v>45539.604861111111</v>
      </c>
      <c r="C1969" s="4">
        <v>45538</v>
      </c>
      <c r="D1969">
        <v>439657</v>
      </c>
      <c r="E1969" t="s">
        <v>44</v>
      </c>
      <c r="F1969" t="s">
        <v>42</v>
      </c>
      <c r="I1969">
        <v>12</v>
      </c>
      <c r="J1969">
        <v>0</v>
      </c>
      <c r="L1969">
        <v>1</v>
      </c>
      <c r="M1969" t="s">
        <v>22</v>
      </c>
      <c r="N1969">
        <v>50</v>
      </c>
      <c r="O1969">
        <v>8.9999999999999993E-3</v>
      </c>
      <c r="P1969">
        <v>1</v>
      </c>
      <c r="Q1969">
        <v>4</v>
      </c>
    </row>
    <row r="1970" spans="1:17" x14ac:dyDescent="0.2">
      <c r="A1970">
        <v>4012</v>
      </c>
      <c r="B1970" s="3">
        <v>45539.604861111111</v>
      </c>
      <c r="C1970" s="4">
        <v>45538</v>
      </c>
      <c r="D1970">
        <v>439658</v>
      </c>
      <c r="E1970" t="s">
        <v>44</v>
      </c>
      <c r="F1970" t="s">
        <v>42</v>
      </c>
      <c r="I1970">
        <v>12</v>
      </c>
      <c r="J1970">
        <v>0</v>
      </c>
      <c r="L1970">
        <v>1</v>
      </c>
      <c r="M1970" t="s">
        <v>22</v>
      </c>
      <c r="N1970">
        <v>50</v>
      </c>
      <c r="O1970">
        <v>8.0000000000000002E-3</v>
      </c>
      <c r="P1970">
        <v>1</v>
      </c>
      <c r="Q1970">
        <v>5</v>
      </c>
    </row>
    <row r="1971" spans="1:17" x14ac:dyDescent="0.2">
      <c r="A1971">
        <v>4012</v>
      </c>
      <c r="B1971" s="3">
        <v>45539.605555555558</v>
      </c>
      <c r="C1971" s="4">
        <v>45538</v>
      </c>
      <c r="D1971">
        <v>439659</v>
      </c>
      <c r="E1971" t="s">
        <v>44</v>
      </c>
      <c r="F1971" t="s">
        <v>42</v>
      </c>
      <c r="I1971">
        <v>12</v>
      </c>
      <c r="J1971">
        <v>0</v>
      </c>
      <c r="L1971">
        <v>1</v>
      </c>
      <c r="M1971" t="s">
        <v>22</v>
      </c>
      <c r="N1971">
        <v>50</v>
      </c>
      <c r="O1971">
        <v>2.5000000000000001E-2</v>
      </c>
      <c r="P1971">
        <v>1</v>
      </c>
      <c r="Q1971">
        <v>3</v>
      </c>
    </row>
    <row r="1972" spans="1:17" x14ac:dyDescent="0.2">
      <c r="A1972">
        <v>4012</v>
      </c>
      <c r="B1972" s="3">
        <v>45539.605555555558</v>
      </c>
      <c r="C1972" s="4">
        <v>45538</v>
      </c>
      <c r="D1972">
        <v>439660</v>
      </c>
      <c r="E1972" t="s">
        <v>44</v>
      </c>
      <c r="F1972" t="s">
        <v>42</v>
      </c>
      <c r="I1972">
        <v>12</v>
      </c>
      <c r="J1972">
        <v>0</v>
      </c>
      <c r="L1972">
        <v>1</v>
      </c>
      <c r="M1972" t="s">
        <v>22</v>
      </c>
      <c r="N1972">
        <v>50</v>
      </c>
      <c r="O1972">
        <v>2.1999999999999999E-2</v>
      </c>
      <c r="P1972">
        <v>2</v>
      </c>
      <c r="Q1972">
        <v>3</v>
      </c>
    </row>
    <row r="1973" spans="1:17" x14ac:dyDescent="0.2">
      <c r="A1973">
        <v>4012</v>
      </c>
      <c r="B1973" s="3">
        <v>45539.606249999997</v>
      </c>
      <c r="C1973" s="4">
        <v>45538</v>
      </c>
      <c r="D1973">
        <v>439661</v>
      </c>
      <c r="E1973" t="s">
        <v>44</v>
      </c>
      <c r="F1973" t="s">
        <v>42</v>
      </c>
      <c r="I1973">
        <v>12</v>
      </c>
      <c r="J1973">
        <v>0</v>
      </c>
      <c r="L1973">
        <v>1</v>
      </c>
      <c r="M1973" t="s">
        <v>22</v>
      </c>
      <c r="N1973">
        <v>50</v>
      </c>
      <c r="O1973">
        <v>1.7999999999999999E-2</v>
      </c>
      <c r="P1973">
        <v>2</v>
      </c>
      <c r="Q1973">
        <v>4</v>
      </c>
    </row>
    <row r="1974" spans="1:17" x14ac:dyDescent="0.2">
      <c r="A1974">
        <v>4012</v>
      </c>
      <c r="B1974" s="3">
        <v>45539.606944444444</v>
      </c>
      <c r="C1974" s="4">
        <v>45538</v>
      </c>
      <c r="D1974">
        <v>439663</v>
      </c>
      <c r="E1974" t="s">
        <v>44</v>
      </c>
      <c r="F1974" t="s">
        <v>42</v>
      </c>
      <c r="I1974">
        <v>12</v>
      </c>
      <c r="J1974">
        <v>0</v>
      </c>
      <c r="L1974">
        <v>1</v>
      </c>
      <c r="M1974" t="s">
        <v>22</v>
      </c>
      <c r="N1974">
        <v>50</v>
      </c>
      <c r="O1974">
        <v>0.03</v>
      </c>
      <c r="P1974">
        <v>3</v>
      </c>
      <c r="Q1974">
        <v>3</v>
      </c>
    </row>
    <row r="1975" spans="1:17" x14ac:dyDescent="0.2">
      <c r="A1975">
        <v>4012</v>
      </c>
      <c r="B1975" s="3">
        <v>45539.606944444444</v>
      </c>
      <c r="C1975" s="4">
        <v>45538</v>
      </c>
      <c r="D1975">
        <v>439662</v>
      </c>
      <c r="E1975" t="s">
        <v>44</v>
      </c>
      <c r="F1975" t="s">
        <v>42</v>
      </c>
      <c r="I1975">
        <v>12</v>
      </c>
      <c r="J1975">
        <v>0</v>
      </c>
      <c r="L1975">
        <v>1</v>
      </c>
      <c r="M1975" t="s">
        <v>22</v>
      </c>
      <c r="N1975">
        <v>50</v>
      </c>
      <c r="O1975">
        <v>0.02</v>
      </c>
      <c r="P1975">
        <v>3</v>
      </c>
      <c r="Q1975">
        <v>3</v>
      </c>
    </row>
    <row r="1976" spans="1:17" x14ac:dyDescent="0.2">
      <c r="A1976">
        <v>4012</v>
      </c>
      <c r="B1976" s="3">
        <v>45539.607638888891</v>
      </c>
      <c r="C1976" s="4">
        <v>45538</v>
      </c>
      <c r="D1976">
        <v>439664</v>
      </c>
      <c r="E1976" t="s">
        <v>44</v>
      </c>
      <c r="F1976" t="s">
        <v>42</v>
      </c>
      <c r="I1976">
        <v>12</v>
      </c>
      <c r="J1976">
        <v>0</v>
      </c>
      <c r="L1976">
        <v>1</v>
      </c>
      <c r="M1976" t="s">
        <v>22</v>
      </c>
      <c r="N1976">
        <v>50</v>
      </c>
      <c r="O1976">
        <v>1.9E-2</v>
      </c>
      <c r="P1976">
        <v>2</v>
      </c>
      <c r="Q1976">
        <v>4</v>
      </c>
    </row>
    <row r="1977" spans="1:17" x14ac:dyDescent="0.2">
      <c r="A1977">
        <v>4012</v>
      </c>
      <c r="B1977" s="3">
        <v>45539.607638888891</v>
      </c>
      <c r="C1977" s="4">
        <v>45538</v>
      </c>
      <c r="D1977">
        <v>439665</v>
      </c>
      <c r="E1977" t="s">
        <v>44</v>
      </c>
      <c r="F1977" t="s">
        <v>42</v>
      </c>
      <c r="I1977">
        <v>12</v>
      </c>
      <c r="J1977">
        <v>0</v>
      </c>
      <c r="L1977">
        <v>1</v>
      </c>
      <c r="M1977" t="s">
        <v>22</v>
      </c>
      <c r="N1977">
        <v>50</v>
      </c>
      <c r="O1977">
        <v>1.4999999999999999E-2</v>
      </c>
      <c r="P1977">
        <v>4</v>
      </c>
      <c r="Q1977">
        <v>3</v>
      </c>
    </row>
    <row r="1978" spans="1:17" x14ac:dyDescent="0.2">
      <c r="A1978">
        <v>4012</v>
      </c>
      <c r="B1978" s="3">
        <v>45539.60833333333</v>
      </c>
      <c r="C1978" s="4">
        <v>45538</v>
      </c>
      <c r="D1978">
        <v>439666</v>
      </c>
      <c r="E1978" t="s">
        <v>44</v>
      </c>
      <c r="F1978" t="s">
        <v>42</v>
      </c>
      <c r="I1978">
        <v>12</v>
      </c>
      <c r="J1978">
        <v>0</v>
      </c>
      <c r="L1978">
        <v>1</v>
      </c>
      <c r="M1978" t="s">
        <v>22</v>
      </c>
      <c r="N1978">
        <v>50</v>
      </c>
      <c r="O1978">
        <v>2.5000000000000001E-2</v>
      </c>
      <c r="P1978">
        <v>2</v>
      </c>
      <c r="Q1978">
        <v>3</v>
      </c>
    </row>
    <row r="1979" spans="1:17" x14ac:dyDescent="0.2">
      <c r="A1979">
        <v>4012</v>
      </c>
      <c r="B1979" s="3">
        <v>45539.60833333333</v>
      </c>
      <c r="C1979" s="4">
        <v>45538</v>
      </c>
      <c r="D1979">
        <v>439667</v>
      </c>
      <c r="E1979" t="s">
        <v>44</v>
      </c>
      <c r="F1979" t="s">
        <v>42</v>
      </c>
      <c r="I1979">
        <v>12</v>
      </c>
      <c r="J1979">
        <v>0</v>
      </c>
      <c r="L1979">
        <v>1</v>
      </c>
      <c r="M1979" t="s">
        <v>22</v>
      </c>
      <c r="N1979">
        <v>50</v>
      </c>
      <c r="O1979">
        <v>2.3E-2</v>
      </c>
      <c r="P1979">
        <v>2</v>
      </c>
      <c r="Q1979">
        <v>3</v>
      </c>
    </row>
    <row r="1980" spans="1:17" x14ac:dyDescent="0.2">
      <c r="A1980">
        <v>4012</v>
      </c>
      <c r="B1980" s="3">
        <v>45539.60833333333</v>
      </c>
      <c r="C1980" s="4">
        <v>45538</v>
      </c>
      <c r="D1980">
        <v>439668</v>
      </c>
      <c r="E1980" t="s">
        <v>44</v>
      </c>
      <c r="F1980" t="s">
        <v>42</v>
      </c>
      <c r="I1980">
        <v>12</v>
      </c>
      <c r="J1980">
        <v>0</v>
      </c>
      <c r="L1980">
        <v>1</v>
      </c>
      <c r="M1980" t="s">
        <v>22</v>
      </c>
      <c r="N1980">
        <v>50</v>
      </c>
      <c r="O1980">
        <v>2.3E-2</v>
      </c>
      <c r="P1980">
        <v>3</v>
      </c>
      <c r="Q1980">
        <v>4</v>
      </c>
    </row>
    <row r="1981" spans="1:17" x14ac:dyDescent="0.2">
      <c r="A1981">
        <v>4012</v>
      </c>
      <c r="B1981" s="3">
        <v>45539.609027777777</v>
      </c>
      <c r="C1981" s="4">
        <v>45538</v>
      </c>
      <c r="D1981">
        <v>439669</v>
      </c>
      <c r="E1981" t="s">
        <v>44</v>
      </c>
      <c r="F1981" t="s">
        <v>42</v>
      </c>
      <c r="I1981">
        <v>12</v>
      </c>
      <c r="J1981">
        <v>0</v>
      </c>
      <c r="L1981">
        <v>1</v>
      </c>
      <c r="M1981" t="s">
        <v>22</v>
      </c>
      <c r="N1981">
        <v>50</v>
      </c>
      <c r="O1981">
        <v>1.9E-2</v>
      </c>
      <c r="P1981">
        <v>2</v>
      </c>
      <c r="Q1981">
        <v>4</v>
      </c>
    </row>
    <row r="1982" spans="1:17" x14ac:dyDescent="0.2">
      <c r="A1982">
        <v>4012</v>
      </c>
      <c r="B1982" s="3">
        <v>45539.609027777777</v>
      </c>
      <c r="C1982" s="4">
        <v>45538</v>
      </c>
      <c r="D1982">
        <v>439670</v>
      </c>
      <c r="E1982" t="s">
        <v>44</v>
      </c>
      <c r="F1982" t="s">
        <v>42</v>
      </c>
      <c r="I1982">
        <v>12</v>
      </c>
      <c r="J1982">
        <v>0</v>
      </c>
      <c r="L1982">
        <v>1</v>
      </c>
      <c r="M1982" t="s">
        <v>22</v>
      </c>
      <c r="N1982">
        <v>50</v>
      </c>
      <c r="O1982">
        <v>1.4999999999999999E-2</v>
      </c>
      <c r="P1982">
        <v>2</v>
      </c>
      <c r="Q1982">
        <v>4</v>
      </c>
    </row>
    <row r="1983" spans="1:17" x14ac:dyDescent="0.2">
      <c r="A1983">
        <v>4012</v>
      </c>
      <c r="B1983" s="3">
        <v>45539.609722222223</v>
      </c>
      <c r="C1983" s="4">
        <v>45538</v>
      </c>
      <c r="D1983">
        <v>439671</v>
      </c>
      <c r="E1983" t="s">
        <v>44</v>
      </c>
      <c r="F1983" t="s">
        <v>42</v>
      </c>
      <c r="I1983">
        <v>12</v>
      </c>
      <c r="J1983">
        <v>0</v>
      </c>
      <c r="L1983">
        <v>1</v>
      </c>
      <c r="M1983" t="s">
        <v>22</v>
      </c>
      <c r="N1983">
        <v>50</v>
      </c>
      <c r="O1983">
        <v>1.4999999999999999E-2</v>
      </c>
      <c r="P1983">
        <v>1</v>
      </c>
      <c r="Q1983">
        <v>4</v>
      </c>
    </row>
    <row r="1984" spans="1:17" x14ac:dyDescent="0.2">
      <c r="A1984">
        <v>4012</v>
      </c>
      <c r="B1984" s="3">
        <v>45539.609722222223</v>
      </c>
      <c r="C1984" s="4">
        <v>45538</v>
      </c>
      <c r="D1984">
        <v>439672</v>
      </c>
      <c r="E1984" t="s">
        <v>44</v>
      </c>
      <c r="F1984" t="s">
        <v>42</v>
      </c>
      <c r="I1984">
        <v>12</v>
      </c>
      <c r="J1984">
        <v>0</v>
      </c>
      <c r="L1984">
        <v>1</v>
      </c>
      <c r="M1984" t="s">
        <v>22</v>
      </c>
      <c r="N1984">
        <v>50</v>
      </c>
      <c r="O1984">
        <v>2.3E-2</v>
      </c>
      <c r="P1984">
        <v>3</v>
      </c>
      <c r="Q1984">
        <v>3</v>
      </c>
    </row>
    <row r="1985" spans="1:17" x14ac:dyDescent="0.2">
      <c r="A1985">
        <v>4012</v>
      </c>
      <c r="B1985" s="3">
        <v>45539.61041666667</v>
      </c>
      <c r="C1985" s="4">
        <v>45538</v>
      </c>
      <c r="D1985">
        <v>439673</v>
      </c>
      <c r="E1985" t="s">
        <v>44</v>
      </c>
      <c r="F1985" t="s">
        <v>42</v>
      </c>
      <c r="I1985">
        <v>12</v>
      </c>
      <c r="J1985">
        <v>0</v>
      </c>
      <c r="L1985">
        <v>1</v>
      </c>
      <c r="M1985" t="s">
        <v>22</v>
      </c>
      <c r="N1985">
        <v>50</v>
      </c>
      <c r="O1985">
        <v>1.6E-2</v>
      </c>
      <c r="P1985">
        <v>4</v>
      </c>
      <c r="Q1985">
        <v>4</v>
      </c>
    </row>
    <row r="1986" spans="1:17" x14ac:dyDescent="0.2">
      <c r="A1986">
        <v>4012</v>
      </c>
      <c r="B1986" s="3">
        <v>45539.611111111109</v>
      </c>
      <c r="C1986" s="4">
        <v>45538</v>
      </c>
      <c r="D1986">
        <v>439674</v>
      </c>
      <c r="E1986" t="s">
        <v>44</v>
      </c>
      <c r="F1986" t="s">
        <v>42</v>
      </c>
      <c r="I1986">
        <v>12</v>
      </c>
      <c r="J1986">
        <v>0</v>
      </c>
      <c r="L1986">
        <v>1</v>
      </c>
      <c r="M1986" t="s">
        <v>22</v>
      </c>
      <c r="N1986">
        <v>50</v>
      </c>
      <c r="O1986">
        <v>1.9E-2</v>
      </c>
      <c r="P1986">
        <v>2</v>
      </c>
      <c r="Q1986">
        <v>3</v>
      </c>
    </row>
    <row r="1987" spans="1:17" x14ac:dyDescent="0.2">
      <c r="A1987">
        <v>4012</v>
      </c>
      <c r="B1987" s="3">
        <v>45539.611805555556</v>
      </c>
      <c r="C1987" s="4">
        <v>45538</v>
      </c>
      <c r="D1987">
        <v>439675</v>
      </c>
      <c r="E1987" t="s">
        <v>44</v>
      </c>
      <c r="F1987" t="s">
        <v>42</v>
      </c>
      <c r="I1987">
        <v>12</v>
      </c>
      <c r="J1987">
        <v>0</v>
      </c>
      <c r="L1987">
        <v>1</v>
      </c>
      <c r="M1987" t="s">
        <v>22</v>
      </c>
      <c r="N1987">
        <v>50</v>
      </c>
      <c r="O1987">
        <v>2.4E-2</v>
      </c>
      <c r="P1987">
        <v>3</v>
      </c>
      <c r="Q1987">
        <v>4</v>
      </c>
    </row>
    <row r="1988" spans="1:17" x14ac:dyDescent="0.2">
      <c r="A1988">
        <v>4012</v>
      </c>
      <c r="B1988" s="3">
        <v>45539.612500000003</v>
      </c>
      <c r="C1988" s="4">
        <v>45538</v>
      </c>
      <c r="D1988">
        <v>439676</v>
      </c>
      <c r="E1988" t="s">
        <v>44</v>
      </c>
      <c r="F1988" t="s">
        <v>42</v>
      </c>
      <c r="I1988">
        <v>12</v>
      </c>
      <c r="J1988">
        <v>0</v>
      </c>
      <c r="L1988">
        <v>1</v>
      </c>
      <c r="M1988" t="s">
        <v>22</v>
      </c>
      <c r="N1988">
        <v>50</v>
      </c>
      <c r="O1988">
        <v>1.3100000000000001E-2</v>
      </c>
      <c r="P1988">
        <v>1</v>
      </c>
      <c r="Q1988">
        <v>4</v>
      </c>
    </row>
    <row r="1989" spans="1:17" x14ac:dyDescent="0.2">
      <c r="A1989">
        <v>4012</v>
      </c>
      <c r="B1989" s="3">
        <v>45539.612500000003</v>
      </c>
      <c r="C1989" s="4">
        <v>45538</v>
      </c>
      <c r="D1989">
        <v>439677</v>
      </c>
      <c r="E1989" t="s">
        <v>44</v>
      </c>
      <c r="F1989" t="s">
        <v>42</v>
      </c>
      <c r="I1989">
        <v>12</v>
      </c>
      <c r="J1989">
        <v>0</v>
      </c>
      <c r="L1989">
        <v>1</v>
      </c>
      <c r="M1989" t="s">
        <v>22</v>
      </c>
      <c r="N1989">
        <v>50</v>
      </c>
      <c r="O1989">
        <v>1.7999999999999999E-2</v>
      </c>
      <c r="P1989">
        <v>3</v>
      </c>
      <c r="Q1989">
        <v>3</v>
      </c>
    </row>
    <row r="1990" spans="1:17" x14ac:dyDescent="0.2">
      <c r="A1990">
        <v>4012</v>
      </c>
      <c r="B1990" s="3">
        <v>45539.613888888889</v>
      </c>
      <c r="C1990" s="4">
        <v>45538</v>
      </c>
      <c r="D1990">
        <v>439678</v>
      </c>
      <c r="E1990" t="s">
        <v>44</v>
      </c>
      <c r="F1990" t="s">
        <v>42</v>
      </c>
      <c r="I1990">
        <v>12</v>
      </c>
      <c r="J1990">
        <v>0</v>
      </c>
      <c r="L1990">
        <v>1</v>
      </c>
      <c r="M1990" t="s">
        <v>22</v>
      </c>
      <c r="N1990">
        <v>50</v>
      </c>
      <c r="O1990">
        <v>1.7000000000000001E-2</v>
      </c>
      <c r="P1990">
        <v>3</v>
      </c>
      <c r="Q1990">
        <v>4</v>
      </c>
    </row>
    <row r="1991" spans="1:17" x14ac:dyDescent="0.2">
      <c r="A1991">
        <v>4012</v>
      </c>
      <c r="B1991" s="3">
        <v>45539.613888888889</v>
      </c>
      <c r="C1991" s="4">
        <v>45538</v>
      </c>
      <c r="D1991">
        <v>439679</v>
      </c>
      <c r="E1991" t="s">
        <v>44</v>
      </c>
      <c r="F1991" t="s">
        <v>42</v>
      </c>
      <c r="I1991">
        <v>12</v>
      </c>
      <c r="J1991">
        <v>0</v>
      </c>
      <c r="L1991">
        <v>1</v>
      </c>
      <c r="M1991" t="s">
        <v>22</v>
      </c>
      <c r="N1991">
        <v>50</v>
      </c>
      <c r="O1991">
        <v>2.4E-2</v>
      </c>
      <c r="P1991">
        <v>1</v>
      </c>
      <c r="Q1991">
        <v>3</v>
      </c>
    </row>
    <row r="1992" spans="1:17" x14ac:dyDescent="0.2">
      <c r="A1992">
        <v>4012</v>
      </c>
      <c r="B1992" s="3">
        <v>45539.614583333336</v>
      </c>
      <c r="C1992" s="4">
        <v>45538</v>
      </c>
      <c r="D1992">
        <v>439680</v>
      </c>
      <c r="E1992" t="s">
        <v>44</v>
      </c>
      <c r="F1992" t="s">
        <v>42</v>
      </c>
      <c r="I1992">
        <v>12</v>
      </c>
      <c r="J1992">
        <v>0</v>
      </c>
      <c r="L1992">
        <v>1</v>
      </c>
      <c r="M1992" t="s">
        <v>22</v>
      </c>
      <c r="N1992">
        <v>50</v>
      </c>
      <c r="O1992">
        <v>1.6E-2</v>
      </c>
      <c r="P1992">
        <v>3</v>
      </c>
      <c r="Q1992">
        <v>4</v>
      </c>
    </row>
    <row r="1993" spans="1:17" x14ac:dyDescent="0.2">
      <c r="A1993">
        <v>4012</v>
      </c>
      <c r="B1993" s="3">
        <v>45539.614583333336</v>
      </c>
      <c r="C1993" s="4">
        <v>45538</v>
      </c>
      <c r="D1993">
        <v>439681</v>
      </c>
      <c r="E1993" t="s">
        <v>44</v>
      </c>
      <c r="F1993" t="s">
        <v>42</v>
      </c>
      <c r="I1993">
        <v>12</v>
      </c>
      <c r="J1993">
        <v>0</v>
      </c>
      <c r="L1993">
        <v>1</v>
      </c>
      <c r="M1993" t="s">
        <v>22</v>
      </c>
      <c r="N1993">
        <v>50</v>
      </c>
      <c r="O1993">
        <v>0.02</v>
      </c>
      <c r="P1993">
        <v>3</v>
      </c>
      <c r="Q1993">
        <v>3</v>
      </c>
    </row>
    <row r="1994" spans="1:17" x14ac:dyDescent="0.2">
      <c r="A1994">
        <v>4012</v>
      </c>
      <c r="B1994" s="3">
        <v>45539.615277777775</v>
      </c>
      <c r="C1994" s="4">
        <v>45538</v>
      </c>
      <c r="D1994">
        <v>439682</v>
      </c>
      <c r="E1994" t="s">
        <v>44</v>
      </c>
      <c r="F1994" t="s">
        <v>42</v>
      </c>
      <c r="I1994">
        <v>12</v>
      </c>
      <c r="J1994">
        <v>0</v>
      </c>
      <c r="L1994">
        <v>1</v>
      </c>
      <c r="M1994" t="s">
        <v>22</v>
      </c>
      <c r="N1994">
        <v>50</v>
      </c>
      <c r="O1994">
        <v>1.7999999999999999E-2</v>
      </c>
      <c r="P1994">
        <v>3</v>
      </c>
      <c r="Q1994">
        <v>3</v>
      </c>
    </row>
    <row r="1995" spans="1:17" x14ac:dyDescent="0.2">
      <c r="A1995">
        <v>4012</v>
      </c>
      <c r="B1995" s="3">
        <v>45539.615972222222</v>
      </c>
      <c r="C1995" s="4">
        <v>45538</v>
      </c>
      <c r="D1995">
        <v>439683</v>
      </c>
      <c r="E1995" t="s">
        <v>44</v>
      </c>
      <c r="F1995" t="s">
        <v>42</v>
      </c>
      <c r="I1995">
        <v>12</v>
      </c>
      <c r="J1995">
        <v>0</v>
      </c>
      <c r="L1995">
        <v>1</v>
      </c>
      <c r="M1995" t="s">
        <v>22</v>
      </c>
      <c r="N1995">
        <v>50</v>
      </c>
      <c r="O1995">
        <v>1.4E-2</v>
      </c>
      <c r="P1995">
        <v>1</v>
      </c>
      <c r="Q1995">
        <v>4</v>
      </c>
    </row>
    <row r="1996" spans="1:17" x14ac:dyDescent="0.2">
      <c r="A1996">
        <v>4014</v>
      </c>
      <c r="B1996" s="3">
        <v>45539.556944444441</v>
      </c>
      <c r="C1996" s="4">
        <v>45538</v>
      </c>
      <c r="D1996">
        <v>439563</v>
      </c>
      <c r="E1996" t="s">
        <v>44</v>
      </c>
      <c r="F1996" t="s">
        <v>42</v>
      </c>
      <c r="I1996">
        <v>14</v>
      </c>
      <c r="J1996">
        <v>0</v>
      </c>
      <c r="L1996">
        <v>1</v>
      </c>
      <c r="M1996" t="s">
        <v>43</v>
      </c>
      <c r="N1996">
        <v>100</v>
      </c>
      <c r="O1996">
        <v>2.8000000000000001E-2</v>
      </c>
      <c r="P1996">
        <v>1</v>
      </c>
      <c r="Q1996">
        <v>2</v>
      </c>
    </row>
    <row r="1997" spans="1:17" x14ac:dyDescent="0.2">
      <c r="A1997">
        <v>4014</v>
      </c>
      <c r="B1997" s="3">
        <v>45539.556944444441</v>
      </c>
      <c r="C1997" s="4">
        <v>45538</v>
      </c>
      <c r="D1997">
        <v>439564</v>
      </c>
      <c r="E1997" t="s">
        <v>44</v>
      </c>
      <c r="F1997" t="s">
        <v>42</v>
      </c>
      <c r="I1997">
        <v>14</v>
      </c>
      <c r="J1997">
        <v>0</v>
      </c>
      <c r="L1997">
        <v>1</v>
      </c>
      <c r="M1997" t="s">
        <v>43</v>
      </c>
      <c r="N1997">
        <v>100</v>
      </c>
      <c r="O1997">
        <v>2.8000000000000001E-2</v>
      </c>
      <c r="P1997">
        <v>1</v>
      </c>
      <c r="Q1997">
        <v>3</v>
      </c>
    </row>
    <row r="1998" spans="1:17" x14ac:dyDescent="0.2">
      <c r="A1998">
        <v>4014</v>
      </c>
      <c r="B1998" s="3">
        <v>45539.557638888888</v>
      </c>
      <c r="C1998" s="4">
        <v>45538</v>
      </c>
      <c r="D1998">
        <v>439565</v>
      </c>
      <c r="E1998" t="s">
        <v>44</v>
      </c>
      <c r="F1998" t="s">
        <v>42</v>
      </c>
      <c r="I1998">
        <v>14</v>
      </c>
      <c r="J1998">
        <v>0</v>
      </c>
      <c r="L1998">
        <v>1</v>
      </c>
      <c r="M1998" t="s">
        <v>43</v>
      </c>
      <c r="N1998">
        <v>100</v>
      </c>
      <c r="O1998">
        <v>1.7000000000000001E-2</v>
      </c>
      <c r="P1998">
        <v>1</v>
      </c>
      <c r="Q1998">
        <v>4</v>
      </c>
    </row>
    <row r="1999" spans="1:17" x14ac:dyDescent="0.2">
      <c r="A1999">
        <v>4014</v>
      </c>
      <c r="B1999" s="3">
        <v>45539.558333333334</v>
      </c>
      <c r="C1999" s="4">
        <v>45538</v>
      </c>
      <c r="D1999">
        <v>439566</v>
      </c>
      <c r="E1999" t="s">
        <v>44</v>
      </c>
      <c r="F1999" t="s">
        <v>42</v>
      </c>
      <c r="I1999">
        <v>14</v>
      </c>
      <c r="J1999">
        <v>0</v>
      </c>
      <c r="L1999">
        <v>1</v>
      </c>
      <c r="M1999" t="s">
        <v>43</v>
      </c>
      <c r="N1999">
        <v>100</v>
      </c>
      <c r="O1999">
        <v>0.02</v>
      </c>
      <c r="P1999">
        <v>1</v>
      </c>
      <c r="Q1999">
        <v>4</v>
      </c>
    </row>
    <row r="2000" spans="1:17" x14ac:dyDescent="0.2">
      <c r="A2000">
        <v>4014</v>
      </c>
      <c r="B2000" s="3">
        <v>45539.558333333334</v>
      </c>
      <c r="C2000" s="4">
        <v>45538</v>
      </c>
      <c r="D2000">
        <v>439567</v>
      </c>
      <c r="E2000" t="s">
        <v>44</v>
      </c>
      <c r="F2000" t="s">
        <v>42</v>
      </c>
      <c r="I2000">
        <v>14</v>
      </c>
      <c r="J2000">
        <v>0</v>
      </c>
      <c r="L2000">
        <v>1</v>
      </c>
      <c r="M2000" t="s">
        <v>43</v>
      </c>
      <c r="N2000">
        <v>100</v>
      </c>
      <c r="O2000">
        <v>2.1000000000000001E-2</v>
      </c>
      <c r="P2000">
        <v>1</v>
      </c>
      <c r="Q2000">
        <v>4</v>
      </c>
    </row>
    <row r="2001" spans="1:17" x14ac:dyDescent="0.2">
      <c r="A2001">
        <v>4014</v>
      </c>
      <c r="B2001" s="3">
        <v>45539.558333333334</v>
      </c>
      <c r="C2001" s="4">
        <v>45538</v>
      </c>
      <c r="D2001">
        <v>439568</v>
      </c>
      <c r="E2001" t="s">
        <v>44</v>
      </c>
      <c r="F2001" t="s">
        <v>42</v>
      </c>
      <c r="I2001">
        <v>14</v>
      </c>
      <c r="J2001">
        <v>0</v>
      </c>
      <c r="L2001">
        <v>1</v>
      </c>
      <c r="M2001" t="s">
        <v>43</v>
      </c>
      <c r="N2001">
        <v>100</v>
      </c>
      <c r="O2001">
        <v>1.9E-2</v>
      </c>
      <c r="P2001">
        <v>1</v>
      </c>
      <c r="Q2001">
        <v>4</v>
      </c>
    </row>
    <row r="2002" spans="1:17" x14ac:dyDescent="0.2">
      <c r="A2002">
        <v>4014</v>
      </c>
      <c r="B2002" s="3">
        <v>45539.559027777781</v>
      </c>
      <c r="C2002" s="4">
        <v>45538</v>
      </c>
      <c r="D2002">
        <v>439569</v>
      </c>
      <c r="E2002" t="s">
        <v>44</v>
      </c>
      <c r="F2002" t="s">
        <v>42</v>
      </c>
      <c r="I2002">
        <v>14</v>
      </c>
      <c r="J2002">
        <v>0</v>
      </c>
      <c r="L2002">
        <v>1</v>
      </c>
      <c r="M2002" t="s">
        <v>43</v>
      </c>
      <c r="N2002">
        <v>100</v>
      </c>
      <c r="O2002">
        <v>2.1999999999999999E-2</v>
      </c>
      <c r="P2002">
        <v>1</v>
      </c>
      <c r="Q2002">
        <v>4</v>
      </c>
    </row>
    <row r="2003" spans="1:17" x14ac:dyDescent="0.2">
      <c r="A2003">
        <v>4014</v>
      </c>
      <c r="B2003" s="3">
        <v>45539.559027777781</v>
      </c>
      <c r="C2003" s="4">
        <v>45538</v>
      </c>
      <c r="D2003">
        <v>439570</v>
      </c>
      <c r="E2003" t="s">
        <v>44</v>
      </c>
      <c r="F2003" t="s">
        <v>42</v>
      </c>
      <c r="I2003">
        <v>14</v>
      </c>
      <c r="J2003">
        <v>0</v>
      </c>
      <c r="L2003">
        <v>1</v>
      </c>
      <c r="M2003" t="s">
        <v>43</v>
      </c>
      <c r="N2003">
        <v>100</v>
      </c>
      <c r="O2003">
        <v>1.9E-2</v>
      </c>
      <c r="P2003">
        <v>1</v>
      </c>
      <c r="Q2003">
        <v>4</v>
      </c>
    </row>
    <row r="2004" spans="1:17" x14ac:dyDescent="0.2">
      <c r="A2004">
        <v>4014</v>
      </c>
      <c r="B2004" s="3">
        <v>45539.55972222222</v>
      </c>
      <c r="C2004" s="4">
        <v>45538</v>
      </c>
      <c r="D2004">
        <v>439571</v>
      </c>
      <c r="E2004" t="s">
        <v>44</v>
      </c>
      <c r="F2004" t="s">
        <v>42</v>
      </c>
      <c r="I2004">
        <v>14</v>
      </c>
      <c r="J2004">
        <v>0</v>
      </c>
      <c r="L2004">
        <v>1</v>
      </c>
      <c r="M2004" t="s">
        <v>43</v>
      </c>
      <c r="N2004">
        <v>100</v>
      </c>
      <c r="O2004">
        <v>1.2999999999999999E-2</v>
      </c>
      <c r="P2004">
        <v>1</v>
      </c>
      <c r="Q2004">
        <v>4</v>
      </c>
    </row>
    <row r="2005" spans="1:17" x14ac:dyDescent="0.2">
      <c r="A2005">
        <v>4014</v>
      </c>
      <c r="B2005" s="3">
        <v>45539.561111111114</v>
      </c>
      <c r="C2005" s="4">
        <v>45538</v>
      </c>
      <c r="D2005">
        <v>439572</v>
      </c>
      <c r="E2005" t="s">
        <v>44</v>
      </c>
      <c r="F2005" t="s">
        <v>42</v>
      </c>
      <c r="I2005">
        <v>14</v>
      </c>
      <c r="J2005">
        <v>0</v>
      </c>
      <c r="L2005">
        <v>1</v>
      </c>
      <c r="M2005" t="s">
        <v>43</v>
      </c>
      <c r="N2005">
        <v>100</v>
      </c>
      <c r="O2005">
        <v>1.2999999999999999E-2</v>
      </c>
      <c r="P2005">
        <v>1</v>
      </c>
      <c r="Q2005">
        <v>4</v>
      </c>
    </row>
    <row r="2006" spans="1:17" x14ac:dyDescent="0.2">
      <c r="A2006">
        <v>4014</v>
      </c>
      <c r="B2006" s="3">
        <v>45539.561111111114</v>
      </c>
      <c r="C2006" s="4">
        <v>45538</v>
      </c>
      <c r="D2006">
        <v>439573</v>
      </c>
      <c r="E2006" t="s">
        <v>44</v>
      </c>
      <c r="F2006" t="s">
        <v>42</v>
      </c>
      <c r="I2006">
        <v>14</v>
      </c>
      <c r="J2006">
        <v>0</v>
      </c>
      <c r="L2006">
        <v>1</v>
      </c>
      <c r="M2006" t="s">
        <v>43</v>
      </c>
      <c r="N2006">
        <v>100</v>
      </c>
      <c r="O2006">
        <v>1.7000000000000001E-2</v>
      </c>
      <c r="P2006">
        <v>1</v>
      </c>
      <c r="Q2006">
        <v>4</v>
      </c>
    </row>
    <row r="2007" spans="1:17" x14ac:dyDescent="0.2">
      <c r="A2007">
        <v>4014</v>
      </c>
      <c r="B2007" s="3">
        <v>45539.561805555553</v>
      </c>
      <c r="C2007" s="4">
        <v>45538</v>
      </c>
      <c r="D2007">
        <v>439574</v>
      </c>
      <c r="E2007" t="s">
        <v>44</v>
      </c>
      <c r="F2007" t="s">
        <v>42</v>
      </c>
      <c r="I2007">
        <v>14</v>
      </c>
      <c r="J2007">
        <v>0</v>
      </c>
      <c r="L2007">
        <v>1</v>
      </c>
      <c r="M2007" t="s">
        <v>43</v>
      </c>
      <c r="N2007">
        <v>100</v>
      </c>
      <c r="O2007">
        <v>2.5999999999999999E-2</v>
      </c>
      <c r="P2007">
        <v>2</v>
      </c>
      <c r="Q2007">
        <v>3</v>
      </c>
    </row>
    <row r="2008" spans="1:17" x14ac:dyDescent="0.2">
      <c r="A2008">
        <v>4014</v>
      </c>
      <c r="B2008" s="3">
        <v>45539.5625</v>
      </c>
      <c r="C2008" s="4">
        <v>45538</v>
      </c>
      <c r="D2008">
        <v>439575</v>
      </c>
      <c r="E2008" t="s">
        <v>44</v>
      </c>
      <c r="F2008" t="s">
        <v>42</v>
      </c>
      <c r="I2008">
        <v>14</v>
      </c>
      <c r="J2008">
        <v>0</v>
      </c>
      <c r="L2008">
        <v>1</v>
      </c>
      <c r="M2008" t="s">
        <v>43</v>
      </c>
      <c r="N2008">
        <v>100</v>
      </c>
      <c r="O2008">
        <v>2.5000000000000001E-2</v>
      </c>
      <c r="P2008">
        <v>3</v>
      </c>
      <c r="Q2008">
        <v>3</v>
      </c>
    </row>
    <row r="2009" spans="1:17" x14ac:dyDescent="0.2">
      <c r="A2009">
        <v>4014</v>
      </c>
      <c r="B2009" s="3">
        <v>45539.5625</v>
      </c>
      <c r="C2009" s="4">
        <v>45538</v>
      </c>
      <c r="D2009">
        <v>439576</v>
      </c>
      <c r="E2009" t="s">
        <v>44</v>
      </c>
      <c r="F2009" t="s">
        <v>42</v>
      </c>
      <c r="I2009">
        <v>14</v>
      </c>
      <c r="J2009">
        <v>0</v>
      </c>
      <c r="L2009">
        <v>1</v>
      </c>
      <c r="M2009" t="s">
        <v>43</v>
      </c>
      <c r="N2009">
        <v>100</v>
      </c>
      <c r="O2009">
        <v>1.7000000000000001E-2</v>
      </c>
      <c r="P2009">
        <v>1</v>
      </c>
      <c r="Q2009">
        <v>4</v>
      </c>
    </row>
    <row r="2010" spans="1:17" x14ac:dyDescent="0.2">
      <c r="A2010">
        <v>4014</v>
      </c>
      <c r="B2010" s="3">
        <v>45539.563194444447</v>
      </c>
      <c r="C2010" s="4">
        <v>45538</v>
      </c>
      <c r="D2010">
        <v>439577</v>
      </c>
      <c r="E2010" t="s">
        <v>44</v>
      </c>
      <c r="F2010" t="s">
        <v>42</v>
      </c>
      <c r="I2010">
        <v>14</v>
      </c>
      <c r="J2010">
        <v>0</v>
      </c>
      <c r="L2010">
        <v>1</v>
      </c>
      <c r="M2010" t="s">
        <v>43</v>
      </c>
      <c r="N2010">
        <v>100</v>
      </c>
      <c r="O2010">
        <v>0.02</v>
      </c>
      <c r="P2010">
        <v>1</v>
      </c>
      <c r="Q2010">
        <v>4</v>
      </c>
    </row>
    <row r="2011" spans="1:17" x14ac:dyDescent="0.2">
      <c r="A2011">
        <v>4014</v>
      </c>
      <c r="B2011" s="3">
        <v>45539.563194444447</v>
      </c>
      <c r="C2011" s="4">
        <v>45538</v>
      </c>
      <c r="D2011">
        <v>439578</v>
      </c>
      <c r="E2011" t="s">
        <v>44</v>
      </c>
      <c r="F2011" t="s">
        <v>42</v>
      </c>
      <c r="I2011">
        <v>14</v>
      </c>
      <c r="J2011">
        <v>0</v>
      </c>
      <c r="L2011">
        <v>1</v>
      </c>
      <c r="M2011" t="s">
        <v>43</v>
      </c>
      <c r="N2011">
        <v>100</v>
      </c>
      <c r="O2011">
        <v>2.1000000000000001E-2</v>
      </c>
      <c r="P2011">
        <v>1</v>
      </c>
      <c r="Q2011">
        <v>3</v>
      </c>
    </row>
    <row r="2012" spans="1:17" x14ac:dyDescent="0.2">
      <c r="A2012">
        <v>4014</v>
      </c>
      <c r="B2012" s="3">
        <v>45539.563888888886</v>
      </c>
      <c r="C2012" s="4">
        <v>45538</v>
      </c>
      <c r="D2012">
        <v>439579</v>
      </c>
      <c r="E2012" t="s">
        <v>44</v>
      </c>
      <c r="F2012" t="s">
        <v>42</v>
      </c>
      <c r="I2012">
        <v>14</v>
      </c>
      <c r="J2012">
        <v>0</v>
      </c>
      <c r="L2012">
        <v>1</v>
      </c>
      <c r="M2012" t="s">
        <v>43</v>
      </c>
      <c r="N2012">
        <v>100</v>
      </c>
      <c r="O2012">
        <v>1.7999999999999999E-2</v>
      </c>
      <c r="P2012">
        <v>1</v>
      </c>
      <c r="Q2012">
        <v>4</v>
      </c>
    </row>
    <row r="2013" spans="1:17" x14ac:dyDescent="0.2">
      <c r="A2013">
        <v>4014</v>
      </c>
      <c r="B2013" s="3">
        <v>45539.563888888886</v>
      </c>
      <c r="C2013" s="4">
        <v>45538</v>
      </c>
      <c r="D2013">
        <v>439580</v>
      </c>
      <c r="E2013" t="s">
        <v>44</v>
      </c>
      <c r="F2013" t="s">
        <v>42</v>
      </c>
      <c r="I2013">
        <v>14</v>
      </c>
      <c r="J2013">
        <v>0</v>
      </c>
      <c r="L2013">
        <v>1</v>
      </c>
      <c r="M2013" t="s">
        <v>43</v>
      </c>
      <c r="N2013">
        <v>100</v>
      </c>
      <c r="O2013">
        <v>2.5000000000000001E-2</v>
      </c>
      <c r="P2013">
        <v>2</v>
      </c>
      <c r="Q2013">
        <v>3</v>
      </c>
    </row>
    <row r="2014" spans="1:17" x14ac:dyDescent="0.2">
      <c r="A2014">
        <v>4014</v>
      </c>
      <c r="B2014" s="3">
        <v>45539.564583333333</v>
      </c>
      <c r="C2014" s="4">
        <v>45538</v>
      </c>
      <c r="D2014">
        <v>439581</v>
      </c>
      <c r="E2014" t="s">
        <v>44</v>
      </c>
      <c r="F2014" t="s">
        <v>42</v>
      </c>
      <c r="I2014">
        <v>14</v>
      </c>
      <c r="J2014">
        <v>0</v>
      </c>
      <c r="L2014">
        <v>1</v>
      </c>
      <c r="M2014" t="s">
        <v>43</v>
      </c>
      <c r="N2014">
        <v>100</v>
      </c>
      <c r="O2014">
        <v>2.3E-2</v>
      </c>
      <c r="P2014">
        <v>1</v>
      </c>
      <c r="Q2014">
        <v>4</v>
      </c>
    </row>
    <row r="2015" spans="1:17" x14ac:dyDescent="0.2">
      <c r="A2015">
        <v>4014</v>
      </c>
      <c r="B2015" s="3">
        <v>45539.565972222219</v>
      </c>
      <c r="C2015" s="4">
        <v>45538</v>
      </c>
      <c r="D2015">
        <v>439582</v>
      </c>
      <c r="E2015" t="s">
        <v>44</v>
      </c>
      <c r="F2015" t="s">
        <v>42</v>
      </c>
      <c r="I2015">
        <v>14</v>
      </c>
      <c r="J2015">
        <v>0</v>
      </c>
      <c r="L2015">
        <v>1</v>
      </c>
      <c r="M2015" t="s">
        <v>43</v>
      </c>
      <c r="N2015">
        <v>100</v>
      </c>
      <c r="O2015">
        <v>0.02</v>
      </c>
      <c r="P2015">
        <v>4</v>
      </c>
      <c r="Q2015">
        <v>4</v>
      </c>
    </row>
    <row r="2016" spans="1:17" x14ac:dyDescent="0.2">
      <c r="A2016">
        <v>4014</v>
      </c>
      <c r="B2016" s="3">
        <v>45539.565972222219</v>
      </c>
      <c r="C2016" s="4">
        <v>45538</v>
      </c>
      <c r="D2016">
        <v>439583</v>
      </c>
      <c r="E2016" t="s">
        <v>44</v>
      </c>
      <c r="F2016" t="s">
        <v>42</v>
      </c>
      <c r="I2016">
        <v>14</v>
      </c>
      <c r="J2016">
        <v>0</v>
      </c>
      <c r="L2016">
        <v>1</v>
      </c>
      <c r="M2016" t="s">
        <v>43</v>
      </c>
      <c r="N2016">
        <v>100</v>
      </c>
      <c r="O2016">
        <v>2.3E-2</v>
      </c>
      <c r="P2016">
        <v>1</v>
      </c>
      <c r="Q2016">
        <v>4</v>
      </c>
    </row>
    <row r="2017" spans="1:17" x14ac:dyDescent="0.2">
      <c r="A2017">
        <v>4014</v>
      </c>
      <c r="B2017" s="3">
        <v>45539.566666666666</v>
      </c>
      <c r="C2017" s="4">
        <v>45538</v>
      </c>
      <c r="D2017">
        <v>439584</v>
      </c>
      <c r="E2017" t="s">
        <v>44</v>
      </c>
      <c r="F2017" t="s">
        <v>42</v>
      </c>
      <c r="I2017">
        <v>14</v>
      </c>
      <c r="J2017">
        <v>0</v>
      </c>
      <c r="L2017">
        <v>1</v>
      </c>
      <c r="M2017" t="s">
        <v>43</v>
      </c>
      <c r="N2017">
        <v>100</v>
      </c>
      <c r="O2017">
        <v>2.5000000000000001E-2</v>
      </c>
      <c r="P2017">
        <v>2</v>
      </c>
      <c r="Q2017">
        <v>4</v>
      </c>
    </row>
    <row r="2018" spans="1:17" x14ac:dyDescent="0.2">
      <c r="A2018">
        <v>4014</v>
      </c>
      <c r="B2018" s="3">
        <v>45539.566666666666</v>
      </c>
      <c r="C2018" s="4">
        <v>45538</v>
      </c>
      <c r="D2018">
        <v>439585</v>
      </c>
      <c r="E2018" t="s">
        <v>44</v>
      </c>
      <c r="F2018" t="s">
        <v>42</v>
      </c>
      <c r="I2018">
        <v>14</v>
      </c>
      <c r="J2018">
        <v>0</v>
      </c>
      <c r="L2018">
        <v>1</v>
      </c>
      <c r="M2018" t="s">
        <v>43</v>
      </c>
      <c r="N2018">
        <v>100</v>
      </c>
      <c r="O2018">
        <v>1.41E-2</v>
      </c>
      <c r="P2018">
        <v>2</v>
      </c>
      <c r="Q2018">
        <v>4</v>
      </c>
    </row>
    <row r="2019" spans="1:17" x14ac:dyDescent="0.2">
      <c r="A2019">
        <v>4014</v>
      </c>
      <c r="B2019" s="3">
        <v>45539.567361111112</v>
      </c>
      <c r="C2019" s="4">
        <v>45538</v>
      </c>
      <c r="D2019">
        <v>439586</v>
      </c>
      <c r="E2019" t="s">
        <v>44</v>
      </c>
      <c r="F2019" t="s">
        <v>42</v>
      </c>
      <c r="I2019">
        <v>14</v>
      </c>
      <c r="J2019">
        <v>0</v>
      </c>
      <c r="L2019">
        <v>1</v>
      </c>
      <c r="M2019" t="s">
        <v>43</v>
      </c>
      <c r="N2019">
        <v>100</v>
      </c>
      <c r="O2019">
        <v>2.3099999999999999E-2</v>
      </c>
      <c r="P2019">
        <v>2</v>
      </c>
      <c r="Q2019">
        <v>3</v>
      </c>
    </row>
    <row r="2020" spans="1:17" x14ac:dyDescent="0.2">
      <c r="A2020">
        <v>4014</v>
      </c>
      <c r="B2020" s="3">
        <v>45539.568055555559</v>
      </c>
      <c r="C2020" s="4">
        <v>45538</v>
      </c>
      <c r="D2020">
        <v>439587</v>
      </c>
      <c r="E2020" t="s">
        <v>44</v>
      </c>
      <c r="F2020" t="s">
        <v>42</v>
      </c>
      <c r="I2020">
        <v>14</v>
      </c>
      <c r="J2020">
        <v>0</v>
      </c>
      <c r="L2020">
        <v>1</v>
      </c>
      <c r="M2020" t="s">
        <v>43</v>
      </c>
      <c r="N2020">
        <v>100</v>
      </c>
      <c r="O2020">
        <v>2.6100000000000002E-2</v>
      </c>
      <c r="P2020">
        <v>1</v>
      </c>
      <c r="Q2020">
        <v>4</v>
      </c>
    </row>
    <row r="2021" spans="1:17" x14ac:dyDescent="0.2">
      <c r="A2021">
        <v>4014</v>
      </c>
      <c r="B2021" s="3">
        <v>45539.568055555559</v>
      </c>
      <c r="C2021" s="4">
        <v>45538</v>
      </c>
      <c r="D2021">
        <v>439588</v>
      </c>
      <c r="E2021" t="s">
        <v>44</v>
      </c>
      <c r="F2021" t="s">
        <v>42</v>
      </c>
      <c r="I2021">
        <v>14</v>
      </c>
      <c r="J2021">
        <v>0</v>
      </c>
      <c r="L2021">
        <v>1</v>
      </c>
      <c r="M2021" t="s">
        <v>43</v>
      </c>
      <c r="N2021">
        <v>100</v>
      </c>
      <c r="O2021">
        <v>1.9E-2</v>
      </c>
      <c r="P2021">
        <v>2</v>
      </c>
      <c r="Q2021">
        <v>4</v>
      </c>
    </row>
    <row r="2022" spans="1:17" x14ac:dyDescent="0.2">
      <c r="A2022">
        <v>4014</v>
      </c>
      <c r="B2022" s="3">
        <v>45539.568749999999</v>
      </c>
      <c r="C2022" s="4">
        <v>45538</v>
      </c>
      <c r="D2022">
        <v>439589</v>
      </c>
      <c r="E2022" t="s">
        <v>44</v>
      </c>
      <c r="F2022" t="s">
        <v>42</v>
      </c>
      <c r="I2022">
        <v>14</v>
      </c>
      <c r="J2022">
        <v>0</v>
      </c>
      <c r="L2022">
        <v>1</v>
      </c>
      <c r="M2022" t="s">
        <v>43</v>
      </c>
      <c r="N2022">
        <v>100</v>
      </c>
      <c r="O2022">
        <v>2.4E-2</v>
      </c>
      <c r="P2022">
        <v>2</v>
      </c>
      <c r="Q2022">
        <v>3</v>
      </c>
    </row>
    <row r="2023" spans="1:17" x14ac:dyDescent="0.2">
      <c r="A2023">
        <v>4014</v>
      </c>
      <c r="B2023" s="3">
        <v>45539.568749999999</v>
      </c>
      <c r="C2023" s="4">
        <v>45538</v>
      </c>
      <c r="D2023">
        <v>439590</v>
      </c>
      <c r="E2023" t="s">
        <v>44</v>
      </c>
      <c r="F2023" t="s">
        <v>42</v>
      </c>
      <c r="I2023">
        <v>14</v>
      </c>
      <c r="J2023">
        <v>0</v>
      </c>
      <c r="L2023">
        <v>1</v>
      </c>
      <c r="M2023" t="s">
        <v>43</v>
      </c>
      <c r="N2023">
        <v>100</v>
      </c>
      <c r="O2023">
        <v>2.5000000000000001E-2</v>
      </c>
      <c r="P2023">
        <v>1</v>
      </c>
      <c r="Q2023">
        <v>3</v>
      </c>
    </row>
    <row r="2024" spans="1:17" x14ac:dyDescent="0.2">
      <c r="A2024">
        <v>4014</v>
      </c>
      <c r="B2024" s="3">
        <v>45539.569444444445</v>
      </c>
      <c r="C2024" s="4">
        <v>45538</v>
      </c>
      <c r="D2024">
        <v>439591</v>
      </c>
      <c r="E2024" t="s">
        <v>44</v>
      </c>
      <c r="F2024" t="s">
        <v>42</v>
      </c>
      <c r="I2024">
        <v>14</v>
      </c>
      <c r="J2024">
        <v>0</v>
      </c>
      <c r="L2024">
        <v>1</v>
      </c>
      <c r="M2024" t="s">
        <v>43</v>
      </c>
      <c r="N2024">
        <v>100</v>
      </c>
      <c r="O2024">
        <v>1.9E-2</v>
      </c>
      <c r="P2024">
        <v>2</v>
      </c>
      <c r="Q2024">
        <v>4</v>
      </c>
    </row>
    <row r="2025" spans="1:17" x14ac:dyDescent="0.2">
      <c r="A2025">
        <v>4014</v>
      </c>
      <c r="B2025" s="3">
        <v>45539.570138888892</v>
      </c>
      <c r="C2025" s="4">
        <v>45538</v>
      </c>
      <c r="D2025">
        <v>439592</v>
      </c>
      <c r="E2025" t="s">
        <v>44</v>
      </c>
      <c r="F2025" t="s">
        <v>42</v>
      </c>
      <c r="I2025">
        <v>14</v>
      </c>
      <c r="J2025">
        <v>0</v>
      </c>
      <c r="L2025">
        <v>1</v>
      </c>
      <c r="M2025" t="s">
        <v>43</v>
      </c>
      <c r="N2025">
        <v>100</v>
      </c>
      <c r="O2025">
        <v>2.1999999999999999E-2</v>
      </c>
      <c r="P2025">
        <v>3</v>
      </c>
      <c r="Q2025">
        <v>4</v>
      </c>
    </row>
    <row r="2026" spans="1:17" x14ac:dyDescent="0.2">
      <c r="A2026">
        <v>4014</v>
      </c>
      <c r="B2026" s="3">
        <v>45539.570138888892</v>
      </c>
      <c r="C2026" s="4">
        <v>45538</v>
      </c>
      <c r="D2026">
        <v>439593</v>
      </c>
      <c r="E2026" t="s">
        <v>44</v>
      </c>
      <c r="F2026" t="s">
        <v>42</v>
      </c>
      <c r="I2026">
        <v>14</v>
      </c>
      <c r="J2026">
        <v>0</v>
      </c>
      <c r="L2026">
        <v>1</v>
      </c>
      <c r="M2026" t="s">
        <v>43</v>
      </c>
      <c r="N2026">
        <v>100</v>
      </c>
      <c r="O2026">
        <v>0.02</v>
      </c>
      <c r="P2026">
        <v>1</v>
      </c>
      <c r="Q2026">
        <v>3</v>
      </c>
    </row>
    <row r="2027" spans="1:17" x14ac:dyDescent="0.2">
      <c r="A2027">
        <v>4014</v>
      </c>
      <c r="B2027" s="3">
        <v>45539.570833333331</v>
      </c>
      <c r="C2027" s="4">
        <v>45538</v>
      </c>
      <c r="D2027">
        <v>439594</v>
      </c>
      <c r="E2027" t="s">
        <v>44</v>
      </c>
      <c r="F2027" t="s">
        <v>42</v>
      </c>
      <c r="I2027">
        <v>14</v>
      </c>
      <c r="J2027">
        <v>0</v>
      </c>
      <c r="L2027">
        <v>1</v>
      </c>
      <c r="M2027" t="s">
        <v>43</v>
      </c>
      <c r="N2027">
        <v>100</v>
      </c>
      <c r="O2027">
        <v>0.02</v>
      </c>
      <c r="P2027">
        <v>1</v>
      </c>
      <c r="Q2027">
        <v>4</v>
      </c>
    </row>
    <row r="2028" spans="1:17" x14ac:dyDescent="0.2">
      <c r="A2028">
        <v>4014</v>
      </c>
      <c r="B2028" s="3">
        <v>45539.570833333331</v>
      </c>
      <c r="C2028" s="4">
        <v>45538</v>
      </c>
      <c r="D2028">
        <v>439595</v>
      </c>
      <c r="E2028" t="s">
        <v>44</v>
      </c>
      <c r="F2028" t="s">
        <v>42</v>
      </c>
      <c r="I2028">
        <v>14</v>
      </c>
      <c r="J2028">
        <v>0</v>
      </c>
      <c r="L2028">
        <v>1</v>
      </c>
      <c r="M2028" t="s">
        <v>43</v>
      </c>
      <c r="N2028">
        <v>100</v>
      </c>
      <c r="O2028">
        <v>1.6E-2</v>
      </c>
      <c r="P2028">
        <v>1</v>
      </c>
      <c r="Q2028">
        <v>4</v>
      </c>
    </row>
    <row r="2029" spans="1:17" x14ac:dyDescent="0.2">
      <c r="A2029">
        <v>4014</v>
      </c>
      <c r="B2029" s="3">
        <v>45539.571527777778</v>
      </c>
      <c r="C2029" s="4">
        <v>45538</v>
      </c>
      <c r="D2029">
        <v>439596</v>
      </c>
      <c r="E2029" t="s">
        <v>44</v>
      </c>
      <c r="F2029" t="s">
        <v>42</v>
      </c>
      <c r="I2029">
        <v>14</v>
      </c>
      <c r="J2029">
        <v>0</v>
      </c>
      <c r="L2029">
        <v>1</v>
      </c>
      <c r="M2029" t="s">
        <v>43</v>
      </c>
      <c r="N2029">
        <v>100</v>
      </c>
      <c r="O2029">
        <v>1.0999999999999999E-2</v>
      </c>
      <c r="P2029">
        <v>2</v>
      </c>
      <c r="Q2029">
        <v>4</v>
      </c>
    </row>
    <row r="2030" spans="1:17" x14ac:dyDescent="0.2">
      <c r="A2030">
        <v>4014</v>
      </c>
      <c r="B2030" s="3">
        <v>45539.571527777778</v>
      </c>
      <c r="C2030" s="4">
        <v>45538</v>
      </c>
      <c r="D2030">
        <v>439597</v>
      </c>
      <c r="E2030" t="s">
        <v>44</v>
      </c>
      <c r="F2030" t="s">
        <v>42</v>
      </c>
      <c r="I2030">
        <v>14</v>
      </c>
      <c r="J2030">
        <v>0</v>
      </c>
      <c r="L2030">
        <v>1</v>
      </c>
      <c r="M2030" t="s">
        <v>43</v>
      </c>
      <c r="N2030">
        <v>100</v>
      </c>
      <c r="O2030">
        <v>1.6E-2</v>
      </c>
      <c r="P2030">
        <v>2</v>
      </c>
      <c r="Q2030">
        <v>4</v>
      </c>
    </row>
    <row r="2031" spans="1:17" x14ac:dyDescent="0.2">
      <c r="A2031">
        <v>4014</v>
      </c>
      <c r="B2031" s="3">
        <v>45539.572222222225</v>
      </c>
      <c r="C2031" s="4">
        <v>45538</v>
      </c>
      <c r="D2031">
        <v>439598</v>
      </c>
      <c r="E2031" t="s">
        <v>44</v>
      </c>
      <c r="F2031" t="s">
        <v>42</v>
      </c>
      <c r="I2031">
        <v>14</v>
      </c>
      <c r="J2031">
        <v>0</v>
      </c>
      <c r="L2031">
        <v>1</v>
      </c>
      <c r="M2031" t="s">
        <v>43</v>
      </c>
      <c r="N2031">
        <v>100</v>
      </c>
      <c r="O2031">
        <v>2.2100000000000002E-2</v>
      </c>
      <c r="P2031">
        <v>3</v>
      </c>
      <c r="Q2031">
        <v>3</v>
      </c>
    </row>
    <row r="2032" spans="1:17" x14ac:dyDescent="0.2">
      <c r="A2032">
        <v>4014</v>
      </c>
      <c r="B2032" s="3">
        <v>45539.572222222225</v>
      </c>
      <c r="C2032" s="4">
        <v>45538</v>
      </c>
      <c r="D2032">
        <v>439599</v>
      </c>
      <c r="E2032" t="s">
        <v>44</v>
      </c>
      <c r="F2032" t="s">
        <v>42</v>
      </c>
      <c r="I2032">
        <v>14</v>
      </c>
      <c r="J2032">
        <v>0</v>
      </c>
      <c r="L2032">
        <v>1</v>
      </c>
      <c r="M2032" t="s">
        <v>43</v>
      </c>
      <c r="N2032">
        <v>100</v>
      </c>
      <c r="O2032">
        <v>2.5000000000000001E-2</v>
      </c>
      <c r="P2032">
        <v>1</v>
      </c>
      <c r="Q2032">
        <v>4</v>
      </c>
    </row>
    <row r="2033" spans="1:17" x14ac:dyDescent="0.2">
      <c r="A2033">
        <v>4014</v>
      </c>
      <c r="B2033" s="3">
        <v>45539.572222222225</v>
      </c>
      <c r="C2033" s="4">
        <v>45538</v>
      </c>
      <c r="D2033">
        <v>439600</v>
      </c>
      <c r="E2033" t="s">
        <v>44</v>
      </c>
      <c r="F2033" t="s">
        <v>42</v>
      </c>
      <c r="I2033">
        <v>14</v>
      </c>
      <c r="J2033">
        <v>0</v>
      </c>
      <c r="L2033">
        <v>1</v>
      </c>
      <c r="M2033" t="s">
        <v>43</v>
      </c>
      <c r="N2033">
        <v>100</v>
      </c>
      <c r="O2033">
        <v>2.1000000000000001E-2</v>
      </c>
      <c r="P2033">
        <v>3</v>
      </c>
      <c r="Q2033">
        <v>4</v>
      </c>
    </row>
    <row r="2034" spans="1:17" x14ac:dyDescent="0.2">
      <c r="A2034">
        <v>4014</v>
      </c>
      <c r="B2034" s="3">
        <v>45539.572916666664</v>
      </c>
      <c r="C2034" s="4">
        <v>45538</v>
      </c>
      <c r="D2034">
        <v>439601</v>
      </c>
      <c r="E2034" t="s">
        <v>44</v>
      </c>
      <c r="F2034" t="s">
        <v>42</v>
      </c>
      <c r="I2034">
        <v>14</v>
      </c>
      <c r="J2034">
        <v>0</v>
      </c>
      <c r="L2034">
        <v>1</v>
      </c>
      <c r="M2034" t="s">
        <v>43</v>
      </c>
      <c r="N2034">
        <v>100</v>
      </c>
      <c r="O2034">
        <v>1.7999999999999999E-2</v>
      </c>
      <c r="P2034">
        <v>2</v>
      </c>
      <c r="Q2034">
        <v>3</v>
      </c>
    </row>
    <row r="2035" spans="1:17" x14ac:dyDescent="0.2">
      <c r="A2035">
        <v>4014</v>
      </c>
      <c r="B2035" s="3">
        <v>45539.572916666664</v>
      </c>
      <c r="C2035" s="4">
        <v>45538</v>
      </c>
      <c r="D2035">
        <v>439602</v>
      </c>
      <c r="E2035" t="s">
        <v>44</v>
      </c>
      <c r="F2035" t="s">
        <v>42</v>
      </c>
      <c r="I2035">
        <v>14</v>
      </c>
      <c r="J2035">
        <v>0</v>
      </c>
      <c r="L2035">
        <v>1</v>
      </c>
      <c r="M2035" t="s">
        <v>43</v>
      </c>
      <c r="N2035">
        <v>100</v>
      </c>
      <c r="O2035">
        <v>2.5000000000000001E-2</v>
      </c>
      <c r="P2035">
        <v>1</v>
      </c>
      <c r="Q2035">
        <v>3</v>
      </c>
    </row>
    <row r="2036" spans="1:17" x14ac:dyDescent="0.2">
      <c r="A2036">
        <v>4014</v>
      </c>
      <c r="B2036" s="3">
        <v>45539.573611111111</v>
      </c>
      <c r="C2036" s="4">
        <v>45538</v>
      </c>
      <c r="D2036">
        <v>439603</v>
      </c>
      <c r="E2036" t="s">
        <v>44</v>
      </c>
      <c r="F2036" t="s">
        <v>42</v>
      </c>
      <c r="I2036">
        <v>14</v>
      </c>
      <c r="J2036">
        <v>0</v>
      </c>
      <c r="L2036">
        <v>1</v>
      </c>
      <c r="M2036" t="s">
        <v>43</v>
      </c>
      <c r="N2036">
        <v>100</v>
      </c>
      <c r="O2036">
        <v>2.3E-2</v>
      </c>
      <c r="P2036">
        <v>1</v>
      </c>
      <c r="Q2036">
        <v>4</v>
      </c>
    </row>
    <row r="2037" spans="1:17" x14ac:dyDescent="0.2">
      <c r="A2037">
        <v>4015</v>
      </c>
      <c r="B2037" s="3">
        <v>45539.285416666666</v>
      </c>
      <c r="C2037" s="4">
        <v>45538</v>
      </c>
      <c r="D2037">
        <v>439238</v>
      </c>
      <c r="E2037" t="s">
        <v>44</v>
      </c>
      <c r="F2037" t="s">
        <v>42</v>
      </c>
      <c r="I2037">
        <v>15</v>
      </c>
      <c r="J2037">
        <v>0</v>
      </c>
      <c r="L2037">
        <v>1</v>
      </c>
      <c r="M2037" t="s">
        <v>22</v>
      </c>
      <c r="N2037">
        <v>100</v>
      </c>
      <c r="O2037">
        <v>2.7099999999999999E-2</v>
      </c>
      <c r="P2037">
        <v>1</v>
      </c>
      <c r="Q2037">
        <v>3</v>
      </c>
    </row>
    <row r="2038" spans="1:17" x14ac:dyDescent="0.2">
      <c r="A2038">
        <v>4015</v>
      </c>
      <c r="B2038" s="3">
        <v>45539.286111111112</v>
      </c>
      <c r="C2038" s="4">
        <v>45538</v>
      </c>
      <c r="D2038">
        <v>439239</v>
      </c>
      <c r="E2038" t="s">
        <v>44</v>
      </c>
      <c r="F2038" t="s">
        <v>42</v>
      </c>
      <c r="I2038">
        <v>15</v>
      </c>
      <c r="J2038">
        <v>0</v>
      </c>
      <c r="L2038">
        <v>1</v>
      </c>
      <c r="M2038" t="s">
        <v>22</v>
      </c>
      <c r="N2038">
        <v>100</v>
      </c>
      <c r="O2038">
        <v>0.03</v>
      </c>
      <c r="P2038">
        <v>1</v>
      </c>
      <c r="Q2038">
        <v>3</v>
      </c>
    </row>
    <row r="2039" spans="1:17" x14ac:dyDescent="0.2">
      <c r="A2039">
        <v>4015</v>
      </c>
      <c r="B2039" s="3">
        <v>45539.287499999999</v>
      </c>
      <c r="C2039" s="4">
        <v>45538</v>
      </c>
      <c r="D2039">
        <v>439240</v>
      </c>
      <c r="E2039" t="s">
        <v>44</v>
      </c>
      <c r="F2039" t="s">
        <v>42</v>
      </c>
      <c r="I2039">
        <v>15</v>
      </c>
      <c r="J2039">
        <v>0</v>
      </c>
      <c r="L2039">
        <v>1</v>
      </c>
      <c r="M2039" t="s">
        <v>22</v>
      </c>
      <c r="N2039">
        <v>100</v>
      </c>
      <c r="O2039">
        <v>2.4E-2</v>
      </c>
      <c r="P2039">
        <v>1</v>
      </c>
      <c r="Q2039">
        <v>3</v>
      </c>
    </row>
    <row r="2040" spans="1:17" x14ac:dyDescent="0.2">
      <c r="A2040">
        <v>4015</v>
      </c>
      <c r="B2040" s="3">
        <v>45539.288194444445</v>
      </c>
      <c r="C2040" s="4">
        <v>45538</v>
      </c>
      <c r="D2040">
        <v>439241</v>
      </c>
      <c r="E2040" t="s">
        <v>44</v>
      </c>
      <c r="F2040" t="s">
        <v>42</v>
      </c>
      <c r="I2040">
        <v>15</v>
      </c>
      <c r="J2040">
        <v>0</v>
      </c>
      <c r="L2040">
        <v>1</v>
      </c>
      <c r="M2040" t="s">
        <v>22</v>
      </c>
      <c r="N2040">
        <v>100</v>
      </c>
      <c r="O2040">
        <v>1.4E-2</v>
      </c>
      <c r="P2040">
        <v>3</v>
      </c>
      <c r="Q2040">
        <v>4</v>
      </c>
    </row>
    <row r="2041" spans="1:17" x14ac:dyDescent="0.2">
      <c r="A2041">
        <v>4015</v>
      </c>
      <c r="B2041" s="3">
        <v>45539.288194444445</v>
      </c>
      <c r="C2041" s="4">
        <v>45538</v>
      </c>
      <c r="D2041">
        <v>439242</v>
      </c>
      <c r="E2041" t="s">
        <v>44</v>
      </c>
      <c r="F2041" t="s">
        <v>42</v>
      </c>
      <c r="I2041">
        <v>15</v>
      </c>
      <c r="J2041">
        <v>0</v>
      </c>
      <c r="L2041">
        <v>1</v>
      </c>
      <c r="M2041" t="s">
        <v>22</v>
      </c>
      <c r="N2041">
        <v>100</v>
      </c>
      <c r="O2041">
        <v>2.3E-2</v>
      </c>
      <c r="P2041">
        <v>1</v>
      </c>
      <c r="Q2041">
        <v>3</v>
      </c>
    </row>
    <row r="2042" spans="1:17" x14ac:dyDescent="0.2">
      <c r="A2042">
        <v>4015</v>
      </c>
      <c r="B2042" s="3">
        <v>45539.288888888892</v>
      </c>
      <c r="C2042" s="4">
        <v>45538</v>
      </c>
      <c r="D2042">
        <v>439243</v>
      </c>
      <c r="E2042" t="s">
        <v>44</v>
      </c>
      <c r="F2042" t="s">
        <v>42</v>
      </c>
      <c r="I2042">
        <v>15</v>
      </c>
      <c r="J2042">
        <v>0</v>
      </c>
      <c r="L2042">
        <v>1</v>
      </c>
      <c r="M2042" t="s">
        <v>22</v>
      </c>
      <c r="N2042">
        <v>100</v>
      </c>
      <c r="O2042">
        <v>2.1000000000000001E-2</v>
      </c>
      <c r="P2042">
        <v>1</v>
      </c>
      <c r="Q2042">
        <v>3</v>
      </c>
    </row>
    <row r="2043" spans="1:17" x14ac:dyDescent="0.2">
      <c r="A2043">
        <v>4015</v>
      </c>
      <c r="B2043" s="3">
        <v>45539.289583333331</v>
      </c>
      <c r="C2043" s="4">
        <v>45538</v>
      </c>
      <c r="D2043">
        <v>439244</v>
      </c>
      <c r="E2043" t="s">
        <v>44</v>
      </c>
      <c r="F2043" t="s">
        <v>42</v>
      </c>
      <c r="I2043">
        <v>15</v>
      </c>
      <c r="J2043">
        <v>0</v>
      </c>
      <c r="L2043">
        <v>1</v>
      </c>
      <c r="M2043" t="s">
        <v>22</v>
      </c>
      <c r="N2043">
        <v>100</v>
      </c>
      <c r="O2043">
        <v>1.9E-2</v>
      </c>
      <c r="P2043">
        <v>1</v>
      </c>
      <c r="Q2043">
        <v>4</v>
      </c>
    </row>
    <row r="2044" spans="1:17" x14ac:dyDescent="0.2">
      <c r="A2044">
        <v>4015</v>
      </c>
      <c r="B2044" s="3">
        <v>45539.289583333331</v>
      </c>
      <c r="C2044" s="4">
        <v>45538</v>
      </c>
      <c r="D2044">
        <v>439245</v>
      </c>
      <c r="E2044" t="s">
        <v>44</v>
      </c>
      <c r="F2044" t="s">
        <v>42</v>
      </c>
      <c r="I2044">
        <v>15</v>
      </c>
      <c r="J2044">
        <v>0</v>
      </c>
      <c r="L2044">
        <v>1</v>
      </c>
      <c r="M2044" t="s">
        <v>22</v>
      </c>
      <c r="N2044">
        <v>100</v>
      </c>
      <c r="O2044">
        <v>2.5999999999999999E-2</v>
      </c>
      <c r="P2044">
        <v>1</v>
      </c>
      <c r="Q2044">
        <v>3</v>
      </c>
    </row>
    <row r="2045" spans="1:17" x14ac:dyDescent="0.2">
      <c r="A2045">
        <v>4015</v>
      </c>
      <c r="B2045" s="3">
        <v>45539.289583333331</v>
      </c>
      <c r="C2045" s="4">
        <v>45538</v>
      </c>
      <c r="D2045">
        <v>439246</v>
      </c>
      <c r="E2045" t="s">
        <v>44</v>
      </c>
      <c r="F2045" t="s">
        <v>42</v>
      </c>
      <c r="I2045">
        <v>15</v>
      </c>
      <c r="J2045">
        <v>0</v>
      </c>
      <c r="L2045">
        <v>1</v>
      </c>
      <c r="M2045" t="s">
        <v>22</v>
      </c>
      <c r="N2045">
        <v>100</v>
      </c>
      <c r="O2045">
        <v>3.2000000000000001E-2</v>
      </c>
      <c r="P2045">
        <v>1</v>
      </c>
      <c r="Q2045">
        <v>3</v>
      </c>
    </row>
    <row r="2046" spans="1:17" x14ac:dyDescent="0.2">
      <c r="A2046">
        <v>4015</v>
      </c>
      <c r="B2046" s="3">
        <v>45539.290277777778</v>
      </c>
      <c r="C2046" s="4">
        <v>45538</v>
      </c>
      <c r="D2046">
        <v>439247</v>
      </c>
      <c r="E2046" t="s">
        <v>44</v>
      </c>
      <c r="F2046" t="s">
        <v>42</v>
      </c>
      <c r="I2046">
        <v>15</v>
      </c>
      <c r="J2046">
        <v>0</v>
      </c>
      <c r="L2046">
        <v>1</v>
      </c>
      <c r="M2046" t="s">
        <v>22</v>
      </c>
      <c r="N2046">
        <v>100</v>
      </c>
      <c r="O2046">
        <v>1.4999999999999999E-2</v>
      </c>
      <c r="P2046">
        <v>3</v>
      </c>
      <c r="Q2046">
        <v>4</v>
      </c>
    </row>
    <row r="2047" spans="1:17" x14ac:dyDescent="0.2">
      <c r="A2047">
        <v>4015</v>
      </c>
      <c r="B2047" s="3">
        <v>45539.290972222225</v>
      </c>
      <c r="C2047" s="4">
        <v>45538</v>
      </c>
      <c r="D2047">
        <v>439248</v>
      </c>
      <c r="E2047" t="s">
        <v>44</v>
      </c>
      <c r="F2047" t="s">
        <v>42</v>
      </c>
      <c r="I2047">
        <v>15</v>
      </c>
      <c r="J2047">
        <v>0</v>
      </c>
      <c r="L2047">
        <v>1</v>
      </c>
      <c r="M2047" t="s">
        <v>22</v>
      </c>
      <c r="N2047">
        <v>100</v>
      </c>
      <c r="O2047">
        <v>2.1000000000000001E-2</v>
      </c>
      <c r="P2047">
        <v>3</v>
      </c>
      <c r="Q2047">
        <v>4</v>
      </c>
    </row>
    <row r="2048" spans="1:17" x14ac:dyDescent="0.2">
      <c r="A2048">
        <v>4015</v>
      </c>
      <c r="B2048" s="3">
        <v>45539.290972222225</v>
      </c>
      <c r="C2048" s="4">
        <v>45538</v>
      </c>
      <c r="D2048">
        <v>439249</v>
      </c>
      <c r="E2048" t="s">
        <v>44</v>
      </c>
      <c r="F2048" t="s">
        <v>42</v>
      </c>
      <c r="I2048">
        <v>15</v>
      </c>
      <c r="J2048">
        <v>0</v>
      </c>
      <c r="L2048">
        <v>1</v>
      </c>
      <c r="M2048" t="s">
        <v>22</v>
      </c>
      <c r="N2048">
        <v>100</v>
      </c>
      <c r="O2048">
        <v>2.9000000000000001E-2</v>
      </c>
      <c r="P2048">
        <v>1</v>
      </c>
      <c r="Q2048">
        <v>3</v>
      </c>
    </row>
    <row r="2049" spans="1:17" x14ac:dyDescent="0.2">
      <c r="A2049">
        <v>4015</v>
      </c>
      <c r="B2049" s="3">
        <v>45539.291666666664</v>
      </c>
      <c r="C2049" s="4">
        <v>45538</v>
      </c>
      <c r="D2049">
        <v>439250</v>
      </c>
      <c r="E2049" t="s">
        <v>44</v>
      </c>
      <c r="F2049" t="s">
        <v>42</v>
      </c>
      <c r="I2049">
        <v>15</v>
      </c>
      <c r="J2049">
        <v>0</v>
      </c>
      <c r="L2049">
        <v>1</v>
      </c>
      <c r="M2049" t="s">
        <v>22</v>
      </c>
      <c r="N2049">
        <v>100</v>
      </c>
      <c r="O2049">
        <v>1.4E-2</v>
      </c>
      <c r="P2049">
        <v>1</v>
      </c>
      <c r="Q2049">
        <v>4</v>
      </c>
    </row>
    <row r="2050" spans="1:17" x14ac:dyDescent="0.2">
      <c r="A2050">
        <v>4015</v>
      </c>
      <c r="B2050" s="3">
        <v>45539.291666666664</v>
      </c>
      <c r="C2050" s="4">
        <v>45538</v>
      </c>
      <c r="D2050">
        <v>439251</v>
      </c>
      <c r="E2050" t="s">
        <v>44</v>
      </c>
      <c r="F2050" t="s">
        <v>42</v>
      </c>
      <c r="I2050">
        <v>15</v>
      </c>
      <c r="J2050">
        <v>0</v>
      </c>
      <c r="L2050">
        <v>1</v>
      </c>
      <c r="M2050" t="s">
        <v>22</v>
      </c>
      <c r="N2050">
        <v>100</v>
      </c>
      <c r="O2050">
        <v>2.3E-2</v>
      </c>
      <c r="P2050">
        <v>1</v>
      </c>
      <c r="Q2050">
        <v>3</v>
      </c>
    </row>
    <row r="2051" spans="1:17" x14ac:dyDescent="0.2">
      <c r="A2051">
        <v>4015</v>
      </c>
      <c r="B2051" s="3">
        <v>45539.291666666664</v>
      </c>
      <c r="C2051" s="4">
        <v>45538</v>
      </c>
      <c r="D2051">
        <v>439252</v>
      </c>
      <c r="E2051" t="s">
        <v>44</v>
      </c>
      <c r="F2051" t="s">
        <v>42</v>
      </c>
      <c r="I2051">
        <v>15</v>
      </c>
      <c r="J2051">
        <v>0</v>
      </c>
      <c r="L2051">
        <v>1</v>
      </c>
      <c r="M2051" t="s">
        <v>22</v>
      </c>
      <c r="N2051">
        <v>100</v>
      </c>
      <c r="O2051">
        <v>2.1000000000000001E-2</v>
      </c>
      <c r="P2051">
        <v>2</v>
      </c>
      <c r="Q2051">
        <v>4</v>
      </c>
    </row>
    <row r="2052" spans="1:17" x14ac:dyDescent="0.2">
      <c r="A2052">
        <v>4015</v>
      </c>
      <c r="B2052" s="3">
        <v>45539.292361111111</v>
      </c>
      <c r="C2052" s="4">
        <v>45538</v>
      </c>
      <c r="D2052">
        <v>439253</v>
      </c>
      <c r="E2052" t="s">
        <v>44</v>
      </c>
      <c r="F2052" t="s">
        <v>42</v>
      </c>
      <c r="I2052">
        <v>15</v>
      </c>
      <c r="J2052">
        <v>0</v>
      </c>
      <c r="L2052">
        <v>1</v>
      </c>
      <c r="M2052" t="s">
        <v>22</v>
      </c>
      <c r="N2052">
        <v>100</v>
      </c>
      <c r="O2052">
        <v>2.1999999999999999E-2</v>
      </c>
      <c r="P2052">
        <v>1</v>
      </c>
      <c r="Q2052">
        <v>4</v>
      </c>
    </row>
    <row r="2053" spans="1:17" x14ac:dyDescent="0.2">
      <c r="A2053">
        <v>4015</v>
      </c>
      <c r="B2053" s="3">
        <v>45539.293055555558</v>
      </c>
      <c r="C2053" s="4">
        <v>45538</v>
      </c>
      <c r="D2053">
        <v>439254</v>
      </c>
      <c r="E2053" t="s">
        <v>44</v>
      </c>
      <c r="F2053" t="s">
        <v>42</v>
      </c>
      <c r="I2053">
        <v>15</v>
      </c>
      <c r="J2053">
        <v>0</v>
      </c>
      <c r="L2053">
        <v>1</v>
      </c>
      <c r="M2053" t="s">
        <v>22</v>
      </c>
      <c r="N2053">
        <v>100</v>
      </c>
      <c r="O2053">
        <v>1.4E-2</v>
      </c>
      <c r="P2053">
        <v>1</v>
      </c>
      <c r="Q2053">
        <v>4</v>
      </c>
    </row>
    <row r="2054" spans="1:17" x14ac:dyDescent="0.2">
      <c r="A2054">
        <v>4015</v>
      </c>
      <c r="B2054" s="3">
        <v>45539.293055555558</v>
      </c>
      <c r="C2054" s="4">
        <v>45538</v>
      </c>
      <c r="D2054">
        <v>439255</v>
      </c>
      <c r="E2054" t="s">
        <v>44</v>
      </c>
      <c r="F2054" t="s">
        <v>42</v>
      </c>
      <c r="I2054">
        <v>15</v>
      </c>
      <c r="J2054">
        <v>0</v>
      </c>
      <c r="L2054">
        <v>1</v>
      </c>
      <c r="M2054" t="s">
        <v>22</v>
      </c>
      <c r="N2054">
        <v>100</v>
      </c>
      <c r="O2054">
        <v>1.9E-2</v>
      </c>
      <c r="P2054">
        <v>1</v>
      </c>
      <c r="Q2054">
        <v>4</v>
      </c>
    </row>
    <row r="2055" spans="1:17" x14ac:dyDescent="0.2">
      <c r="A2055">
        <v>4015</v>
      </c>
      <c r="B2055" s="3">
        <v>45539.293055555558</v>
      </c>
      <c r="C2055" s="4">
        <v>45538</v>
      </c>
      <c r="D2055">
        <v>439256</v>
      </c>
      <c r="E2055" t="s">
        <v>44</v>
      </c>
      <c r="F2055" t="s">
        <v>42</v>
      </c>
      <c r="I2055">
        <v>15</v>
      </c>
      <c r="J2055">
        <v>0</v>
      </c>
      <c r="L2055">
        <v>1</v>
      </c>
      <c r="M2055" t="s">
        <v>22</v>
      </c>
      <c r="N2055">
        <v>100</v>
      </c>
      <c r="O2055">
        <v>1.7000000000000001E-2</v>
      </c>
      <c r="P2055">
        <v>1</v>
      </c>
      <c r="Q2055">
        <v>4</v>
      </c>
    </row>
    <row r="2056" spans="1:17" x14ac:dyDescent="0.2">
      <c r="A2056">
        <v>4015</v>
      </c>
      <c r="B2056" s="3">
        <v>45539.293749999997</v>
      </c>
      <c r="C2056" s="4">
        <v>45538</v>
      </c>
      <c r="D2056">
        <v>439257</v>
      </c>
      <c r="E2056" t="s">
        <v>44</v>
      </c>
      <c r="F2056" t="s">
        <v>42</v>
      </c>
      <c r="I2056">
        <v>15</v>
      </c>
      <c r="J2056">
        <v>0</v>
      </c>
      <c r="L2056">
        <v>1</v>
      </c>
      <c r="M2056" t="s">
        <v>22</v>
      </c>
      <c r="N2056">
        <v>100</v>
      </c>
      <c r="O2056">
        <v>2.1999999999999999E-2</v>
      </c>
      <c r="P2056">
        <v>1</v>
      </c>
      <c r="Q2056">
        <v>3</v>
      </c>
    </row>
    <row r="2057" spans="1:17" x14ac:dyDescent="0.2">
      <c r="A2057">
        <v>4015</v>
      </c>
      <c r="B2057" s="3">
        <v>45539.293749999997</v>
      </c>
      <c r="C2057" s="4">
        <v>45538</v>
      </c>
      <c r="D2057">
        <v>439258</v>
      </c>
      <c r="E2057" t="s">
        <v>44</v>
      </c>
      <c r="F2057" t="s">
        <v>42</v>
      </c>
      <c r="I2057">
        <v>15</v>
      </c>
      <c r="J2057">
        <v>0</v>
      </c>
      <c r="L2057">
        <v>1</v>
      </c>
      <c r="M2057" t="s">
        <v>22</v>
      </c>
      <c r="N2057">
        <v>100</v>
      </c>
      <c r="O2057">
        <v>1.9E-2</v>
      </c>
      <c r="P2057">
        <v>1</v>
      </c>
      <c r="Q2057">
        <v>4</v>
      </c>
    </row>
    <row r="2058" spans="1:17" x14ac:dyDescent="0.2">
      <c r="A2058">
        <v>4015</v>
      </c>
      <c r="B2058" s="3">
        <v>45539.294444444444</v>
      </c>
      <c r="C2058" s="4">
        <v>45538</v>
      </c>
      <c r="D2058">
        <v>439259</v>
      </c>
      <c r="E2058" t="s">
        <v>44</v>
      </c>
      <c r="F2058" t="s">
        <v>42</v>
      </c>
      <c r="I2058">
        <v>15</v>
      </c>
      <c r="J2058">
        <v>0</v>
      </c>
      <c r="L2058">
        <v>1</v>
      </c>
      <c r="M2058" t="s">
        <v>22</v>
      </c>
      <c r="N2058">
        <v>100</v>
      </c>
      <c r="O2058">
        <v>2.1999999999999999E-2</v>
      </c>
      <c r="P2058">
        <v>2</v>
      </c>
      <c r="Q2058">
        <v>4</v>
      </c>
    </row>
    <row r="2059" spans="1:17" x14ac:dyDescent="0.2">
      <c r="A2059">
        <v>4015</v>
      </c>
      <c r="B2059" s="3">
        <v>45539.294444444444</v>
      </c>
      <c r="C2059" s="4">
        <v>45538</v>
      </c>
      <c r="D2059">
        <v>439260</v>
      </c>
      <c r="E2059" t="s">
        <v>44</v>
      </c>
      <c r="F2059" t="s">
        <v>42</v>
      </c>
      <c r="I2059">
        <v>15</v>
      </c>
      <c r="J2059">
        <v>0</v>
      </c>
      <c r="L2059">
        <v>1</v>
      </c>
      <c r="M2059" t="s">
        <v>22</v>
      </c>
      <c r="N2059">
        <v>100</v>
      </c>
      <c r="O2059">
        <v>2.8000000000000001E-2</v>
      </c>
      <c r="P2059">
        <v>1</v>
      </c>
      <c r="Q2059">
        <v>3</v>
      </c>
    </row>
    <row r="2060" spans="1:17" x14ac:dyDescent="0.2">
      <c r="A2060">
        <v>4015</v>
      </c>
      <c r="B2060" s="3">
        <v>45539.295138888891</v>
      </c>
      <c r="C2060" s="4">
        <v>45538</v>
      </c>
      <c r="D2060">
        <v>439261</v>
      </c>
      <c r="E2060" t="s">
        <v>44</v>
      </c>
      <c r="F2060" t="s">
        <v>42</v>
      </c>
      <c r="I2060">
        <v>15</v>
      </c>
      <c r="J2060">
        <v>0</v>
      </c>
      <c r="L2060">
        <v>1</v>
      </c>
      <c r="M2060" t="s">
        <v>22</v>
      </c>
      <c r="N2060">
        <v>100</v>
      </c>
      <c r="O2060">
        <v>1.7000000000000001E-2</v>
      </c>
      <c r="P2060">
        <v>1</v>
      </c>
      <c r="Q2060">
        <v>4</v>
      </c>
    </row>
    <row r="2061" spans="1:17" x14ac:dyDescent="0.2">
      <c r="A2061">
        <v>4015</v>
      </c>
      <c r="B2061" s="3">
        <v>45539.295138888891</v>
      </c>
      <c r="C2061" s="4">
        <v>45538</v>
      </c>
      <c r="D2061">
        <v>439262</v>
      </c>
      <c r="E2061" t="s">
        <v>44</v>
      </c>
      <c r="F2061" t="s">
        <v>42</v>
      </c>
      <c r="I2061">
        <v>15</v>
      </c>
      <c r="J2061">
        <v>0</v>
      </c>
      <c r="L2061">
        <v>1</v>
      </c>
      <c r="M2061" t="s">
        <v>22</v>
      </c>
      <c r="N2061">
        <v>100</v>
      </c>
      <c r="O2061">
        <v>1.4E-2</v>
      </c>
      <c r="P2061">
        <v>1</v>
      </c>
      <c r="Q2061">
        <v>4</v>
      </c>
    </row>
    <row r="2062" spans="1:17" x14ac:dyDescent="0.2">
      <c r="A2062">
        <v>4015</v>
      </c>
      <c r="B2062" s="3">
        <v>45539.295138888891</v>
      </c>
      <c r="C2062" s="4">
        <v>45538</v>
      </c>
      <c r="D2062">
        <v>439263</v>
      </c>
      <c r="E2062" t="s">
        <v>44</v>
      </c>
      <c r="F2062" t="s">
        <v>42</v>
      </c>
      <c r="I2062">
        <v>15</v>
      </c>
      <c r="J2062">
        <v>0</v>
      </c>
      <c r="L2062">
        <v>1</v>
      </c>
      <c r="M2062" t="s">
        <v>22</v>
      </c>
      <c r="N2062">
        <v>100</v>
      </c>
      <c r="O2062">
        <v>1.6E-2</v>
      </c>
      <c r="P2062">
        <v>1</v>
      </c>
      <c r="Q2062">
        <v>4</v>
      </c>
    </row>
    <row r="2063" spans="1:17" x14ac:dyDescent="0.2">
      <c r="A2063">
        <v>4015</v>
      </c>
      <c r="B2063" s="3">
        <v>45539.29583333333</v>
      </c>
      <c r="C2063" s="4">
        <v>45538</v>
      </c>
      <c r="D2063">
        <v>439264</v>
      </c>
      <c r="E2063" t="s">
        <v>44</v>
      </c>
      <c r="F2063" t="s">
        <v>42</v>
      </c>
      <c r="I2063">
        <v>15</v>
      </c>
      <c r="J2063">
        <v>0</v>
      </c>
      <c r="L2063">
        <v>1</v>
      </c>
      <c r="M2063" t="s">
        <v>22</v>
      </c>
      <c r="N2063">
        <v>100</v>
      </c>
      <c r="O2063">
        <v>2.7E-2</v>
      </c>
      <c r="P2063">
        <v>1</v>
      </c>
      <c r="Q2063">
        <v>3</v>
      </c>
    </row>
    <row r="2064" spans="1:17" x14ac:dyDescent="0.2">
      <c r="A2064">
        <v>4015</v>
      </c>
      <c r="B2064" s="3">
        <v>45539.297222222223</v>
      </c>
      <c r="C2064" s="4">
        <v>45538</v>
      </c>
      <c r="D2064">
        <v>439265</v>
      </c>
      <c r="E2064" t="s">
        <v>44</v>
      </c>
      <c r="F2064" t="s">
        <v>42</v>
      </c>
      <c r="I2064">
        <v>15</v>
      </c>
      <c r="J2064">
        <v>0</v>
      </c>
      <c r="L2064">
        <v>1</v>
      </c>
      <c r="M2064" t="s">
        <v>22</v>
      </c>
      <c r="N2064">
        <v>100</v>
      </c>
      <c r="O2064">
        <v>2.1000000000000001E-2</v>
      </c>
      <c r="P2064">
        <v>3</v>
      </c>
      <c r="Q2064">
        <v>4</v>
      </c>
    </row>
    <row r="2065" spans="1:17" x14ac:dyDescent="0.2">
      <c r="A2065">
        <v>4015</v>
      </c>
      <c r="B2065" s="3">
        <v>45539.297222222223</v>
      </c>
      <c r="C2065" s="4">
        <v>45538</v>
      </c>
      <c r="D2065">
        <v>439266</v>
      </c>
      <c r="E2065" t="s">
        <v>44</v>
      </c>
      <c r="F2065" t="s">
        <v>42</v>
      </c>
      <c r="I2065">
        <v>15</v>
      </c>
      <c r="J2065">
        <v>0</v>
      </c>
      <c r="L2065">
        <v>1</v>
      </c>
      <c r="M2065" t="s">
        <v>22</v>
      </c>
      <c r="N2065">
        <v>100</v>
      </c>
      <c r="O2065">
        <v>2.7E-2</v>
      </c>
      <c r="P2065">
        <v>1</v>
      </c>
      <c r="Q2065">
        <v>3</v>
      </c>
    </row>
    <row r="2066" spans="1:17" x14ac:dyDescent="0.2">
      <c r="A2066">
        <v>4015</v>
      </c>
      <c r="B2066" s="3">
        <v>45539.29791666667</v>
      </c>
      <c r="C2066" s="4">
        <v>45538</v>
      </c>
      <c r="D2066">
        <v>439267</v>
      </c>
      <c r="E2066" t="s">
        <v>44</v>
      </c>
      <c r="F2066" t="s">
        <v>42</v>
      </c>
      <c r="I2066">
        <v>15</v>
      </c>
      <c r="J2066">
        <v>0</v>
      </c>
      <c r="L2066">
        <v>1</v>
      </c>
      <c r="M2066" t="s">
        <v>22</v>
      </c>
      <c r="N2066">
        <v>100</v>
      </c>
      <c r="O2066">
        <v>1.2E-2</v>
      </c>
      <c r="P2066">
        <v>2</v>
      </c>
      <c r="Q2066">
        <v>4</v>
      </c>
    </row>
    <row r="2067" spans="1:17" x14ac:dyDescent="0.2">
      <c r="A2067">
        <v>4015</v>
      </c>
      <c r="B2067" s="3">
        <v>45539.29791666667</v>
      </c>
      <c r="C2067" s="4">
        <v>45538</v>
      </c>
      <c r="D2067">
        <v>439268</v>
      </c>
      <c r="E2067" t="s">
        <v>44</v>
      </c>
      <c r="F2067" t="s">
        <v>42</v>
      </c>
      <c r="I2067">
        <v>15</v>
      </c>
      <c r="J2067">
        <v>0</v>
      </c>
      <c r="L2067">
        <v>1</v>
      </c>
      <c r="M2067" t="s">
        <v>22</v>
      </c>
      <c r="N2067">
        <v>100</v>
      </c>
      <c r="O2067">
        <v>2.1999999999999999E-2</v>
      </c>
      <c r="P2067">
        <v>2</v>
      </c>
      <c r="Q2067">
        <v>4</v>
      </c>
    </row>
    <row r="2068" spans="1:17" x14ac:dyDescent="0.2">
      <c r="A2068">
        <v>4015</v>
      </c>
      <c r="B2068" s="3">
        <v>45539.29791666667</v>
      </c>
      <c r="C2068" s="4">
        <v>45538</v>
      </c>
      <c r="D2068">
        <v>439269</v>
      </c>
      <c r="E2068" t="s">
        <v>44</v>
      </c>
      <c r="F2068" t="s">
        <v>42</v>
      </c>
      <c r="I2068">
        <v>15</v>
      </c>
      <c r="J2068">
        <v>0</v>
      </c>
      <c r="L2068">
        <v>1</v>
      </c>
      <c r="M2068" t="s">
        <v>22</v>
      </c>
      <c r="N2068">
        <v>100</v>
      </c>
      <c r="O2068">
        <v>0.02</v>
      </c>
      <c r="P2068">
        <v>1</v>
      </c>
      <c r="Q2068">
        <v>4</v>
      </c>
    </row>
    <row r="2069" spans="1:17" x14ac:dyDescent="0.2">
      <c r="A2069">
        <v>4015</v>
      </c>
      <c r="B2069" s="3">
        <v>45539.298611111109</v>
      </c>
      <c r="C2069" s="4">
        <v>45538</v>
      </c>
      <c r="D2069">
        <v>439270</v>
      </c>
      <c r="E2069" t="s">
        <v>44</v>
      </c>
      <c r="F2069" t="s">
        <v>42</v>
      </c>
      <c r="I2069">
        <v>15</v>
      </c>
      <c r="J2069">
        <v>0</v>
      </c>
      <c r="L2069">
        <v>1</v>
      </c>
      <c r="M2069" t="s">
        <v>22</v>
      </c>
      <c r="N2069">
        <v>100</v>
      </c>
      <c r="O2069">
        <v>2.1999999999999999E-2</v>
      </c>
      <c r="P2069">
        <v>2</v>
      </c>
      <c r="Q2069">
        <v>4</v>
      </c>
    </row>
    <row r="2070" spans="1:17" x14ac:dyDescent="0.2">
      <c r="A2070">
        <v>4015</v>
      </c>
      <c r="B2070" s="3">
        <v>45539.298611111109</v>
      </c>
      <c r="C2070" s="4">
        <v>45538</v>
      </c>
      <c r="D2070">
        <v>439271</v>
      </c>
      <c r="E2070" t="s">
        <v>44</v>
      </c>
      <c r="F2070" t="s">
        <v>42</v>
      </c>
      <c r="I2070">
        <v>15</v>
      </c>
      <c r="J2070">
        <v>0</v>
      </c>
      <c r="L2070">
        <v>1</v>
      </c>
      <c r="M2070" t="s">
        <v>22</v>
      </c>
      <c r="N2070">
        <v>100</v>
      </c>
      <c r="O2070">
        <v>0.03</v>
      </c>
      <c r="P2070">
        <v>2</v>
      </c>
      <c r="Q2070">
        <v>4</v>
      </c>
    </row>
    <row r="2071" spans="1:17" x14ac:dyDescent="0.2">
      <c r="A2071">
        <v>4015</v>
      </c>
      <c r="B2071" s="3">
        <v>45539.299305555556</v>
      </c>
      <c r="C2071" s="4">
        <v>45538</v>
      </c>
      <c r="D2071">
        <v>439272</v>
      </c>
      <c r="E2071" t="s">
        <v>44</v>
      </c>
      <c r="F2071" t="s">
        <v>42</v>
      </c>
      <c r="I2071">
        <v>15</v>
      </c>
      <c r="J2071">
        <v>0</v>
      </c>
      <c r="L2071">
        <v>1</v>
      </c>
      <c r="M2071" t="s">
        <v>22</v>
      </c>
      <c r="N2071">
        <v>100</v>
      </c>
      <c r="O2071">
        <v>1.2999999999999999E-2</v>
      </c>
      <c r="P2071">
        <v>1</v>
      </c>
      <c r="Q2071">
        <v>4</v>
      </c>
    </row>
    <row r="2072" spans="1:17" x14ac:dyDescent="0.2">
      <c r="A2072">
        <v>4015</v>
      </c>
      <c r="B2072" s="3">
        <v>45539.3</v>
      </c>
      <c r="C2072" s="4">
        <v>45538</v>
      </c>
      <c r="D2072">
        <v>439273</v>
      </c>
      <c r="E2072" t="s">
        <v>44</v>
      </c>
      <c r="F2072" t="s">
        <v>42</v>
      </c>
      <c r="I2072">
        <v>15</v>
      </c>
      <c r="J2072">
        <v>0</v>
      </c>
      <c r="L2072">
        <v>1</v>
      </c>
      <c r="M2072" t="s">
        <v>22</v>
      </c>
      <c r="N2072">
        <v>100</v>
      </c>
      <c r="O2072">
        <v>1.7000000000000001E-2</v>
      </c>
      <c r="P2072">
        <v>1</v>
      </c>
      <c r="Q2072">
        <v>3</v>
      </c>
    </row>
    <row r="2073" spans="1:17" x14ac:dyDescent="0.2">
      <c r="A2073">
        <v>4015</v>
      </c>
      <c r="B2073" s="3">
        <v>45539.3</v>
      </c>
      <c r="C2073" s="4">
        <v>45538</v>
      </c>
      <c r="D2073">
        <v>439274</v>
      </c>
      <c r="E2073" t="s">
        <v>44</v>
      </c>
      <c r="F2073" t="s">
        <v>42</v>
      </c>
      <c r="I2073">
        <v>15</v>
      </c>
      <c r="J2073">
        <v>0</v>
      </c>
      <c r="L2073">
        <v>1</v>
      </c>
      <c r="M2073" t="s">
        <v>22</v>
      </c>
      <c r="N2073">
        <v>100</v>
      </c>
      <c r="O2073">
        <v>1.2999999999999999E-2</v>
      </c>
      <c r="P2073">
        <v>3</v>
      </c>
      <c r="Q2073">
        <v>4</v>
      </c>
    </row>
    <row r="2074" spans="1:17" x14ac:dyDescent="0.2">
      <c r="A2074">
        <v>4015</v>
      </c>
      <c r="B2074" s="3">
        <v>45539.300694444442</v>
      </c>
      <c r="C2074" s="4">
        <v>45538</v>
      </c>
      <c r="D2074">
        <v>439275</v>
      </c>
      <c r="E2074" t="s">
        <v>44</v>
      </c>
      <c r="F2074" t="s">
        <v>42</v>
      </c>
      <c r="I2074">
        <v>15</v>
      </c>
      <c r="J2074">
        <v>0</v>
      </c>
      <c r="L2074">
        <v>1</v>
      </c>
      <c r="M2074" t="s">
        <v>22</v>
      </c>
      <c r="N2074">
        <v>100</v>
      </c>
      <c r="O2074">
        <v>1.2E-2</v>
      </c>
      <c r="P2074">
        <v>1</v>
      </c>
      <c r="Q2074">
        <v>4</v>
      </c>
    </row>
    <row r="2075" spans="1:17" x14ac:dyDescent="0.2">
      <c r="A2075">
        <v>4015</v>
      </c>
      <c r="B2075" s="3">
        <v>45539.300694444442</v>
      </c>
      <c r="C2075" s="4">
        <v>45538</v>
      </c>
      <c r="D2075">
        <v>439276</v>
      </c>
      <c r="E2075" t="s">
        <v>44</v>
      </c>
      <c r="F2075" t="s">
        <v>42</v>
      </c>
      <c r="I2075">
        <v>15</v>
      </c>
      <c r="J2075">
        <v>0</v>
      </c>
      <c r="L2075">
        <v>1</v>
      </c>
      <c r="M2075" t="s">
        <v>22</v>
      </c>
      <c r="N2075">
        <v>100</v>
      </c>
      <c r="O2075">
        <v>1.7000000000000001E-2</v>
      </c>
      <c r="P2075">
        <v>1</v>
      </c>
      <c r="Q2075">
        <v>4</v>
      </c>
    </row>
    <row r="2076" spans="1:17" x14ac:dyDescent="0.2">
      <c r="A2076">
        <v>4015</v>
      </c>
      <c r="B2076" s="3">
        <v>45539.301388888889</v>
      </c>
      <c r="C2076" s="4">
        <v>45538</v>
      </c>
      <c r="D2076">
        <v>439277</v>
      </c>
      <c r="E2076" t="s">
        <v>44</v>
      </c>
      <c r="F2076" t="s">
        <v>42</v>
      </c>
      <c r="I2076">
        <v>15</v>
      </c>
      <c r="J2076">
        <v>0</v>
      </c>
      <c r="L2076">
        <v>1</v>
      </c>
      <c r="M2076" t="s">
        <v>22</v>
      </c>
      <c r="N2076">
        <v>100</v>
      </c>
      <c r="O2076">
        <v>8.9999999999999993E-3</v>
      </c>
      <c r="P2076">
        <v>2</v>
      </c>
      <c r="Q2076">
        <v>4</v>
      </c>
    </row>
    <row r="2077" spans="1:17" x14ac:dyDescent="0.2">
      <c r="A2077">
        <v>4015</v>
      </c>
      <c r="B2077" s="3">
        <v>45539.301388888889</v>
      </c>
      <c r="C2077" s="4">
        <v>45538</v>
      </c>
      <c r="D2077">
        <v>439278</v>
      </c>
      <c r="E2077" t="s">
        <v>44</v>
      </c>
      <c r="F2077" t="s">
        <v>42</v>
      </c>
      <c r="I2077">
        <v>15</v>
      </c>
      <c r="J2077">
        <v>0</v>
      </c>
      <c r="L2077">
        <v>1</v>
      </c>
      <c r="M2077" t="s">
        <v>22</v>
      </c>
      <c r="N2077">
        <v>100</v>
      </c>
      <c r="O2077">
        <v>1.2E-2</v>
      </c>
      <c r="P2077">
        <v>2</v>
      </c>
      <c r="Q2077">
        <v>4</v>
      </c>
    </row>
    <row r="2078" spans="1:17" x14ac:dyDescent="0.2">
      <c r="A2078">
        <v>4016</v>
      </c>
      <c r="B2078" s="3">
        <v>45539.354861111111</v>
      </c>
      <c r="C2078" s="4">
        <v>45538</v>
      </c>
      <c r="D2078">
        <v>439391</v>
      </c>
      <c r="E2078" t="s">
        <v>44</v>
      </c>
      <c r="F2078" t="s">
        <v>42</v>
      </c>
      <c r="I2078">
        <v>16</v>
      </c>
      <c r="J2078">
        <v>0</v>
      </c>
      <c r="L2078">
        <v>1</v>
      </c>
      <c r="M2078" t="s">
        <v>43</v>
      </c>
      <c r="N2078">
        <v>100</v>
      </c>
      <c r="O2078">
        <v>2.1000000000000001E-2</v>
      </c>
      <c r="P2078">
        <v>1</v>
      </c>
      <c r="Q2078">
        <v>2</v>
      </c>
    </row>
    <row r="2079" spans="1:17" x14ac:dyDescent="0.2">
      <c r="A2079">
        <v>4016</v>
      </c>
      <c r="B2079" s="3">
        <v>45539.352083333331</v>
      </c>
      <c r="C2079" s="4">
        <v>45538</v>
      </c>
      <c r="D2079">
        <v>439390</v>
      </c>
      <c r="E2079" t="s">
        <v>44</v>
      </c>
      <c r="F2079" t="s">
        <v>42</v>
      </c>
      <c r="I2079">
        <v>16</v>
      </c>
      <c r="J2079">
        <v>0</v>
      </c>
      <c r="L2079">
        <v>1</v>
      </c>
      <c r="M2079" t="s">
        <v>43</v>
      </c>
      <c r="N2079">
        <v>100</v>
      </c>
      <c r="O2079">
        <v>1.7000000000000001E-2</v>
      </c>
      <c r="P2079">
        <v>2</v>
      </c>
      <c r="Q2079">
        <v>3</v>
      </c>
    </row>
    <row r="2080" spans="1:17" x14ac:dyDescent="0.2">
      <c r="A2080">
        <v>4016</v>
      </c>
      <c r="B2080" s="3">
        <v>45539.351388888892</v>
      </c>
      <c r="C2080" s="4">
        <v>45538</v>
      </c>
      <c r="D2080">
        <v>439389</v>
      </c>
      <c r="E2080" t="s">
        <v>44</v>
      </c>
      <c r="F2080" t="s">
        <v>42</v>
      </c>
      <c r="I2080">
        <v>16</v>
      </c>
      <c r="J2080">
        <v>0</v>
      </c>
      <c r="L2080">
        <v>1</v>
      </c>
      <c r="M2080" t="s">
        <v>43</v>
      </c>
      <c r="N2080">
        <v>100</v>
      </c>
      <c r="O2080">
        <v>2.3E-2</v>
      </c>
      <c r="P2080">
        <v>3</v>
      </c>
      <c r="Q2080">
        <v>3</v>
      </c>
    </row>
    <row r="2081" spans="1:17" x14ac:dyDescent="0.2">
      <c r="A2081">
        <v>4016</v>
      </c>
      <c r="B2081" s="3">
        <v>45539.351388888892</v>
      </c>
      <c r="C2081" s="4">
        <v>45538</v>
      </c>
      <c r="D2081">
        <v>439388</v>
      </c>
      <c r="E2081" t="s">
        <v>44</v>
      </c>
      <c r="F2081" t="s">
        <v>42</v>
      </c>
      <c r="I2081">
        <v>16</v>
      </c>
      <c r="J2081">
        <v>0</v>
      </c>
      <c r="L2081">
        <v>1</v>
      </c>
      <c r="M2081" t="s">
        <v>43</v>
      </c>
      <c r="N2081">
        <v>100</v>
      </c>
      <c r="O2081">
        <v>2.3E-2</v>
      </c>
      <c r="P2081">
        <v>3</v>
      </c>
      <c r="Q2081">
        <v>3</v>
      </c>
    </row>
    <row r="2082" spans="1:17" x14ac:dyDescent="0.2">
      <c r="A2082">
        <v>4016</v>
      </c>
      <c r="B2082" s="3">
        <v>45539.350694444445</v>
      </c>
      <c r="C2082" s="4">
        <v>45538</v>
      </c>
      <c r="D2082">
        <v>439387</v>
      </c>
      <c r="E2082" t="s">
        <v>44</v>
      </c>
      <c r="F2082" t="s">
        <v>42</v>
      </c>
      <c r="I2082">
        <v>16</v>
      </c>
      <c r="J2082">
        <v>0</v>
      </c>
      <c r="L2082">
        <v>1</v>
      </c>
      <c r="M2082" t="s">
        <v>43</v>
      </c>
      <c r="N2082">
        <v>100</v>
      </c>
      <c r="O2082">
        <v>1.2E-2</v>
      </c>
      <c r="P2082">
        <v>2</v>
      </c>
      <c r="Q2082">
        <v>4</v>
      </c>
    </row>
    <row r="2083" spans="1:17" x14ac:dyDescent="0.2">
      <c r="A2083">
        <v>4016</v>
      </c>
      <c r="B2083" s="3">
        <v>45539.350694444445</v>
      </c>
      <c r="C2083" s="4">
        <v>45538</v>
      </c>
      <c r="D2083">
        <v>439386</v>
      </c>
      <c r="E2083" t="s">
        <v>44</v>
      </c>
      <c r="F2083" t="s">
        <v>42</v>
      </c>
      <c r="I2083">
        <v>16</v>
      </c>
      <c r="J2083">
        <v>0</v>
      </c>
      <c r="L2083">
        <v>1</v>
      </c>
      <c r="M2083" t="s">
        <v>43</v>
      </c>
      <c r="N2083">
        <v>100</v>
      </c>
      <c r="O2083">
        <v>1.9E-2</v>
      </c>
      <c r="P2083">
        <v>2</v>
      </c>
      <c r="Q2083">
        <v>4</v>
      </c>
    </row>
    <row r="2084" spans="1:17" x14ac:dyDescent="0.2">
      <c r="A2084">
        <v>4016</v>
      </c>
      <c r="B2084" s="3">
        <v>45539.350694444445</v>
      </c>
      <c r="C2084" s="4">
        <v>45538</v>
      </c>
      <c r="D2084">
        <v>439385</v>
      </c>
      <c r="E2084" t="s">
        <v>44</v>
      </c>
      <c r="F2084" t="s">
        <v>42</v>
      </c>
      <c r="I2084">
        <v>16</v>
      </c>
      <c r="J2084">
        <v>0</v>
      </c>
      <c r="L2084">
        <v>1</v>
      </c>
      <c r="M2084" t="s">
        <v>43</v>
      </c>
      <c r="N2084">
        <v>100</v>
      </c>
      <c r="O2084">
        <v>1.7999999999999999E-2</v>
      </c>
      <c r="P2084">
        <v>2</v>
      </c>
      <c r="Q2084">
        <v>4</v>
      </c>
    </row>
    <row r="2085" spans="1:17" x14ac:dyDescent="0.2">
      <c r="A2085">
        <v>4016</v>
      </c>
      <c r="B2085" s="3">
        <v>45539.35</v>
      </c>
      <c r="C2085" s="4">
        <v>45538</v>
      </c>
      <c r="D2085">
        <v>439384</v>
      </c>
      <c r="E2085" t="s">
        <v>44</v>
      </c>
      <c r="F2085" t="s">
        <v>42</v>
      </c>
      <c r="I2085">
        <v>16</v>
      </c>
      <c r="J2085">
        <v>0</v>
      </c>
      <c r="L2085">
        <v>1</v>
      </c>
      <c r="M2085" t="s">
        <v>43</v>
      </c>
      <c r="N2085">
        <v>100</v>
      </c>
      <c r="O2085">
        <v>1.9E-2</v>
      </c>
      <c r="P2085">
        <v>2</v>
      </c>
      <c r="Q2085">
        <v>4</v>
      </c>
    </row>
    <row r="2086" spans="1:17" x14ac:dyDescent="0.2">
      <c r="A2086">
        <v>4016</v>
      </c>
      <c r="B2086" s="3">
        <v>45539.348611111112</v>
      </c>
      <c r="C2086" s="4">
        <v>45538</v>
      </c>
      <c r="D2086">
        <v>439383</v>
      </c>
      <c r="E2086" t="s">
        <v>44</v>
      </c>
      <c r="F2086" t="s">
        <v>42</v>
      </c>
      <c r="I2086">
        <v>16</v>
      </c>
      <c r="J2086">
        <v>0</v>
      </c>
      <c r="L2086">
        <v>1</v>
      </c>
      <c r="M2086" t="s">
        <v>43</v>
      </c>
      <c r="N2086">
        <v>100</v>
      </c>
      <c r="O2086">
        <v>1.41E-2</v>
      </c>
      <c r="P2086">
        <v>2</v>
      </c>
      <c r="Q2086">
        <v>4</v>
      </c>
    </row>
    <row r="2087" spans="1:17" x14ac:dyDescent="0.2">
      <c r="A2087">
        <v>4016</v>
      </c>
      <c r="B2087" s="3">
        <v>45539.348611111112</v>
      </c>
      <c r="C2087" s="4">
        <v>45538</v>
      </c>
      <c r="D2087">
        <v>439382</v>
      </c>
      <c r="E2087" t="s">
        <v>44</v>
      </c>
      <c r="F2087" t="s">
        <v>42</v>
      </c>
      <c r="I2087">
        <v>16</v>
      </c>
      <c r="J2087">
        <v>0</v>
      </c>
      <c r="L2087">
        <v>1</v>
      </c>
      <c r="M2087" t="s">
        <v>43</v>
      </c>
      <c r="N2087">
        <v>100</v>
      </c>
      <c r="O2087">
        <v>0.02</v>
      </c>
      <c r="P2087">
        <v>2</v>
      </c>
      <c r="Q2087">
        <v>4</v>
      </c>
    </row>
    <row r="2088" spans="1:17" x14ac:dyDescent="0.2">
      <c r="A2088">
        <v>4016</v>
      </c>
      <c r="B2088" s="3">
        <v>45539.347916666666</v>
      </c>
      <c r="C2088" s="4">
        <v>45538</v>
      </c>
      <c r="D2088">
        <v>439381</v>
      </c>
      <c r="E2088" t="s">
        <v>44</v>
      </c>
      <c r="F2088" t="s">
        <v>42</v>
      </c>
      <c r="I2088">
        <v>16</v>
      </c>
      <c r="J2088">
        <v>0</v>
      </c>
      <c r="L2088">
        <v>1</v>
      </c>
      <c r="M2088" t="s">
        <v>43</v>
      </c>
      <c r="N2088">
        <v>100</v>
      </c>
      <c r="O2088">
        <v>2.3E-2</v>
      </c>
      <c r="P2088">
        <v>2</v>
      </c>
      <c r="Q2088">
        <v>3</v>
      </c>
    </row>
    <row r="2089" spans="1:17" x14ac:dyDescent="0.2">
      <c r="A2089">
        <v>4016</v>
      </c>
      <c r="B2089" s="3">
        <v>45539.347222222219</v>
      </c>
      <c r="C2089" s="4">
        <v>45538</v>
      </c>
      <c r="D2089">
        <v>439380</v>
      </c>
      <c r="E2089" t="s">
        <v>44</v>
      </c>
      <c r="F2089" t="s">
        <v>42</v>
      </c>
      <c r="I2089">
        <v>16</v>
      </c>
      <c r="J2089">
        <v>0</v>
      </c>
      <c r="L2089">
        <v>1</v>
      </c>
      <c r="M2089" t="s">
        <v>43</v>
      </c>
      <c r="N2089">
        <v>100</v>
      </c>
      <c r="O2089">
        <v>2.3E-2</v>
      </c>
      <c r="P2089">
        <v>2</v>
      </c>
      <c r="Q2089">
        <v>3</v>
      </c>
    </row>
    <row r="2090" spans="1:17" x14ac:dyDescent="0.2">
      <c r="A2090">
        <v>4016</v>
      </c>
      <c r="B2090" s="3">
        <v>45539.347222222219</v>
      </c>
      <c r="C2090" s="4">
        <v>45538</v>
      </c>
      <c r="D2090">
        <v>439379</v>
      </c>
      <c r="E2090" t="s">
        <v>44</v>
      </c>
      <c r="F2090" t="s">
        <v>42</v>
      </c>
      <c r="I2090">
        <v>16</v>
      </c>
      <c r="J2090">
        <v>0</v>
      </c>
      <c r="L2090">
        <v>1</v>
      </c>
      <c r="M2090" t="s">
        <v>43</v>
      </c>
      <c r="N2090">
        <v>100</v>
      </c>
      <c r="O2090">
        <v>2.5999999999999999E-2</v>
      </c>
      <c r="P2090">
        <v>1</v>
      </c>
      <c r="Q2090">
        <v>3</v>
      </c>
    </row>
    <row r="2091" spans="1:17" x14ac:dyDescent="0.2">
      <c r="A2091">
        <v>4016</v>
      </c>
      <c r="B2091" s="3">
        <v>45539.34652777778</v>
      </c>
      <c r="C2091" s="4">
        <v>45538</v>
      </c>
      <c r="D2091">
        <v>439378</v>
      </c>
      <c r="E2091" t="s">
        <v>44</v>
      </c>
      <c r="F2091" t="s">
        <v>42</v>
      </c>
      <c r="I2091">
        <v>16</v>
      </c>
      <c r="J2091">
        <v>0</v>
      </c>
      <c r="L2091">
        <v>1</v>
      </c>
      <c r="M2091" t="s">
        <v>43</v>
      </c>
      <c r="N2091">
        <v>100</v>
      </c>
      <c r="O2091">
        <v>2.9000000000000001E-2</v>
      </c>
      <c r="P2091">
        <v>1</v>
      </c>
      <c r="Q2091">
        <v>3</v>
      </c>
    </row>
    <row r="2092" spans="1:17" x14ac:dyDescent="0.2">
      <c r="A2092">
        <v>4016</v>
      </c>
      <c r="B2092" s="3">
        <v>45539.34652777778</v>
      </c>
      <c r="C2092" s="4">
        <v>45538</v>
      </c>
      <c r="D2092">
        <v>439377</v>
      </c>
      <c r="E2092" t="s">
        <v>44</v>
      </c>
      <c r="F2092" t="s">
        <v>42</v>
      </c>
      <c r="I2092">
        <v>16</v>
      </c>
      <c r="J2092">
        <v>0</v>
      </c>
      <c r="L2092">
        <v>1</v>
      </c>
      <c r="M2092" t="s">
        <v>43</v>
      </c>
      <c r="N2092">
        <v>100</v>
      </c>
      <c r="O2092">
        <v>0.02</v>
      </c>
      <c r="P2092">
        <v>2</v>
      </c>
      <c r="Q2092">
        <v>4</v>
      </c>
    </row>
    <row r="2093" spans="1:17" x14ac:dyDescent="0.2">
      <c r="A2093">
        <v>4016</v>
      </c>
      <c r="B2093" s="3">
        <v>45539.345833333333</v>
      </c>
      <c r="C2093" s="4">
        <v>45538</v>
      </c>
      <c r="D2093">
        <v>439376</v>
      </c>
      <c r="E2093" t="s">
        <v>44</v>
      </c>
      <c r="F2093" t="s">
        <v>42</v>
      </c>
      <c r="I2093">
        <v>16</v>
      </c>
      <c r="J2093">
        <v>0</v>
      </c>
      <c r="L2093">
        <v>1</v>
      </c>
      <c r="M2093" t="s">
        <v>43</v>
      </c>
      <c r="N2093">
        <v>100</v>
      </c>
      <c r="O2093">
        <v>2.4E-2</v>
      </c>
      <c r="P2093">
        <v>1</v>
      </c>
      <c r="Q2093">
        <v>3</v>
      </c>
    </row>
    <row r="2094" spans="1:17" x14ac:dyDescent="0.2">
      <c r="A2094">
        <v>4016</v>
      </c>
      <c r="B2094" s="3">
        <v>45539.345138888886</v>
      </c>
      <c r="C2094" s="4">
        <v>45538</v>
      </c>
      <c r="D2094">
        <v>439375</v>
      </c>
      <c r="E2094" t="s">
        <v>44</v>
      </c>
      <c r="F2094" t="s">
        <v>42</v>
      </c>
      <c r="I2094">
        <v>16</v>
      </c>
      <c r="J2094">
        <v>0</v>
      </c>
      <c r="L2094">
        <v>1</v>
      </c>
      <c r="M2094" t="s">
        <v>43</v>
      </c>
      <c r="N2094">
        <v>100</v>
      </c>
      <c r="O2094">
        <v>2.1999999999999999E-2</v>
      </c>
      <c r="P2094">
        <v>1</v>
      </c>
      <c r="Q2094">
        <v>3</v>
      </c>
    </row>
    <row r="2095" spans="1:17" x14ac:dyDescent="0.2">
      <c r="A2095">
        <v>4016</v>
      </c>
      <c r="B2095" s="3">
        <v>45539.345138888886</v>
      </c>
      <c r="C2095" s="4">
        <v>45538</v>
      </c>
      <c r="D2095">
        <v>439374</v>
      </c>
      <c r="E2095" t="s">
        <v>44</v>
      </c>
      <c r="F2095" t="s">
        <v>42</v>
      </c>
      <c r="I2095">
        <v>16</v>
      </c>
      <c r="J2095">
        <v>0</v>
      </c>
      <c r="L2095">
        <v>1</v>
      </c>
      <c r="M2095" t="s">
        <v>43</v>
      </c>
      <c r="N2095">
        <v>100</v>
      </c>
      <c r="O2095">
        <v>0.02</v>
      </c>
      <c r="P2095">
        <v>1</v>
      </c>
      <c r="Q2095">
        <v>3</v>
      </c>
    </row>
    <row r="2096" spans="1:17" x14ac:dyDescent="0.2">
      <c r="A2096">
        <v>4016</v>
      </c>
      <c r="B2096" s="3">
        <v>45539.345138888886</v>
      </c>
      <c r="C2096" s="4">
        <v>45538</v>
      </c>
      <c r="D2096">
        <v>439373</v>
      </c>
      <c r="E2096" t="s">
        <v>44</v>
      </c>
      <c r="F2096" t="s">
        <v>42</v>
      </c>
      <c r="I2096">
        <v>16</v>
      </c>
      <c r="J2096">
        <v>0</v>
      </c>
      <c r="L2096">
        <v>1</v>
      </c>
      <c r="M2096" t="s">
        <v>43</v>
      </c>
      <c r="N2096">
        <v>100</v>
      </c>
      <c r="O2096">
        <v>0.02</v>
      </c>
      <c r="P2096">
        <v>1</v>
      </c>
      <c r="Q2096">
        <v>3</v>
      </c>
    </row>
    <row r="2097" spans="1:17" x14ac:dyDescent="0.2">
      <c r="A2097">
        <v>4016</v>
      </c>
      <c r="B2097" s="3">
        <v>45539.344444444447</v>
      </c>
      <c r="C2097" s="4">
        <v>45538</v>
      </c>
      <c r="D2097">
        <v>439372</v>
      </c>
      <c r="E2097" t="s">
        <v>44</v>
      </c>
      <c r="F2097" t="s">
        <v>42</v>
      </c>
      <c r="I2097">
        <v>16</v>
      </c>
      <c r="J2097">
        <v>0</v>
      </c>
      <c r="L2097">
        <v>1</v>
      </c>
      <c r="M2097" t="s">
        <v>43</v>
      </c>
      <c r="N2097">
        <v>100</v>
      </c>
      <c r="O2097">
        <v>2.3E-2</v>
      </c>
      <c r="P2097">
        <v>1</v>
      </c>
      <c r="Q2097">
        <v>3</v>
      </c>
    </row>
    <row r="2098" spans="1:17" x14ac:dyDescent="0.2">
      <c r="A2098">
        <v>4016</v>
      </c>
      <c r="B2098" s="3">
        <v>45539.344444444447</v>
      </c>
      <c r="C2098" s="4">
        <v>45538</v>
      </c>
      <c r="D2098">
        <v>439371</v>
      </c>
      <c r="E2098" t="s">
        <v>44</v>
      </c>
      <c r="F2098" t="s">
        <v>42</v>
      </c>
      <c r="I2098">
        <v>16</v>
      </c>
      <c r="J2098">
        <v>0</v>
      </c>
      <c r="L2098">
        <v>1</v>
      </c>
      <c r="M2098" t="s">
        <v>43</v>
      </c>
      <c r="N2098">
        <v>100</v>
      </c>
      <c r="O2098">
        <v>1.4E-2</v>
      </c>
      <c r="P2098">
        <v>1</v>
      </c>
      <c r="Q2098">
        <v>4</v>
      </c>
    </row>
    <row r="2099" spans="1:17" x14ac:dyDescent="0.2">
      <c r="A2099">
        <v>4016</v>
      </c>
      <c r="B2099" s="3">
        <v>45539.34375</v>
      </c>
      <c r="C2099" s="4">
        <v>45538</v>
      </c>
      <c r="D2099">
        <v>439370</v>
      </c>
      <c r="E2099" t="s">
        <v>44</v>
      </c>
      <c r="F2099" t="s">
        <v>42</v>
      </c>
      <c r="I2099">
        <v>16</v>
      </c>
      <c r="J2099">
        <v>0</v>
      </c>
      <c r="L2099">
        <v>1</v>
      </c>
      <c r="M2099" t="s">
        <v>43</v>
      </c>
      <c r="N2099">
        <v>100</v>
      </c>
      <c r="O2099">
        <v>1.4E-2</v>
      </c>
      <c r="P2099">
        <v>1</v>
      </c>
      <c r="Q2099">
        <v>4</v>
      </c>
    </row>
    <row r="2100" spans="1:17" x14ac:dyDescent="0.2">
      <c r="A2100">
        <v>4016</v>
      </c>
      <c r="B2100" s="3">
        <v>45539.34375</v>
      </c>
      <c r="C2100" s="4">
        <v>45538</v>
      </c>
      <c r="D2100">
        <v>439369</v>
      </c>
      <c r="E2100" t="s">
        <v>44</v>
      </c>
      <c r="F2100" t="s">
        <v>42</v>
      </c>
      <c r="I2100">
        <v>16</v>
      </c>
      <c r="J2100">
        <v>0</v>
      </c>
      <c r="L2100">
        <v>1</v>
      </c>
      <c r="M2100" t="s">
        <v>43</v>
      </c>
      <c r="N2100">
        <v>100</v>
      </c>
      <c r="O2100">
        <v>0.02</v>
      </c>
      <c r="P2100">
        <v>1</v>
      </c>
      <c r="Q2100">
        <v>4</v>
      </c>
    </row>
    <row r="2101" spans="1:17" x14ac:dyDescent="0.2">
      <c r="A2101">
        <v>4016</v>
      </c>
      <c r="B2101" s="3">
        <v>45539.34375</v>
      </c>
      <c r="C2101" s="4">
        <v>45538</v>
      </c>
      <c r="D2101">
        <v>439368</v>
      </c>
      <c r="E2101" t="s">
        <v>44</v>
      </c>
      <c r="F2101" t="s">
        <v>42</v>
      </c>
      <c r="I2101">
        <v>16</v>
      </c>
      <c r="J2101">
        <v>0</v>
      </c>
      <c r="L2101">
        <v>1</v>
      </c>
      <c r="M2101" t="s">
        <v>43</v>
      </c>
      <c r="N2101">
        <v>100</v>
      </c>
      <c r="O2101">
        <v>0.02</v>
      </c>
      <c r="P2101">
        <v>1</v>
      </c>
      <c r="Q2101">
        <v>4</v>
      </c>
    </row>
    <row r="2102" spans="1:17" x14ac:dyDescent="0.2">
      <c r="A2102">
        <v>4016</v>
      </c>
      <c r="B2102" s="3">
        <v>45539.343055555553</v>
      </c>
      <c r="C2102" s="4">
        <v>45538</v>
      </c>
      <c r="D2102">
        <v>439367</v>
      </c>
      <c r="E2102" t="s">
        <v>44</v>
      </c>
      <c r="F2102" t="s">
        <v>42</v>
      </c>
      <c r="I2102">
        <v>16</v>
      </c>
      <c r="J2102">
        <v>0</v>
      </c>
      <c r="L2102">
        <v>1</v>
      </c>
      <c r="M2102" t="s">
        <v>43</v>
      </c>
      <c r="N2102">
        <v>100</v>
      </c>
      <c r="O2102">
        <v>1.6E-2</v>
      </c>
      <c r="P2102">
        <v>1</v>
      </c>
      <c r="Q2102">
        <v>4</v>
      </c>
    </row>
    <row r="2103" spans="1:17" x14ac:dyDescent="0.2">
      <c r="A2103">
        <v>4016</v>
      </c>
      <c r="B2103" s="3">
        <v>45539.343055555553</v>
      </c>
      <c r="C2103" s="4">
        <v>45538</v>
      </c>
      <c r="D2103">
        <v>439366</v>
      </c>
      <c r="E2103" t="s">
        <v>44</v>
      </c>
      <c r="F2103" t="s">
        <v>42</v>
      </c>
      <c r="I2103">
        <v>16</v>
      </c>
      <c r="J2103">
        <v>0</v>
      </c>
      <c r="L2103">
        <v>1</v>
      </c>
      <c r="M2103" t="s">
        <v>43</v>
      </c>
      <c r="N2103">
        <v>100</v>
      </c>
      <c r="O2103">
        <v>1.2999999999999999E-2</v>
      </c>
      <c r="P2103">
        <v>1</v>
      </c>
      <c r="Q2103">
        <v>4</v>
      </c>
    </row>
    <row r="2104" spans="1:17" x14ac:dyDescent="0.2">
      <c r="A2104">
        <v>4016</v>
      </c>
      <c r="B2104" s="3">
        <v>45539.342361111114</v>
      </c>
      <c r="C2104" s="4">
        <v>45538</v>
      </c>
      <c r="D2104">
        <v>439365</v>
      </c>
      <c r="E2104" t="s">
        <v>44</v>
      </c>
      <c r="F2104" t="s">
        <v>42</v>
      </c>
      <c r="I2104">
        <v>16</v>
      </c>
      <c r="J2104">
        <v>0</v>
      </c>
      <c r="L2104">
        <v>1</v>
      </c>
      <c r="M2104" t="s">
        <v>43</v>
      </c>
      <c r="N2104">
        <v>100</v>
      </c>
      <c r="O2104">
        <v>1.4999999999999999E-2</v>
      </c>
      <c r="P2104">
        <v>1</v>
      </c>
      <c r="Q2104">
        <v>4</v>
      </c>
    </row>
    <row r="2105" spans="1:17" x14ac:dyDescent="0.2">
      <c r="A2105">
        <v>4016</v>
      </c>
      <c r="B2105" s="3">
        <v>45539.342361111114</v>
      </c>
      <c r="C2105" s="4">
        <v>45538</v>
      </c>
      <c r="D2105">
        <v>439364</v>
      </c>
      <c r="E2105" t="s">
        <v>44</v>
      </c>
      <c r="F2105" t="s">
        <v>42</v>
      </c>
      <c r="I2105">
        <v>16</v>
      </c>
      <c r="J2105">
        <v>0</v>
      </c>
      <c r="L2105">
        <v>1</v>
      </c>
      <c r="M2105" t="s">
        <v>43</v>
      </c>
      <c r="N2105">
        <v>100</v>
      </c>
      <c r="O2105">
        <v>2.7E-2</v>
      </c>
      <c r="P2105">
        <v>1</v>
      </c>
      <c r="Q2105">
        <v>4</v>
      </c>
    </row>
    <row r="2106" spans="1:17" x14ac:dyDescent="0.2">
      <c r="A2106">
        <v>4016</v>
      </c>
      <c r="B2106" s="3">
        <v>45539.342361111114</v>
      </c>
      <c r="C2106" s="4">
        <v>45538</v>
      </c>
      <c r="D2106">
        <v>439363</v>
      </c>
      <c r="E2106" t="s">
        <v>44</v>
      </c>
      <c r="F2106" t="s">
        <v>42</v>
      </c>
      <c r="I2106">
        <v>16</v>
      </c>
      <c r="J2106">
        <v>0</v>
      </c>
      <c r="L2106">
        <v>1</v>
      </c>
      <c r="M2106" t="s">
        <v>43</v>
      </c>
      <c r="N2106">
        <v>100</v>
      </c>
      <c r="O2106">
        <v>1.7000000000000001E-2</v>
      </c>
      <c r="P2106">
        <v>1</v>
      </c>
      <c r="Q2106">
        <v>4</v>
      </c>
    </row>
    <row r="2107" spans="1:17" x14ac:dyDescent="0.2">
      <c r="A2107">
        <v>4016</v>
      </c>
      <c r="B2107" s="3">
        <v>45539.341666666667</v>
      </c>
      <c r="C2107" s="4">
        <v>45538</v>
      </c>
      <c r="D2107">
        <v>439362</v>
      </c>
      <c r="E2107" t="s">
        <v>44</v>
      </c>
      <c r="F2107" t="s">
        <v>42</v>
      </c>
      <c r="I2107">
        <v>16</v>
      </c>
      <c r="J2107">
        <v>0</v>
      </c>
      <c r="L2107">
        <v>1</v>
      </c>
      <c r="M2107" t="s">
        <v>43</v>
      </c>
      <c r="N2107">
        <v>100</v>
      </c>
      <c r="O2107">
        <v>2.5000000000000001E-2</v>
      </c>
      <c r="P2107">
        <v>1</v>
      </c>
      <c r="Q2107">
        <v>4</v>
      </c>
    </row>
    <row r="2108" spans="1:17" x14ac:dyDescent="0.2">
      <c r="A2108">
        <v>4016</v>
      </c>
      <c r="B2108" s="3">
        <v>45539.341666666667</v>
      </c>
      <c r="C2108" s="4">
        <v>45538</v>
      </c>
      <c r="D2108">
        <v>439361</v>
      </c>
      <c r="E2108" t="s">
        <v>44</v>
      </c>
      <c r="F2108" t="s">
        <v>42</v>
      </c>
      <c r="I2108">
        <v>16</v>
      </c>
      <c r="J2108">
        <v>0</v>
      </c>
      <c r="L2108">
        <v>1</v>
      </c>
      <c r="M2108" t="s">
        <v>43</v>
      </c>
      <c r="N2108">
        <v>100</v>
      </c>
      <c r="O2108">
        <v>1.7000000000000001E-2</v>
      </c>
      <c r="P2108">
        <v>1</v>
      </c>
      <c r="Q2108">
        <v>4</v>
      </c>
    </row>
    <row r="2109" spans="1:17" x14ac:dyDescent="0.2">
      <c r="A2109">
        <v>4016</v>
      </c>
      <c r="B2109" s="3">
        <v>45539.34097222222</v>
      </c>
      <c r="C2109" s="4">
        <v>45538</v>
      </c>
      <c r="D2109">
        <v>439360</v>
      </c>
      <c r="E2109" t="s">
        <v>44</v>
      </c>
      <c r="F2109" t="s">
        <v>42</v>
      </c>
      <c r="I2109">
        <v>16</v>
      </c>
      <c r="J2109">
        <v>0</v>
      </c>
      <c r="L2109">
        <v>1</v>
      </c>
      <c r="M2109" t="s">
        <v>43</v>
      </c>
      <c r="N2109">
        <v>100</v>
      </c>
      <c r="O2109">
        <v>2.1000000000000001E-2</v>
      </c>
      <c r="P2109">
        <v>1</v>
      </c>
      <c r="Q2109">
        <v>4</v>
      </c>
    </row>
    <row r="2110" spans="1:17" x14ac:dyDescent="0.2">
      <c r="A2110">
        <v>4016</v>
      </c>
      <c r="B2110" s="3">
        <v>45539.34097222222</v>
      </c>
      <c r="C2110" s="4">
        <v>45538</v>
      </c>
      <c r="D2110">
        <v>439359</v>
      </c>
      <c r="E2110" t="s">
        <v>44</v>
      </c>
      <c r="F2110" t="s">
        <v>42</v>
      </c>
      <c r="I2110">
        <v>16</v>
      </c>
      <c r="J2110">
        <v>0</v>
      </c>
      <c r="L2110">
        <v>1</v>
      </c>
      <c r="M2110" t="s">
        <v>43</v>
      </c>
      <c r="N2110">
        <v>100</v>
      </c>
      <c r="O2110">
        <v>1.7000000000000001E-2</v>
      </c>
      <c r="P2110">
        <v>1</v>
      </c>
      <c r="Q2110">
        <v>4</v>
      </c>
    </row>
    <row r="2111" spans="1:17" x14ac:dyDescent="0.2">
      <c r="A2111">
        <v>4016</v>
      </c>
      <c r="B2111" s="3">
        <v>45539.34097222222</v>
      </c>
      <c r="C2111" s="4">
        <v>45538</v>
      </c>
      <c r="D2111">
        <v>439358</v>
      </c>
      <c r="E2111" t="s">
        <v>44</v>
      </c>
      <c r="F2111" t="s">
        <v>42</v>
      </c>
      <c r="I2111">
        <v>16</v>
      </c>
      <c r="J2111">
        <v>0</v>
      </c>
      <c r="L2111">
        <v>1</v>
      </c>
      <c r="M2111" t="s">
        <v>43</v>
      </c>
      <c r="N2111">
        <v>100</v>
      </c>
      <c r="O2111">
        <v>1.4E-2</v>
      </c>
      <c r="P2111">
        <v>1</v>
      </c>
      <c r="Q2111">
        <v>4</v>
      </c>
    </row>
    <row r="2112" spans="1:17" x14ac:dyDescent="0.2">
      <c r="A2112">
        <v>4016</v>
      </c>
      <c r="B2112" s="3">
        <v>45539.340277777781</v>
      </c>
      <c r="C2112" s="4">
        <v>45538</v>
      </c>
      <c r="D2112">
        <v>439357</v>
      </c>
      <c r="E2112" t="s">
        <v>44</v>
      </c>
      <c r="F2112" t="s">
        <v>42</v>
      </c>
      <c r="I2112">
        <v>16</v>
      </c>
      <c r="J2112">
        <v>0</v>
      </c>
      <c r="L2112">
        <v>1</v>
      </c>
      <c r="M2112" t="s">
        <v>43</v>
      </c>
      <c r="N2112">
        <v>100</v>
      </c>
      <c r="O2112">
        <v>1.7999999999999999E-2</v>
      </c>
      <c r="P2112">
        <v>1</v>
      </c>
      <c r="Q2112">
        <v>4</v>
      </c>
    </row>
    <row r="2113" spans="1:17" x14ac:dyDescent="0.2">
      <c r="A2113">
        <v>4016</v>
      </c>
      <c r="B2113" s="3">
        <v>45539.340277777781</v>
      </c>
      <c r="C2113" s="4">
        <v>45538</v>
      </c>
      <c r="D2113">
        <v>439356</v>
      </c>
      <c r="E2113" t="s">
        <v>44</v>
      </c>
      <c r="F2113" t="s">
        <v>42</v>
      </c>
      <c r="I2113">
        <v>16</v>
      </c>
      <c r="J2113">
        <v>0</v>
      </c>
      <c r="L2113">
        <v>1</v>
      </c>
      <c r="M2113" t="s">
        <v>43</v>
      </c>
      <c r="N2113">
        <v>100</v>
      </c>
      <c r="O2113">
        <v>0.02</v>
      </c>
      <c r="P2113">
        <v>1</v>
      </c>
      <c r="Q2113">
        <v>4</v>
      </c>
    </row>
    <row r="2114" spans="1:17" x14ac:dyDescent="0.2">
      <c r="A2114">
        <v>4016</v>
      </c>
      <c r="B2114" s="3">
        <v>45539.339583333334</v>
      </c>
      <c r="C2114" s="4">
        <v>45538</v>
      </c>
      <c r="D2114">
        <v>439355</v>
      </c>
      <c r="E2114" t="s">
        <v>44</v>
      </c>
      <c r="F2114" t="s">
        <v>42</v>
      </c>
      <c r="I2114">
        <v>16</v>
      </c>
      <c r="J2114">
        <v>0</v>
      </c>
      <c r="L2114">
        <v>1</v>
      </c>
      <c r="M2114" t="s">
        <v>43</v>
      </c>
      <c r="N2114">
        <v>100</v>
      </c>
      <c r="O2114">
        <v>1.9E-2</v>
      </c>
      <c r="P2114">
        <v>1</v>
      </c>
      <c r="Q2114">
        <v>4</v>
      </c>
    </row>
    <row r="2115" spans="1:17" x14ac:dyDescent="0.2">
      <c r="A2115">
        <v>4016</v>
      </c>
      <c r="B2115" s="3">
        <v>45539.339583333334</v>
      </c>
      <c r="C2115" s="4">
        <v>45538</v>
      </c>
      <c r="D2115">
        <v>439354</v>
      </c>
      <c r="E2115" t="s">
        <v>44</v>
      </c>
      <c r="F2115" t="s">
        <v>42</v>
      </c>
      <c r="I2115">
        <v>16</v>
      </c>
      <c r="J2115">
        <v>0</v>
      </c>
      <c r="L2115">
        <v>1</v>
      </c>
      <c r="M2115" t="s">
        <v>43</v>
      </c>
      <c r="N2115">
        <v>100</v>
      </c>
      <c r="O2115">
        <v>1.9E-2</v>
      </c>
      <c r="P2115">
        <v>1</v>
      </c>
      <c r="Q2115">
        <v>4</v>
      </c>
    </row>
    <row r="2116" spans="1:17" x14ac:dyDescent="0.2">
      <c r="A2116">
        <v>4016</v>
      </c>
      <c r="B2116" s="3">
        <v>45539.339583333334</v>
      </c>
      <c r="C2116" s="4">
        <v>45538</v>
      </c>
      <c r="D2116">
        <v>439353</v>
      </c>
      <c r="E2116" t="s">
        <v>44</v>
      </c>
      <c r="F2116" t="s">
        <v>42</v>
      </c>
      <c r="I2116">
        <v>16</v>
      </c>
      <c r="J2116">
        <v>0</v>
      </c>
      <c r="L2116">
        <v>1</v>
      </c>
      <c r="M2116" t="s">
        <v>43</v>
      </c>
      <c r="N2116">
        <v>100</v>
      </c>
      <c r="O2116">
        <v>1.9E-2</v>
      </c>
      <c r="P2116">
        <v>1</v>
      </c>
      <c r="Q2116">
        <v>4</v>
      </c>
    </row>
    <row r="2117" spans="1:17" x14ac:dyDescent="0.2">
      <c r="A2117">
        <v>4016</v>
      </c>
      <c r="B2117" s="3">
        <v>45539.338888888888</v>
      </c>
      <c r="C2117" s="4">
        <v>45538</v>
      </c>
      <c r="D2117">
        <v>439352</v>
      </c>
      <c r="E2117" t="s">
        <v>44</v>
      </c>
      <c r="F2117" t="s">
        <v>42</v>
      </c>
      <c r="I2117">
        <v>16</v>
      </c>
      <c r="J2117">
        <v>0</v>
      </c>
      <c r="L2117">
        <v>1</v>
      </c>
      <c r="M2117" t="s">
        <v>43</v>
      </c>
      <c r="N2117">
        <v>100</v>
      </c>
      <c r="O2117">
        <v>1.7999999999999999E-2</v>
      </c>
      <c r="P2117">
        <v>1</v>
      </c>
      <c r="Q2117">
        <v>4</v>
      </c>
    </row>
    <row r="2118" spans="1:17" x14ac:dyDescent="0.2">
      <c r="A2118">
        <v>4016</v>
      </c>
      <c r="B2118" s="3">
        <v>45539.338888888888</v>
      </c>
      <c r="C2118" s="4">
        <v>45538</v>
      </c>
      <c r="D2118">
        <v>439351</v>
      </c>
      <c r="E2118" t="s">
        <v>44</v>
      </c>
      <c r="F2118" t="s">
        <v>42</v>
      </c>
      <c r="I2118">
        <v>16</v>
      </c>
      <c r="J2118">
        <v>0</v>
      </c>
      <c r="L2118">
        <v>1</v>
      </c>
      <c r="M2118" t="s">
        <v>43</v>
      </c>
      <c r="N2118">
        <v>100</v>
      </c>
      <c r="O2118">
        <v>2.9000000000000001E-2</v>
      </c>
      <c r="P2118">
        <v>1</v>
      </c>
      <c r="Q2118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F9F9-5ED4-4371-AB4F-366C75BFE7C9}">
  <dimension ref="A1:M28"/>
  <sheetViews>
    <sheetView topLeftCell="A13" workbookViewId="0">
      <selection activeCell="A21" sqref="A21:A28"/>
    </sheetView>
  </sheetViews>
  <sheetFormatPr baseColWidth="10" defaultColWidth="8.83203125" defaultRowHeight="15" x14ac:dyDescent="0.2"/>
  <cols>
    <col min="1" max="1" width="10.33203125" bestFit="1" customWidth="1"/>
    <col min="2" max="2" width="10.6640625" bestFit="1" customWidth="1"/>
    <col min="3" max="3" width="14.5" bestFit="1" customWidth="1"/>
    <col min="4" max="4" width="15.83203125" bestFit="1" customWidth="1"/>
    <col min="11" max="11" width="13.1640625" bestFit="1" customWidth="1"/>
    <col min="12" max="12" width="24.6640625" bestFit="1" customWidth="1"/>
    <col min="13" max="13" width="24.83203125" bestFit="1" customWidth="1"/>
  </cols>
  <sheetData>
    <row r="1" spans="1:13" x14ac:dyDescent="0.2">
      <c r="A1" t="s">
        <v>19</v>
      </c>
      <c r="B1" t="s">
        <v>16</v>
      </c>
      <c r="C1" t="s">
        <v>46</v>
      </c>
      <c r="D1" t="s">
        <v>45</v>
      </c>
    </row>
    <row r="2" spans="1:13" x14ac:dyDescent="0.2">
      <c r="A2" t="s">
        <v>0</v>
      </c>
      <c r="B2" s="5">
        <f>6.52+4.85+3.15+5.1+4.84+4.87+4.02+4.21+4.592+2.205+6.116+5.214</f>
        <v>55.686999999999991</v>
      </c>
      <c r="C2" s="5">
        <f t="shared" ref="C2:C17" si="0">D2*1000</f>
        <v>18.05955882352939</v>
      </c>
      <c r="D2" s="5">
        <v>1.805955882352939E-2</v>
      </c>
    </row>
    <row r="3" spans="1:13" x14ac:dyDescent="0.2">
      <c r="A3" t="s">
        <v>1</v>
      </c>
      <c r="B3" s="5">
        <f>4.07+5.01+4.55+3.23+5.29+3.7+4.06+5.64+4.19+3.467+5.144+4.931+5.071+2.53+5.67+3.602</f>
        <v>70.154999999999987</v>
      </c>
      <c r="C3" s="5">
        <f t="shared" si="0"/>
        <v>17.422388059701476</v>
      </c>
      <c r="D3" s="5">
        <v>1.7422388059701477E-2</v>
      </c>
    </row>
    <row r="4" spans="1:13" x14ac:dyDescent="0.2">
      <c r="A4" t="s">
        <v>2</v>
      </c>
      <c r="B4" s="5">
        <f>3.32+4.39+5.07+4.26+4.69+4.7+4.37+4.09+5.42+3.8+3.961+3.698+3.285+4.775+2.26+4.761+3.968</f>
        <v>70.817999999999998</v>
      </c>
      <c r="C4" s="5">
        <f t="shared" si="0"/>
        <v>18.827710843373467</v>
      </c>
      <c r="D4" s="5">
        <v>1.8827710843373466E-2</v>
      </c>
    </row>
    <row r="5" spans="1:13" x14ac:dyDescent="0.2">
      <c r="A5" t="s">
        <v>3</v>
      </c>
      <c r="B5" s="5">
        <f>5.14+6.24+4.66+5.39+3.03+4.59+3.44+4.95+3.72+4.725+4.035+4.35+5.21+6.99+4.08+5.26+5.26+4.69+5.33</f>
        <v>91.09</v>
      </c>
      <c r="C5" s="5">
        <f t="shared" si="0"/>
        <v>17.479470198675475</v>
      </c>
      <c r="D5" s="5">
        <v>1.7479470198675476E-2</v>
      </c>
      <c r="K5" s="1" t="s">
        <v>20</v>
      </c>
      <c r="L5" t="s">
        <v>58</v>
      </c>
      <c r="M5" t="s">
        <v>65</v>
      </c>
    </row>
    <row r="6" spans="1:13" x14ac:dyDescent="0.2">
      <c r="A6" t="s">
        <v>4</v>
      </c>
      <c r="B6" s="5">
        <f>3.59+4.41+4.29+3.4+3.34+4.28+4.5+3.78+3.28+6.19+4.034+5.398+3.756+4.336+4.024+3.525+4.692+5.129</f>
        <v>75.954000000000022</v>
      </c>
      <c r="C6" s="5">
        <f t="shared" si="0"/>
        <v>37.284999999999982</v>
      </c>
      <c r="D6" s="5">
        <v>3.7284999999999985E-2</v>
      </c>
      <c r="K6" s="2" t="s">
        <v>9</v>
      </c>
      <c r="L6">
        <v>30.051282051282001</v>
      </c>
      <c r="M6">
        <v>0</v>
      </c>
    </row>
    <row r="7" spans="1:13" x14ac:dyDescent="0.2">
      <c r="A7" t="s">
        <v>5</v>
      </c>
      <c r="B7" s="5">
        <f>3.76+4.76+2.42+3.55+2.46+3.46+3.45+3.72+3.42+4.211+4.567+2.638+3.223+2.669</f>
        <v>48.307999999999993</v>
      </c>
      <c r="C7" s="5">
        <f t="shared" si="0"/>
        <v>16.2152671755725</v>
      </c>
      <c r="D7" s="5">
        <v>1.6215267175572499E-2</v>
      </c>
      <c r="K7" s="2" t="s">
        <v>13</v>
      </c>
      <c r="L7">
        <v>19.30719999999998</v>
      </c>
      <c r="M7">
        <v>0</v>
      </c>
    </row>
    <row r="8" spans="1:13" x14ac:dyDescent="0.2">
      <c r="A8" t="s">
        <v>6</v>
      </c>
      <c r="B8" s="5">
        <f>4.92+5.05+5.68+3.77+5.17+3.42+4.16+3.95+2.469+4.93+4.663+3.247</f>
        <v>51.429000000000002</v>
      </c>
      <c r="C8" s="5">
        <f t="shared" si="0"/>
        <v>17.292499999999979</v>
      </c>
      <c r="D8" s="5">
        <v>1.7292499999999978E-2</v>
      </c>
      <c r="K8" s="2" t="s">
        <v>14</v>
      </c>
      <c r="L8">
        <v>34.440666666666644</v>
      </c>
      <c r="M8">
        <v>0</v>
      </c>
    </row>
    <row r="9" spans="1:13" x14ac:dyDescent="0.2">
      <c r="A9" t="s">
        <v>7</v>
      </c>
      <c r="B9" s="5">
        <f>3.75+4.33+4.12+3.7+4.53+5.11+5.304+4.967+4.132+4.607</f>
        <v>44.55</v>
      </c>
      <c r="C9" s="5">
        <f t="shared" si="0"/>
        <v>19.165178571428548</v>
      </c>
      <c r="D9" s="5">
        <v>1.9165178571428548E-2</v>
      </c>
      <c r="K9" s="2" t="s">
        <v>15</v>
      </c>
      <c r="L9">
        <v>18.839516129032241</v>
      </c>
      <c r="M9">
        <v>0</v>
      </c>
    </row>
    <row r="10" spans="1:13" x14ac:dyDescent="0.2">
      <c r="A10" t="s">
        <v>8</v>
      </c>
      <c r="B10" s="5">
        <f>5.97+6.08+4.11+5.21+2.76+4.11+6.03+5.747+5.433+3.823+5.412+5.155+3.682+5.513+4.194+5.52+4.603</f>
        <v>83.352000000000004</v>
      </c>
      <c r="C10" s="5">
        <f t="shared" si="0"/>
        <v>30.449090909090891</v>
      </c>
      <c r="D10" s="5">
        <v>3.0449090909090891E-2</v>
      </c>
      <c r="K10" s="2" t="s">
        <v>5</v>
      </c>
      <c r="L10">
        <v>16.2152671755725</v>
      </c>
      <c r="M10">
        <v>0</v>
      </c>
    </row>
    <row r="11" spans="1:13" x14ac:dyDescent="0.2">
      <c r="A11" t="s">
        <v>9</v>
      </c>
      <c r="B11" s="5">
        <f>4.18+4.58+4.84+4.69+4.83+4.01+4.76+4.298+1.586+1.919+2.982+3.952+2.835+2.62+2.702+3.609</f>
        <v>58.392999999999986</v>
      </c>
      <c r="C11" s="5">
        <f t="shared" si="0"/>
        <v>30.051282051282001</v>
      </c>
      <c r="D11" s="5">
        <v>3.0051282051282002E-2</v>
      </c>
      <c r="K11" s="2" t="s">
        <v>6</v>
      </c>
      <c r="L11">
        <v>17.292499999999979</v>
      </c>
      <c r="M11">
        <v>0</v>
      </c>
    </row>
    <row r="12" spans="1:13" x14ac:dyDescent="0.2">
      <c r="A12" t="s">
        <v>10</v>
      </c>
      <c r="B12" s="5">
        <f>3.4+5.04+3.89+3.87+2.73+3.07+3.029+3.672+4.459+2.914+4.543+4.059+4.267+4.594+4.502+4.253+2.566</f>
        <v>64.858000000000004</v>
      </c>
      <c r="C12" s="5">
        <f t="shared" si="0"/>
        <v>21.031770833333301</v>
      </c>
      <c r="D12" s="5">
        <v>2.10317708333333E-2</v>
      </c>
      <c r="K12" s="2" t="s">
        <v>7</v>
      </c>
      <c r="L12">
        <v>19.165178571428548</v>
      </c>
      <c r="M12">
        <v>0</v>
      </c>
    </row>
    <row r="13" spans="1:13" x14ac:dyDescent="0.2">
      <c r="A13" t="s">
        <v>11</v>
      </c>
      <c r="B13" s="5">
        <f>4.51+3.7+5.36+4.56+3.85+5.06+5.01+5.81+4.24+4.952+3.567+4.238+4.601+3.413+3.554+4.439+3.954</f>
        <v>74.817999999999998</v>
      </c>
      <c r="C13" s="5">
        <f t="shared" si="0"/>
        <v>20.222818791946285</v>
      </c>
      <c r="D13" s="5">
        <v>2.0222818791946286E-2</v>
      </c>
      <c r="K13" s="2" t="s">
        <v>8</v>
      </c>
      <c r="L13">
        <v>30.449090909090891</v>
      </c>
      <c r="M13">
        <v>0</v>
      </c>
    </row>
    <row r="14" spans="1:13" x14ac:dyDescent="0.2">
      <c r="A14" t="s">
        <v>12</v>
      </c>
      <c r="B14" s="5">
        <f>4.44+4.81+4.89+5.62+5.05+3.83+3.83+3.324+2.801+2.757+4.627+3.777+4.482+3.38+4.202+4.306+3.308+3.42+4.305</f>
        <v>77.158999999999992</v>
      </c>
      <c r="C14" s="5">
        <f t="shared" si="0"/>
        <v>21.377500000000012</v>
      </c>
      <c r="D14" s="5">
        <v>2.1377500000000011E-2</v>
      </c>
      <c r="K14" s="2" t="s">
        <v>21</v>
      </c>
      <c r="L14">
        <v>23.220087687884103</v>
      </c>
      <c r="M14">
        <v>6.7079364190116211</v>
      </c>
    </row>
    <row r="15" spans="1:13" x14ac:dyDescent="0.2">
      <c r="A15" t="s">
        <v>13</v>
      </c>
      <c r="B15" s="5">
        <f>4.17+4.19+4.12+4.81+5.47+4.41+3.48+3.7+4.78+3.33+3.823+4.405+4.716+5.782+4.38+3.391+5.2</f>
        <v>74.157000000000011</v>
      </c>
      <c r="C15" s="5">
        <f t="shared" si="0"/>
        <v>19.30719999999998</v>
      </c>
      <c r="D15" s="5">
        <v>1.9307199999999979E-2</v>
      </c>
    </row>
    <row r="16" spans="1:13" x14ac:dyDescent="0.2">
      <c r="A16" t="s">
        <v>14</v>
      </c>
      <c r="B16" s="5">
        <f>3.99+5.17+3+3.12+4.98+4.64+2.89+2.83+4.58+5.781+5.603+3.095+4.206+4.959+4.082+3.884+3.906+4.495+6.982</f>
        <v>82.193000000000012</v>
      </c>
      <c r="C16" s="5">
        <f t="shared" si="0"/>
        <v>34.440666666666644</v>
      </c>
      <c r="D16" s="5">
        <v>3.4440666666666647E-2</v>
      </c>
    </row>
    <row r="17" spans="1:4" x14ac:dyDescent="0.2">
      <c r="A17" t="s">
        <v>15</v>
      </c>
      <c r="B17" s="5">
        <f>4.46+5.21+6.15+4.28+3.38+4.03+4.54+2.67+4.904+6.093+4.67+4.612+5.061+3.168+5.486+4.697+4.986+5.225</f>
        <v>83.622000000000014</v>
      </c>
      <c r="C17" s="5">
        <f t="shared" si="0"/>
        <v>18.839516129032241</v>
      </c>
      <c r="D17" s="5">
        <v>1.883951612903224E-2</v>
      </c>
    </row>
    <row r="20" spans="1:4" x14ac:dyDescent="0.2">
      <c r="A20" t="s">
        <v>19</v>
      </c>
      <c r="B20" t="s">
        <v>46</v>
      </c>
      <c r="C20" t="s">
        <v>66</v>
      </c>
    </row>
    <row r="21" spans="1:4" x14ac:dyDescent="0.2">
      <c r="A21" t="s">
        <v>59</v>
      </c>
      <c r="B21">
        <v>23.641717434102056</v>
      </c>
      <c r="C21">
        <v>7.9813172120060942</v>
      </c>
    </row>
    <row r="22" spans="1:4" x14ac:dyDescent="0.2">
      <c r="A22" t="s">
        <v>60</v>
      </c>
      <c r="B22">
        <v>21.940246402387913</v>
      </c>
      <c r="C22">
        <v>4.9155085670484757</v>
      </c>
    </row>
    <row r="23" spans="1:4" x14ac:dyDescent="0.2">
      <c r="A23" t="s">
        <v>61</v>
      </c>
      <c r="B23">
        <v>19.284836953537791</v>
      </c>
      <c r="C23">
        <v>1.5826958149508306</v>
      </c>
    </row>
    <row r="24" spans="1:4" x14ac:dyDescent="0.2">
      <c r="A24" t="s">
        <v>62</v>
      </c>
      <c r="B24">
        <v>24.499928973380282</v>
      </c>
      <c r="C24">
        <v>7.9091472421594036</v>
      </c>
    </row>
    <row r="25" spans="1:4" x14ac:dyDescent="0.2">
      <c r="A25" t="s">
        <v>63</v>
      </c>
      <c r="B25">
        <v>21.892382963459038</v>
      </c>
      <c r="C25">
        <v>6.271288883815382</v>
      </c>
    </row>
    <row r="26" spans="1:4" x14ac:dyDescent="0.2">
      <c r="A26" t="s">
        <v>64</v>
      </c>
      <c r="B26">
        <v>22.790981918244988</v>
      </c>
      <c r="C26">
        <v>6.6824827252778007</v>
      </c>
    </row>
    <row r="27" spans="1:4" x14ac:dyDescent="0.2">
      <c r="A27" s="6">
        <v>0.5</v>
      </c>
      <c r="B27">
        <v>21.463277193819927</v>
      </c>
      <c r="C27">
        <v>6.1521359803847124</v>
      </c>
    </row>
    <row r="28" spans="1:4" x14ac:dyDescent="0.2">
      <c r="A28" s="6">
        <v>1</v>
      </c>
      <c r="B28">
        <v>23.220087687884103</v>
      </c>
      <c r="C28">
        <v>6.7079364190116211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EC96-EEC9-4424-81E8-B87AF75D0491}">
  <dimension ref="A1:Q28"/>
  <sheetViews>
    <sheetView topLeftCell="A13" workbookViewId="0">
      <selection activeCell="I22" sqref="I22"/>
    </sheetView>
  </sheetViews>
  <sheetFormatPr baseColWidth="10" defaultColWidth="8.83203125" defaultRowHeight="15" x14ac:dyDescent="0.2"/>
  <cols>
    <col min="1" max="1" width="10.33203125" bestFit="1" customWidth="1"/>
    <col min="2" max="2" width="10.6640625" bestFit="1" customWidth="1"/>
    <col min="3" max="3" width="5.6640625" bestFit="1" customWidth="1"/>
    <col min="4" max="4" width="6.6640625" bestFit="1" customWidth="1"/>
    <col min="5" max="5" width="7.6640625" bestFit="1" customWidth="1"/>
    <col min="6" max="6" width="6.5" bestFit="1" customWidth="1"/>
    <col min="13" max="13" width="13.1640625" bestFit="1" customWidth="1"/>
    <col min="14" max="14" width="15.83203125" bestFit="1" customWidth="1"/>
    <col min="15" max="15" width="16.83203125" bestFit="1" customWidth="1"/>
    <col min="16" max="16" width="18" bestFit="1" customWidth="1"/>
    <col min="17" max="17" width="16.5" bestFit="1" customWidth="1"/>
  </cols>
  <sheetData>
    <row r="1" spans="1:17" x14ac:dyDescent="0.2">
      <c r="A1" t="s">
        <v>19</v>
      </c>
      <c r="B1" t="s">
        <v>16</v>
      </c>
      <c r="C1" t="s">
        <v>47</v>
      </c>
      <c r="D1" t="s">
        <v>48</v>
      </c>
      <c r="E1" t="s">
        <v>49</v>
      </c>
      <c r="F1" t="s">
        <v>50</v>
      </c>
    </row>
    <row r="2" spans="1:17" x14ac:dyDescent="0.2">
      <c r="A2" t="s">
        <v>0</v>
      </c>
      <c r="B2">
        <f>6.52+4.85+3.15+5.1+4.84+4.87+4.02+4.21+4.592+2.205+6.116+5.214</f>
        <v>55.686999999999991</v>
      </c>
      <c r="C2">
        <v>50.773441176470577</v>
      </c>
      <c r="D2">
        <v>2.8662426470588227</v>
      </c>
      <c r="E2">
        <v>2.0473161764705878</v>
      </c>
      <c r="F2">
        <v>0</v>
      </c>
    </row>
    <row r="3" spans="1:17" x14ac:dyDescent="0.2">
      <c r="A3" t="s">
        <v>1</v>
      </c>
      <c r="B3">
        <f>4.07+5.01+4.55+3.23+5.29+3.7+4.06+5.64+4.19+3.467+5.144+4.931+5.071+2.53+5.67+3.602</f>
        <v>70.154999999999987</v>
      </c>
      <c r="C3">
        <v>57.066380597014913</v>
      </c>
      <c r="D3">
        <v>11.517985074626864</v>
      </c>
      <c r="E3">
        <v>1.0470895522388057</v>
      </c>
      <c r="F3">
        <v>0.52354477611940287</v>
      </c>
    </row>
    <row r="4" spans="1:17" x14ac:dyDescent="0.2">
      <c r="A4" t="s">
        <v>2</v>
      </c>
      <c r="B4">
        <f>3.32+4.39+5.07+4.26+4.69+4.7+4.37+4.09+5.42+3.8+3.961+3.698+3.285+4.775+2.26+4.761+3.968</f>
        <v>70.817999999999998</v>
      </c>
      <c r="C4">
        <v>62.613475609756094</v>
      </c>
      <c r="D4">
        <v>6.0454390243902445</v>
      </c>
      <c r="E4">
        <v>1.295451219512195</v>
      </c>
      <c r="F4">
        <v>0.8636341463414634</v>
      </c>
    </row>
    <row r="5" spans="1:17" x14ac:dyDescent="0.2">
      <c r="A5" t="s">
        <v>3</v>
      </c>
      <c r="B5">
        <f>5.14+6.24+4.66+5.39+3.03+4.59+3.44+4.95+3.72+4.725+4.035+4.35+5.21+6.99+4.08+5.26+5.26+4.69+5.33</f>
        <v>91.09</v>
      </c>
      <c r="C5">
        <v>75.405629139072857</v>
      </c>
      <c r="D5">
        <v>11.461655629139074</v>
      </c>
      <c r="E5">
        <v>4.2227152317880794</v>
      </c>
      <c r="F5">
        <v>0</v>
      </c>
      <c r="M5" s="1" t="s">
        <v>20</v>
      </c>
      <c r="N5" t="s">
        <v>67</v>
      </c>
      <c r="O5" t="s">
        <v>68</v>
      </c>
      <c r="P5" t="s">
        <v>69</v>
      </c>
      <c r="Q5" t="s">
        <v>70</v>
      </c>
    </row>
    <row r="6" spans="1:17" x14ac:dyDescent="0.2">
      <c r="A6" t="s">
        <v>4</v>
      </c>
      <c r="B6">
        <f>3.59+4.41+4.29+3.4+3.34+4.28+4.5+3.78+3.28+6.19+4.034+5.398+3.756+4.336+4.024+3.525+4.692+5.129</f>
        <v>75.954000000000022</v>
      </c>
      <c r="C6">
        <v>64.560900000000018</v>
      </c>
      <c r="D6">
        <v>7.5954000000000024</v>
      </c>
      <c r="E6">
        <v>3.7977000000000012</v>
      </c>
      <c r="F6">
        <v>0</v>
      </c>
      <c r="M6" s="2" t="s">
        <v>9</v>
      </c>
      <c r="N6">
        <v>51.792052173913028</v>
      </c>
      <c r="O6">
        <v>6.0931826086956509</v>
      </c>
      <c r="P6">
        <v>0.5077652173913042</v>
      </c>
      <c r="Q6">
        <v>0</v>
      </c>
    </row>
    <row r="7" spans="1:17" x14ac:dyDescent="0.2">
      <c r="A7" t="s">
        <v>5</v>
      </c>
      <c r="B7">
        <f>3.76+4.76+2.42+3.55+2.46+3.46+3.45+3.72+3.42+4.211+4.567+2.638+3.223+2.669</f>
        <v>48.307999999999993</v>
      </c>
      <c r="C7">
        <v>44.251603053435105</v>
      </c>
      <c r="D7">
        <v>2.950106870229007</v>
      </c>
      <c r="E7">
        <v>1.1062900763358776</v>
      </c>
      <c r="F7">
        <v>0</v>
      </c>
      <c r="M7" s="2" t="s">
        <v>13</v>
      </c>
      <c r="N7">
        <v>59.918856000000012</v>
      </c>
      <c r="O7">
        <v>10.678608000000001</v>
      </c>
      <c r="P7">
        <v>2.9662800000000007</v>
      </c>
      <c r="Q7">
        <v>0.59325600000000012</v>
      </c>
    </row>
    <row r="8" spans="1:17" x14ac:dyDescent="0.2">
      <c r="A8" t="s">
        <v>6</v>
      </c>
      <c r="B8">
        <f>4.92+5.05+5.68+3.77+5.17+3.42+4.16+3.95+2.469+4.93+4.663+3.247</f>
        <v>51.429000000000002</v>
      </c>
      <c r="C8">
        <v>44.143225000000001</v>
      </c>
      <c r="D8">
        <v>4.2857500000000002</v>
      </c>
      <c r="E8">
        <v>2.1428750000000001</v>
      </c>
      <c r="F8">
        <v>0.85714999999999997</v>
      </c>
      <c r="M8" s="2" t="s">
        <v>14</v>
      </c>
      <c r="N8">
        <v>67.946213333333347</v>
      </c>
      <c r="O8">
        <v>10.411113333333336</v>
      </c>
      <c r="P8">
        <v>3.8356733333333342</v>
      </c>
      <c r="Q8">
        <v>0</v>
      </c>
    </row>
    <row r="9" spans="1:17" x14ac:dyDescent="0.2">
      <c r="A9" t="s">
        <v>7</v>
      </c>
      <c r="B9">
        <f>3.75+4.33+4.12+3.7+4.53+5.11+5.304+4.967+4.132+4.607</f>
        <v>44.55</v>
      </c>
      <c r="C9">
        <v>33.014732142857142</v>
      </c>
      <c r="D9">
        <v>7.9553571428571423</v>
      </c>
      <c r="E9">
        <v>3.1821428571428569</v>
      </c>
      <c r="F9">
        <v>0.39776785714285712</v>
      </c>
      <c r="M9" s="2" t="s">
        <v>15</v>
      </c>
      <c r="N9">
        <v>73.506435483870973</v>
      </c>
      <c r="O9">
        <v>8.0924516129032273</v>
      </c>
      <c r="P9">
        <v>2.0231129032258068</v>
      </c>
      <c r="Q9">
        <v>0</v>
      </c>
    </row>
    <row r="10" spans="1:17" x14ac:dyDescent="0.2">
      <c r="A10" t="s">
        <v>8</v>
      </c>
      <c r="B10">
        <f>5.97+6.08+4.11+5.21+2.76+4.11+6.03+5.747+5.433+3.823+5.412+5.155+3.682+5.513+4.194+5.52+4.603</f>
        <v>83.352000000000004</v>
      </c>
      <c r="C10">
        <v>71.228072727272732</v>
      </c>
      <c r="D10">
        <v>6.8197090909090914</v>
      </c>
      <c r="E10">
        <v>5.3042181818181815</v>
      </c>
      <c r="F10">
        <v>0</v>
      </c>
      <c r="M10" s="2" t="s">
        <v>5</v>
      </c>
      <c r="N10">
        <v>44.251603053435105</v>
      </c>
      <c r="O10">
        <v>2.950106870229007</v>
      </c>
      <c r="P10">
        <v>1.1062900763358776</v>
      </c>
      <c r="Q10">
        <v>0</v>
      </c>
    </row>
    <row r="11" spans="1:17" x14ac:dyDescent="0.2">
      <c r="A11" t="s">
        <v>9</v>
      </c>
      <c r="B11">
        <f>4.18+4.58+4.84+4.69+4.83+4.01+4.76+4.298+1.586+1.919+2.982+3.952+2.835+2.62+2.702+3.609</f>
        <v>58.392999999999986</v>
      </c>
      <c r="C11">
        <v>51.792052173913028</v>
      </c>
      <c r="D11">
        <v>6.0931826086956509</v>
      </c>
      <c r="E11">
        <v>0.5077652173913042</v>
      </c>
      <c r="F11">
        <v>0</v>
      </c>
      <c r="M11" s="2" t="s">
        <v>6</v>
      </c>
      <c r="N11">
        <v>44.143225000000001</v>
      </c>
      <c r="O11">
        <v>4.2857500000000002</v>
      </c>
      <c r="P11">
        <v>2.1428750000000001</v>
      </c>
      <c r="Q11">
        <v>0.85714999999999997</v>
      </c>
    </row>
    <row r="12" spans="1:17" x14ac:dyDescent="0.2">
      <c r="A12" t="s">
        <v>10</v>
      </c>
      <c r="B12">
        <f>3.4+5.04+3.89+3.87+2.73+3.07+3.029+3.672+4.459+2.914+4.543+4.059+4.267+4.594+4.502+4.253+2.566</f>
        <v>64.858000000000004</v>
      </c>
      <c r="C12">
        <v>54.386135416666669</v>
      </c>
      <c r="D12">
        <v>8.1072500000000005</v>
      </c>
      <c r="E12">
        <v>2.3646145833333336</v>
      </c>
      <c r="F12">
        <v>0</v>
      </c>
      <c r="M12" s="2" t="s">
        <v>7</v>
      </c>
      <c r="N12">
        <v>33.014732142857142</v>
      </c>
      <c r="O12">
        <v>7.9553571428571423</v>
      </c>
      <c r="P12">
        <v>3.1821428571428569</v>
      </c>
      <c r="Q12">
        <v>0.39776785714285712</v>
      </c>
    </row>
    <row r="13" spans="1:17" x14ac:dyDescent="0.2">
      <c r="A13" t="s">
        <v>11</v>
      </c>
      <c r="B13">
        <f>4.51+3.7+5.36+4.56+3.85+5.06+5.01+5.81+4.24+4.952+3.567+4.238+4.601+3.413+3.554+4.439+3.954</f>
        <v>74.817999999999998</v>
      </c>
      <c r="C13">
        <v>60.75824161073826</v>
      </c>
      <c r="D13">
        <v>7.5320134228187916</v>
      </c>
      <c r="E13">
        <v>5.5234765100671144</v>
      </c>
      <c r="F13">
        <v>1.0042684563758388</v>
      </c>
      <c r="M13" s="2" t="s">
        <v>8</v>
      </c>
      <c r="N13">
        <v>71.228072727272732</v>
      </c>
      <c r="O13">
        <v>6.8197090909090914</v>
      </c>
      <c r="P13">
        <v>5.3042181818181815</v>
      </c>
      <c r="Q13">
        <v>0</v>
      </c>
    </row>
    <row r="14" spans="1:17" x14ac:dyDescent="0.2">
      <c r="A14" t="s">
        <v>12</v>
      </c>
      <c r="B14">
        <f>4.44+4.81+4.89+5.62+5.05+3.83+3.83+3.324+2.801+2.757+4.627+3.777+4.482+3.38+4.202+4.306+3.308+3.42+4.305</f>
        <v>77.158999999999992</v>
      </c>
      <c r="C14">
        <v>46.295399999999994</v>
      </c>
      <c r="D14">
        <v>19.289749999999998</v>
      </c>
      <c r="E14">
        <v>7.7158999999999995</v>
      </c>
      <c r="F14">
        <v>3.8579499999999998</v>
      </c>
      <c r="M14" s="2" t="s">
        <v>21</v>
      </c>
      <c r="N14">
        <v>55.725148739335289</v>
      </c>
      <c r="O14">
        <v>7.1607848323659331</v>
      </c>
      <c r="P14">
        <v>2.6335446961559201</v>
      </c>
      <c r="Q14">
        <v>0.23102173214285715</v>
      </c>
    </row>
    <row r="15" spans="1:17" x14ac:dyDescent="0.2">
      <c r="A15" t="s">
        <v>13</v>
      </c>
      <c r="B15">
        <f>4.17+4.19+4.12+4.81+5.47+4.41+3.48+3.7+4.78+3.33+3.823+4.405+4.716+5.782+4.38+3.391+5.2</f>
        <v>74.157000000000011</v>
      </c>
      <c r="C15">
        <v>59.918856000000012</v>
      </c>
      <c r="D15">
        <v>10.678608000000001</v>
      </c>
      <c r="E15">
        <v>2.9662800000000007</v>
      </c>
      <c r="F15">
        <v>0.59325600000000012</v>
      </c>
    </row>
    <row r="16" spans="1:17" x14ac:dyDescent="0.2">
      <c r="A16" t="s">
        <v>14</v>
      </c>
      <c r="B16">
        <f>3.99+5.17+3+3.12+4.98+4.64+2.89+2.83+4.58+5.781+5.603+3.095+4.206+4.959+4.082+3.884+3.906+4.495+6.982</f>
        <v>82.193000000000012</v>
      </c>
      <c r="C16">
        <v>67.946213333333347</v>
      </c>
      <c r="D16">
        <v>10.411113333333336</v>
      </c>
      <c r="E16">
        <v>3.8356733333333342</v>
      </c>
      <c r="F16">
        <v>0</v>
      </c>
    </row>
    <row r="17" spans="1:6" x14ac:dyDescent="0.2">
      <c r="A17" t="s">
        <v>15</v>
      </c>
      <c r="B17">
        <f>4.46+5.21+6.15+4.28+3.38+4.03+4.54+2.67+4.904+6.093+4.67+4.612+5.061+3.168+5.486+4.697+4.986+5.225</f>
        <v>83.622000000000014</v>
      </c>
      <c r="C17">
        <v>73.506435483870973</v>
      </c>
      <c r="D17">
        <v>8.0924516129032273</v>
      </c>
      <c r="E17">
        <v>2.0231129032258068</v>
      </c>
      <c r="F17">
        <v>0</v>
      </c>
    </row>
    <row r="20" spans="1:6" x14ac:dyDescent="0.2">
      <c r="B20" t="s">
        <v>47</v>
      </c>
      <c r="C20" t="s">
        <v>48</v>
      </c>
      <c r="D20" t="s">
        <v>49</v>
      </c>
      <c r="E20" t="s">
        <v>50</v>
      </c>
    </row>
    <row r="21" spans="1:6" x14ac:dyDescent="0.2">
      <c r="A21" t="s">
        <v>59</v>
      </c>
      <c r="B21">
        <v>59.656722905859425</v>
      </c>
      <c r="C21">
        <v>8.3165185247542777</v>
      </c>
      <c r="D21">
        <v>2.1262138387710841</v>
      </c>
      <c r="E21">
        <v>0.3467947306152166</v>
      </c>
    </row>
    <row r="22" spans="1:6" x14ac:dyDescent="0.2">
      <c r="A22" t="s">
        <v>60</v>
      </c>
      <c r="B22">
        <v>59.417024088500213</v>
      </c>
      <c r="C22">
        <v>8.3865314616673654</v>
      </c>
      <c r="D22">
        <v>3.3689384855467113</v>
      </c>
      <c r="E22">
        <v>0.24775596428571431</v>
      </c>
    </row>
    <row r="23" spans="1:6" x14ac:dyDescent="0.2">
      <c r="A23" t="s">
        <v>61</v>
      </c>
      <c r="B23">
        <v>58.308177981570424</v>
      </c>
      <c r="C23">
        <v>10.287415424754172</v>
      </c>
      <c r="D23">
        <v>4.8773519795814453</v>
      </c>
      <c r="E23">
        <v>1.2155546140939597</v>
      </c>
    </row>
    <row r="24" spans="1:6" x14ac:dyDescent="0.2">
      <c r="A24" t="s">
        <v>62</v>
      </c>
      <c r="B24">
        <v>52.033273390170372</v>
      </c>
      <c r="C24">
        <v>5.935038203064499</v>
      </c>
      <c r="D24">
        <v>1.898150906765129</v>
      </c>
      <c r="E24">
        <v>0.21428749999999999</v>
      </c>
    </row>
    <row r="25" spans="1:6" x14ac:dyDescent="0.2">
      <c r="A25" t="s">
        <v>63</v>
      </c>
      <c r="B25">
        <v>55.170725685870394</v>
      </c>
      <c r="C25">
        <v>8.1112268139093331</v>
      </c>
      <c r="D25">
        <v>3.3877514431732871</v>
      </c>
      <c r="E25">
        <v>0.71492105704697984</v>
      </c>
    </row>
    <row r="26" spans="1:6" x14ac:dyDescent="0.2">
      <c r="A26" t="s">
        <v>64</v>
      </c>
      <c r="B26">
        <v>59.536873497179819</v>
      </c>
      <c r="C26">
        <v>8.3515249932108215</v>
      </c>
      <c r="D26">
        <v>2.7475761621588979</v>
      </c>
      <c r="E26">
        <v>0.29727534745046547</v>
      </c>
    </row>
    <row r="27" spans="1:6" x14ac:dyDescent="0.2">
      <c r="A27" s="6">
        <v>0.5</v>
      </c>
      <c r="B27">
        <v>58.982450443714924</v>
      </c>
      <c r="C27">
        <v>9.3019669747542242</v>
      </c>
      <c r="D27">
        <v>3.5017829091762644</v>
      </c>
      <c r="E27">
        <v>0.78117467235458815</v>
      </c>
    </row>
    <row r="28" spans="1:6" x14ac:dyDescent="0.2">
      <c r="A28" s="6">
        <v>1</v>
      </c>
      <c r="B28">
        <v>55.725148739335289</v>
      </c>
      <c r="C28">
        <v>7.1607848323659331</v>
      </c>
      <c r="D28">
        <v>2.6335446961559201</v>
      </c>
      <c r="E28">
        <v>0.23102173214285715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DE8-2B9D-4DEE-9F12-7A26BF7F4AFB}">
  <dimension ref="A1:Q31"/>
  <sheetViews>
    <sheetView topLeftCell="D16" workbookViewId="0">
      <selection activeCell="Q33" sqref="Q33"/>
    </sheetView>
  </sheetViews>
  <sheetFormatPr baseColWidth="10" defaultColWidth="8.83203125" defaultRowHeight="15" x14ac:dyDescent="0.2"/>
  <cols>
    <col min="1" max="1" width="10.33203125" bestFit="1" customWidth="1"/>
    <col min="2" max="2" width="10.6640625" bestFit="1" customWidth="1"/>
    <col min="3" max="3" width="12" bestFit="1" customWidth="1"/>
    <col min="4" max="4" width="13.5" bestFit="1" customWidth="1"/>
    <col min="5" max="5" width="12" bestFit="1" customWidth="1"/>
    <col min="6" max="6" width="13.5" bestFit="1" customWidth="1"/>
    <col min="7" max="7" width="16" bestFit="1" customWidth="1"/>
    <col min="8" max="8" width="12" bestFit="1" customWidth="1"/>
    <col min="9" max="9" width="16" bestFit="1" customWidth="1"/>
    <col min="12" max="12" width="13.1640625" bestFit="1" customWidth="1"/>
    <col min="13" max="13" width="17.33203125" bestFit="1" customWidth="1"/>
    <col min="14" max="14" width="23.83203125" bestFit="1" customWidth="1"/>
    <col min="15" max="15" width="14.5" bestFit="1" customWidth="1"/>
    <col min="16" max="16" width="14" bestFit="1" customWidth="1"/>
    <col min="17" max="17" width="26.5" bestFit="1" customWidth="1"/>
  </cols>
  <sheetData>
    <row r="1" spans="1:17" x14ac:dyDescent="0.2">
      <c r="A1" t="s">
        <v>19</v>
      </c>
      <c r="B1" t="s">
        <v>16</v>
      </c>
      <c r="C1" t="s">
        <v>51</v>
      </c>
      <c r="D1" t="s">
        <v>55</v>
      </c>
      <c r="E1" t="s">
        <v>52</v>
      </c>
      <c r="F1" t="s">
        <v>53</v>
      </c>
      <c r="G1" t="s">
        <v>54</v>
      </c>
      <c r="H1" t="s">
        <v>56</v>
      </c>
    </row>
    <row r="2" spans="1:17" x14ac:dyDescent="0.2">
      <c r="A2" t="s">
        <v>0</v>
      </c>
      <c r="B2">
        <f>6.52+4.85+3.15+5.1+4.84+4.87+4.02+4.21+4.592+2.205+6.116+5.214</f>
        <v>55.686999999999991</v>
      </c>
      <c r="C2">
        <v>0</v>
      </c>
      <c r="D2">
        <v>0</v>
      </c>
      <c r="E2">
        <v>21.862303703703702</v>
      </c>
      <c r="F2">
        <v>32.999703703703695</v>
      </c>
      <c r="G2">
        <v>0.8249925925925925</v>
      </c>
    </row>
    <row r="3" spans="1:17" x14ac:dyDescent="0.2">
      <c r="A3" t="s">
        <v>1</v>
      </c>
      <c r="B3">
        <f>4.07+5.01+4.55+3.23+5.29+3.7+4.06+5.64+4.19+3.467+5.144+4.931+5.071+2.53+5.67+3.602</f>
        <v>70.154999999999987</v>
      </c>
      <c r="C3">
        <v>0</v>
      </c>
      <c r="D3">
        <v>0.52354477611940287</v>
      </c>
      <c r="E3">
        <v>33.506865671641783</v>
      </c>
      <c r="F3">
        <v>33.506865671641783</v>
      </c>
      <c r="G3">
        <v>2.6177238805970142</v>
      </c>
    </row>
    <row r="4" spans="1:17" x14ac:dyDescent="0.2">
      <c r="A4" t="s">
        <v>2</v>
      </c>
      <c r="B4">
        <f>3.32+4.39+5.07+4.26+4.69+4.7+4.37+4.09+5.42+3.8+3.961+3.698+3.285+4.775+2.26+4.761+3.968</f>
        <v>70.817999999999998</v>
      </c>
      <c r="C4">
        <v>0</v>
      </c>
      <c r="D4">
        <v>0.4318170731707317</v>
      </c>
      <c r="E4">
        <v>32.818097560975609</v>
      </c>
      <c r="F4">
        <v>35.408999999999999</v>
      </c>
      <c r="G4">
        <v>2.1590853658536586</v>
      </c>
    </row>
    <row r="5" spans="1:17" x14ac:dyDescent="0.2">
      <c r="A5" t="s">
        <v>3</v>
      </c>
      <c r="B5">
        <f>5.14+6.24+4.66+5.39+3.03+4.59+3.44+4.95+3.72+4.725+4.035+4.35+5.21+6.99+4.08+5.26+5.26+4.69+5.33</f>
        <v>91.09</v>
      </c>
      <c r="C5">
        <v>0</v>
      </c>
      <c r="D5">
        <v>0</v>
      </c>
      <c r="E5">
        <v>39.210927152317879</v>
      </c>
      <c r="F5">
        <v>48.259602649006631</v>
      </c>
      <c r="G5">
        <v>3.6194701986754971</v>
      </c>
      <c r="L5" s="1" t="s">
        <v>20</v>
      </c>
      <c r="M5" t="s">
        <v>71</v>
      </c>
      <c r="N5" t="s">
        <v>72</v>
      </c>
      <c r="O5" t="s">
        <v>73</v>
      </c>
      <c r="P5" t="s">
        <v>74</v>
      </c>
      <c r="Q5" t="s">
        <v>75</v>
      </c>
    </row>
    <row r="6" spans="1:17" x14ac:dyDescent="0.2">
      <c r="A6" t="s">
        <v>4</v>
      </c>
      <c r="B6">
        <f>3.59+4.41+4.29+3.4+3.34+4.28+4.5+3.78+3.28+6.19+4.034+5.398+3.756+4.336+4.024+3.525+4.692+5.129</f>
        <v>75.954000000000022</v>
      </c>
      <c r="C6">
        <v>0</v>
      </c>
      <c r="D6">
        <v>0</v>
      </c>
      <c r="E6">
        <v>34.654012500000007</v>
      </c>
      <c r="F6">
        <v>40.825275000000012</v>
      </c>
      <c r="G6">
        <v>0.47471250000000015</v>
      </c>
      <c r="L6" s="2" t="s">
        <v>9</v>
      </c>
      <c r="M6">
        <v>0.98971186440677938</v>
      </c>
      <c r="N6">
        <v>0.98971186440677938</v>
      </c>
      <c r="O6">
        <v>35.134771186440666</v>
      </c>
      <c r="P6">
        <v>20.28909322033898</v>
      </c>
      <c r="Q6">
        <v>0.98971186440677938</v>
      </c>
    </row>
    <row r="7" spans="1:17" x14ac:dyDescent="0.2">
      <c r="A7" t="s">
        <v>5</v>
      </c>
      <c r="B7">
        <f>3.76+4.76+2.42+3.55+2.46+3.46+3.45+3.72+3.42+4.211+4.567+2.638+3.223+2.669</f>
        <v>48.307999999999993</v>
      </c>
      <c r="C7">
        <v>0</v>
      </c>
      <c r="D7">
        <v>0</v>
      </c>
      <c r="E7">
        <v>15.856824427480912</v>
      </c>
      <c r="F7">
        <v>31.713648854961825</v>
      </c>
      <c r="G7">
        <v>0.73752671755725174</v>
      </c>
      <c r="L7" s="2" t="s">
        <v>13</v>
      </c>
      <c r="M7">
        <v>0</v>
      </c>
      <c r="N7">
        <v>0.59325600000000012</v>
      </c>
      <c r="O7">
        <v>35.595360000000007</v>
      </c>
      <c r="P7">
        <v>37.375128000000004</v>
      </c>
      <c r="Q7">
        <v>0.59325600000000012</v>
      </c>
    </row>
    <row r="8" spans="1:17" x14ac:dyDescent="0.2">
      <c r="A8" t="s">
        <v>6</v>
      </c>
      <c r="B8">
        <f>4.92+5.05+5.68+3.77+5.17+3.42+4.16+3.95+2.469+4.93+4.663+3.247</f>
        <v>51.429000000000002</v>
      </c>
      <c r="C8">
        <v>0</v>
      </c>
      <c r="D8">
        <v>0</v>
      </c>
      <c r="E8">
        <v>17.571575000000003</v>
      </c>
      <c r="F8">
        <v>33.000275000000002</v>
      </c>
      <c r="G8">
        <v>0.85714999999999997</v>
      </c>
      <c r="L8" s="2" t="s">
        <v>14</v>
      </c>
      <c r="M8">
        <v>0</v>
      </c>
      <c r="N8">
        <v>0</v>
      </c>
      <c r="O8">
        <v>43.578838926174505</v>
      </c>
      <c r="P8">
        <v>38.614161073825507</v>
      </c>
      <c r="Q8">
        <v>0</v>
      </c>
    </row>
    <row r="9" spans="1:17" x14ac:dyDescent="0.2">
      <c r="A9" t="s">
        <v>7</v>
      </c>
      <c r="B9">
        <f>3.75+4.33+4.12+3.7+4.53+5.11+5.304+4.967+4.132+4.607</f>
        <v>44.55</v>
      </c>
      <c r="C9">
        <v>0</v>
      </c>
      <c r="D9">
        <v>0</v>
      </c>
      <c r="E9">
        <v>20.286160714285714</v>
      </c>
      <c r="F9">
        <v>23.866071428571427</v>
      </c>
      <c r="G9">
        <v>0.39776785714285712</v>
      </c>
      <c r="L9" s="2" t="s">
        <v>15</v>
      </c>
      <c r="M9">
        <v>0</v>
      </c>
      <c r="N9">
        <v>0.67437096774193561</v>
      </c>
      <c r="O9">
        <v>35.74166129032259</v>
      </c>
      <c r="P9">
        <v>47.205967741935495</v>
      </c>
      <c r="Q9">
        <v>0</v>
      </c>
    </row>
    <row r="10" spans="1:17" x14ac:dyDescent="0.2">
      <c r="A10" t="s">
        <v>8</v>
      </c>
      <c r="B10">
        <f>5.97+6.08+4.11+5.21+2.76+4.11+6.03+5.747+5.433+3.823+5.412+5.155+3.682+5.513+4.194+5.52+4.603</f>
        <v>83.352000000000004</v>
      </c>
      <c r="C10">
        <v>0</v>
      </c>
      <c r="D10">
        <v>0.7577454545454545</v>
      </c>
      <c r="E10">
        <v>48.495709090909088</v>
      </c>
      <c r="F10">
        <v>33.340800000000002</v>
      </c>
      <c r="G10">
        <v>0.7577454545454545</v>
      </c>
      <c r="L10" s="2" t="s">
        <v>5</v>
      </c>
      <c r="M10">
        <v>0</v>
      </c>
      <c r="N10">
        <v>0</v>
      </c>
      <c r="O10">
        <v>15.856824427480912</v>
      </c>
      <c r="P10">
        <v>31.713648854961825</v>
      </c>
      <c r="Q10">
        <v>0.73752671755725174</v>
      </c>
    </row>
    <row r="11" spans="1:17" x14ac:dyDescent="0.2">
      <c r="A11" t="s">
        <v>9</v>
      </c>
      <c r="B11">
        <f>4.18+4.58+4.84+4.69+4.83+4.01+4.76+4.298+1.586+1.919+2.982+3.952+2.835+2.62+2.702+3.609</f>
        <v>58.392999999999986</v>
      </c>
      <c r="C11">
        <v>0.98971186440677938</v>
      </c>
      <c r="D11">
        <v>0.98971186440677938</v>
      </c>
      <c r="E11">
        <v>35.134771186440666</v>
      </c>
      <c r="F11">
        <v>20.28909322033898</v>
      </c>
      <c r="G11">
        <v>0.98971186440677938</v>
      </c>
      <c r="L11" s="2" t="s">
        <v>6</v>
      </c>
      <c r="M11">
        <v>0</v>
      </c>
      <c r="N11">
        <v>0</v>
      </c>
      <c r="O11">
        <v>17.571575000000003</v>
      </c>
      <c r="P11">
        <v>33.000275000000002</v>
      </c>
      <c r="Q11">
        <v>0.85714999999999997</v>
      </c>
    </row>
    <row r="12" spans="1:17" x14ac:dyDescent="0.2">
      <c r="A12" t="s">
        <v>10</v>
      </c>
      <c r="B12">
        <f>3.4+5.04+3.89+3.87+2.73+3.07+3.029+3.672+4.459+2.914+4.543+4.059+4.267+4.594+4.502+4.253+2.566</f>
        <v>64.858000000000004</v>
      </c>
      <c r="C12">
        <v>0</v>
      </c>
      <c r="D12">
        <v>0</v>
      </c>
      <c r="E12">
        <v>40.62158947368421</v>
      </c>
      <c r="F12">
        <v>23.895052631578949</v>
      </c>
      <c r="G12">
        <v>0.34135789473684214</v>
      </c>
      <c r="L12" s="2" t="s">
        <v>7</v>
      </c>
      <c r="M12">
        <v>0</v>
      </c>
      <c r="N12">
        <v>0</v>
      </c>
      <c r="O12">
        <v>20.286160714285714</v>
      </c>
      <c r="P12">
        <v>23.866071428571427</v>
      </c>
      <c r="Q12">
        <v>0.39776785714285712</v>
      </c>
    </row>
    <row r="13" spans="1:17" x14ac:dyDescent="0.2">
      <c r="A13" t="s">
        <v>11</v>
      </c>
      <c r="B13">
        <f>4.51+3.7+5.36+4.56+3.85+5.06+5.01+5.81+4.24+4.952+3.567+4.238+4.601+3.413+3.554+4.439+3.954</f>
        <v>74.817999999999998</v>
      </c>
      <c r="C13">
        <v>0</v>
      </c>
      <c r="D13">
        <v>0.50213422818791942</v>
      </c>
      <c r="E13">
        <v>43.685677852348995</v>
      </c>
      <c r="F13">
        <v>30.128053691275166</v>
      </c>
      <c r="G13">
        <v>0.50213422818791942</v>
      </c>
      <c r="L13" s="2" t="s">
        <v>8</v>
      </c>
      <c r="M13">
        <v>0</v>
      </c>
      <c r="N13">
        <v>0.7577454545454545</v>
      </c>
      <c r="O13">
        <v>48.495709090909088</v>
      </c>
      <c r="P13">
        <v>33.340800000000002</v>
      </c>
      <c r="Q13">
        <v>0.7577454545454545</v>
      </c>
    </row>
    <row r="14" spans="1:17" x14ac:dyDescent="0.2">
      <c r="A14" t="s">
        <v>12</v>
      </c>
      <c r="B14">
        <f>4.44+4.81+4.89+5.62+5.05+3.83+3.83+3.324+2.801+2.757+4.627+3.777+4.482+3.38+4.202+4.306+3.308+3.42+4.305</f>
        <v>77.158999999999992</v>
      </c>
      <c r="C14">
        <v>0</v>
      </c>
      <c r="D14">
        <v>1.9289749999999999</v>
      </c>
      <c r="E14">
        <v>15.431799999999999</v>
      </c>
      <c r="F14">
        <v>57.869249999999994</v>
      </c>
      <c r="G14">
        <v>1.9289749999999999</v>
      </c>
      <c r="L14" s="2" t="s">
        <v>21</v>
      </c>
      <c r="M14">
        <v>0.12371398305084742</v>
      </c>
      <c r="N14">
        <v>0.3768855358367712</v>
      </c>
      <c r="O14">
        <v>31.532612579451687</v>
      </c>
      <c r="P14">
        <v>33.175643164954153</v>
      </c>
      <c r="Q14">
        <v>0.5416447367065429</v>
      </c>
    </row>
    <row r="15" spans="1:17" x14ac:dyDescent="0.2">
      <c r="A15" t="s">
        <v>13</v>
      </c>
      <c r="B15">
        <f>4.17+4.19+4.12+4.81+5.47+4.41+3.48+3.7+4.78+3.33+3.823+4.405+4.716+5.782+4.38+3.391+5.2</f>
        <v>74.157000000000011</v>
      </c>
      <c r="C15">
        <v>0</v>
      </c>
      <c r="D15">
        <v>0.59325600000000012</v>
      </c>
      <c r="E15">
        <v>35.595360000000007</v>
      </c>
      <c r="F15">
        <v>37.375128000000004</v>
      </c>
      <c r="G15">
        <v>0.59325600000000012</v>
      </c>
    </row>
    <row r="16" spans="1:17" x14ac:dyDescent="0.2">
      <c r="A16" t="s">
        <v>14</v>
      </c>
      <c r="B16">
        <f>3.99+5.17+3+3.12+4.98+4.64+2.89+2.83+4.58+5.781+5.603+3.095+4.206+4.959+4.082+3.884+3.906+4.495+6.982</f>
        <v>82.193000000000012</v>
      </c>
      <c r="C16">
        <v>0</v>
      </c>
      <c r="D16">
        <v>0</v>
      </c>
      <c r="E16">
        <v>43.578838926174505</v>
      </c>
      <c r="F16">
        <v>38.614161073825507</v>
      </c>
      <c r="G16">
        <v>0</v>
      </c>
    </row>
    <row r="17" spans="1:9" x14ac:dyDescent="0.2">
      <c r="A17" t="s">
        <v>15</v>
      </c>
      <c r="B17">
        <f>4.46+5.21+6.15+4.28+3.38+4.03+4.54+2.67+4.904+6.093+4.67+4.612+5.061+3.168+5.486+4.697+4.986+5.225</f>
        <v>83.622000000000014</v>
      </c>
      <c r="C17">
        <v>0</v>
      </c>
      <c r="D17">
        <v>0.67437096774193561</v>
      </c>
      <c r="E17">
        <v>35.74166129032259</v>
      </c>
      <c r="F17">
        <v>47.205967741935495</v>
      </c>
      <c r="G17">
        <v>0</v>
      </c>
    </row>
    <row r="23" spans="1:9" x14ac:dyDescent="0.2">
      <c r="E23" t="s">
        <v>51</v>
      </c>
      <c r="F23" t="s">
        <v>55</v>
      </c>
      <c r="G23" t="s">
        <v>52</v>
      </c>
      <c r="H23" t="s">
        <v>53</v>
      </c>
      <c r="I23" t="s">
        <v>54</v>
      </c>
    </row>
    <row r="24" spans="1:9" x14ac:dyDescent="0.2">
      <c r="D24" t="s">
        <v>59</v>
      </c>
      <c r="E24">
        <v>0</v>
      </c>
      <c r="F24">
        <v>0.23884046232253364</v>
      </c>
      <c r="G24">
        <v>35.400141301575403</v>
      </c>
      <c r="H24">
        <v>33.409048325805188</v>
      </c>
      <c r="I24">
        <v>1.3982199102968786</v>
      </c>
    </row>
    <row r="25" spans="1:9" x14ac:dyDescent="0.2">
      <c r="D25" t="s">
        <v>60</v>
      </c>
      <c r="E25">
        <v>0</v>
      </c>
      <c r="F25">
        <v>0.50634310557184758</v>
      </c>
      <c r="G25">
        <v>35.02972277387935</v>
      </c>
      <c r="H25">
        <v>35.446991792626733</v>
      </c>
      <c r="I25">
        <v>0.43719232792207796</v>
      </c>
    </row>
    <row r="26" spans="1:9" x14ac:dyDescent="0.2">
      <c r="D26" t="s">
        <v>61</v>
      </c>
      <c r="E26">
        <v>0</v>
      </c>
      <c r="F26">
        <v>0.60777730704697985</v>
      </c>
      <c r="G26">
        <v>30.047677177092641</v>
      </c>
      <c r="H26">
        <v>42.314152510996372</v>
      </c>
      <c r="I26">
        <v>1.7188930048640021</v>
      </c>
    </row>
    <row r="27" spans="1:9" x14ac:dyDescent="0.2">
      <c r="D27" t="s">
        <v>62</v>
      </c>
      <c r="E27">
        <v>0.24742796610169485</v>
      </c>
      <c r="F27">
        <v>0.24742796610169485</v>
      </c>
      <c r="G27">
        <v>28.035502385024024</v>
      </c>
      <c r="H27">
        <v>30.904294537281576</v>
      </c>
      <c r="I27">
        <v>0.64609714549100772</v>
      </c>
    </row>
    <row r="28" spans="1:9" x14ac:dyDescent="0.2">
      <c r="D28" t="s">
        <v>63</v>
      </c>
      <c r="E28">
        <v>0.12371398305084742</v>
      </c>
      <c r="F28">
        <v>0.42760263657433734</v>
      </c>
      <c r="G28">
        <v>29.041589781058331</v>
      </c>
      <c r="H28">
        <v>36.609223524138969</v>
      </c>
      <c r="I28">
        <v>1.1824950751775052</v>
      </c>
    </row>
    <row r="29" spans="1:9" x14ac:dyDescent="0.2">
      <c r="D29" t="s">
        <v>64</v>
      </c>
      <c r="E29">
        <v>0</v>
      </c>
      <c r="F29">
        <v>0.37259178394719061</v>
      </c>
      <c r="G29">
        <v>35.214932037727372</v>
      </c>
      <c r="H29">
        <v>34.428020059215953</v>
      </c>
      <c r="I29">
        <v>0.9177061191094783</v>
      </c>
    </row>
    <row r="30" spans="1:9" x14ac:dyDescent="0.2">
      <c r="D30" s="6">
        <v>0.5</v>
      </c>
      <c r="E30">
        <v>0</v>
      </c>
      <c r="F30">
        <v>0.42330888468475675</v>
      </c>
      <c r="G30">
        <v>32.723909239334027</v>
      </c>
      <c r="H30">
        <v>37.861600418400776</v>
      </c>
      <c r="I30">
        <v>1.5585564575804407</v>
      </c>
    </row>
    <row r="31" spans="1:9" x14ac:dyDescent="0.2">
      <c r="D31" s="6">
        <v>1</v>
      </c>
      <c r="E31">
        <v>0.12371398305084742</v>
      </c>
      <c r="F31">
        <v>0.3768855358367712</v>
      </c>
      <c r="G31">
        <v>31.532612579451687</v>
      </c>
      <c r="H31">
        <v>33.175643164954153</v>
      </c>
      <c r="I31">
        <v>0.5416447367065429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D356-2D16-482E-A8C1-623CAD824BBC}">
  <dimension ref="A2:AC21"/>
  <sheetViews>
    <sheetView workbookViewId="0">
      <selection activeCell="Y5" sqref="Y5:AC20"/>
    </sheetView>
  </sheetViews>
  <sheetFormatPr baseColWidth="10" defaultColWidth="8.83203125" defaultRowHeight="15" x14ac:dyDescent="0.2"/>
  <cols>
    <col min="1" max="1" width="13.1640625" bestFit="1" customWidth="1"/>
    <col min="2" max="4" width="20.83203125" bestFit="1" customWidth="1"/>
    <col min="5" max="5" width="5" bestFit="1" customWidth="1"/>
    <col min="6" max="6" width="6" bestFit="1" customWidth="1"/>
    <col min="7" max="7" width="7" bestFit="1" customWidth="1"/>
    <col min="8" max="9" width="6" bestFit="1" customWidth="1"/>
    <col min="10" max="10" width="7" bestFit="1" customWidth="1"/>
    <col min="11" max="11" width="6" bestFit="1" customWidth="1"/>
    <col min="12" max="12" width="7" bestFit="1" customWidth="1"/>
    <col min="13" max="13" width="6" bestFit="1" customWidth="1"/>
    <col min="14" max="14" width="7" bestFit="1" customWidth="1"/>
    <col min="15" max="15" width="6" bestFit="1" customWidth="1"/>
    <col min="16" max="16" width="7" bestFit="1" customWidth="1"/>
    <col min="17" max="18" width="6" bestFit="1" customWidth="1"/>
    <col min="19" max="19" width="7" bestFit="1" customWidth="1"/>
    <col min="20" max="20" width="6" bestFit="1" customWidth="1"/>
    <col min="21" max="21" width="7" bestFit="1" customWidth="1"/>
    <col min="22" max="22" width="5" bestFit="1" customWidth="1"/>
    <col min="23" max="23" width="7" bestFit="1" customWidth="1"/>
    <col min="24" max="24" width="6" bestFit="1" customWidth="1"/>
    <col min="25" max="25" width="7" bestFit="1" customWidth="1"/>
    <col min="26" max="26" width="6" bestFit="1" customWidth="1"/>
    <col min="27" max="27" width="7" bestFit="1" customWidth="1"/>
    <col min="28" max="28" width="6" bestFit="1" customWidth="1"/>
    <col min="29" max="29" width="7" bestFit="1" customWidth="1"/>
    <col min="30" max="30" width="6" bestFit="1" customWidth="1"/>
    <col min="31" max="31" width="7" bestFit="1" customWidth="1"/>
    <col min="32" max="32" width="6" bestFit="1" customWidth="1"/>
    <col min="33" max="33" width="7" bestFit="1" customWidth="1"/>
    <col min="34" max="34" width="6" bestFit="1" customWidth="1"/>
    <col min="35" max="35" width="7" bestFit="1" customWidth="1"/>
    <col min="36" max="36" width="6" bestFit="1" customWidth="1"/>
    <col min="37" max="37" width="7" bestFit="1" customWidth="1"/>
    <col min="38" max="39" width="6" bestFit="1" customWidth="1"/>
    <col min="40" max="40" width="7" bestFit="1" customWidth="1"/>
    <col min="41" max="41" width="5" bestFit="1" customWidth="1"/>
    <col min="42" max="52" width="6" bestFit="1" customWidth="1"/>
    <col min="53" max="53" width="5" bestFit="1" customWidth="1"/>
    <col min="54" max="58" width="6" bestFit="1" customWidth="1"/>
    <col min="59" max="59" width="5" bestFit="1" customWidth="1"/>
    <col min="60" max="64" width="6" bestFit="1" customWidth="1"/>
    <col min="65" max="65" width="5" bestFit="1" customWidth="1"/>
    <col min="66" max="77" width="6" bestFit="1" customWidth="1"/>
    <col min="78" max="79" width="2" bestFit="1" customWidth="1"/>
    <col min="80" max="80" width="11.33203125" bestFit="1" customWidth="1"/>
  </cols>
  <sheetData>
    <row r="2" spans="1:29" x14ac:dyDescent="0.2">
      <c r="A2" s="1" t="s">
        <v>39</v>
      </c>
      <c r="B2" s="2">
        <v>2</v>
      </c>
    </row>
    <row r="4" spans="1:29" x14ac:dyDescent="0.2">
      <c r="A4" s="1" t="s">
        <v>20</v>
      </c>
      <c r="B4" t="s">
        <v>57</v>
      </c>
      <c r="F4">
        <v>1</v>
      </c>
      <c r="G4">
        <v>2</v>
      </c>
      <c r="H4">
        <v>3</v>
      </c>
      <c r="I4">
        <v>4</v>
      </c>
      <c r="K4">
        <v>1</v>
      </c>
      <c r="L4">
        <v>2</v>
      </c>
      <c r="M4">
        <v>3</v>
      </c>
      <c r="N4">
        <v>4</v>
      </c>
      <c r="O4">
        <v>5</v>
      </c>
      <c r="T4">
        <v>1</v>
      </c>
      <c r="U4">
        <v>2</v>
      </c>
      <c r="V4">
        <v>3</v>
      </c>
      <c r="W4">
        <v>4</v>
      </c>
      <c r="Y4">
        <v>1</v>
      </c>
      <c r="Z4">
        <v>2</v>
      </c>
      <c r="AA4">
        <v>3</v>
      </c>
      <c r="AB4">
        <v>4</v>
      </c>
      <c r="AC4">
        <v>5</v>
      </c>
    </row>
    <row r="5" spans="1:29" x14ac:dyDescent="0.2">
      <c r="A5" s="2">
        <v>1</v>
      </c>
      <c r="B5">
        <v>7</v>
      </c>
      <c r="D5">
        <v>55.686999999999991</v>
      </c>
      <c r="F5">
        <v>124</v>
      </c>
      <c r="G5">
        <v>7</v>
      </c>
      <c r="H5">
        <v>5</v>
      </c>
      <c r="J5">
        <f>SUM(F5:I5)</f>
        <v>136</v>
      </c>
      <c r="M5">
        <v>53</v>
      </c>
      <c r="N5">
        <v>80</v>
      </c>
      <c r="O5">
        <v>2</v>
      </c>
      <c r="P5">
        <f>SUM(K5:O5)</f>
        <v>135</v>
      </c>
      <c r="Q5">
        <v>1</v>
      </c>
      <c r="T5">
        <f>(F5/$J5)*$D5</f>
        <v>50.773441176470577</v>
      </c>
      <c r="U5">
        <f t="shared" ref="U5:W5" si="0">(G5/$J5)*$D5</f>
        <v>2.8662426470588227</v>
      </c>
      <c r="V5">
        <f t="shared" si="0"/>
        <v>2.0473161764705878</v>
      </c>
      <c r="W5">
        <f t="shared" si="0"/>
        <v>0</v>
      </c>
      <c r="Y5">
        <f>(K5/$P5)*$D5</f>
        <v>0</v>
      </c>
      <c r="Z5">
        <f t="shared" ref="Z5:AC5" si="1">(L5/$P5)*$D5</f>
        <v>0</v>
      </c>
      <c r="AA5">
        <f t="shared" si="1"/>
        <v>21.862303703703702</v>
      </c>
      <c r="AB5">
        <f t="shared" si="1"/>
        <v>32.999703703703695</v>
      </c>
      <c r="AC5">
        <f t="shared" si="1"/>
        <v>0.8249925925925925</v>
      </c>
    </row>
    <row r="6" spans="1:29" x14ac:dyDescent="0.2">
      <c r="A6" s="2">
        <v>2</v>
      </c>
      <c r="B6">
        <v>22</v>
      </c>
      <c r="D6">
        <v>70.154999999999987</v>
      </c>
      <c r="F6">
        <v>109</v>
      </c>
      <c r="G6">
        <v>22</v>
      </c>
      <c r="H6">
        <v>2</v>
      </c>
      <c r="I6">
        <v>1</v>
      </c>
      <c r="J6">
        <f t="shared" ref="J6:J20" si="2">SUM(F6:I6)</f>
        <v>134</v>
      </c>
      <c r="L6">
        <v>1</v>
      </c>
      <c r="M6">
        <v>64</v>
      </c>
      <c r="N6">
        <v>64</v>
      </c>
      <c r="O6">
        <v>5</v>
      </c>
      <c r="P6">
        <f t="shared" ref="P6:P20" si="3">SUM(K6:O6)</f>
        <v>134</v>
      </c>
      <c r="Q6">
        <v>2</v>
      </c>
      <c r="T6">
        <f t="shared" ref="T6:T20" si="4">(F6/$J6)*$D6</f>
        <v>57.066380597014913</v>
      </c>
      <c r="U6">
        <f t="shared" ref="U6:U20" si="5">(G6/$J6)*$D6</f>
        <v>11.517985074626864</v>
      </c>
      <c r="V6">
        <f t="shared" ref="V6:V20" si="6">(H6/$J6)*$D6</f>
        <v>1.0470895522388057</v>
      </c>
      <c r="W6">
        <f t="shared" ref="W6:W20" si="7">(I6/$J6)*$D6</f>
        <v>0.52354477611940287</v>
      </c>
      <c r="Y6">
        <f t="shared" ref="Y6:Y20" si="8">(K6/$P6)*$D6</f>
        <v>0</v>
      </c>
      <c r="Z6">
        <f t="shared" ref="Z6:Z20" si="9">(L6/$P6)*$D6</f>
        <v>0.52354477611940287</v>
      </c>
      <c r="AA6">
        <f t="shared" ref="AA6:AA20" si="10">(M6/$P6)*$D6</f>
        <v>33.506865671641783</v>
      </c>
      <c r="AB6">
        <f t="shared" ref="AB6:AB20" si="11">(N6/$P6)*$D6</f>
        <v>33.506865671641783</v>
      </c>
      <c r="AC6">
        <f t="shared" ref="AC6:AC20" si="12">(O6/$P6)*$D6</f>
        <v>2.6177238805970142</v>
      </c>
    </row>
    <row r="7" spans="1:29" x14ac:dyDescent="0.2">
      <c r="A7" s="2">
        <v>3</v>
      </c>
      <c r="B7">
        <v>14</v>
      </c>
      <c r="D7">
        <v>70.817999999999998</v>
      </c>
      <c r="F7">
        <v>145</v>
      </c>
      <c r="G7">
        <v>14</v>
      </c>
      <c r="H7">
        <v>3</v>
      </c>
      <c r="I7">
        <v>2</v>
      </c>
      <c r="J7">
        <f t="shared" si="2"/>
        <v>164</v>
      </c>
      <c r="L7">
        <v>1</v>
      </c>
      <c r="M7">
        <v>76</v>
      </c>
      <c r="N7">
        <v>82</v>
      </c>
      <c r="O7">
        <v>5</v>
      </c>
      <c r="P7">
        <f t="shared" si="3"/>
        <v>164</v>
      </c>
      <c r="Q7">
        <v>3</v>
      </c>
      <c r="T7">
        <f t="shared" si="4"/>
        <v>62.613475609756094</v>
      </c>
      <c r="U7">
        <f t="shared" si="5"/>
        <v>6.0454390243902445</v>
      </c>
      <c r="V7">
        <f t="shared" si="6"/>
        <v>1.295451219512195</v>
      </c>
      <c r="W7">
        <f t="shared" si="7"/>
        <v>0.8636341463414634</v>
      </c>
      <c r="Y7">
        <f t="shared" si="8"/>
        <v>0</v>
      </c>
      <c r="Z7">
        <f t="shared" si="9"/>
        <v>0.4318170731707317</v>
      </c>
      <c r="AA7">
        <f t="shared" si="10"/>
        <v>32.818097560975609</v>
      </c>
      <c r="AB7">
        <f t="shared" si="11"/>
        <v>35.408999999999999</v>
      </c>
      <c r="AC7">
        <f t="shared" si="12"/>
        <v>2.1590853658536586</v>
      </c>
    </row>
    <row r="8" spans="1:29" x14ac:dyDescent="0.2">
      <c r="A8" s="2">
        <v>4</v>
      </c>
      <c r="B8">
        <v>19</v>
      </c>
      <c r="D8">
        <v>91.09</v>
      </c>
      <c r="F8">
        <v>125</v>
      </c>
      <c r="G8">
        <v>19</v>
      </c>
      <c r="H8">
        <v>7</v>
      </c>
      <c r="J8">
        <f t="shared" si="2"/>
        <v>151</v>
      </c>
      <c r="M8">
        <v>65</v>
      </c>
      <c r="N8">
        <v>80</v>
      </c>
      <c r="O8">
        <v>6</v>
      </c>
      <c r="P8">
        <f t="shared" si="3"/>
        <v>151</v>
      </c>
      <c r="Q8">
        <v>4</v>
      </c>
      <c r="T8">
        <f t="shared" si="4"/>
        <v>75.405629139072857</v>
      </c>
      <c r="U8">
        <f t="shared" si="5"/>
        <v>11.461655629139074</v>
      </c>
      <c r="V8">
        <f t="shared" si="6"/>
        <v>4.2227152317880794</v>
      </c>
      <c r="W8">
        <f t="shared" si="7"/>
        <v>0</v>
      </c>
      <c r="Y8">
        <f t="shared" si="8"/>
        <v>0</v>
      </c>
      <c r="Z8">
        <f t="shared" si="9"/>
        <v>0</v>
      </c>
      <c r="AA8">
        <f t="shared" si="10"/>
        <v>39.210927152317879</v>
      </c>
      <c r="AB8">
        <f t="shared" si="11"/>
        <v>48.259602649006631</v>
      </c>
      <c r="AC8">
        <f t="shared" si="12"/>
        <v>3.6194701986754971</v>
      </c>
    </row>
    <row r="9" spans="1:29" x14ac:dyDescent="0.2">
      <c r="A9" s="2">
        <v>5</v>
      </c>
      <c r="B9">
        <v>16</v>
      </c>
      <c r="D9">
        <v>75.954000000000022</v>
      </c>
      <c r="F9">
        <v>136</v>
      </c>
      <c r="G9">
        <v>16</v>
      </c>
      <c r="H9">
        <v>8</v>
      </c>
      <c r="J9">
        <f t="shared" si="2"/>
        <v>160</v>
      </c>
      <c r="M9">
        <v>73</v>
      </c>
      <c r="N9">
        <v>86</v>
      </c>
      <c r="O9">
        <v>1</v>
      </c>
      <c r="P9">
        <f t="shared" si="3"/>
        <v>160</v>
      </c>
      <c r="Q9">
        <v>5</v>
      </c>
      <c r="T9">
        <f t="shared" si="4"/>
        <v>64.560900000000018</v>
      </c>
      <c r="U9">
        <f t="shared" si="5"/>
        <v>7.5954000000000024</v>
      </c>
      <c r="V9">
        <f t="shared" si="6"/>
        <v>3.7977000000000012</v>
      </c>
      <c r="W9">
        <f t="shared" si="7"/>
        <v>0</v>
      </c>
      <c r="Y9">
        <f t="shared" si="8"/>
        <v>0</v>
      </c>
      <c r="Z9">
        <f t="shared" si="9"/>
        <v>0</v>
      </c>
      <c r="AA9">
        <f t="shared" si="10"/>
        <v>34.654012500000007</v>
      </c>
      <c r="AB9">
        <f t="shared" si="11"/>
        <v>40.825275000000012</v>
      </c>
      <c r="AC9">
        <f t="shared" si="12"/>
        <v>0.47471250000000015</v>
      </c>
    </row>
    <row r="10" spans="1:29" x14ac:dyDescent="0.2">
      <c r="A10" s="2">
        <v>6</v>
      </c>
      <c r="B10">
        <v>8</v>
      </c>
      <c r="D10">
        <v>48.307999999999993</v>
      </c>
      <c r="F10">
        <v>120</v>
      </c>
      <c r="G10">
        <v>8</v>
      </c>
      <c r="H10">
        <v>3</v>
      </c>
      <c r="J10">
        <f t="shared" si="2"/>
        <v>131</v>
      </c>
      <c r="M10">
        <v>43</v>
      </c>
      <c r="N10">
        <v>86</v>
      </c>
      <c r="O10">
        <v>2</v>
      </c>
      <c r="P10">
        <f t="shared" si="3"/>
        <v>131</v>
      </c>
      <c r="Q10">
        <v>6</v>
      </c>
      <c r="T10">
        <f t="shared" si="4"/>
        <v>44.251603053435105</v>
      </c>
      <c r="U10">
        <f t="shared" si="5"/>
        <v>2.950106870229007</v>
      </c>
      <c r="V10">
        <f t="shared" si="6"/>
        <v>1.1062900763358776</v>
      </c>
      <c r="W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15.856824427480912</v>
      </c>
      <c r="AB10">
        <f t="shared" si="11"/>
        <v>31.713648854961825</v>
      </c>
      <c r="AC10">
        <f t="shared" si="12"/>
        <v>0.73752671755725174</v>
      </c>
    </row>
    <row r="11" spans="1:29" x14ac:dyDescent="0.2">
      <c r="A11" s="2">
        <v>7</v>
      </c>
      <c r="B11">
        <v>10</v>
      </c>
      <c r="D11">
        <v>51.429000000000002</v>
      </c>
      <c r="F11">
        <v>103</v>
      </c>
      <c r="G11">
        <v>10</v>
      </c>
      <c r="H11">
        <v>5</v>
      </c>
      <c r="I11">
        <v>2</v>
      </c>
      <c r="J11">
        <f t="shared" si="2"/>
        <v>120</v>
      </c>
      <c r="M11">
        <v>41</v>
      </c>
      <c r="N11">
        <v>77</v>
      </c>
      <c r="O11">
        <v>2</v>
      </c>
      <c r="P11">
        <f t="shared" si="3"/>
        <v>120</v>
      </c>
      <c r="Q11">
        <v>7</v>
      </c>
      <c r="T11">
        <f t="shared" si="4"/>
        <v>44.143225000000001</v>
      </c>
      <c r="U11">
        <f t="shared" si="5"/>
        <v>4.2857500000000002</v>
      </c>
      <c r="V11">
        <f t="shared" si="6"/>
        <v>2.1428750000000001</v>
      </c>
      <c r="W11">
        <f t="shared" si="7"/>
        <v>0.85714999999999997</v>
      </c>
      <c r="Y11">
        <f t="shared" si="8"/>
        <v>0</v>
      </c>
      <c r="Z11">
        <f t="shared" si="9"/>
        <v>0</v>
      </c>
      <c r="AA11">
        <f t="shared" si="10"/>
        <v>17.571575000000003</v>
      </c>
      <c r="AB11">
        <f t="shared" si="11"/>
        <v>33.000275000000002</v>
      </c>
      <c r="AC11">
        <f t="shared" si="12"/>
        <v>0.85714999999999997</v>
      </c>
    </row>
    <row r="12" spans="1:29" x14ac:dyDescent="0.2">
      <c r="A12" s="2">
        <v>8</v>
      </c>
      <c r="B12">
        <v>20</v>
      </c>
      <c r="D12">
        <v>44.55</v>
      </c>
      <c r="F12">
        <v>83</v>
      </c>
      <c r="G12">
        <v>20</v>
      </c>
      <c r="H12">
        <v>8</v>
      </c>
      <c r="I12">
        <v>1</v>
      </c>
      <c r="J12">
        <f t="shared" si="2"/>
        <v>112</v>
      </c>
      <c r="M12">
        <v>51</v>
      </c>
      <c r="N12">
        <v>60</v>
      </c>
      <c r="O12">
        <v>1</v>
      </c>
      <c r="P12">
        <f t="shared" si="3"/>
        <v>112</v>
      </c>
      <c r="Q12">
        <v>8</v>
      </c>
      <c r="T12">
        <f t="shared" si="4"/>
        <v>33.014732142857142</v>
      </c>
      <c r="U12">
        <f t="shared" si="5"/>
        <v>7.9553571428571423</v>
      </c>
      <c r="V12">
        <f t="shared" si="6"/>
        <v>3.1821428571428569</v>
      </c>
      <c r="W12">
        <f t="shared" si="7"/>
        <v>0.39776785714285712</v>
      </c>
      <c r="Y12">
        <f t="shared" si="8"/>
        <v>0</v>
      </c>
      <c r="Z12">
        <f t="shared" si="9"/>
        <v>0</v>
      </c>
      <c r="AA12">
        <f t="shared" si="10"/>
        <v>20.286160714285714</v>
      </c>
      <c r="AB12">
        <f t="shared" si="11"/>
        <v>23.866071428571427</v>
      </c>
      <c r="AC12">
        <f t="shared" si="12"/>
        <v>0.39776785714285712</v>
      </c>
    </row>
    <row r="13" spans="1:29" x14ac:dyDescent="0.2">
      <c r="A13" s="2">
        <v>9</v>
      </c>
      <c r="B13">
        <v>9</v>
      </c>
      <c r="D13">
        <v>83.352000000000004</v>
      </c>
      <c r="F13">
        <v>94</v>
      </c>
      <c r="G13">
        <v>9</v>
      </c>
      <c r="H13">
        <v>7</v>
      </c>
      <c r="J13">
        <f t="shared" si="2"/>
        <v>110</v>
      </c>
      <c r="L13">
        <v>1</v>
      </c>
      <c r="M13">
        <v>64</v>
      </c>
      <c r="N13">
        <v>44</v>
      </c>
      <c r="O13">
        <v>1</v>
      </c>
      <c r="P13">
        <f t="shared" si="3"/>
        <v>110</v>
      </c>
      <c r="Q13">
        <v>9</v>
      </c>
      <c r="T13">
        <f t="shared" si="4"/>
        <v>71.228072727272732</v>
      </c>
      <c r="U13">
        <f t="shared" si="5"/>
        <v>6.8197090909090914</v>
      </c>
      <c r="V13">
        <f t="shared" si="6"/>
        <v>5.3042181818181815</v>
      </c>
      <c r="W13">
        <f t="shared" si="7"/>
        <v>0</v>
      </c>
      <c r="Y13">
        <f t="shared" si="8"/>
        <v>0</v>
      </c>
      <c r="Z13">
        <f t="shared" si="9"/>
        <v>0.7577454545454545</v>
      </c>
      <c r="AA13">
        <f t="shared" si="10"/>
        <v>48.495709090909088</v>
      </c>
      <c r="AB13">
        <f t="shared" si="11"/>
        <v>33.340800000000002</v>
      </c>
      <c r="AC13">
        <f t="shared" si="12"/>
        <v>0.7577454545454545</v>
      </c>
    </row>
    <row r="14" spans="1:29" x14ac:dyDescent="0.2">
      <c r="A14" s="2">
        <v>10</v>
      </c>
      <c r="B14">
        <v>12</v>
      </c>
      <c r="D14">
        <v>58.392999999999986</v>
      </c>
      <c r="F14">
        <v>102</v>
      </c>
      <c r="G14">
        <v>12</v>
      </c>
      <c r="H14">
        <v>1</v>
      </c>
      <c r="J14">
        <f t="shared" si="2"/>
        <v>115</v>
      </c>
      <c r="K14">
        <v>2</v>
      </c>
      <c r="L14">
        <v>2</v>
      </c>
      <c r="M14">
        <v>71</v>
      </c>
      <c r="N14">
        <v>41</v>
      </c>
      <c r="O14">
        <v>2</v>
      </c>
      <c r="P14">
        <f t="shared" si="3"/>
        <v>118</v>
      </c>
      <c r="Q14">
        <v>10</v>
      </c>
      <c r="T14">
        <f t="shared" si="4"/>
        <v>51.792052173913028</v>
      </c>
      <c r="U14">
        <f t="shared" si="5"/>
        <v>6.0931826086956509</v>
      </c>
      <c r="V14">
        <f t="shared" si="6"/>
        <v>0.5077652173913042</v>
      </c>
      <c r="W14">
        <f t="shared" si="7"/>
        <v>0</v>
      </c>
      <c r="Y14">
        <f t="shared" si="8"/>
        <v>0.98971186440677938</v>
      </c>
      <c r="Z14">
        <f t="shared" si="9"/>
        <v>0.98971186440677938</v>
      </c>
      <c r="AA14">
        <f t="shared" si="10"/>
        <v>35.134771186440666</v>
      </c>
      <c r="AB14">
        <f t="shared" si="11"/>
        <v>20.28909322033898</v>
      </c>
      <c r="AC14">
        <f t="shared" si="12"/>
        <v>0.98971186440677938</v>
      </c>
    </row>
    <row r="15" spans="1:29" x14ac:dyDescent="0.2">
      <c r="A15" s="2">
        <v>11</v>
      </c>
      <c r="B15">
        <v>24</v>
      </c>
      <c r="D15">
        <v>64.858000000000004</v>
      </c>
      <c r="F15">
        <v>161</v>
      </c>
      <c r="G15">
        <v>24</v>
      </c>
      <c r="H15">
        <v>7</v>
      </c>
      <c r="J15">
        <f t="shared" si="2"/>
        <v>192</v>
      </c>
      <c r="M15">
        <v>119</v>
      </c>
      <c r="N15">
        <v>70</v>
      </c>
      <c r="O15">
        <v>1</v>
      </c>
      <c r="P15">
        <f t="shared" si="3"/>
        <v>190</v>
      </c>
      <c r="Q15">
        <v>11</v>
      </c>
      <c r="T15">
        <f t="shared" si="4"/>
        <v>54.386135416666669</v>
      </c>
      <c r="U15">
        <f t="shared" si="5"/>
        <v>8.1072500000000005</v>
      </c>
      <c r="V15">
        <f t="shared" si="6"/>
        <v>2.3646145833333336</v>
      </c>
      <c r="W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40.62158947368421</v>
      </c>
      <c r="AB15">
        <f t="shared" si="11"/>
        <v>23.895052631578949</v>
      </c>
      <c r="AC15">
        <f t="shared" si="12"/>
        <v>0.34135789473684214</v>
      </c>
    </row>
    <row r="16" spans="1:29" x14ac:dyDescent="0.2">
      <c r="A16" s="2">
        <v>12</v>
      </c>
      <c r="B16">
        <v>15</v>
      </c>
      <c r="D16">
        <v>74.817999999999998</v>
      </c>
      <c r="F16">
        <v>121</v>
      </c>
      <c r="G16">
        <v>15</v>
      </c>
      <c r="H16">
        <v>11</v>
      </c>
      <c r="I16">
        <v>2</v>
      </c>
      <c r="J16">
        <f t="shared" si="2"/>
        <v>149</v>
      </c>
      <c r="L16">
        <v>1</v>
      </c>
      <c r="M16">
        <v>87</v>
      </c>
      <c r="N16">
        <v>60</v>
      </c>
      <c r="O16">
        <v>1</v>
      </c>
      <c r="P16">
        <f t="shared" si="3"/>
        <v>149</v>
      </c>
      <c r="Q16">
        <v>12</v>
      </c>
      <c r="T16">
        <f t="shared" si="4"/>
        <v>60.75824161073826</v>
      </c>
      <c r="U16">
        <f t="shared" si="5"/>
        <v>7.5320134228187916</v>
      </c>
      <c r="V16">
        <f t="shared" si="6"/>
        <v>5.5234765100671144</v>
      </c>
      <c r="W16">
        <f t="shared" si="7"/>
        <v>1.0042684563758388</v>
      </c>
      <c r="Y16">
        <f t="shared" si="8"/>
        <v>0</v>
      </c>
      <c r="Z16">
        <f t="shared" si="9"/>
        <v>0.50213422818791942</v>
      </c>
      <c r="AA16">
        <f t="shared" si="10"/>
        <v>43.685677852348995</v>
      </c>
      <c r="AB16">
        <f t="shared" si="11"/>
        <v>30.128053691275166</v>
      </c>
      <c r="AC16">
        <f t="shared" si="12"/>
        <v>0.50213422818791942</v>
      </c>
    </row>
    <row r="17" spans="1:29" x14ac:dyDescent="0.2">
      <c r="A17" s="2">
        <v>13</v>
      </c>
      <c r="B17">
        <v>10</v>
      </c>
      <c r="D17">
        <v>77.158999999999992</v>
      </c>
      <c r="F17">
        <v>24</v>
      </c>
      <c r="G17">
        <v>10</v>
      </c>
      <c r="H17">
        <v>4</v>
      </c>
      <c r="I17">
        <v>2</v>
      </c>
      <c r="J17">
        <f t="shared" si="2"/>
        <v>40</v>
      </c>
      <c r="L17">
        <v>1</v>
      </c>
      <c r="M17">
        <v>8</v>
      </c>
      <c r="N17">
        <v>30</v>
      </c>
      <c r="O17">
        <v>1</v>
      </c>
      <c r="P17">
        <f t="shared" si="3"/>
        <v>40</v>
      </c>
      <c r="Q17">
        <v>13</v>
      </c>
      <c r="T17">
        <f t="shared" si="4"/>
        <v>46.295399999999994</v>
      </c>
      <c r="U17">
        <f t="shared" si="5"/>
        <v>19.289749999999998</v>
      </c>
      <c r="V17">
        <f t="shared" si="6"/>
        <v>7.7158999999999995</v>
      </c>
      <c r="W17">
        <f t="shared" si="7"/>
        <v>3.8579499999999998</v>
      </c>
      <c r="Y17">
        <f t="shared" si="8"/>
        <v>0</v>
      </c>
      <c r="Z17">
        <f t="shared" si="9"/>
        <v>1.9289749999999999</v>
      </c>
      <c r="AA17">
        <f t="shared" si="10"/>
        <v>15.431799999999999</v>
      </c>
      <c r="AB17">
        <f t="shared" si="11"/>
        <v>57.869249999999994</v>
      </c>
      <c r="AC17">
        <f t="shared" si="12"/>
        <v>1.9289749999999999</v>
      </c>
    </row>
    <row r="18" spans="1:29" x14ac:dyDescent="0.2">
      <c r="A18" s="2">
        <v>14</v>
      </c>
      <c r="B18">
        <v>18</v>
      </c>
      <c r="D18">
        <v>74.157000000000011</v>
      </c>
      <c r="F18">
        <v>101</v>
      </c>
      <c r="G18">
        <v>18</v>
      </c>
      <c r="H18">
        <v>5</v>
      </c>
      <c r="I18">
        <v>1</v>
      </c>
      <c r="J18">
        <f t="shared" si="2"/>
        <v>125</v>
      </c>
      <c r="L18">
        <v>1</v>
      </c>
      <c r="M18">
        <v>60</v>
      </c>
      <c r="N18">
        <v>63</v>
      </c>
      <c r="O18">
        <v>1</v>
      </c>
      <c r="P18">
        <f t="shared" si="3"/>
        <v>125</v>
      </c>
      <c r="Q18">
        <v>14</v>
      </c>
      <c r="T18">
        <f t="shared" si="4"/>
        <v>59.918856000000012</v>
      </c>
      <c r="U18">
        <f t="shared" si="5"/>
        <v>10.678608000000001</v>
      </c>
      <c r="V18">
        <f t="shared" si="6"/>
        <v>2.9662800000000007</v>
      </c>
      <c r="W18">
        <f t="shared" si="7"/>
        <v>0.59325600000000012</v>
      </c>
      <c r="Y18">
        <f t="shared" si="8"/>
        <v>0</v>
      </c>
      <c r="Z18">
        <f t="shared" si="9"/>
        <v>0.59325600000000012</v>
      </c>
      <c r="AA18">
        <f t="shared" si="10"/>
        <v>35.595360000000007</v>
      </c>
      <c r="AB18">
        <f t="shared" si="11"/>
        <v>37.375128000000004</v>
      </c>
      <c r="AC18">
        <f t="shared" si="12"/>
        <v>0.59325600000000012</v>
      </c>
    </row>
    <row r="19" spans="1:29" x14ac:dyDescent="0.2">
      <c r="A19" s="2">
        <v>15</v>
      </c>
      <c r="B19">
        <v>19</v>
      </c>
      <c r="D19">
        <v>82.193000000000012</v>
      </c>
      <c r="F19">
        <v>124</v>
      </c>
      <c r="G19">
        <v>19</v>
      </c>
      <c r="H19">
        <v>7</v>
      </c>
      <c r="J19">
        <f t="shared" si="2"/>
        <v>150</v>
      </c>
      <c r="M19">
        <v>79</v>
      </c>
      <c r="N19">
        <v>70</v>
      </c>
      <c r="P19">
        <f t="shared" si="3"/>
        <v>149</v>
      </c>
      <c r="Q19">
        <v>15</v>
      </c>
      <c r="T19">
        <f t="shared" si="4"/>
        <v>67.946213333333347</v>
      </c>
      <c r="U19">
        <f t="shared" si="5"/>
        <v>10.411113333333336</v>
      </c>
      <c r="V19">
        <f t="shared" si="6"/>
        <v>3.8356733333333342</v>
      </c>
      <c r="W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43.578838926174505</v>
      </c>
      <c r="AB19">
        <f t="shared" si="11"/>
        <v>38.614161073825507</v>
      </c>
      <c r="AC19">
        <f t="shared" si="12"/>
        <v>0</v>
      </c>
    </row>
    <row r="20" spans="1:29" x14ac:dyDescent="0.2">
      <c r="A20" s="2">
        <v>16</v>
      </c>
      <c r="B20">
        <v>12</v>
      </c>
      <c r="D20">
        <v>83.622000000000014</v>
      </c>
      <c r="F20">
        <v>109</v>
      </c>
      <c r="G20">
        <v>12</v>
      </c>
      <c r="H20">
        <v>3</v>
      </c>
      <c r="J20">
        <f t="shared" si="2"/>
        <v>124</v>
      </c>
      <c r="L20">
        <v>1</v>
      </c>
      <c r="M20">
        <v>53</v>
      </c>
      <c r="N20">
        <v>70</v>
      </c>
      <c r="P20">
        <f t="shared" si="3"/>
        <v>124</v>
      </c>
      <c r="Q20">
        <v>16</v>
      </c>
      <c r="T20">
        <f t="shared" si="4"/>
        <v>73.506435483870973</v>
      </c>
      <c r="U20">
        <f t="shared" si="5"/>
        <v>8.0924516129032273</v>
      </c>
      <c r="V20">
        <f t="shared" si="6"/>
        <v>2.0231129032258068</v>
      </c>
      <c r="W20">
        <f t="shared" si="7"/>
        <v>0</v>
      </c>
      <c r="Y20">
        <f t="shared" si="8"/>
        <v>0</v>
      </c>
      <c r="Z20">
        <f t="shared" si="9"/>
        <v>0.67437096774193561</v>
      </c>
      <c r="AA20">
        <f t="shared" si="10"/>
        <v>35.74166129032259</v>
      </c>
      <c r="AB20">
        <f t="shared" si="11"/>
        <v>47.205967741935495</v>
      </c>
      <c r="AC20">
        <f t="shared" si="12"/>
        <v>0</v>
      </c>
    </row>
    <row r="21" spans="1:29" x14ac:dyDescent="0.2">
      <c r="A21" s="2" t="s">
        <v>21</v>
      </c>
      <c r="B21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quantity</vt:lpstr>
      <vt:lpstr>quality</vt:lpstr>
      <vt:lpstr>weight</vt:lpstr>
      <vt:lpstr>blistering</vt:lpstr>
      <vt:lpstr>moist</vt:lpstr>
      <vt:lpstr>quality 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Josphat Anunda Ongeso</dc:creator>
  <cp:lastModifiedBy>evyatar yatir</cp:lastModifiedBy>
  <dcterms:created xsi:type="dcterms:W3CDTF">2024-08-19T11:17:24Z</dcterms:created>
  <dcterms:modified xsi:type="dcterms:W3CDTF">2024-11-03T09:47:17Z</dcterms:modified>
</cp:coreProperties>
</file>