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lla/Documents/git/Bi183/Bi183_PS4/"/>
    </mc:Choice>
  </mc:AlternateContent>
  <bookViews>
    <workbookView xWindow="13920" yWindow="460" windowWidth="14880" windowHeight="17460" tabRatio="500"/>
  </bookViews>
  <sheets>
    <sheet name="Sheet1" sheetId="2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2" l="1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D59" i="2"/>
  <c r="E59" i="2"/>
  <c r="F59" i="2"/>
  <c r="C59" i="2"/>
  <c r="B59" i="2"/>
  <c r="C54" i="2"/>
  <c r="D54" i="2"/>
  <c r="E54" i="2"/>
  <c r="F54" i="2"/>
  <c r="B54" i="2"/>
  <c r="D53" i="2"/>
  <c r="E53" i="2"/>
  <c r="F53" i="2"/>
  <c r="C53" i="2"/>
  <c r="B53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C46" i="2"/>
  <c r="D46" i="2"/>
  <c r="E46" i="2"/>
  <c r="F46" i="2"/>
  <c r="B46" i="2"/>
  <c r="H37" i="2"/>
  <c r="H38" i="2"/>
  <c r="H39" i="2"/>
  <c r="H40" i="2"/>
  <c r="H41" i="2"/>
  <c r="H42" i="2"/>
  <c r="H36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C28" i="2"/>
  <c r="D28" i="2"/>
  <c r="E28" i="2"/>
  <c r="F28" i="2"/>
  <c r="C27" i="2"/>
  <c r="D27" i="2"/>
  <c r="E27" i="2"/>
  <c r="F27" i="2"/>
  <c r="B28" i="2"/>
  <c r="B27" i="2"/>
  <c r="B26" i="2"/>
  <c r="C26" i="2"/>
  <c r="D26" i="2"/>
  <c r="E26" i="2"/>
  <c r="F26" i="2"/>
  <c r="C25" i="2"/>
  <c r="D25" i="2"/>
  <c r="E25" i="2"/>
  <c r="F25" i="2"/>
  <c r="B25" i="2"/>
  <c r="G16" i="2"/>
  <c r="G17" i="2"/>
  <c r="G18" i="2"/>
  <c r="G19" i="2"/>
  <c r="G20" i="2"/>
  <c r="G21" i="2"/>
  <c r="G15" i="2"/>
  <c r="F16" i="2"/>
  <c r="F17" i="2"/>
  <c r="F18" i="2"/>
  <c r="F19" i="2"/>
  <c r="F20" i="2"/>
  <c r="F21" i="2"/>
  <c r="F15" i="2"/>
  <c r="E16" i="2"/>
  <c r="E17" i="2"/>
  <c r="E18" i="2"/>
  <c r="E19" i="2"/>
  <c r="E20" i="2"/>
  <c r="E21" i="2"/>
  <c r="E15" i="2"/>
  <c r="D16" i="2"/>
  <c r="D17" i="2"/>
  <c r="D18" i="2"/>
  <c r="D19" i="2"/>
  <c r="D20" i="2"/>
  <c r="D21" i="2"/>
  <c r="D15" i="2"/>
  <c r="C16" i="2"/>
  <c r="C17" i="2"/>
  <c r="C18" i="2"/>
  <c r="C19" i="2"/>
  <c r="C20" i="2"/>
  <c r="C21" i="2"/>
  <c r="C15" i="2"/>
  <c r="B16" i="2"/>
  <c r="B17" i="2"/>
  <c r="B18" i="2"/>
  <c r="B19" i="2"/>
  <c r="B20" i="2"/>
  <c r="B21" i="2"/>
  <c r="B15" i="2"/>
  <c r="C11" i="2"/>
  <c r="D11" i="2"/>
  <c r="E11" i="2"/>
  <c r="F11" i="2"/>
  <c r="B11" i="2"/>
  <c r="C10" i="2"/>
  <c r="D10" i="2"/>
  <c r="E10" i="2"/>
  <c r="F10" i="2"/>
  <c r="B10" i="2"/>
</calcChain>
</file>

<file path=xl/sharedStrings.xml><?xml version="1.0" encoding="utf-8"?>
<sst xmlns="http://schemas.openxmlformats.org/spreadsheetml/2006/main" count="86" uniqueCount="24">
  <si>
    <t>Sample 1</t>
  </si>
  <si>
    <t>Sample 2</t>
  </si>
  <si>
    <t>Sample 3</t>
  </si>
  <si>
    <t>Sample 4</t>
  </si>
  <si>
    <t>Sample 5</t>
  </si>
  <si>
    <t>Transcript length</t>
  </si>
  <si>
    <t>Ezh2</t>
  </si>
  <si>
    <t>Esrrb</t>
  </si>
  <si>
    <t>Nanog</t>
  </si>
  <si>
    <t>Sall4</t>
  </si>
  <si>
    <t>Zfp42</t>
  </si>
  <si>
    <t>Utf1</t>
  </si>
  <si>
    <t>Dppa2</t>
  </si>
  <si>
    <t>RPKM</t>
  </si>
  <si>
    <t>Total/10^6</t>
  </si>
  <si>
    <t>Total</t>
  </si>
  <si>
    <t>Divide read counts by this factor</t>
  </si>
  <si>
    <t>Transcript len (kb)</t>
  </si>
  <si>
    <t>Divide RPM values by gene lengths (in KB)</t>
  </si>
  <si>
    <t>TPM</t>
  </si>
  <si>
    <t>TL/1000</t>
  </si>
  <si>
    <t>Divide read counts by gene lengths in kilobases</t>
  </si>
  <si>
    <t>Total Sum</t>
  </si>
  <si>
    <t>Divide RPK values by Total/10^6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</si>
</sst>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D69" sqref="D69"/>
    </sheetView>
  </sheetViews>
  <sheetFormatPr baseColWidth="10" defaultRowHeight="16" x14ac:dyDescent="0.2"/>
  <sheetData>
    <row r="1" spans="1:7" x14ac:dyDescent="0.2">
      <c r="A1" s="1" t="s">
        <v>13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">
      <c r="A3" t="s">
        <v>6</v>
      </c>
      <c r="B3">
        <v>38717</v>
      </c>
      <c r="C3">
        <v>37897</v>
      </c>
      <c r="D3">
        <v>33241</v>
      </c>
      <c r="E3">
        <v>33027</v>
      </c>
      <c r="F3">
        <v>37156</v>
      </c>
      <c r="G3">
        <v>2632</v>
      </c>
    </row>
    <row r="4" spans="1:7" x14ac:dyDescent="0.2">
      <c r="A4" t="s">
        <v>7</v>
      </c>
      <c r="B4">
        <v>0</v>
      </c>
      <c r="C4">
        <v>17</v>
      </c>
      <c r="D4">
        <v>2385</v>
      </c>
      <c r="E4">
        <v>9078</v>
      </c>
      <c r="F4">
        <v>34837</v>
      </c>
      <c r="G4">
        <v>4293</v>
      </c>
    </row>
    <row r="5" spans="1:7" x14ac:dyDescent="0.2">
      <c r="A5" t="s">
        <v>8</v>
      </c>
      <c r="B5">
        <v>283</v>
      </c>
      <c r="C5">
        <v>1582</v>
      </c>
      <c r="D5">
        <v>11910</v>
      </c>
      <c r="E5">
        <v>18920</v>
      </c>
      <c r="F5">
        <v>69601</v>
      </c>
      <c r="G5">
        <v>2207</v>
      </c>
    </row>
    <row r="6" spans="1:7" x14ac:dyDescent="0.2">
      <c r="A6" t="s">
        <v>9</v>
      </c>
      <c r="B6">
        <v>485</v>
      </c>
      <c r="C6">
        <v>5540</v>
      </c>
      <c r="D6">
        <v>17946</v>
      </c>
      <c r="E6">
        <v>18061</v>
      </c>
      <c r="F6">
        <v>35231</v>
      </c>
      <c r="G6">
        <v>5069</v>
      </c>
    </row>
    <row r="7" spans="1:7" x14ac:dyDescent="0.2">
      <c r="A7" t="s">
        <v>10</v>
      </c>
      <c r="B7">
        <v>4367</v>
      </c>
      <c r="C7">
        <v>8352</v>
      </c>
      <c r="D7">
        <v>20954</v>
      </c>
      <c r="E7">
        <v>24311</v>
      </c>
      <c r="F7">
        <v>80438</v>
      </c>
      <c r="G7">
        <v>4899</v>
      </c>
    </row>
    <row r="8" spans="1:7" x14ac:dyDescent="0.2">
      <c r="A8" t="s">
        <v>11</v>
      </c>
      <c r="B8">
        <v>235</v>
      </c>
      <c r="C8">
        <v>853</v>
      </c>
      <c r="D8">
        <v>6365</v>
      </c>
      <c r="E8">
        <v>13034</v>
      </c>
      <c r="F8">
        <v>30539</v>
      </c>
      <c r="G8">
        <v>1222</v>
      </c>
    </row>
    <row r="9" spans="1:7" x14ac:dyDescent="0.2">
      <c r="A9" t="s">
        <v>12</v>
      </c>
      <c r="B9">
        <v>0</v>
      </c>
      <c r="C9">
        <v>0</v>
      </c>
      <c r="D9">
        <v>886</v>
      </c>
      <c r="E9">
        <v>1485</v>
      </c>
      <c r="F9">
        <v>6425</v>
      </c>
      <c r="G9">
        <v>1941</v>
      </c>
    </row>
    <row r="10" spans="1:7" x14ac:dyDescent="0.2">
      <c r="A10" t="s">
        <v>15</v>
      </c>
      <c r="B10">
        <f>SUM(B3:B9)</f>
        <v>44087</v>
      </c>
      <c r="C10">
        <f t="shared" ref="C10:G10" si="0">SUM(C3:C9)</f>
        <v>54241</v>
      </c>
      <c r="D10">
        <f t="shared" si="0"/>
        <v>93687</v>
      </c>
      <c r="E10">
        <f t="shared" si="0"/>
        <v>117916</v>
      </c>
      <c r="F10">
        <f t="shared" si="0"/>
        <v>294227</v>
      </c>
    </row>
    <row r="11" spans="1:7" x14ac:dyDescent="0.2">
      <c r="A11" t="s">
        <v>14</v>
      </c>
      <c r="B11">
        <f>B10/(10^6)</f>
        <v>4.4087000000000001E-2</v>
      </c>
      <c r="C11">
        <f t="shared" ref="C11:F11" si="1">C10/(10^6)</f>
        <v>5.4240999999999998E-2</v>
      </c>
      <c r="D11">
        <f t="shared" si="1"/>
        <v>9.3687000000000006E-2</v>
      </c>
      <c r="E11">
        <f t="shared" si="1"/>
        <v>0.11791600000000001</v>
      </c>
      <c r="F11">
        <f t="shared" si="1"/>
        <v>0.29422700000000002</v>
      </c>
    </row>
    <row r="13" spans="1:7" x14ac:dyDescent="0.2">
      <c r="A13" s="1" t="s">
        <v>16</v>
      </c>
    </row>
    <row r="14" spans="1:7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17</v>
      </c>
    </row>
    <row r="15" spans="1:7" x14ac:dyDescent="0.2">
      <c r="A15" t="s">
        <v>6</v>
      </c>
      <c r="B15">
        <f>B3/$B$11</f>
        <v>878195.38639508246</v>
      </c>
      <c r="C15">
        <f>C3/$C$11</f>
        <v>698678.12171604508</v>
      </c>
      <c r="D15">
        <f>D3/$D$11</f>
        <v>354809.09838077851</v>
      </c>
      <c r="E15">
        <f>E3/$E$11</f>
        <v>280089.21605210489</v>
      </c>
      <c r="F15">
        <f>F3/$F$11</f>
        <v>126283.44781410271</v>
      </c>
      <c r="G15">
        <f>G3/1000</f>
        <v>2.6320000000000001</v>
      </c>
    </row>
    <row r="16" spans="1:7" x14ac:dyDescent="0.2">
      <c r="A16" t="s">
        <v>7</v>
      </c>
      <c r="B16">
        <f t="shared" ref="B16:C21" si="2">B4/$B$11</f>
        <v>0</v>
      </c>
      <c r="C16">
        <f t="shared" ref="C16:C21" si="3">C4/$C$11</f>
        <v>313.41605058903781</v>
      </c>
      <c r="D16">
        <f t="shared" ref="D16:D21" si="4">D4/$D$11</f>
        <v>25457.107176022284</v>
      </c>
      <c r="E16">
        <f t="shared" ref="E16:E21" si="5">E4/$E$11</f>
        <v>76987.007700396891</v>
      </c>
      <c r="F16">
        <f t="shared" ref="F16:F21" si="6">F4/$F$11</f>
        <v>118401.77821885822</v>
      </c>
      <c r="G16">
        <f t="shared" ref="G16:G21" si="7">G4/1000</f>
        <v>4.2930000000000001</v>
      </c>
    </row>
    <row r="17" spans="1:9" x14ac:dyDescent="0.2">
      <c r="A17" t="s">
        <v>8</v>
      </c>
      <c r="B17">
        <f t="shared" si="2"/>
        <v>6419.1258194025449</v>
      </c>
      <c r="C17">
        <f t="shared" si="3"/>
        <v>29166.128943050462</v>
      </c>
      <c r="D17">
        <f t="shared" si="4"/>
        <v>127125.42828780939</v>
      </c>
      <c r="E17">
        <f t="shared" si="5"/>
        <v>160453.20397571151</v>
      </c>
      <c r="F17">
        <f t="shared" si="6"/>
        <v>236555.44868417919</v>
      </c>
      <c r="G17">
        <f t="shared" si="7"/>
        <v>2.2069999999999999</v>
      </c>
    </row>
    <row r="18" spans="1:9" x14ac:dyDescent="0.2">
      <c r="A18" t="s">
        <v>9</v>
      </c>
      <c r="B18">
        <f t="shared" si="2"/>
        <v>11000.975344205775</v>
      </c>
      <c r="C18">
        <f t="shared" si="3"/>
        <v>102136.76001548645</v>
      </c>
      <c r="D18">
        <f t="shared" si="4"/>
        <v>191552.72343014504</v>
      </c>
      <c r="E18">
        <f t="shared" si="5"/>
        <v>153168.35713558804</v>
      </c>
      <c r="F18">
        <f t="shared" si="6"/>
        <v>119740.88034068933</v>
      </c>
      <c r="G18">
        <f t="shared" si="7"/>
        <v>5.069</v>
      </c>
    </row>
    <row r="19" spans="1:9" x14ac:dyDescent="0.2">
      <c r="A19" t="s">
        <v>10</v>
      </c>
      <c r="B19">
        <f t="shared" si="2"/>
        <v>99054.1429446322</v>
      </c>
      <c r="C19">
        <f t="shared" si="3"/>
        <v>153979.46203056729</v>
      </c>
      <c r="D19">
        <f t="shared" si="4"/>
        <v>223659.63260644485</v>
      </c>
      <c r="E19">
        <f t="shared" si="5"/>
        <v>206172.19037280776</v>
      </c>
      <c r="F19">
        <f t="shared" si="6"/>
        <v>273387.55450723419</v>
      </c>
      <c r="G19">
        <f t="shared" si="7"/>
        <v>4.899</v>
      </c>
    </row>
    <row r="20" spans="1:9" x14ac:dyDescent="0.2">
      <c r="A20" t="s">
        <v>11</v>
      </c>
      <c r="B20">
        <f t="shared" si="2"/>
        <v>5330.3694966770245</v>
      </c>
      <c r="C20">
        <f t="shared" si="3"/>
        <v>15726.111244261721</v>
      </c>
      <c r="D20">
        <f t="shared" si="4"/>
        <v>67938.988333493442</v>
      </c>
      <c r="E20">
        <f t="shared" si="5"/>
        <v>110536.31398622748</v>
      </c>
      <c r="F20">
        <f t="shared" si="6"/>
        <v>103794.00938730979</v>
      </c>
      <c r="G20">
        <f t="shared" si="7"/>
        <v>1.222</v>
      </c>
    </row>
    <row r="21" spans="1:9" x14ac:dyDescent="0.2">
      <c r="A21" t="s">
        <v>12</v>
      </c>
      <c r="B21">
        <f t="shared" si="2"/>
        <v>0</v>
      </c>
      <c r="C21">
        <f t="shared" si="3"/>
        <v>0</v>
      </c>
      <c r="D21">
        <f t="shared" si="4"/>
        <v>9457.0217853063914</v>
      </c>
      <c r="E21">
        <f t="shared" si="5"/>
        <v>12593.710777163404</v>
      </c>
      <c r="F21">
        <f t="shared" si="6"/>
        <v>21836.881047626492</v>
      </c>
      <c r="G21">
        <f t="shared" si="7"/>
        <v>1.9410000000000001</v>
      </c>
    </row>
    <row r="23" spans="1:9" x14ac:dyDescent="0.2">
      <c r="A23" s="1" t="s">
        <v>18</v>
      </c>
    </row>
    <row r="24" spans="1:9" x14ac:dyDescent="0.2">
      <c r="B24" t="s">
        <v>0</v>
      </c>
      <c r="C24" t="s">
        <v>1</v>
      </c>
      <c r="D24" t="s">
        <v>2</v>
      </c>
      <c r="E24" t="s">
        <v>3</v>
      </c>
      <c r="F24" t="s">
        <v>4</v>
      </c>
    </row>
    <row r="25" spans="1:9" x14ac:dyDescent="0.2">
      <c r="A25" t="s">
        <v>6</v>
      </c>
      <c r="B25">
        <f>B15/$G$15</f>
        <v>333660.86109235656</v>
      </c>
      <c r="C25">
        <f t="shared" ref="C25:F25" si="8">C15/$G$15</f>
        <v>265455.21341795026</v>
      </c>
      <c r="D25">
        <f t="shared" si="8"/>
        <v>134805.88844254502</v>
      </c>
      <c r="E25">
        <f t="shared" si="8"/>
        <v>106416.8753997359</v>
      </c>
      <c r="F25">
        <f t="shared" si="8"/>
        <v>47980.033364020783</v>
      </c>
    </row>
    <row r="26" spans="1:9" x14ac:dyDescent="0.2">
      <c r="A26" t="s">
        <v>7</v>
      </c>
      <c r="B26">
        <f>B16/$G$16</f>
        <v>0</v>
      </c>
      <c r="C26">
        <f t="shared" ref="C26:F26" si="9">C16/$G$16</f>
        <v>73.006301092251988</v>
      </c>
      <c r="D26">
        <f t="shared" si="9"/>
        <v>5929.910826000998</v>
      </c>
      <c r="E26">
        <f t="shared" si="9"/>
        <v>17933.148777171416</v>
      </c>
      <c r="F26">
        <f t="shared" si="9"/>
        <v>27580.19525247105</v>
      </c>
    </row>
    <row r="27" spans="1:9" x14ac:dyDescent="0.2">
      <c r="A27" t="s">
        <v>8</v>
      </c>
      <c r="B27">
        <f>B17/$G17</f>
        <v>2908.5300495707047</v>
      </c>
      <c r="C27">
        <f t="shared" ref="C27:F27" si="10">C17/$G17</f>
        <v>13215.282710942665</v>
      </c>
      <c r="D27">
        <f t="shared" si="10"/>
        <v>57601.009645586499</v>
      </c>
      <c r="E27">
        <f t="shared" si="10"/>
        <v>72701.950147581112</v>
      </c>
      <c r="F27">
        <f t="shared" si="10"/>
        <v>107184.16342735804</v>
      </c>
    </row>
    <row r="28" spans="1:9" x14ac:dyDescent="0.2">
      <c r="A28" t="s">
        <v>9</v>
      </c>
      <c r="B28">
        <f>B18/$G18</f>
        <v>2170.2456784781566</v>
      </c>
      <c r="C28">
        <f t="shared" ref="C28:F28" si="11">C18/$G18</f>
        <v>20149.291776580478</v>
      </c>
      <c r="D28">
        <f t="shared" si="11"/>
        <v>37789.055717132578</v>
      </c>
      <c r="E28">
        <f t="shared" si="11"/>
        <v>30216.681226196102</v>
      </c>
      <c r="F28">
        <f t="shared" si="11"/>
        <v>23622.189848232261</v>
      </c>
    </row>
    <row r="29" spans="1:9" x14ac:dyDescent="0.2">
      <c r="A29" t="s">
        <v>10</v>
      </c>
      <c r="B29">
        <f t="shared" ref="B29:F29" si="12">B19/$G19</f>
        <v>20219.257592290713</v>
      </c>
      <c r="C29">
        <f t="shared" si="12"/>
        <v>31430.794454085993</v>
      </c>
      <c r="D29">
        <f t="shared" si="12"/>
        <v>45654.140152366781</v>
      </c>
      <c r="E29">
        <f t="shared" si="12"/>
        <v>42084.545901777456</v>
      </c>
      <c r="F29">
        <f t="shared" si="12"/>
        <v>55804.76719886389</v>
      </c>
    </row>
    <row r="30" spans="1:9" x14ac:dyDescent="0.2">
      <c r="A30" t="s">
        <v>11</v>
      </c>
      <c r="B30">
        <f t="shared" ref="B30:F30" si="13">B20/$G20</f>
        <v>4362.0044980990378</v>
      </c>
      <c r="C30">
        <f t="shared" si="13"/>
        <v>12869.158137693717</v>
      </c>
      <c r="D30">
        <f t="shared" si="13"/>
        <v>55596.55346439725</v>
      </c>
      <c r="E30">
        <f t="shared" si="13"/>
        <v>90455.248761233626</v>
      </c>
      <c r="F30">
        <f t="shared" si="13"/>
        <v>84937.814555899997</v>
      </c>
    </row>
    <row r="31" spans="1:9" x14ac:dyDescent="0.2">
      <c r="A31" t="s">
        <v>12</v>
      </c>
      <c r="B31">
        <f t="shared" ref="B31:F31" si="14">B21/$G21</f>
        <v>0</v>
      </c>
      <c r="C31">
        <f t="shared" si="14"/>
        <v>0</v>
      </c>
      <c r="D31">
        <f t="shared" si="14"/>
        <v>4872.2420326153488</v>
      </c>
      <c r="E31">
        <f t="shared" si="14"/>
        <v>6488.2590299656895</v>
      </c>
      <c r="F31">
        <f t="shared" si="14"/>
        <v>11250.325114696801</v>
      </c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4" spans="1:8" x14ac:dyDescent="0.2">
      <c r="A34" s="1" t="s">
        <v>19</v>
      </c>
    </row>
    <row r="35" spans="1:8" x14ac:dyDescent="0.2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20</v>
      </c>
    </row>
    <row r="36" spans="1:8" x14ac:dyDescent="0.2">
      <c r="A36" t="s">
        <v>6</v>
      </c>
      <c r="B36">
        <v>38717</v>
      </c>
      <c r="C36">
        <v>37897</v>
      </c>
      <c r="D36">
        <v>33241</v>
      </c>
      <c r="E36">
        <v>33027</v>
      </c>
      <c r="F36">
        <v>37156</v>
      </c>
      <c r="G36">
        <v>2632</v>
      </c>
      <c r="H36">
        <f>G36/1000</f>
        <v>2.6320000000000001</v>
      </c>
    </row>
    <row r="37" spans="1:8" x14ac:dyDescent="0.2">
      <c r="A37" t="s">
        <v>7</v>
      </c>
      <c r="B37">
        <v>0</v>
      </c>
      <c r="C37">
        <v>17</v>
      </c>
      <c r="D37">
        <v>2385</v>
      </c>
      <c r="E37">
        <v>9078</v>
      </c>
      <c r="F37">
        <v>34837</v>
      </c>
      <c r="G37">
        <v>4293</v>
      </c>
      <c r="H37">
        <f t="shared" ref="H37:H42" si="15">G37/1000</f>
        <v>4.2930000000000001</v>
      </c>
    </row>
    <row r="38" spans="1:8" x14ac:dyDescent="0.2">
      <c r="A38" t="s">
        <v>8</v>
      </c>
      <c r="B38">
        <v>283</v>
      </c>
      <c r="C38">
        <v>1582</v>
      </c>
      <c r="D38">
        <v>11910</v>
      </c>
      <c r="E38">
        <v>18920</v>
      </c>
      <c r="F38">
        <v>69601</v>
      </c>
      <c r="G38">
        <v>2207</v>
      </c>
      <c r="H38">
        <f t="shared" si="15"/>
        <v>2.2069999999999999</v>
      </c>
    </row>
    <row r="39" spans="1:8" x14ac:dyDescent="0.2">
      <c r="A39" t="s">
        <v>9</v>
      </c>
      <c r="B39">
        <v>485</v>
      </c>
      <c r="C39">
        <v>5540</v>
      </c>
      <c r="D39">
        <v>17946</v>
      </c>
      <c r="E39">
        <v>18061</v>
      </c>
      <c r="F39">
        <v>35231</v>
      </c>
      <c r="G39">
        <v>5069</v>
      </c>
      <c r="H39">
        <f t="shared" si="15"/>
        <v>5.069</v>
      </c>
    </row>
    <row r="40" spans="1:8" x14ac:dyDescent="0.2">
      <c r="A40" t="s">
        <v>10</v>
      </c>
      <c r="B40">
        <v>4367</v>
      </c>
      <c r="C40">
        <v>8352</v>
      </c>
      <c r="D40">
        <v>20954</v>
      </c>
      <c r="E40">
        <v>24311</v>
      </c>
      <c r="F40">
        <v>80438</v>
      </c>
      <c r="G40">
        <v>4899</v>
      </c>
      <c r="H40">
        <f t="shared" si="15"/>
        <v>4.899</v>
      </c>
    </row>
    <row r="41" spans="1:8" x14ac:dyDescent="0.2">
      <c r="A41" t="s">
        <v>11</v>
      </c>
      <c r="B41">
        <v>235</v>
      </c>
      <c r="C41">
        <v>853</v>
      </c>
      <c r="D41">
        <v>6365</v>
      </c>
      <c r="E41">
        <v>13034</v>
      </c>
      <c r="F41">
        <v>30539</v>
      </c>
      <c r="G41">
        <v>1222</v>
      </c>
      <c r="H41">
        <f t="shared" si="15"/>
        <v>1.222</v>
      </c>
    </row>
    <row r="42" spans="1:8" x14ac:dyDescent="0.2">
      <c r="A42" t="s">
        <v>12</v>
      </c>
      <c r="B42">
        <v>0</v>
      </c>
      <c r="C42">
        <v>0</v>
      </c>
      <c r="D42">
        <v>886</v>
      </c>
      <c r="E42">
        <v>1485</v>
      </c>
      <c r="F42">
        <v>6425</v>
      </c>
      <c r="G42">
        <v>1941</v>
      </c>
      <c r="H42">
        <f t="shared" si="15"/>
        <v>1.9410000000000001</v>
      </c>
    </row>
    <row r="44" spans="1:8" x14ac:dyDescent="0.2">
      <c r="A44" s="1" t="s">
        <v>21</v>
      </c>
    </row>
    <row r="45" spans="1:8" x14ac:dyDescent="0.2">
      <c r="B45" t="s">
        <v>0</v>
      </c>
      <c r="C45" t="s">
        <v>1</v>
      </c>
      <c r="D45" t="s">
        <v>2</v>
      </c>
      <c r="E45" t="s">
        <v>3</v>
      </c>
      <c r="F45" t="s">
        <v>4</v>
      </c>
    </row>
    <row r="46" spans="1:8" x14ac:dyDescent="0.2">
      <c r="A46" t="s">
        <v>6</v>
      </c>
      <c r="B46">
        <f>B36/$H36</f>
        <v>14710.106382978724</v>
      </c>
      <c r="C46">
        <f t="shared" ref="C46:F46" si="16">C36/$H36</f>
        <v>14398.556231003038</v>
      </c>
      <c r="D46">
        <f t="shared" si="16"/>
        <v>12629.559270516716</v>
      </c>
      <c r="E46">
        <f t="shared" si="16"/>
        <v>12548.252279635259</v>
      </c>
      <c r="F46">
        <f t="shared" si="16"/>
        <v>14117.021276595744</v>
      </c>
    </row>
    <row r="47" spans="1:8" x14ac:dyDescent="0.2">
      <c r="A47" t="s">
        <v>7</v>
      </c>
      <c r="B47">
        <f t="shared" ref="B47:F47" si="17">B37/$H37</f>
        <v>0</v>
      </c>
      <c r="C47">
        <f t="shared" si="17"/>
        <v>3.9599347775448401</v>
      </c>
      <c r="D47">
        <f t="shared" si="17"/>
        <v>555.55555555555554</v>
      </c>
      <c r="E47">
        <f t="shared" si="17"/>
        <v>2114.6051712089447</v>
      </c>
      <c r="F47">
        <f t="shared" si="17"/>
        <v>8114.8381085487999</v>
      </c>
    </row>
    <row r="48" spans="1:8" x14ac:dyDescent="0.2">
      <c r="A48" t="s">
        <v>8</v>
      </c>
      <c r="B48">
        <f t="shared" ref="B48:F48" si="18">B38/$H38</f>
        <v>128.22836429542366</v>
      </c>
      <c r="C48">
        <f t="shared" si="18"/>
        <v>716.81014952424107</v>
      </c>
      <c r="D48">
        <f t="shared" si="18"/>
        <v>5396.4657906660632</v>
      </c>
      <c r="E48">
        <f t="shared" si="18"/>
        <v>8572.7231536021754</v>
      </c>
      <c r="F48">
        <f t="shared" si="18"/>
        <v>31536.474852741281</v>
      </c>
    </row>
    <row r="49" spans="1:6" x14ac:dyDescent="0.2">
      <c r="A49" t="s">
        <v>9</v>
      </c>
      <c r="B49">
        <f t="shared" ref="B49:F49" si="19">B39/$H39</f>
        <v>95.679621227066477</v>
      </c>
      <c r="C49">
        <f t="shared" si="19"/>
        <v>1092.9177352535016</v>
      </c>
      <c r="D49">
        <f t="shared" si="19"/>
        <v>3540.3432629710001</v>
      </c>
      <c r="E49">
        <f t="shared" si="19"/>
        <v>3563.0301834681395</v>
      </c>
      <c r="F49">
        <f t="shared" si="19"/>
        <v>6950.2860524758335</v>
      </c>
    </row>
    <row r="50" spans="1:6" x14ac:dyDescent="0.2">
      <c r="A50" t="s">
        <v>10</v>
      </c>
      <c r="B50">
        <f t="shared" ref="B50:F50" si="20">B40/$H40</f>
        <v>891.40640947132067</v>
      </c>
      <c r="C50">
        <f t="shared" si="20"/>
        <v>1704.8377219840784</v>
      </c>
      <c r="D50">
        <f t="shared" si="20"/>
        <v>4277.1994284547864</v>
      </c>
      <c r="E50">
        <f t="shared" si="20"/>
        <v>4962.4413145539902</v>
      </c>
      <c r="F50">
        <f t="shared" si="20"/>
        <v>16419.269238620127</v>
      </c>
    </row>
    <row r="51" spans="1:6" x14ac:dyDescent="0.2">
      <c r="A51" t="s">
        <v>11</v>
      </c>
      <c r="B51">
        <f t="shared" ref="B51:F51" si="21">B41/$H41</f>
        <v>192.30769230769232</v>
      </c>
      <c r="C51">
        <f t="shared" si="21"/>
        <v>698.0360065466449</v>
      </c>
      <c r="D51">
        <f t="shared" si="21"/>
        <v>5208.6743044189852</v>
      </c>
      <c r="E51">
        <f t="shared" si="21"/>
        <v>10666.121112929624</v>
      </c>
      <c r="F51">
        <f t="shared" si="21"/>
        <v>24990.998363338789</v>
      </c>
    </row>
    <row r="52" spans="1:6" x14ac:dyDescent="0.2">
      <c r="A52" s="2" t="s">
        <v>12</v>
      </c>
      <c r="B52" s="2">
        <f t="shared" ref="B52:F52" si="22">B42/$H42</f>
        <v>0</v>
      </c>
      <c r="C52" s="2">
        <f t="shared" si="22"/>
        <v>0</v>
      </c>
      <c r="D52" s="2">
        <f t="shared" si="22"/>
        <v>456.46573930963422</v>
      </c>
      <c r="E52" s="2">
        <f t="shared" si="22"/>
        <v>765.0695517774343</v>
      </c>
      <c r="F52" s="2">
        <f t="shared" si="22"/>
        <v>3310.1494075218957</v>
      </c>
    </row>
    <row r="53" spans="1:6" x14ac:dyDescent="0.2">
      <c r="A53" t="s">
        <v>22</v>
      </c>
      <c r="B53">
        <f>SUM(B46:B52)</f>
        <v>16017.728470280226</v>
      </c>
      <c r="C53">
        <f>SUM(C46:C52)</f>
        <v>18615.117779089047</v>
      </c>
      <c r="D53">
        <f t="shared" ref="D53:F53" si="23">SUM(D46:D52)</f>
        <v>32064.263351892743</v>
      </c>
      <c r="E53">
        <f t="shared" si="23"/>
        <v>43192.242767175572</v>
      </c>
      <c r="F53">
        <f t="shared" si="23"/>
        <v>105439.03729984247</v>
      </c>
    </row>
    <row r="54" spans="1:6" x14ac:dyDescent="0.2">
      <c r="A54" t="s">
        <v>14</v>
      </c>
      <c r="B54">
        <f>B53/(10^6)</f>
        <v>1.6017728470280226E-2</v>
      </c>
      <c r="C54">
        <f t="shared" ref="C54:F54" si="24">C53/(10^6)</f>
        <v>1.8615117779089047E-2</v>
      </c>
      <c r="D54">
        <f t="shared" si="24"/>
        <v>3.2064263351892747E-2</v>
      </c>
      <c r="E54">
        <f t="shared" si="24"/>
        <v>4.3192242767175572E-2</v>
      </c>
      <c r="F54">
        <f t="shared" si="24"/>
        <v>0.10543903729984247</v>
      </c>
    </row>
    <row r="56" spans="1:6" x14ac:dyDescent="0.2">
      <c r="A56" s="1" t="s">
        <v>23</v>
      </c>
    </row>
    <row r="58" spans="1:6" x14ac:dyDescent="0.2">
      <c r="B58" t="s">
        <v>0</v>
      </c>
      <c r="C58" t="s">
        <v>1</v>
      </c>
      <c r="D58" t="s">
        <v>2</v>
      </c>
      <c r="E58" t="s">
        <v>3</v>
      </c>
      <c r="F58" t="s">
        <v>4</v>
      </c>
    </row>
    <row r="59" spans="1:6" x14ac:dyDescent="0.2">
      <c r="A59" t="s">
        <v>6</v>
      </c>
      <c r="B59">
        <f>B46/B$54</f>
        <v>918364.07454854134</v>
      </c>
      <c r="C59">
        <f>C46/C$54</f>
        <v>773487.24847593461</v>
      </c>
      <c r="D59">
        <f t="shared" ref="D59:F59" si="25">D46/D$54</f>
        <v>393882.72020823444</v>
      </c>
      <c r="E59">
        <f t="shared" si="25"/>
        <v>290520.97033431759</v>
      </c>
      <c r="F59">
        <f t="shared" si="25"/>
        <v>133887.99478935337</v>
      </c>
    </row>
    <row r="60" spans="1:6" x14ac:dyDescent="0.2">
      <c r="A60" t="s">
        <v>7</v>
      </c>
      <c r="B60">
        <f t="shared" ref="B60:F60" si="26">B47/B$54</f>
        <v>0</v>
      </c>
      <c r="C60">
        <f t="shared" si="26"/>
        <v>212.72681830641761</v>
      </c>
      <c r="D60">
        <f t="shared" si="26"/>
        <v>17326.315888144713</v>
      </c>
      <c r="E60">
        <f t="shared" si="26"/>
        <v>48957.984946684977</v>
      </c>
      <c r="F60">
        <f t="shared" si="26"/>
        <v>76962.369122094824</v>
      </c>
    </row>
    <row r="61" spans="1:6" x14ac:dyDescent="0.2">
      <c r="A61" t="s">
        <v>8</v>
      </c>
      <c r="B61">
        <f t="shared" ref="B61:F61" si="27">B48/B$54</f>
        <v>8005.4025471428367</v>
      </c>
      <c r="C61">
        <f t="shared" si="27"/>
        <v>38506.882310970745</v>
      </c>
      <c r="D61">
        <f t="shared" si="27"/>
        <v>168301.56774356429</v>
      </c>
      <c r="E61">
        <f t="shared" si="27"/>
        <v>198478.305463617</v>
      </c>
      <c r="F61">
        <f t="shared" si="27"/>
        <v>299096.76397233567</v>
      </c>
    </row>
    <row r="62" spans="1:6" x14ac:dyDescent="0.2">
      <c r="A62" t="s">
        <v>9</v>
      </c>
      <c r="B62">
        <f t="shared" ref="B62:F62" si="28">B49/B$54</f>
        <v>5973.3576708203864</v>
      </c>
      <c r="C62">
        <f t="shared" si="28"/>
        <v>58711.298430849085</v>
      </c>
      <c r="D62">
        <f t="shared" si="28"/>
        <v>110413.99030806097</v>
      </c>
      <c r="E62">
        <f t="shared" si="28"/>
        <v>82492.363331869026</v>
      </c>
      <c r="F62">
        <f t="shared" si="28"/>
        <v>65917.578825297343</v>
      </c>
    </row>
    <row r="63" spans="1:6" x14ac:dyDescent="0.2">
      <c r="A63" t="s">
        <v>10</v>
      </c>
      <c r="B63">
        <f t="shared" ref="B63:F63" si="29">B50/B$54</f>
        <v>55651.23738520495</v>
      </c>
      <c r="C63">
        <f t="shared" si="29"/>
        <v>91583.504451375367</v>
      </c>
      <c r="D63">
        <f t="shared" si="29"/>
        <v>133394.59514519936</v>
      </c>
      <c r="E63">
        <f t="shared" si="29"/>
        <v>114891.95736613272</v>
      </c>
      <c r="F63">
        <f t="shared" si="29"/>
        <v>155722.86753650641</v>
      </c>
    </row>
    <row r="64" spans="1:6" x14ac:dyDescent="0.2">
      <c r="A64" t="s">
        <v>11</v>
      </c>
      <c r="B64">
        <f t="shared" ref="B64:F64" si="30">B51/B$54</f>
        <v>12005.927848290459</v>
      </c>
      <c r="C64">
        <f t="shared" si="30"/>
        <v>37498.339512563864</v>
      </c>
      <c r="D64">
        <f t="shared" si="30"/>
        <v>162444.8454422864</v>
      </c>
      <c r="E64">
        <f t="shared" si="30"/>
        <v>246945.29456190829</v>
      </c>
      <c r="F64">
        <f t="shared" si="30"/>
        <v>237018.46112527174</v>
      </c>
    </row>
    <row r="65" spans="1:6" x14ac:dyDescent="0.2">
      <c r="A65" s="2" t="s">
        <v>12</v>
      </c>
      <c r="B65">
        <f t="shared" ref="B65:F65" si="31">B52/B$54</f>
        <v>0</v>
      </c>
      <c r="C65">
        <f t="shared" si="31"/>
        <v>0</v>
      </c>
      <c r="D65">
        <f t="shared" si="31"/>
        <v>14235.965264509628</v>
      </c>
      <c r="E65">
        <f t="shared" si="31"/>
        <v>17713.123995470258</v>
      </c>
      <c r="F65">
        <f t="shared" si="31"/>
        <v>31393.964629140646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2017-03-11T22:34:26Z</dcterms:created>
  <dcterms:modified xsi:type="dcterms:W3CDTF">2017-03-11T22:34:26Z</dcterms:modified>
</cp:coreProperties>
</file>