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<sst xmlns="http://schemas.openxmlformats.org/spreadsheetml/2006/main" count="20" uniqueCount="17">
  <si>
    <t>LAA</t>
  </si>
  <si>
    <t>LNN</t>
  </si>
  <si>
    <t>σz=8.24cm</t>
  </si>
  <si>
    <t>WG5</t>
  </si>
  <si>
    <t>2025 conservative</t>
  </si>
  <si>
    <t>2025 optimistic</t>
  </si>
  <si>
    <t>2025 25 ns</t>
  </si>
  <si>
    <t>A</t>
  </si>
  <si>
    <t>O</t>
  </si>
  <si>
    <t>Ar</t>
  </si>
  <si>
    <t>Ca</t>
  </si>
  <si>
    <t>Kr</t>
  </si>
  <si>
    <t>In</t>
  </si>
  <si>
    <t>Xe</t>
  </si>
  <si>
    <t>Pb</t>
  </si>
  <si>
    <t>*units pb^-1</t>
  </si>
  <si>
    <t>Trun =23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</si>
</sst>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0" fillId="0" fontId="2" numFmtId="0" xfId="0" applyAlignment="1" applyFont="1">
      <alignment horizontal="center"/>
    </xf>
    <xf borderId="1" fillId="0" fontId="2" numFmtId="0" xfId="0" applyBorder="1" applyFont="1"/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75"/>
    <col customWidth="1" min="9" max="9" width="12.13"/>
  </cols>
  <sheetData>
    <row r="4">
      <c r="A4" s="1" t="s">
        <v>0</v>
      </c>
      <c r="H4" s="1" t="s">
        <v>1</v>
      </c>
    </row>
    <row r="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G5" s="3" t="s">
        <v>7</v>
      </c>
      <c r="H5" s="2" t="s">
        <v>4</v>
      </c>
      <c r="I5" s="2" t="s">
        <v>5</v>
      </c>
      <c r="J5" s="2" t="s">
        <v>6</v>
      </c>
    </row>
    <row r="6">
      <c r="A6" s="2" t="s">
        <v>8</v>
      </c>
      <c r="B6" s="2">
        <v>11700.0</v>
      </c>
      <c r="C6" s="2">
        <v>428.1</v>
      </c>
      <c r="D6" s="2">
        <v>2070.42</v>
      </c>
      <c r="E6" s="2">
        <v>648.63174</v>
      </c>
      <c r="G6" s="3">
        <v>16.0</v>
      </c>
      <c r="H6" s="4">
        <f t="shared" ref="H6:H12" si="1">G6*G6*C6/1000</f>
        <v>109.5936</v>
      </c>
      <c r="I6" s="4">
        <f t="shared" ref="I6:I12" si="2">G6*G6*D6/1000</f>
        <v>530.02752</v>
      </c>
      <c r="J6" s="4">
        <f t="shared" ref="J6:J12" si="3">G6*G6*E6/1000</f>
        <v>166.0497254</v>
      </c>
    </row>
    <row r="7">
      <c r="A7" s="2" t="s">
        <v>9</v>
      </c>
      <c r="B7" s="2">
        <v>1080.0</v>
      </c>
      <c r="C7" s="2">
        <v>37.98</v>
      </c>
      <c r="D7" s="2">
        <v>244.65</v>
      </c>
      <c r="E7" s="2">
        <v>58.2562</v>
      </c>
      <c r="G7" s="3">
        <v>40.0</v>
      </c>
      <c r="H7" s="4">
        <f t="shared" si="1"/>
        <v>60.768</v>
      </c>
      <c r="I7" s="4">
        <f t="shared" si="2"/>
        <v>391.44</v>
      </c>
      <c r="J7" s="4">
        <f t="shared" si="3"/>
        <v>93.20992</v>
      </c>
    </row>
    <row r="8">
      <c r="A8" s="2" t="s">
        <v>10</v>
      </c>
      <c r="B8" s="2">
        <v>799.0</v>
      </c>
      <c r="C8" s="2">
        <v>48.424463</v>
      </c>
      <c r="D8" s="2">
        <v>199.29</v>
      </c>
      <c r="E8" s="2">
        <v>73.275439</v>
      </c>
      <c r="G8" s="3">
        <v>40.0</v>
      </c>
      <c r="H8" s="4">
        <f t="shared" si="1"/>
        <v>77.4791408</v>
      </c>
      <c r="I8" s="4">
        <f t="shared" si="2"/>
        <v>318.864</v>
      </c>
      <c r="J8" s="4">
        <f t="shared" si="3"/>
        <v>117.2407024</v>
      </c>
    </row>
    <row r="9">
      <c r="A9" s="2" t="s">
        <v>11</v>
      </c>
      <c r="B9" s="2">
        <v>123.0</v>
      </c>
      <c r="C9" s="2">
        <v>29.407627</v>
      </c>
      <c r="D9" s="2">
        <v>70.92</v>
      </c>
      <c r="E9" s="2">
        <v>40.322</v>
      </c>
      <c r="G9" s="3">
        <v>86.0</v>
      </c>
      <c r="H9" s="4">
        <f t="shared" si="1"/>
        <v>217.4988093</v>
      </c>
      <c r="I9" s="4">
        <f t="shared" si="2"/>
        <v>524.52432</v>
      </c>
      <c r="J9" s="4">
        <f t="shared" si="3"/>
        <v>298.221512</v>
      </c>
    </row>
    <row r="10">
      <c r="A10" s="2" t="s">
        <v>12</v>
      </c>
      <c r="B10" s="2">
        <v>0.0</v>
      </c>
      <c r="C10" s="2">
        <v>10.698317</v>
      </c>
      <c r="D10" s="2">
        <v>36.686403</v>
      </c>
      <c r="E10" s="2">
        <v>14.527961</v>
      </c>
      <c r="G10" s="3">
        <v>115.0</v>
      </c>
      <c r="H10" s="4">
        <f t="shared" si="1"/>
        <v>141.4852423</v>
      </c>
      <c r="I10" s="4">
        <f t="shared" si="2"/>
        <v>485.1776797</v>
      </c>
      <c r="J10" s="4">
        <f t="shared" si="3"/>
        <v>192.1322842</v>
      </c>
    </row>
    <row r="11">
      <c r="A11" s="2" t="s">
        <v>13</v>
      </c>
      <c r="B11" s="2">
        <v>28.9</v>
      </c>
      <c r="C11" s="2">
        <v>9.272659</v>
      </c>
      <c r="D11" s="2">
        <v>26.643456</v>
      </c>
      <c r="E11" s="2">
        <v>12.598621</v>
      </c>
      <c r="G11" s="3">
        <v>129.0</v>
      </c>
      <c r="H11" s="4">
        <f t="shared" si="1"/>
        <v>154.3063184</v>
      </c>
      <c r="I11" s="4">
        <f t="shared" si="2"/>
        <v>443.3737513</v>
      </c>
      <c r="J11" s="4">
        <f t="shared" si="3"/>
        <v>209.6536521</v>
      </c>
    </row>
    <row r="12">
      <c r="A12" s="2" t="s">
        <v>14</v>
      </c>
      <c r="B12" s="2">
        <v>4.92</v>
      </c>
      <c r="C12" s="2">
        <v>3.046991</v>
      </c>
      <c r="D12" s="2">
        <v>3.547</v>
      </c>
      <c r="E12" s="2">
        <v>3.703337</v>
      </c>
      <c r="G12" s="3">
        <v>208.0</v>
      </c>
      <c r="H12" s="4">
        <f t="shared" si="1"/>
        <v>131.8250186</v>
      </c>
      <c r="I12" s="4">
        <f t="shared" si="2"/>
        <v>153.457408</v>
      </c>
      <c r="J12" s="4">
        <f t="shared" si="3"/>
        <v>160.221172</v>
      </c>
    </row>
    <row r="17">
      <c r="A17" s="5" t="s">
        <v>15</v>
      </c>
    </row>
    <row r="18">
      <c r="A18" s="5" t="s">
        <v>16</v>
      </c>
    </row>
  </sheetData>
  <drawing r:id="rId1"/>
</worksheet>
</file>