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<sst xmlns="http://schemas.openxmlformats.org/spreadsheetml/2006/main" count="13" uniqueCount="13">
  <si>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σz=8.24cm</t>
  </si>
  <si>
    <t>A</t>
  </si>
  <si>
    <t>LAA (cm^2s^-1)</t>
  </si>
  <si>
    <t>LNN (cm^2s^-1)</t>
  </si>
  <si>
    <t>sigma_had (b)</t>
  </si>
  <si>
    <t>AA had. event rate (kHz)</t>
  </si>
  <si>
    <t>O</t>
  </si>
  <si>
    <t>Ar</t>
  </si>
  <si>
    <t>Ca</t>
  </si>
  <si>
    <t>Kr</t>
  </si>
  <si>
    <t>In</t>
  </si>
  <si>
    <t>Xe</t>
  </si>
  <si>
    <t>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</si>
</sst>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1" xfId="0" applyAlignment="1" applyFont="1" applyNumberFormat="1">
      <alignment horizontal="center" readingOrder="0" shrinkToFit="0" vertical="bottom" wrapText="0"/>
    </xf>
    <xf borderId="0" fillId="0" fontId="2" numFmtId="11" xfId="0" applyAlignment="1" applyFont="1" applyNumberFormat="1">
      <alignment horizontal="center" readingOrder="0" shrinkToFit="0" vertical="bottom" wrapText="0"/>
    </xf>
    <xf borderId="0" fillId="0" fontId="2" numFmtId="4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2">
        <v>16.0</v>
      </c>
      <c r="C2" s="4">
        <v>2.58E30</v>
      </c>
      <c r="D2" s="5">
        <f t="shared" ref="D2:D8" si="1">B2*B2*C2</f>
        <v>6.6048E+32</v>
      </c>
      <c r="E2" s="2">
        <v>1.410800813</v>
      </c>
      <c r="F2" s="6">
        <f t="shared" ref="F2:F8" si="2">C2*E2*1E-24/1000</f>
        <v>3639.866098</v>
      </c>
    </row>
    <row r="3">
      <c r="A3" s="3" t="s">
        <v>7</v>
      </c>
      <c r="B3" s="2">
        <v>40.0</v>
      </c>
      <c r="C3" s="4">
        <v>2.89E29</v>
      </c>
      <c r="D3" s="5">
        <f t="shared" si="1"/>
        <v>4.624E+32</v>
      </c>
      <c r="E3" s="2">
        <v>2.598717316</v>
      </c>
      <c r="F3" s="6">
        <f t="shared" si="2"/>
        <v>751.0293043</v>
      </c>
    </row>
    <row r="4">
      <c r="A4" s="3" t="s">
        <v>8</v>
      </c>
      <c r="B4" s="2">
        <v>40.0</v>
      </c>
      <c r="C4" s="4">
        <v>2.02E29</v>
      </c>
      <c r="D4" s="5">
        <f t="shared" si="1"/>
        <v>3.232E+32</v>
      </c>
      <c r="E4" s="2">
        <v>2.598717316</v>
      </c>
      <c r="F4" s="6">
        <f t="shared" si="2"/>
        <v>524.9408978</v>
      </c>
    </row>
    <row r="5">
      <c r="A5" s="3" t="s">
        <v>9</v>
      </c>
      <c r="B5" s="2">
        <v>86.0</v>
      </c>
      <c r="C5" s="4">
        <v>1.02E29</v>
      </c>
      <c r="D5" s="5">
        <f t="shared" si="1"/>
        <v>7.54392E+32</v>
      </c>
      <c r="E5" s="2">
        <v>4.328971037</v>
      </c>
      <c r="F5" s="6">
        <f t="shared" si="2"/>
        <v>441.5550458</v>
      </c>
    </row>
    <row r="6">
      <c r="A6" s="3" t="s">
        <v>10</v>
      </c>
      <c r="B6" s="2">
        <v>115.0</v>
      </c>
      <c r="C6" s="4">
        <v>6.653084E28</v>
      </c>
      <c r="D6" s="5">
        <f t="shared" si="1"/>
        <v>8.7987E+32</v>
      </c>
      <c r="E6" s="2">
        <v>5.254333157</v>
      </c>
      <c r="F6" s="6">
        <f t="shared" si="2"/>
        <v>349.5751986</v>
      </c>
    </row>
    <row r="7">
      <c r="A7" s="3" t="s">
        <v>11</v>
      </c>
      <c r="B7" s="2">
        <v>129.0</v>
      </c>
      <c r="C7" s="4">
        <v>5.316668E28</v>
      </c>
      <c r="D7" s="5">
        <f t="shared" si="1"/>
        <v>8.84747E+32</v>
      </c>
      <c r="E7" s="2">
        <v>5.672556796</v>
      </c>
      <c r="F7" s="6">
        <f t="shared" si="2"/>
        <v>301.591012</v>
      </c>
    </row>
    <row r="8">
      <c r="A8" s="3" t="s">
        <v>12</v>
      </c>
      <c r="B8" s="2">
        <v>208.0</v>
      </c>
      <c r="C8" s="4">
        <v>1.21E28</v>
      </c>
      <c r="D8" s="5">
        <f t="shared" si="1"/>
        <v>5.23494E+32</v>
      </c>
      <c r="E8" s="2">
        <v>7.8</v>
      </c>
      <c r="F8" s="6">
        <f t="shared" si="2"/>
        <v>94.38</v>
      </c>
    </row>
  </sheetData>
  <drawing r:id="rId1"/>
</worksheet>
</file>