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1843288studiosnaiderochicag-my.sharepoint.com/personal/ewan_210designhouse_com/Documents/Shared/1010_Logistics Site/"/>
    </mc:Choice>
  </mc:AlternateContent>
  <xr:revisionPtr revIDLastSave="2699" documentId="8_{AB4C335A-7B55-4345-AEDD-90F3B9C31264}" xr6:coauthVersionLast="47" xr6:coauthVersionMax="47" xr10:uidLastSave="{0FFD03B8-F12B-4CBD-A3B3-87E8A6B2454F}"/>
  <bookViews>
    <workbookView xWindow="-28920" yWindow="-120" windowWidth="29040" windowHeight="15720" xr2:uid="{299FA127-60CC-4E00-8C33-833DAE7D79FD}"/>
  </bookViews>
  <sheets>
    <sheet name="1010 Dashboard" sheetId="12" r:id="rId1"/>
    <sheet name="10C_CTNR Schedule (spill)" sheetId="7" r:id="rId2"/>
    <sheet name="10C Building Matrix (status)" sheetId="4" r:id="rId3"/>
    <sheet name="10C CTNR Matrix (#)" sheetId="3" r:id="rId4"/>
    <sheet name="Building Status Heatmap" sheetId="14" r:id="rId5"/>
    <sheet name="10C_Delivery Calendar" sheetId="9" r:id="rId6"/>
    <sheet name="10C Gantt Schedule" sheetId="8" r:id="rId7"/>
    <sheet name="." sheetId="5" r:id="rId8"/>
    <sheet name="CTNR Matrix (2)" sheetId="2" r:id="rId9"/>
    <sheet name="CTNR Matrix" sheetId="1" r:id="rId10"/>
  </sheets>
  <externalReferences>
    <externalReference r:id="rId11"/>
  </externalReferences>
  <definedNames>
    <definedName name="_xlnm._FilterDatabase" localSheetId="5" hidden="1">'10C_Delivery Calendar'!$C$3:$J$24</definedName>
    <definedName name="_xleta.COUNTIF" hidden="1" xlm="1">#NAME?</definedName>
    <definedName name="_xleta.IF" hidden="1" xlm="1">#NAME?</definedName>
    <definedName name="_xlpm.d" hidden="1" xlm="1">#NAME?</definedName>
    <definedName name="_xlpm.d_upcoming" hidden="1" xlm="1">#NAME?</definedName>
    <definedName name="_xlpm.mask" hidden="1" xlm="1">#NAME?</definedName>
    <definedName name="_xlpm.rng" hidden="1" xlm="1">#NAME?</definedName>
    <definedName name="_xlpm.rows_upcoming" hidden="1" xlm="1">#NAME?</definedName>
    <definedName name="_xlpm.sorted" hidden="1" xlm="1">#NAME?</definedName>
    <definedName name="ColumnTitle1">#REF!</definedName>
    <definedName name="RowTitleRegion1..D4">#REF!</definedName>
    <definedName name="RowTitleRegion2..D1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J34" i="8" l="1"/>
  <c r="I34" i="8"/>
  <c r="H34" i="8"/>
  <c r="G34" i="8"/>
  <c r="J33" i="8"/>
  <c r="I33" i="8"/>
  <c r="H33" i="8"/>
  <c r="G33" i="8"/>
  <c r="J32" i="8"/>
  <c r="I32" i="8"/>
  <c r="H32" i="8"/>
  <c r="G32" i="8"/>
  <c r="J31" i="8"/>
  <c r="I31" i="8"/>
  <c r="H31" i="8"/>
  <c r="G31" i="8"/>
  <c r="J30" i="8"/>
  <c r="I30" i="8"/>
  <c r="H30" i="8"/>
  <c r="G30" i="8"/>
  <c r="J29" i="8"/>
  <c r="I29" i="8"/>
  <c r="H29" i="8"/>
  <c r="G29" i="8"/>
  <c r="J28" i="8"/>
  <c r="I28" i="8"/>
  <c r="H28" i="8"/>
  <c r="G28" i="8"/>
  <c r="J27" i="8"/>
  <c r="I27" i="8"/>
  <c r="H27" i="8"/>
  <c r="G27" i="8"/>
  <c r="J26" i="8"/>
  <c r="I26" i="8"/>
  <c r="H26" i="8"/>
  <c r="G26" i="8"/>
  <c r="J25" i="8"/>
  <c r="I25" i="8"/>
  <c r="H25" i="8"/>
  <c r="G25" i="8"/>
  <c r="J24" i="8"/>
  <c r="I24" i="8"/>
  <c r="H24" i="8"/>
  <c r="G24" i="8"/>
  <c r="J23" i="8"/>
  <c r="I23" i="8"/>
  <c r="H23" i="8"/>
  <c r="G23" i="8"/>
  <c r="J22" i="8"/>
  <c r="I22" i="8"/>
  <c r="H22" i="8"/>
  <c r="G22" i="8"/>
  <c r="J21" i="8"/>
  <c r="I21" i="8"/>
  <c r="H21" i="8"/>
  <c r="G21" i="8"/>
  <c r="J20" i="8"/>
  <c r="I20" i="8"/>
  <c r="H20" i="8"/>
  <c r="G20" i="8"/>
  <c r="J19" i="8"/>
  <c r="I19" i="8"/>
  <c r="H19" i="8"/>
  <c r="G19" i="8"/>
  <c r="J18" i="8"/>
  <c r="I18" i="8"/>
  <c r="H18" i="8"/>
  <c r="G18" i="8"/>
  <c r="J17" i="8"/>
  <c r="I17" i="8"/>
  <c r="H17" i="8"/>
  <c r="G17" i="8"/>
  <c r="J16" i="8"/>
  <c r="I16" i="8"/>
  <c r="H16" i="8"/>
  <c r="G16" i="8"/>
  <c r="J15" i="8"/>
  <c r="I15" i="8"/>
  <c r="H15" i="8"/>
  <c r="G15" i="8"/>
  <c r="J14" i="8"/>
  <c r="I14" i="8"/>
  <c r="H14" i="8"/>
  <c r="G14" i="8"/>
  <c r="J13" i="8"/>
  <c r="I13" i="8"/>
  <c r="H13" i="8"/>
  <c r="G13" i="8"/>
  <c r="J12" i="8"/>
  <c r="I12" i="8"/>
  <c r="H12" i="8"/>
  <c r="G12" i="8"/>
  <c r="J11" i="8"/>
  <c r="I11" i="8"/>
  <c r="H11" i="8"/>
  <c r="G11" i="8"/>
  <c r="J10" i="8"/>
  <c r="I10" i="8"/>
  <c r="H10" i="8"/>
  <c r="G10" i="8"/>
  <c r="J9" i="8"/>
  <c r="I9" i="8"/>
  <c r="H9" i="8"/>
  <c r="G9" i="8"/>
  <c r="J8" i="8"/>
  <c r="I8" i="8"/>
  <c r="H8" i="8"/>
  <c r="G8" i="8"/>
  <c r="J7" i="8"/>
  <c r="I7" i="8"/>
  <c r="H7" i="8"/>
  <c r="G7" i="8"/>
  <c r="J6" i="8"/>
  <c r="I6" i="8"/>
  <c r="H6" i="8"/>
  <c r="G6" i="8"/>
  <c r="O40" i="1"/>
  <c r="N40" i="1"/>
  <c r="M40" i="1"/>
  <c r="L40" i="1"/>
  <c r="K40" i="1"/>
  <c r="J40" i="1"/>
  <c r="I40" i="1"/>
  <c r="H40" i="1"/>
  <c r="G40" i="1"/>
  <c r="F40" i="1"/>
  <c r="E40" i="1"/>
  <c r="D40" i="1"/>
  <c r="O39" i="1"/>
  <c r="N39" i="1"/>
  <c r="M39" i="1"/>
  <c r="L39" i="1"/>
  <c r="K39" i="1"/>
  <c r="J39" i="1"/>
  <c r="I39" i="1"/>
  <c r="H39" i="1"/>
  <c r="G39" i="1"/>
  <c r="F39" i="1"/>
  <c r="E39" i="1"/>
  <c r="D39" i="1"/>
  <c r="O38" i="1"/>
  <c r="N38" i="1"/>
  <c r="M38" i="1"/>
  <c r="L38" i="1"/>
  <c r="K38" i="1"/>
  <c r="J38" i="1"/>
  <c r="I38" i="1"/>
  <c r="H38" i="1"/>
  <c r="G38" i="1"/>
  <c r="F38" i="1"/>
  <c r="E38" i="1"/>
  <c r="D38" i="1"/>
  <c r="O37" i="1"/>
  <c r="N37" i="1"/>
  <c r="M37" i="1"/>
  <c r="L37" i="1"/>
  <c r="K37" i="1"/>
  <c r="J37" i="1"/>
  <c r="I37" i="1"/>
  <c r="H37" i="1"/>
  <c r="G37" i="1"/>
  <c r="F37" i="1"/>
  <c r="E37" i="1"/>
  <c r="D37" i="1"/>
  <c r="O36" i="1"/>
  <c r="N36" i="1"/>
  <c r="M36" i="1"/>
  <c r="L36" i="1"/>
  <c r="K36" i="1"/>
  <c r="J36" i="1"/>
  <c r="I36" i="1"/>
  <c r="H36" i="1"/>
  <c r="G36" i="1"/>
  <c r="F36" i="1"/>
  <c r="E36" i="1"/>
  <c r="D36" i="1"/>
  <c r="O35" i="1"/>
  <c r="N35" i="1"/>
  <c r="M35" i="1"/>
  <c r="L35" i="1"/>
  <c r="K35" i="1"/>
  <c r="J35" i="1"/>
  <c r="I35" i="1"/>
  <c r="H35" i="1"/>
  <c r="G35" i="1"/>
  <c r="F35" i="1"/>
  <c r="E35" i="1"/>
  <c r="D35" i="1"/>
  <c r="O34" i="1"/>
  <c r="N34" i="1"/>
  <c r="M34" i="1"/>
  <c r="L34" i="1"/>
  <c r="K34" i="1"/>
  <c r="J34" i="1"/>
  <c r="I34" i="1"/>
  <c r="H34" i="1"/>
  <c r="G34" i="1"/>
  <c r="F34" i="1"/>
  <c r="E34" i="1"/>
  <c r="D34" i="1"/>
  <c r="O33" i="1"/>
  <c r="N33" i="1"/>
  <c r="M33" i="1"/>
  <c r="L33" i="1"/>
  <c r="K33" i="1"/>
  <c r="J33" i="1"/>
  <c r="I33" i="1"/>
  <c r="H33" i="1"/>
  <c r="G33" i="1"/>
  <c r="F33" i="1"/>
  <c r="E33" i="1"/>
  <c r="D33" i="1"/>
  <c r="O32" i="1"/>
  <c r="N32" i="1"/>
  <c r="M32" i="1"/>
  <c r="L32" i="1"/>
  <c r="K32" i="1"/>
  <c r="J32" i="1"/>
  <c r="I32" i="1"/>
  <c r="H32" i="1"/>
  <c r="G32" i="1"/>
  <c r="F32" i="1"/>
  <c r="E32" i="1"/>
  <c r="D32" i="1"/>
  <c r="O31" i="1"/>
  <c r="N31" i="1"/>
  <c r="M31" i="1"/>
  <c r="L31" i="1"/>
  <c r="K31" i="1"/>
  <c r="J31" i="1"/>
  <c r="I31" i="1"/>
  <c r="H31" i="1"/>
  <c r="G31" i="1"/>
  <c r="F31" i="1"/>
  <c r="E31" i="1"/>
  <c r="D31" i="1"/>
  <c r="O30" i="1"/>
  <c r="N30" i="1"/>
  <c r="M30" i="1"/>
  <c r="L30" i="1"/>
  <c r="K30" i="1"/>
  <c r="J30" i="1"/>
  <c r="I30" i="1"/>
  <c r="H30" i="1"/>
  <c r="G30" i="1"/>
  <c r="F30" i="1"/>
  <c r="E30" i="1"/>
  <c r="D30" i="1"/>
  <c r="O29" i="1"/>
  <c r="N29" i="1"/>
  <c r="M29" i="1"/>
  <c r="L29" i="1"/>
  <c r="K29" i="1"/>
  <c r="J29" i="1"/>
  <c r="I29" i="1"/>
  <c r="H29" i="1"/>
  <c r="G29" i="1"/>
  <c r="F29" i="1"/>
  <c r="E29" i="1"/>
  <c r="D29" i="1"/>
  <c r="O28" i="1"/>
  <c r="N28" i="1"/>
  <c r="M28" i="1"/>
  <c r="L28" i="1"/>
  <c r="K28" i="1"/>
  <c r="J28" i="1"/>
  <c r="I28" i="1"/>
  <c r="H28" i="1"/>
  <c r="G28" i="1"/>
  <c r="F28" i="1"/>
  <c r="E28" i="1"/>
  <c r="D28" i="1"/>
  <c r="O27" i="1"/>
  <c r="N27" i="1"/>
  <c r="M27" i="1"/>
  <c r="L27" i="1"/>
  <c r="K27" i="1"/>
  <c r="J27" i="1"/>
  <c r="I27" i="1"/>
  <c r="H27" i="1"/>
  <c r="G27" i="1"/>
  <c r="F27" i="1"/>
  <c r="E27" i="1"/>
  <c r="D27" i="1"/>
  <c r="O26" i="1"/>
  <c r="N26" i="1"/>
  <c r="M26" i="1"/>
  <c r="L26" i="1"/>
  <c r="K26" i="1"/>
  <c r="J26" i="1"/>
  <c r="I26" i="1"/>
  <c r="H26" i="1"/>
  <c r="G26" i="1"/>
  <c r="F26" i="1"/>
  <c r="E26" i="1"/>
  <c r="D26" i="1"/>
  <c r="O25" i="1"/>
  <c r="N25" i="1"/>
  <c r="M25" i="1"/>
  <c r="L25" i="1"/>
  <c r="K25" i="1"/>
  <c r="J25" i="1"/>
  <c r="I25" i="1"/>
  <c r="H25" i="1"/>
  <c r="G25" i="1"/>
  <c r="F25" i="1"/>
  <c r="E25" i="1"/>
  <c r="D25" i="1"/>
  <c r="O24" i="1"/>
  <c r="N24" i="1"/>
  <c r="M24" i="1"/>
  <c r="L24" i="1"/>
  <c r="K24" i="1"/>
  <c r="J24" i="1"/>
  <c r="I24" i="1"/>
  <c r="H24" i="1"/>
  <c r="G24" i="1"/>
  <c r="F24" i="1"/>
  <c r="E24" i="1"/>
  <c r="D24" i="1"/>
  <c r="O23" i="1"/>
  <c r="N23" i="1"/>
  <c r="M23" i="1"/>
  <c r="L23" i="1"/>
  <c r="K23" i="1"/>
  <c r="J23" i="1"/>
  <c r="I23" i="1"/>
  <c r="H23" i="1"/>
  <c r="G23" i="1"/>
  <c r="F23" i="1"/>
  <c r="E23" i="1"/>
  <c r="D23" i="1"/>
  <c r="O22" i="1"/>
  <c r="N22" i="1"/>
  <c r="M22" i="1"/>
  <c r="L22" i="1"/>
  <c r="K22" i="1"/>
  <c r="J22" i="1"/>
  <c r="I22" i="1"/>
  <c r="H22" i="1"/>
  <c r="G22" i="1"/>
  <c r="F22" i="1"/>
  <c r="E22" i="1"/>
  <c r="D22" i="1"/>
  <c r="O21" i="1"/>
  <c r="N21" i="1"/>
  <c r="M21" i="1"/>
  <c r="L21" i="1"/>
  <c r="K21" i="1"/>
  <c r="J21" i="1"/>
  <c r="I21" i="1"/>
  <c r="H21" i="1"/>
  <c r="G21" i="1"/>
  <c r="F21" i="1"/>
  <c r="E21" i="1"/>
  <c r="D21" i="1"/>
  <c r="O20" i="1"/>
  <c r="N20" i="1"/>
  <c r="M20" i="1"/>
  <c r="L20" i="1"/>
  <c r="K20" i="1"/>
  <c r="J20" i="1"/>
  <c r="I20" i="1"/>
  <c r="H20" i="1"/>
  <c r="G20" i="1"/>
  <c r="F20" i="1"/>
  <c r="E20" i="1"/>
  <c r="D20" i="1"/>
  <c r="O19" i="1"/>
  <c r="N19" i="1"/>
  <c r="M19" i="1"/>
  <c r="L19" i="1"/>
  <c r="K19" i="1"/>
  <c r="J19" i="1"/>
  <c r="I19" i="1"/>
  <c r="H19" i="1"/>
  <c r="G19" i="1"/>
  <c r="F19" i="1"/>
  <c r="E19" i="1"/>
  <c r="D19" i="1"/>
  <c r="O18" i="1"/>
  <c r="N18" i="1"/>
  <c r="M18" i="1"/>
  <c r="L18" i="1"/>
  <c r="K18" i="1"/>
  <c r="J18" i="1"/>
  <c r="I18" i="1"/>
  <c r="H18" i="1"/>
  <c r="G18" i="1"/>
  <c r="F18" i="1"/>
  <c r="E18" i="1"/>
  <c r="D18" i="1"/>
  <c r="O17" i="1"/>
  <c r="N17" i="1"/>
  <c r="M17" i="1"/>
  <c r="L17" i="1"/>
  <c r="K17" i="1"/>
  <c r="J17" i="1"/>
  <c r="I17" i="1"/>
  <c r="H17" i="1"/>
  <c r="G17" i="1"/>
  <c r="F17" i="1"/>
  <c r="E17" i="1"/>
  <c r="D17" i="1"/>
  <c r="O16" i="1"/>
  <c r="N16" i="1"/>
  <c r="M16" i="1"/>
  <c r="L16" i="1"/>
  <c r="K16" i="1"/>
  <c r="J16" i="1"/>
  <c r="I16" i="1"/>
  <c r="H16" i="1"/>
  <c r="G16" i="1"/>
  <c r="F16" i="1"/>
  <c r="E16" i="1"/>
  <c r="D16" i="1"/>
  <c r="O15" i="1"/>
  <c r="N15" i="1"/>
  <c r="M15" i="1"/>
  <c r="L15" i="1"/>
  <c r="K15" i="1"/>
  <c r="J15" i="1"/>
  <c r="I15" i="1"/>
  <c r="H15" i="1"/>
  <c r="G15" i="1"/>
  <c r="F15" i="1"/>
  <c r="E15" i="1"/>
  <c r="D15" i="1"/>
  <c r="O14" i="1"/>
  <c r="N14" i="1"/>
  <c r="M14" i="1"/>
  <c r="L14" i="1"/>
  <c r="K14" i="1"/>
  <c r="J14" i="1"/>
  <c r="I14" i="1"/>
  <c r="H14" i="1"/>
  <c r="G14" i="1"/>
  <c r="F14" i="1"/>
  <c r="E14" i="1"/>
  <c r="D14" i="1"/>
  <c r="O13" i="1"/>
  <c r="N13" i="1"/>
  <c r="M13" i="1"/>
  <c r="L13" i="1"/>
  <c r="K13" i="1"/>
  <c r="J13" i="1"/>
  <c r="I13" i="1"/>
  <c r="H13" i="1"/>
  <c r="G13" i="1"/>
  <c r="F13" i="1"/>
  <c r="E13" i="1"/>
  <c r="D13" i="1"/>
  <c r="O12" i="1"/>
  <c r="N12" i="1"/>
  <c r="M12" i="1"/>
  <c r="L12" i="1"/>
  <c r="K12" i="1"/>
  <c r="J12" i="1"/>
  <c r="I12" i="1"/>
  <c r="H12" i="1"/>
  <c r="G12" i="1"/>
  <c r="F12" i="1"/>
  <c r="E12" i="1"/>
  <c r="D12" i="1"/>
  <c r="O11" i="1"/>
  <c r="N11" i="1"/>
  <c r="M11" i="1"/>
  <c r="L11" i="1"/>
  <c r="K11" i="1"/>
  <c r="J11" i="1"/>
  <c r="I11" i="1"/>
  <c r="H11" i="1"/>
  <c r="G11" i="1"/>
  <c r="F11" i="1"/>
  <c r="E11" i="1"/>
  <c r="D11" i="1"/>
  <c r="O10" i="1"/>
  <c r="N10" i="1"/>
  <c r="M10" i="1"/>
  <c r="L10" i="1"/>
  <c r="K10" i="1"/>
  <c r="J10" i="1"/>
  <c r="I10" i="1"/>
  <c r="H10" i="1"/>
  <c r="G10" i="1"/>
  <c r="F10" i="1"/>
  <c r="E10" i="1"/>
  <c r="D10" i="1"/>
  <c r="O9" i="1"/>
  <c r="N9" i="1"/>
  <c r="M9" i="1"/>
  <c r="L9" i="1"/>
  <c r="K9" i="1"/>
  <c r="J9" i="1"/>
  <c r="I9" i="1"/>
  <c r="H9" i="1"/>
  <c r="G9" i="1"/>
  <c r="F9" i="1"/>
  <c r="E9" i="1"/>
  <c r="D9" i="1"/>
  <c r="O8" i="1"/>
  <c r="N8" i="1"/>
  <c r="M8" i="1"/>
  <c r="L8" i="1"/>
  <c r="K8" i="1"/>
  <c r="J8" i="1"/>
  <c r="I8" i="1"/>
  <c r="H8" i="1"/>
  <c r="G8" i="1"/>
  <c r="F8" i="1"/>
  <c r="E8" i="1"/>
  <c r="D8" i="1"/>
  <c r="O127" i="2"/>
  <c r="N127" i="2"/>
  <c r="M127" i="2"/>
  <c r="L127" i="2"/>
  <c r="K127" i="2"/>
  <c r="J127" i="2"/>
  <c r="I127" i="2"/>
  <c r="H127" i="2"/>
  <c r="G127" i="2"/>
  <c r="F127" i="2"/>
  <c r="E127" i="2"/>
  <c r="D127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O99" i="2"/>
  <c r="N99" i="2"/>
  <c r="M99" i="2"/>
  <c r="L99" i="2"/>
  <c r="K99" i="2"/>
  <c r="J99" i="2"/>
  <c r="I99" i="2"/>
  <c r="H99" i="2"/>
  <c r="G99" i="2"/>
  <c r="F99" i="2"/>
  <c r="E99" i="2"/>
  <c r="D99" i="2"/>
  <c r="O98" i="2"/>
  <c r="N98" i="2"/>
  <c r="M98" i="2"/>
  <c r="L98" i="2"/>
  <c r="K98" i="2"/>
  <c r="J98" i="2"/>
  <c r="I98" i="2"/>
  <c r="H98" i="2"/>
  <c r="G98" i="2"/>
  <c r="F98" i="2"/>
  <c r="E98" i="2"/>
  <c r="D98" i="2"/>
  <c r="O97" i="2"/>
  <c r="N97" i="2"/>
  <c r="M97" i="2"/>
  <c r="L97" i="2"/>
  <c r="K97" i="2"/>
  <c r="J97" i="2"/>
  <c r="I97" i="2"/>
  <c r="H97" i="2"/>
  <c r="G97" i="2"/>
  <c r="F97" i="2"/>
  <c r="E97" i="2"/>
  <c r="D97" i="2"/>
  <c r="O95" i="2"/>
  <c r="N95" i="2"/>
  <c r="M95" i="2"/>
  <c r="L95" i="2"/>
  <c r="K95" i="2"/>
  <c r="J95" i="2"/>
  <c r="I95" i="2"/>
  <c r="H95" i="2"/>
  <c r="G95" i="2"/>
  <c r="F95" i="2"/>
  <c r="E95" i="2"/>
  <c r="D95" i="2"/>
  <c r="O94" i="2"/>
  <c r="N94" i="2"/>
  <c r="M94" i="2"/>
  <c r="L94" i="2"/>
  <c r="K94" i="2"/>
  <c r="J94" i="2"/>
  <c r="I94" i="2"/>
  <c r="H94" i="2"/>
  <c r="G94" i="2"/>
  <c r="F94" i="2"/>
  <c r="E94" i="2"/>
  <c r="D94" i="2"/>
  <c r="O93" i="2"/>
  <c r="N93" i="2"/>
  <c r="M93" i="2"/>
  <c r="L93" i="2"/>
  <c r="K93" i="2"/>
  <c r="J93" i="2"/>
  <c r="I93" i="2"/>
  <c r="H93" i="2"/>
  <c r="G93" i="2"/>
  <c r="F93" i="2"/>
  <c r="E93" i="2"/>
  <c r="D93" i="2"/>
  <c r="O91" i="2"/>
  <c r="N91" i="2"/>
  <c r="M91" i="2"/>
  <c r="L91" i="2"/>
  <c r="K91" i="2"/>
  <c r="J91" i="2"/>
  <c r="I91" i="2"/>
  <c r="H91" i="2"/>
  <c r="G91" i="2"/>
  <c r="F91" i="2"/>
  <c r="E91" i="2"/>
  <c r="D91" i="2"/>
  <c r="O90" i="2"/>
  <c r="N90" i="2"/>
  <c r="M90" i="2"/>
  <c r="L90" i="2"/>
  <c r="K90" i="2"/>
  <c r="J90" i="2"/>
  <c r="I90" i="2"/>
  <c r="H90" i="2"/>
  <c r="G90" i="2"/>
  <c r="F90" i="2"/>
  <c r="E90" i="2"/>
  <c r="D90" i="2"/>
  <c r="O89" i="2"/>
  <c r="N89" i="2"/>
  <c r="M89" i="2"/>
  <c r="L89" i="2"/>
  <c r="K89" i="2"/>
  <c r="J89" i="2"/>
  <c r="I89" i="2"/>
  <c r="H89" i="2"/>
  <c r="G89" i="2"/>
  <c r="F89" i="2"/>
  <c r="E89" i="2"/>
  <c r="D89" i="2"/>
  <c r="O87" i="2"/>
  <c r="N87" i="2"/>
  <c r="M87" i="2"/>
  <c r="L87" i="2"/>
  <c r="K87" i="2"/>
  <c r="J87" i="2"/>
  <c r="I87" i="2"/>
  <c r="H87" i="2"/>
  <c r="G87" i="2"/>
  <c r="F87" i="2"/>
  <c r="E87" i="2"/>
  <c r="D87" i="2"/>
  <c r="O86" i="2"/>
  <c r="N86" i="2"/>
  <c r="M86" i="2"/>
  <c r="L86" i="2"/>
  <c r="K86" i="2"/>
  <c r="J86" i="2"/>
  <c r="I86" i="2"/>
  <c r="H86" i="2"/>
  <c r="G86" i="2"/>
  <c r="F86" i="2"/>
  <c r="E86" i="2"/>
  <c r="D86" i="2"/>
  <c r="O85" i="2"/>
  <c r="N85" i="2"/>
  <c r="M85" i="2"/>
  <c r="L85" i="2"/>
  <c r="K85" i="2"/>
  <c r="J85" i="2"/>
  <c r="I85" i="2"/>
  <c r="H85" i="2"/>
  <c r="G85" i="2"/>
  <c r="F85" i="2"/>
  <c r="E85" i="2"/>
  <c r="D85" i="2"/>
  <c r="O83" i="2"/>
  <c r="N83" i="2"/>
  <c r="M83" i="2"/>
  <c r="L83" i="2"/>
  <c r="K83" i="2"/>
  <c r="J83" i="2"/>
  <c r="I83" i="2"/>
  <c r="H83" i="2"/>
  <c r="G83" i="2"/>
  <c r="F83" i="2"/>
  <c r="E83" i="2"/>
  <c r="D83" i="2"/>
  <c r="O82" i="2"/>
  <c r="N82" i="2"/>
  <c r="M82" i="2"/>
  <c r="L82" i="2"/>
  <c r="K82" i="2"/>
  <c r="J82" i="2"/>
  <c r="I82" i="2"/>
  <c r="H82" i="2"/>
  <c r="G82" i="2"/>
  <c r="F82" i="2"/>
  <c r="E82" i="2"/>
  <c r="D82" i="2"/>
  <c r="O81" i="2"/>
  <c r="N81" i="2"/>
  <c r="M81" i="2"/>
  <c r="L81" i="2"/>
  <c r="K81" i="2"/>
  <c r="J81" i="2"/>
  <c r="I81" i="2"/>
  <c r="H81" i="2"/>
  <c r="G81" i="2"/>
  <c r="F81" i="2"/>
  <c r="E81" i="2"/>
  <c r="D81" i="2"/>
  <c r="O79" i="2"/>
  <c r="N79" i="2"/>
  <c r="M79" i="2"/>
  <c r="L79" i="2"/>
  <c r="K79" i="2"/>
  <c r="J79" i="2"/>
  <c r="I79" i="2"/>
  <c r="H79" i="2"/>
  <c r="G79" i="2"/>
  <c r="F79" i="2"/>
  <c r="E79" i="2"/>
  <c r="D79" i="2"/>
  <c r="O78" i="2"/>
  <c r="N78" i="2"/>
  <c r="M78" i="2"/>
  <c r="L78" i="2"/>
  <c r="K78" i="2"/>
  <c r="J78" i="2"/>
  <c r="I78" i="2"/>
  <c r="H78" i="2"/>
  <c r="G78" i="2"/>
  <c r="F78" i="2"/>
  <c r="E78" i="2"/>
  <c r="D78" i="2"/>
  <c r="O77" i="2"/>
  <c r="N77" i="2"/>
  <c r="M77" i="2"/>
  <c r="L77" i="2"/>
  <c r="K77" i="2"/>
  <c r="J77" i="2"/>
  <c r="I77" i="2"/>
  <c r="H77" i="2"/>
  <c r="G77" i="2"/>
  <c r="F77" i="2"/>
  <c r="E77" i="2"/>
  <c r="D77" i="2"/>
  <c r="O75" i="2"/>
  <c r="N75" i="2"/>
  <c r="M75" i="2"/>
  <c r="L75" i="2"/>
  <c r="K75" i="2"/>
  <c r="J75" i="2"/>
  <c r="I75" i="2"/>
  <c r="H75" i="2"/>
  <c r="G75" i="2"/>
  <c r="F75" i="2"/>
  <c r="E75" i="2"/>
  <c r="D75" i="2"/>
  <c r="O74" i="2"/>
  <c r="N74" i="2"/>
  <c r="M74" i="2"/>
  <c r="L74" i="2"/>
  <c r="K74" i="2"/>
  <c r="J74" i="2"/>
  <c r="I74" i="2"/>
  <c r="H74" i="2"/>
  <c r="G74" i="2"/>
  <c r="F74" i="2"/>
  <c r="E74" i="2"/>
  <c r="D74" i="2"/>
  <c r="O73" i="2"/>
  <c r="N73" i="2"/>
  <c r="M73" i="2"/>
  <c r="L73" i="2"/>
  <c r="K73" i="2"/>
  <c r="J73" i="2"/>
  <c r="I73" i="2"/>
  <c r="H73" i="2"/>
  <c r="G73" i="2"/>
  <c r="F73" i="2"/>
  <c r="E73" i="2"/>
  <c r="D73" i="2"/>
  <c r="O71" i="2"/>
  <c r="N71" i="2"/>
  <c r="M71" i="2"/>
  <c r="L71" i="2"/>
  <c r="K71" i="2"/>
  <c r="J71" i="2"/>
  <c r="I71" i="2"/>
  <c r="H71" i="2"/>
  <c r="G71" i="2"/>
  <c r="F71" i="2"/>
  <c r="E71" i="2"/>
  <c r="D71" i="2"/>
  <c r="O70" i="2"/>
  <c r="N70" i="2"/>
  <c r="M70" i="2"/>
  <c r="L70" i="2"/>
  <c r="K70" i="2"/>
  <c r="J70" i="2"/>
  <c r="I70" i="2"/>
  <c r="H70" i="2"/>
  <c r="G70" i="2"/>
  <c r="F70" i="2"/>
  <c r="E70" i="2"/>
  <c r="D70" i="2"/>
  <c r="O69" i="2"/>
  <c r="N69" i="2"/>
  <c r="M69" i="2"/>
  <c r="L69" i="2"/>
  <c r="K69" i="2"/>
  <c r="J69" i="2"/>
  <c r="I69" i="2"/>
  <c r="H69" i="2"/>
  <c r="G69" i="2"/>
  <c r="F69" i="2"/>
  <c r="E69" i="2"/>
  <c r="D69" i="2"/>
  <c r="O67" i="2"/>
  <c r="N67" i="2"/>
  <c r="M67" i="2"/>
  <c r="L67" i="2"/>
  <c r="K67" i="2"/>
  <c r="J67" i="2"/>
  <c r="I67" i="2"/>
  <c r="H67" i="2"/>
  <c r="G67" i="2"/>
  <c r="F67" i="2"/>
  <c r="E67" i="2"/>
  <c r="D67" i="2"/>
  <c r="O66" i="2"/>
  <c r="N66" i="2"/>
  <c r="M66" i="2"/>
  <c r="L66" i="2"/>
  <c r="K66" i="2"/>
  <c r="J66" i="2"/>
  <c r="I66" i="2"/>
  <c r="H66" i="2"/>
  <c r="G66" i="2"/>
  <c r="F66" i="2"/>
  <c r="E66" i="2"/>
  <c r="D66" i="2"/>
  <c r="O65" i="2"/>
  <c r="N65" i="2"/>
  <c r="M65" i="2"/>
  <c r="L65" i="2"/>
  <c r="K65" i="2"/>
  <c r="J65" i="2"/>
  <c r="I65" i="2"/>
  <c r="H65" i="2"/>
  <c r="G65" i="2"/>
  <c r="F65" i="2"/>
  <c r="E65" i="2"/>
  <c r="D65" i="2"/>
  <c r="O63" i="2"/>
  <c r="N63" i="2"/>
  <c r="M63" i="2"/>
  <c r="L63" i="2"/>
  <c r="K63" i="2"/>
  <c r="J63" i="2"/>
  <c r="I63" i="2"/>
  <c r="H63" i="2"/>
  <c r="G63" i="2"/>
  <c r="F63" i="2"/>
  <c r="E63" i="2"/>
  <c r="D63" i="2"/>
  <c r="O62" i="2"/>
  <c r="N62" i="2"/>
  <c r="M62" i="2"/>
  <c r="L62" i="2"/>
  <c r="K62" i="2"/>
  <c r="J62" i="2"/>
  <c r="I62" i="2"/>
  <c r="H62" i="2"/>
  <c r="G62" i="2"/>
  <c r="F62" i="2"/>
  <c r="E62" i="2"/>
  <c r="D62" i="2"/>
  <c r="O61" i="2"/>
  <c r="N61" i="2"/>
  <c r="M61" i="2"/>
  <c r="L61" i="2"/>
  <c r="K61" i="2"/>
  <c r="J61" i="2"/>
  <c r="I61" i="2"/>
  <c r="H61" i="2"/>
  <c r="G61" i="2"/>
  <c r="F61" i="2"/>
  <c r="E61" i="2"/>
  <c r="D61" i="2"/>
  <c r="O59" i="2"/>
  <c r="N59" i="2"/>
  <c r="M59" i="2"/>
  <c r="L59" i="2"/>
  <c r="K59" i="2"/>
  <c r="J59" i="2"/>
  <c r="I59" i="2"/>
  <c r="H59" i="2"/>
  <c r="G59" i="2"/>
  <c r="F59" i="2"/>
  <c r="E59" i="2"/>
  <c r="D59" i="2"/>
  <c r="O58" i="2"/>
  <c r="N58" i="2"/>
  <c r="M58" i="2"/>
  <c r="L58" i="2"/>
  <c r="K58" i="2"/>
  <c r="J58" i="2"/>
  <c r="I58" i="2"/>
  <c r="H58" i="2"/>
  <c r="G58" i="2"/>
  <c r="F58" i="2"/>
  <c r="E58" i="2"/>
  <c r="D58" i="2"/>
  <c r="O57" i="2"/>
  <c r="N57" i="2"/>
  <c r="M57" i="2"/>
  <c r="L57" i="2"/>
  <c r="K57" i="2"/>
  <c r="J57" i="2"/>
  <c r="I57" i="2"/>
  <c r="H57" i="2"/>
  <c r="G57" i="2"/>
  <c r="F57" i="2"/>
  <c r="E57" i="2"/>
  <c r="D57" i="2"/>
  <c r="O55" i="2"/>
  <c r="N55" i="2"/>
  <c r="M55" i="2"/>
  <c r="L55" i="2"/>
  <c r="K55" i="2"/>
  <c r="J55" i="2"/>
  <c r="I55" i="2"/>
  <c r="H55" i="2"/>
  <c r="G55" i="2"/>
  <c r="F55" i="2"/>
  <c r="E55" i="2"/>
  <c r="D55" i="2"/>
  <c r="O54" i="2"/>
  <c r="N54" i="2"/>
  <c r="M54" i="2"/>
  <c r="L54" i="2"/>
  <c r="K54" i="2"/>
  <c r="J54" i="2"/>
  <c r="I54" i="2"/>
  <c r="H54" i="2"/>
  <c r="G54" i="2"/>
  <c r="F54" i="2"/>
  <c r="E54" i="2"/>
  <c r="D54" i="2"/>
  <c r="O53" i="2"/>
  <c r="N53" i="2"/>
  <c r="M53" i="2"/>
  <c r="L53" i="2"/>
  <c r="K53" i="2"/>
  <c r="J53" i="2"/>
  <c r="I53" i="2"/>
  <c r="H53" i="2"/>
  <c r="G53" i="2"/>
  <c r="F53" i="2"/>
  <c r="E53" i="2"/>
  <c r="D53" i="2"/>
  <c r="O51" i="2"/>
  <c r="N51" i="2"/>
  <c r="M51" i="2"/>
  <c r="L51" i="2"/>
  <c r="K51" i="2"/>
  <c r="J51" i="2"/>
  <c r="I51" i="2"/>
  <c r="H51" i="2"/>
  <c r="G51" i="2"/>
  <c r="F51" i="2"/>
  <c r="E51" i="2"/>
  <c r="D51" i="2"/>
  <c r="O50" i="2"/>
  <c r="N50" i="2"/>
  <c r="M50" i="2"/>
  <c r="L50" i="2"/>
  <c r="K50" i="2"/>
  <c r="J50" i="2"/>
  <c r="I50" i="2"/>
  <c r="H50" i="2"/>
  <c r="G50" i="2"/>
  <c r="F50" i="2"/>
  <c r="E50" i="2"/>
  <c r="D50" i="2"/>
  <c r="O49" i="2"/>
  <c r="N49" i="2"/>
  <c r="M49" i="2"/>
  <c r="L49" i="2"/>
  <c r="K49" i="2"/>
  <c r="J49" i="2"/>
  <c r="I49" i="2"/>
  <c r="H49" i="2"/>
  <c r="G49" i="2"/>
  <c r="F49" i="2"/>
  <c r="E49" i="2"/>
  <c r="D49" i="2"/>
  <c r="O47" i="2"/>
  <c r="N47" i="2"/>
  <c r="M47" i="2"/>
  <c r="L47" i="2"/>
  <c r="K47" i="2"/>
  <c r="J47" i="2"/>
  <c r="I47" i="2"/>
  <c r="H47" i="2"/>
  <c r="G47" i="2"/>
  <c r="F47" i="2"/>
  <c r="E47" i="2"/>
  <c r="D47" i="2"/>
  <c r="O46" i="2"/>
  <c r="N46" i="2"/>
  <c r="M46" i="2"/>
  <c r="L46" i="2"/>
  <c r="K46" i="2"/>
  <c r="J46" i="2"/>
  <c r="I46" i="2"/>
  <c r="H46" i="2"/>
  <c r="G46" i="2"/>
  <c r="F46" i="2"/>
  <c r="E46" i="2"/>
  <c r="D46" i="2"/>
  <c r="O45" i="2"/>
  <c r="N45" i="2"/>
  <c r="M45" i="2"/>
  <c r="L45" i="2"/>
  <c r="K45" i="2"/>
  <c r="J45" i="2"/>
  <c r="I45" i="2"/>
  <c r="H45" i="2"/>
  <c r="G45" i="2"/>
  <c r="F45" i="2"/>
  <c r="E45" i="2"/>
  <c r="D45" i="2"/>
  <c r="O43" i="2"/>
  <c r="N43" i="2"/>
  <c r="M43" i="2"/>
  <c r="L43" i="2"/>
  <c r="K43" i="2"/>
  <c r="J43" i="2"/>
  <c r="I43" i="2"/>
  <c r="H43" i="2"/>
  <c r="G43" i="2"/>
  <c r="F43" i="2"/>
  <c r="E43" i="2"/>
  <c r="D43" i="2"/>
  <c r="O42" i="2"/>
  <c r="N42" i="2"/>
  <c r="M42" i="2"/>
  <c r="L42" i="2"/>
  <c r="K42" i="2"/>
  <c r="J42" i="2"/>
  <c r="I42" i="2"/>
  <c r="H42" i="2"/>
  <c r="G42" i="2"/>
  <c r="F42" i="2"/>
  <c r="E42" i="2"/>
  <c r="D42" i="2"/>
  <c r="O41" i="2"/>
  <c r="N41" i="2"/>
  <c r="M41" i="2"/>
  <c r="L41" i="2"/>
  <c r="K41" i="2"/>
  <c r="J41" i="2"/>
  <c r="I41" i="2"/>
  <c r="H41" i="2"/>
  <c r="G41" i="2"/>
  <c r="F41" i="2"/>
  <c r="E41" i="2"/>
  <c r="D41" i="2"/>
  <c r="O39" i="2"/>
  <c r="N39" i="2"/>
  <c r="M39" i="2"/>
  <c r="L39" i="2"/>
  <c r="K39" i="2"/>
  <c r="J39" i="2"/>
  <c r="I39" i="2"/>
  <c r="H39" i="2"/>
  <c r="G39" i="2"/>
  <c r="F39" i="2"/>
  <c r="E39" i="2"/>
  <c r="D39" i="2"/>
  <c r="O38" i="2"/>
  <c r="N38" i="2"/>
  <c r="M38" i="2"/>
  <c r="L38" i="2"/>
  <c r="K38" i="2"/>
  <c r="J38" i="2"/>
  <c r="I38" i="2"/>
  <c r="H38" i="2"/>
  <c r="G38" i="2"/>
  <c r="F38" i="2"/>
  <c r="E38" i="2"/>
  <c r="D38" i="2"/>
  <c r="O37" i="2"/>
  <c r="N37" i="2"/>
  <c r="M37" i="2"/>
  <c r="L37" i="2"/>
  <c r="K37" i="2"/>
  <c r="J37" i="2"/>
  <c r="I37" i="2"/>
  <c r="H37" i="2"/>
  <c r="G37" i="2"/>
  <c r="F37" i="2"/>
  <c r="E37" i="2"/>
  <c r="D37" i="2"/>
  <c r="O35" i="2"/>
  <c r="N35" i="2"/>
  <c r="M35" i="2"/>
  <c r="L35" i="2"/>
  <c r="K35" i="2"/>
  <c r="J35" i="2"/>
  <c r="I35" i="2"/>
  <c r="H35" i="2"/>
  <c r="G35" i="2"/>
  <c r="F35" i="2"/>
  <c r="E35" i="2"/>
  <c r="D35" i="2"/>
  <c r="O34" i="2"/>
  <c r="N34" i="2"/>
  <c r="M34" i="2"/>
  <c r="L34" i="2"/>
  <c r="K34" i="2"/>
  <c r="J34" i="2"/>
  <c r="I34" i="2"/>
  <c r="H34" i="2"/>
  <c r="G34" i="2"/>
  <c r="F34" i="2"/>
  <c r="E34" i="2"/>
  <c r="D34" i="2"/>
  <c r="O33" i="2"/>
  <c r="N33" i="2"/>
  <c r="M33" i="2"/>
  <c r="L33" i="2"/>
  <c r="K33" i="2"/>
  <c r="J33" i="2"/>
  <c r="I33" i="2"/>
  <c r="H33" i="2"/>
  <c r="G33" i="2"/>
  <c r="F33" i="2"/>
  <c r="E33" i="2"/>
  <c r="D33" i="2"/>
  <c r="O31" i="2"/>
  <c r="N31" i="2"/>
  <c r="M31" i="2"/>
  <c r="L31" i="2"/>
  <c r="K31" i="2"/>
  <c r="J31" i="2"/>
  <c r="I31" i="2"/>
  <c r="H31" i="2"/>
  <c r="G31" i="2"/>
  <c r="F31" i="2"/>
  <c r="E31" i="2"/>
  <c r="D31" i="2"/>
  <c r="O30" i="2"/>
  <c r="N30" i="2"/>
  <c r="M30" i="2"/>
  <c r="L30" i="2"/>
  <c r="K30" i="2"/>
  <c r="J30" i="2"/>
  <c r="I30" i="2"/>
  <c r="H30" i="2"/>
  <c r="G30" i="2"/>
  <c r="F30" i="2"/>
  <c r="E30" i="2"/>
  <c r="D30" i="2"/>
  <c r="O29" i="2"/>
  <c r="N29" i="2"/>
  <c r="M29" i="2"/>
  <c r="L29" i="2"/>
  <c r="K29" i="2"/>
  <c r="J29" i="2"/>
  <c r="I29" i="2"/>
  <c r="H29" i="2"/>
  <c r="G29" i="2"/>
  <c r="F29" i="2"/>
  <c r="E29" i="2"/>
  <c r="D29" i="2"/>
  <c r="O27" i="2"/>
  <c r="N27" i="2"/>
  <c r="M27" i="2"/>
  <c r="L27" i="2"/>
  <c r="K27" i="2"/>
  <c r="J27" i="2"/>
  <c r="I27" i="2"/>
  <c r="H27" i="2"/>
  <c r="G27" i="2"/>
  <c r="F27" i="2"/>
  <c r="E27" i="2"/>
  <c r="D27" i="2"/>
  <c r="O26" i="2"/>
  <c r="N26" i="2"/>
  <c r="M26" i="2"/>
  <c r="L26" i="2"/>
  <c r="K26" i="2"/>
  <c r="J26" i="2"/>
  <c r="I26" i="2"/>
  <c r="H26" i="2"/>
  <c r="G26" i="2"/>
  <c r="F26" i="2"/>
  <c r="E26" i="2"/>
  <c r="D26" i="2"/>
  <c r="O25" i="2"/>
  <c r="N25" i="2"/>
  <c r="M25" i="2"/>
  <c r="L25" i="2"/>
  <c r="K25" i="2"/>
  <c r="J25" i="2"/>
  <c r="I25" i="2"/>
  <c r="H25" i="2"/>
  <c r="G25" i="2"/>
  <c r="F25" i="2"/>
  <c r="E25" i="2"/>
  <c r="D25" i="2"/>
  <c r="O23" i="2"/>
  <c r="N23" i="2"/>
  <c r="M23" i="2"/>
  <c r="L23" i="2"/>
  <c r="K23" i="2"/>
  <c r="J23" i="2"/>
  <c r="I23" i="2"/>
  <c r="H23" i="2"/>
  <c r="G23" i="2"/>
  <c r="F23" i="2"/>
  <c r="E23" i="2"/>
  <c r="D23" i="2"/>
  <c r="O22" i="2"/>
  <c r="N22" i="2"/>
  <c r="M22" i="2"/>
  <c r="L22" i="2"/>
  <c r="K22" i="2"/>
  <c r="J22" i="2"/>
  <c r="I22" i="2"/>
  <c r="H22" i="2"/>
  <c r="G22" i="2"/>
  <c r="F22" i="2"/>
  <c r="E22" i="2"/>
  <c r="D22" i="2"/>
  <c r="O21" i="2"/>
  <c r="N21" i="2"/>
  <c r="M21" i="2"/>
  <c r="L21" i="2"/>
  <c r="K21" i="2"/>
  <c r="J21" i="2"/>
  <c r="I21" i="2"/>
  <c r="H21" i="2"/>
  <c r="G21" i="2"/>
  <c r="F21" i="2"/>
  <c r="E21" i="2"/>
  <c r="D21" i="2"/>
  <c r="O19" i="2"/>
  <c r="N19" i="2"/>
  <c r="M19" i="2"/>
  <c r="L19" i="2"/>
  <c r="K19" i="2"/>
  <c r="J19" i="2"/>
  <c r="I19" i="2"/>
  <c r="H19" i="2"/>
  <c r="G19" i="2"/>
  <c r="F19" i="2"/>
  <c r="E19" i="2"/>
  <c r="D19" i="2"/>
  <c r="O18" i="2"/>
  <c r="N18" i="2"/>
  <c r="M18" i="2"/>
  <c r="L18" i="2"/>
  <c r="K18" i="2"/>
  <c r="J18" i="2"/>
  <c r="I18" i="2"/>
  <c r="H18" i="2"/>
  <c r="G18" i="2"/>
  <c r="F18" i="2"/>
  <c r="E18" i="2"/>
  <c r="D18" i="2"/>
  <c r="O17" i="2"/>
  <c r="N17" i="2"/>
  <c r="M17" i="2"/>
  <c r="L17" i="2"/>
  <c r="K17" i="2"/>
  <c r="J17" i="2"/>
  <c r="I17" i="2"/>
  <c r="H17" i="2"/>
  <c r="G17" i="2"/>
  <c r="F17" i="2"/>
  <c r="E17" i="2"/>
  <c r="D17" i="2"/>
  <c r="O15" i="2"/>
  <c r="N15" i="2"/>
  <c r="M15" i="2"/>
  <c r="L15" i="2"/>
  <c r="K15" i="2"/>
  <c r="J15" i="2"/>
  <c r="I15" i="2"/>
  <c r="H15" i="2"/>
  <c r="G15" i="2"/>
  <c r="F15" i="2"/>
  <c r="E15" i="2"/>
  <c r="D15" i="2"/>
  <c r="O14" i="2"/>
  <c r="N14" i="2"/>
  <c r="M14" i="2"/>
  <c r="L14" i="2"/>
  <c r="K14" i="2"/>
  <c r="J14" i="2"/>
  <c r="I14" i="2"/>
  <c r="H14" i="2"/>
  <c r="G14" i="2"/>
  <c r="F14" i="2"/>
  <c r="E14" i="2"/>
  <c r="D14" i="2"/>
  <c r="O13" i="2"/>
  <c r="N13" i="2"/>
  <c r="M13" i="2"/>
  <c r="L13" i="2"/>
  <c r="K13" i="2"/>
  <c r="J13" i="2"/>
  <c r="I13" i="2"/>
  <c r="H13" i="2"/>
  <c r="G13" i="2"/>
  <c r="F13" i="2"/>
  <c r="E13" i="2"/>
  <c r="D13" i="2"/>
  <c r="O11" i="2"/>
  <c r="N11" i="2"/>
  <c r="M11" i="2"/>
  <c r="L11" i="2"/>
  <c r="K11" i="2"/>
  <c r="J11" i="2"/>
  <c r="I11" i="2"/>
  <c r="H11" i="2"/>
  <c r="G11" i="2"/>
  <c r="F11" i="2"/>
  <c r="E11" i="2"/>
  <c r="D11" i="2"/>
  <c r="O10" i="2"/>
  <c r="N10" i="2"/>
  <c r="M10" i="2"/>
  <c r="L10" i="2"/>
  <c r="K10" i="2"/>
  <c r="J10" i="2"/>
  <c r="I10" i="2"/>
  <c r="H10" i="2"/>
  <c r="G10" i="2"/>
  <c r="F10" i="2"/>
  <c r="E10" i="2"/>
  <c r="D10" i="2"/>
  <c r="O9" i="2"/>
  <c r="N9" i="2"/>
  <c r="M9" i="2"/>
  <c r="L9" i="2"/>
  <c r="K9" i="2"/>
  <c r="J9" i="2"/>
  <c r="I9" i="2"/>
  <c r="H9" i="2"/>
  <c r="G9" i="2"/>
  <c r="F9" i="2"/>
  <c r="E9" i="2"/>
  <c r="D9" i="2"/>
  <c r="O127" i="3"/>
  <c r="N127" i="3"/>
  <c r="M127" i="3"/>
  <c r="L127" i="3"/>
  <c r="K127" i="3"/>
  <c r="J127" i="3"/>
  <c r="I127" i="3"/>
  <c r="H127" i="3"/>
  <c r="G127" i="3"/>
  <c r="F127" i="3"/>
  <c r="E127" i="3"/>
  <c r="D127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O99" i="3"/>
  <c r="N99" i="3"/>
  <c r="M99" i="3"/>
  <c r="L99" i="3"/>
  <c r="K99" i="3"/>
  <c r="J99" i="3"/>
  <c r="I99" i="3"/>
  <c r="H99" i="3"/>
  <c r="G99" i="3"/>
  <c r="F99" i="3"/>
  <c r="E99" i="3"/>
  <c r="D99" i="3"/>
  <c r="O98" i="3"/>
  <c r="N98" i="3"/>
  <c r="M98" i="3"/>
  <c r="L98" i="3"/>
  <c r="K98" i="3"/>
  <c r="J98" i="3"/>
  <c r="I98" i="3"/>
  <c r="H98" i="3"/>
  <c r="G98" i="3"/>
  <c r="F98" i="3"/>
  <c r="E98" i="3"/>
  <c r="D98" i="3"/>
  <c r="O97" i="3"/>
  <c r="N97" i="3"/>
  <c r="M97" i="3"/>
  <c r="L97" i="3"/>
  <c r="K97" i="3"/>
  <c r="J97" i="3"/>
  <c r="I97" i="3"/>
  <c r="H97" i="3"/>
  <c r="G97" i="3"/>
  <c r="F97" i="3"/>
  <c r="E97" i="3"/>
  <c r="D97" i="3"/>
  <c r="O95" i="3"/>
  <c r="N95" i="3"/>
  <c r="M95" i="3"/>
  <c r="L95" i="3"/>
  <c r="K95" i="3"/>
  <c r="J95" i="3"/>
  <c r="I95" i="3"/>
  <c r="H95" i="3"/>
  <c r="G95" i="3"/>
  <c r="F95" i="3"/>
  <c r="E95" i="3"/>
  <c r="D95" i="3"/>
  <c r="O94" i="3"/>
  <c r="N94" i="3"/>
  <c r="M94" i="3"/>
  <c r="L94" i="3"/>
  <c r="K94" i="3"/>
  <c r="J94" i="3"/>
  <c r="I94" i="3"/>
  <c r="H94" i="3"/>
  <c r="G94" i="3"/>
  <c r="F94" i="3"/>
  <c r="E94" i="3"/>
  <c r="D94" i="3"/>
  <c r="O93" i="3"/>
  <c r="N93" i="3"/>
  <c r="M93" i="3"/>
  <c r="L93" i="3"/>
  <c r="K93" i="3"/>
  <c r="J93" i="3"/>
  <c r="I93" i="3"/>
  <c r="H93" i="3"/>
  <c r="G93" i="3"/>
  <c r="F93" i="3"/>
  <c r="E93" i="3"/>
  <c r="D93" i="3"/>
  <c r="O91" i="3"/>
  <c r="N91" i="3"/>
  <c r="M91" i="3"/>
  <c r="L91" i="3"/>
  <c r="K91" i="3"/>
  <c r="J91" i="3"/>
  <c r="I91" i="3"/>
  <c r="H91" i="3"/>
  <c r="G91" i="3"/>
  <c r="F91" i="3"/>
  <c r="E91" i="3"/>
  <c r="D91" i="3"/>
  <c r="O90" i="3"/>
  <c r="N90" i="3"/>
  <c r="M90" i="3"/>
  <c r="L90" i="3"/>
  <c r="K90" i="3"/>
  <c r="J90" i="3"/>
  <c r="I90" i="3"/>
  <c r="H90" i="3"/>
  <c r="G90" i="3"/>
  <c r="F90" i="3"/>
  <c r="E90" i="3"/>
  <c r="D90" i="3"/>
  <c r="O89" i="3"/>
  <c r="N89" i="3"/>
  <c r="M89" i="3"/>
  <c r="L89" i="3"/>
  <c r="K89" i="3"/>
  <c r="J89" i="3"/>
  <c r="I89" i="3"/>
  <c r="H89" i="3"/>
  <c r="G89" i="3"/>
  <c r="F89" i="3"/>
  <c r="E89" i="3"/>
  <c r="D89" i="3"/>
  <c r="O87" i="3"/>
  <c r="N87" i="3"/>
  <c r="M87" i="3"/>
  <c r="L87" i="3"/>
  <c r="K87" i="3"/>
  <c r="J87" i="3"/>
  <c r="I87" i="3"/>
  <c r="H87" i="3"/>
  <c r="G87" i="3"/>
  <c r="F87" i="3"/>
  <c r="E87" i="3"/>
  <c r="D87" i="3"/>
  <c r="O86" i="3"/>
  <c r="N86" i="3"/>
  <c r="M86" i="3"/>
  <c r="L86" i="3"/>
  <c r="K86" i="3"/>
  <c r="J86" i="3"/>
  <c r="I86" i="3"/>
  <c r="H86" i="3"/>
  <c r="G86" i="3"/>
  <c r="F86" i="3"/>
  <c r="E86" i="3"/>
  <c r="D86" i="3"/>
  <c r="O85" i="3"/>
  <c r="N85" i="3"/>
  <c r="M85" i="3"/>
  <c r="L85" i="3"/>
  <c r="K85" i="3"/>
  <c r="J85" i="3"/>
  <c r="I85" i="3"/>
  <c r="H85" i="3"/>
  <c r="G85" i="3"/>
  <c r="F85" i="3"/>
  <c r="E85" i="3"/>
  <c r="D85" i="3"/>
  <c r="O83" i="3"/>
  <c r="N83" i="3"/>
  <c r="M83" i="3"/>
  <c r="L83" i="3"/>
  <c r="K83" i="3"/>
  <c r="J83" i="3"/>
  <c r="I83" i="3"/>
  <c r="H83" i="3"/>
  <c r="G83" i="3"/>
  <c r="F83" i="3"/>
  <c r="E83" i="3"/>
  <c r="D83" i="3"/>
  <c r="O82" i="3"/>
  <c r="N82" i="3"/>
  <c r="M82" i="3"/>
  <c r="L82" i="3"/>
  <c r="K82" i="3"/>
  <c r="J82" i="3"/>
  <c r="I82" i="3"/>
  <c r="H82" i="3"/>
  <c r="G82" i="3"/>
  <c r="F82" i="3"/>
  <c r="E82" i="3"/>
  <c r="D82" i="3"/>
  <c r="O81" i="3"/>
  <c r="N81" i="3"/>
  <c r="M81" i="3"/>
  <c r="L81" i="3"/>
  <c r="K81" i="3"/>
  <c r="J81" i="3"/>
  <c r="I81" i="3"/>
  <c r="H81" i="3"/>
  <c r="G81" i="3"/>
  <c r="F81" i="3"/>
  <c r="E81" i="3"/>
  <c r="D81" i="3"/>
  <c r="O79" i="3"/>
  <c r="N79" i="3"/>
  <c r="M79" i="3"/>
  <c r="L79" i="3"/>
  <c r="K79" i="3"/>
  <c r="J79" i="3"/>
  <c r="I79" i="3"/>
  <c r="H79" i="3"/>
  <c r="G79" i="3"/>
  <c r="F79" i="3"/>
  <c r="E79" i="3"/>
  <c r="D79" i="3"/>
  <c r="O78" i="3"/>
  <c r="N78" i="3"/>
  <c r="M78" i="3"/>
  <c r="L78" i="3"/>
  <c r="K78" i="3"/>
  <c r="J78" i="3"/>
  <c r="I78" i="3"/>
  <c r="H78" i="3"/>
  <c r="G78" i="3"/>
  <c r="F78" i="3"/>
  <c r="E78" i="3"/>
  <c r="D78" i="3"/>
  <c r="O77" i="3"/>
  <c r="N77" i="3"/>
  <c r="M77" i="3"/>
  <c r="L77" i="3"/>
  <c r="K77" i="3"/>
  <c r="J77" i="3"/>
  <c r="I77" i="3"/>
  <c r="H77" i="3"/>
  <c r="G77" i="3"/>
  <c r="F77" i="3"/>
  <c r="E77" i="3"/>
  <c r="D77" i="3"/>
  <c r="O75" i="3"/>
  <c r="N75" i="3"/>
  <c r="M75" i="3"/>
  <c r="L75" i="3"/>
  <c r="K75" i="3"/>
  <c r="J75" i="3"/>
  <c r="I75" i="3"/>
  <c r="H75" i="3"/>
  <c r="G75" i="3"/>
  <c r="F75" i="3"/>
  <c r="E75" i="3"/>
  <c r="D75" i="3"/>
  <c r="O74" i="3"/>
  <c r="N74" i="3"/>
  <c r="M74" i="3"/>
  <c r="L74" i="3"/>
  <c r="K74" i="3"/>
  <c r="J74" i="3"/>
  <c r="I74" i="3"/>
  <c r="H74" i="3"/>
  <c r="G74" i="3"/>
  <c r="F74" i="3"/>
  <c r="E74" i="3"/>
  <c r="D74" i="3"/>
  <c r="O73" i="3"/>
  <c r="N73" i="3"/>
  <c r="M73" i="3"/>
  <c r="L73" i="3"/>
  <c r="K73" i="3"/>
  <c r="J73" i="3"/>
  <c r="I73" i="3"/>
  <c r="H73" i="3"/>
  <c r="G73" i="3"/>
  <c r="F73" i="3"/>
  <c r="E73" i="3"/>
  <c r="D73" i="3"/>
  <c r="O71" i="3"/>
  <c r="N71" i="3"/>
  <c r="M71" i="3"/>
  <c r="L71" i="3"/>
  <c r="K71" i="3"/>
  <c r="J71" i="3"/>
  <c r="I71" i="3"/>
  <c r="H71" i="3"/>
  <c r="G71" i="3"/>
  <c r="F71" i="3"/>
  <c r="E71" i="3"/>
  <c r="D71" i="3"/>
  <c r="O70" i="3"/>
  <c r="N70" i="3"/>
  <c r="M70" i="3"/>
  <c r="L70" i="3"/>
  <c r="K70" i="3"/>
  <c r="J70" i="3"/>
  <c r="I70" i="3"/>
  <c r="H70" i="3"/>
  <c r="G70" i="3"/>
  <c r="F70" i="3"/>
  <c r="E70" i="3"/>
  <c r="D70" i="3"/>
  <c r="O69" i="3"/>
  <c r="N69" i="3"/>
  <c r="M69" i="3"/>
  <c r="L69" i="3"/>
  <c r="K69" i="3"/>
  <c r="J69" i="3"/>
  <c r="I69" i="3"/>
  <c r="H69" i="3"/>
  <c r="G69" i="3"/>
  <c r="F69" i="3"/>
  <c r="E69" i="3"/>
  <c r="D69" i="3"/>
  <c r="O67" i="3"/>
  <c r="N67" i="3"/>
  <c r="M67" i="3"/>
  <c r="L67" i="3"/>
  <c r="K67" i="3"/>
  <c r="J67" i="3"/>
  <c r="I67" i="3"/>
  <c r="H67" i="3"/>
  <c r="G67" i="3"/>
  <c r="F67" i="3"/>
  <c r="E67" i="3"/>
  <c r="D67" i="3"/>
  <c r="O66" i="3"/>
  <c r="N66" i="3"/>
  <c r="M66" i="3"/>
  <c r="L66" i="3"/>
  <c r="K66" i="3"/>
  <c r="J66" i="3"/>
  <c r="I66" i="3"/>
  <c r="H66" i="3"/>
  <c r="G66" i="3"/>
  <c r="F66" i="3"/>
  <c r="E66" i="3"/>
  <c r="D66" i="3"/>
  <c r="O65" i="3"/>
  <c r="N65" i="3"/>
  <c r="M65" i="3"/>
  <c r="L65" i="3"/>
  <c r="K65" i="3"/>
  <c r="J65" i="3"/>
  <c r="I65" i="3"/>
  <c r="H65" i="3"/>
  <c r="G65" i="3"/>
  <c r="F65" i="3"/>
  <c r="E65" i="3"/>
  <c r="D65" i="3"/>
  <c r="O63" i="3"/>
  <c r="N63" i="3"/>
  <c r="M63" i="3"/>
  <c r="L63" i="3"/>
  <c r="K63" i="3"/>
  <c r="J63" i="3"/>
  <c r="I63" i="3"/>
  <c r="H63" i="3"/>
  <c r="G63" i="3"/>
  <c r="F63" i="3"/>
  <c r="E63" i="3"/>
  <c r="D63" i="3"/>
  <c r="O62" i="3"/>
  <c r="N62" i="3"/>
  <c r="M62" i="3"/>
  <c r="L62" i="3"/>
  <c r="K62" i="3"/>
  <c r="J62" i="3"/>
  <c r="I62" i="3"/>
  <c r="H62" i="3"/>
  <c r="G62" i="3"/>
  <c r="F62" i="3"/>
  <c r="E62" i="3"/>
  <c r="D62" i="3"/>
  <c r="O61" i="3"/>
  <c r="N61" i="3"/>
  <c r="M61" i="3"/>
  <c r="L61" i="3"/>
  <c r="K61" i="3"/>
  <c r="J61" i="3"/>
  <c r="I61" i="3"/>
  <c r="H61" i="3"/>
  <c r="G61" i="3"/>
  <c r="F61" i="3"/>
  <c r="E61" i="3"/>
  <c r="D61" i="3"/>
  <c r="O59" i="3"/>
  <c r="N59" i="3"/>
  <c r="M59" i="3"/>
  <c r="L59" i="3"/>
  <c r="K59" i="3"/>
  <c r="J59" i="3"/>
  <c r="I59" i="3"/>
  <c r="H59" i="3"/>
  <c r="G59" i="3"/>
  <c r="F59" i="3"/>
  <c r="E59" i="3"/>
  <c r="D59" i="3"/>
  <c r="O58" i="3"/>
  <c r="N58" i="3"/>
  <c r="M58" i="3"/>
  <c r="L58" i="3"/>
  <c r="K58" i="3"/>
  <c r="J58" i="3"/>
  <c r="I58" i="3"/>
  <c r="H58" i="3"/>
  <c r="G58" i="3"/>
  <c r="F58" i="3"/>
  <c r="E58" i="3"/>
  <c r="D58" i="3"/>
  <c r="O57" i="3"/>
  <c r="N57" i="3"/>
  <c r="M57" i="3"/>
  <c r="L57" i="3"/>
  <c r="K57" i="3"/>
  <c r="J57" i="3"/>
  <c r="I57" i="3"/>
  <c r="H57" i="3"/>
  <c r="G57" i="3"/>
  <c r="F57" i="3"/>
  <c r="E57" i="3"/>
  <c r="D57" i="3"/>
  <c r="O55" i="3"/>
  <c r="N55" i="3"/>
  <c r="M55" i="3"/>
  <c r="L55" i="3"/>
  <c r="K55" i="3"/>
  <c r="J55" i="3"/>
  <c r="I55" i="3"/>
  <c r="H55" i="3"/>
  <c r="G55" i="3"/>
  <c r="F55" i="3"/>
  <c r="E55" i="3"/>
  <c r="D55" i="3"/>
  <c r="O54" i="3"/>
  <c r="N54" i="3"/>
  <c r="M54" i="3"/>
  <c r="L54" i="3"/>
  <c r="K54" i="3"/>
  <c r="J54" i="3"/>
  <c r="I54" i="3"/>
  <c r="H54" i="3"/>
  <c r="G54" i="3"/>
  <c r="F54" i="3"/>
  <c r="E54" i="3"/>
  <c r="D54" i="3"/>
  <c r="O53" i="3"/>
  <c r="N53" i="3"/>
  <c r="M53" i="3"/>
  <c r="L53" i="3"/>
  <c r="K53" i="3"/>
  <c r="J53" i="3"/>
  <c r="I53" i="3"/>
  <c r="H53" i="3"/>
  <c r="G53" i="3"/>
  <c r="F53" i="3"/>
  <c r="E53" i="3"/>
  <c r="D53" i="3"/>
  <c r="O51" i="3"/>
  <c r="N51" i="3"/>
  <c r="M51" i="3"/>
  <c r="L51" i="3"/>
  <c r="K51" i="3"/>
  <c r="J51" i="3"/>
  <c r="I51" i="3"/>
  <c r="H51" i="3"/>
  <c r="G51" i="3"/>
  <c r="F51" i="3"/>
  <c r="E51" i="3"/>
  <c r="D51" i="3"/>
  <c r="O50" i="3"/>
  <c r="N50" i="3"/>
  <c r="M50" i="3"/>
  <c r="L50" i="3"/>
  <c r="K50" i="3"/>
  <c r="J50" i="3"/>
  <c r="I50" i="3"/>
  <c r="H50" i="3"/>
  <c r="G50" i="3"/>
  <c r="F50" i="3"/>
  <c r="E50" i="3"/>
  <c r="D50" i="3"/>
  <c r="O49" i="3"/>
  <c r="N49" i="3"/>
  <c r="M49" i="3"/>
  <c r="L49" i="3"/>
  <c r="K49" i="3"/>
  <c r="J49" i="3"/>
  <c r="I49" i="3"/>
  <c r="H49" i="3"/>
  <c r="G49" i="3"/>
  <c r="F49" i="3"/>
  <c r="E49" i="3"/>
  <c r="D49" i="3"/>
  <c r="O47" i="3"/>
  <c r="N47" i="3"/>
  <c r="M47" i="3"/>
  <c r="L47" i="3"/>
  <c r="K47" i="3"/>
  <c r="J47" i="3"/>
  <c r="I47" i="3"/>
  <c r="H47" i="3"/>
  <c r="G47" i="3"/>
  <c r="F47" i="3"/>
  <c r="E47" i="3"/>
  <c r="D47" i="3"/>
  <c r="O46" i="3"/>
  <c r="N46" i="3"/>
  <c r="M46" i="3"/>
  <c r="L46" i="3"/>
  <c r="K46" i="3"/>
  <c r="J46" i="3"/>
  <c r="I46" i="3"/>
  <c r="H46" i="3"/>
  <c r="G46" i="3"/>
  <c r="F46" i="3"/>
  <c r="E46" i="3"/>
  <c r="D46" i="3"/>
  <c r="O45" i="3"/>
  <c r="N45" i="3"/>
  <c r="M45" i="3"/>
  <c r="L45" i="3"/>
  <c r="K45" i="3"/>
  <c r="J45" i="3"/>
  <c r="I45" i="3"/>
  <c r="H45" i="3"/>
  <c r="G45" i="3"/>
  <c r="F45" i="3"/>
  <c r="E45" i="3"/>
  <c r="D45" i="3"/>
  <c r="O43" i="3"/>
  <c r="N43" i="3"/>
  <c r="M43" i="3"/>
  <c r="L43" i="3"/>
  <c r="K43" i="3"/>
  <c r="J43" i="3"/>
  <c r="I43" i="3"/>
  <c r="H43" i="3"/>
  <c r="G43" i="3"/>
  <c r="F43" i="3"/>
  <c r="E43" i="3"/>
  <c r="D43" i="3"/>
  <c r="O42" i="3"/>
  <c r="N42" i="3"/>
  <c r="M42" i="3"/>
  <c r="L42" i="3"/>
  <c r="K42" i="3"/>
  <c r="J42" i="3"/>
  <c r="I42" i="3"/>
  <c r="H42" i="3"/>
  <c r="G42" i="3"/>
  <c r="F42" i="3"/>
  <c r="E42" i="3"/>
  <c r="D42" i="3"/>
  <c r="O41" i="3"/>
  <c r="N41" i="3"/>
  <c r="M41" i="3"/>
  <c r="L41" i="3"/>
  <c r="K41" i="3"/>
  <c r="J41" i="3"/>
  <c r="I41" i="3"/>
  <c r="H41" i="3"/>
  <c r="G41" i="3"/>
  <c r="F41" i="3"/>
  <c r="E41" i="3"/>
  <c r="D41" i="3"/>
  <c r="O39" i="3"/>
  <c r="N39" i="3"/>
  <c r="M39" i="3"/>
  <c r="L39" i="3"/>
  <c r="K39" i="3"/>
  <c r="J39" i="3"/>
  <c r="I39" i="3"/>
  <c r="H39" i="3"/>
  <c r="G39" i="3"/>
  <c r="F39" i="3"/>
  <c r="E39" i="3"/>
  <c r="D39" i="3"/>
  <c r="O38" i="3"/>
  <c r="N38" i="3"/>
  <c r="M38" i="3"/>
  <c r="L38" i="3"/>
  <c r="K38" i="3"/>
  <c r="J38" i="3"/>
  <c r="I38" i="3"/>
  <c r="H38" i="3"/>
  <c r="G38" i="3"/>
  <c r="F38" i="3"/>
  <c r="E38" i="3"/>
  <c r="D38" i="3"/>
  <c r="O37" i="3"/>
  <c r="N37" i="3"/>
  <c r="M37" i="3"/>
  <c r="L37" i="3"/>
  <c r="K37" i="3"/>
  <c r="J37" i="3"/>
  <c r="I37" i="3"/>
  <c r="H37" i="3"/>
  <c r="G37" i="3"/>
  <c r="F37" i="3"/>
  <c r="E37" i="3"/>
  <c r="D37" i="3"/>
  <c r="O35" i="3"/>
  <c r="N35" i="3"/>
  <c r="M35" i="3"/>
  <c r="L35" i="3"/>
  <c r="K35" i="3"/>
  <c r="J35" i="3"/>
  <c r="I35" i="3"/>
  <c r="H35" i="3"/>
  <c r="G35" i="3"/>
  <c r="F35" i="3"/>
  <c r="E35" i="3"/>
  <c r="D35" i="3"/>
  <c r="O34" i="3"/>
  <c r="N34" i="3"/>
  <c r="M34" i="3"/>
  <c r="L34" i="3"/>
  <c r="K34" i="3"/>
  <c r="J34" i="3"/>
  <c r="I34" i="3"/>
  <c r="H34" i="3"/>
  <c r="G34" i="3"/>
  <c r="F34" i="3"/>
  <c r="E34" i="3"/>
  <c r="D34" i="3"/>
  <c r="O33" i="3"/>
  <c r="N33" i="3"/>
  <c r="M33" i="3"/>
  <c r="L33" i="3"/>
  <c r="K33" i="3"/>
  <c r="J33" i="3"/>
  <c r="I33" i="3"/>
  <c r="H33" i="3"/>
  <c r="G33" i="3"/>
  <c r="F33" i="3"/>
  <c r="E33" i="3"/>
  <c r="D33" i="3"/>
  <c r="O31" i="3"/>
  <c r="N31" i="3"/>
  <c r="M31" i="3"/>
  <c r="L31" i="3"/>
  <c r="K31" i="3"/>
  <c r="J31" i="3"/>
  <c r="I31" i="3"/>
  <c r="H31" i="3"/>
  <c r="G31" i="3"/>
  <c r="F31" i="3"/>
  <c r="E31" i="3"/>
  <c r="D31" i="3"/>
  <c r="O30" i="3"/>
  <c r="N30" i="3"/>
  <c r="M30" i="3"/>
  <c r="L30" i="3"/>
  <c r="K30" i="3"/>
  <c r="J30" i="3"/>
  <c r="I30" i="3"/>
  <c r="H30" i="3"/>
  <c r="G30" i="3"/>
  <c r="F30" i="3"/>
  <c r="E30" i="3"/>
  <c r="D30" i="3"/>
  <c r="O29" i="3"/>
  <c r="N29" i="3"/>
  <c r="M29" i="3"/>
  <c r="L29" i="3"/>
  <c r="K29" i="3"/>
  <c r="J29" i="3"/>
  <c r="I29" i="3"/>
  <c r="H29" i="3"/>
  <c r="G29" i="3"/>
  <c r="F29" i="3"/>
  <c r="E29" i="3"/>
  <c r="D29" i="3"/>
  <c r="O27" i="3"/>
  <c r="N27" i="3"/>
  <c r="M27" i="3"/>
  <c r="L27" i="3"/>
  <c r="K27" i="3"/>
  <c r="J27" i="3"/>
  <c r="I27" i="3"/>
  <c r="H27" i="3"/>
  <c r="G27" i="3"/>
  <c r="F27" i="3"/>
  <c r="E27" i="3"/>
  <c r="D27" i="3"/>
  <c r="O26" i="3"/>
  <c r="N26" i="3"/>
  <c r="M26" i="3"/>
  <c r="L26" i="3"/>
  <c r="K26" i="3"/>
  <c r="J26" i="3"/>
  <c r="I26" i="3"/>
  <c r="H26" i="3"/>
  <c r="G26" i="3"/>
  <c r="F26" i="3"/>
  <c r="E26" i="3"/>
  <c r="D26" i="3"/>
  <c r="O25" i="3"/>
  <c r="N25" i="3"/>
  <c r="M25" i="3"/>
  <c r="L25" i="3"/>
  <c r="K25" i="3"/>
  <c r="J25" i="3"/>
  <c r="I25" i="3"/>
  <c r="H25" i="3"/>
  <c r="G25" i="3"/>
  <c r="F25" i="3"/>
  <c r="E25" i="3"/>
  <c r="D25" i="3"/>
  <c r="O23" i="3"/>
  <c r="N23" i="3"/>
  <c r="M23" i="3"/>
  <c r="L23" i="3"/>
  <c r="K23" i="3"/>
  <c r="J23" i="3"/>
  <c r="I23" i="3"/>
  <c r="H23" i="3"/>
  <c r="G23" i="3"/>
  <c r="F23" i="3"/>
  <c r="E23" i="3"/>
  <c r="D23" i="3"/>
  <c r="O22" i="3"/>
  <c r="N22" i="3"/>
  <c r="M22" i="3"/>
  <c r="L22" i="3"/>
  <c r="K22" i="3"/>
  <c r="J22" i="3"/>
  <c r="I22" i="3"/>
  <c r="H22" i="3"/>
  <c r="G22" i="3"/>
  <c r="F22" i="3"/>
  <c r="E22" i="3"/>
  <c r="D22" i="3"/>
  <c r="O21" i="3"/>
  <c r="N21" i="3"/>
  <c r="M21" i="3"/>
  <c r="L21" i="3"/>
  <c r="K21" i="3"/>
  <c r="J21" i="3"/>
  <c r="I21" i="3"/>
  <c r="H21" i="3"/>
  <c r="G21" i="3"/>
  <c r="F21" i="3"/>
  <c r="E21" i="3"/>
  <c r="D21" i="3"/>
  <c r="O19" i="3"/>
  <c r="N19" i="3"/>
  <c r="M19" i="3"/>
  <c r="L19" i="3"/>
  <c r="K19" i="3"/>
  <c r="J19" i="3"/>
  <c r="I19" i="3"/>
  <c r="H19" i="3"/>
  <c r="G19" i="3"/>
  <c r="F19" i="3"/>
  <c r="E19" i="3"/>
  <c r="D19" i="3"/>
  <c r="O18" i="3"/>
  <c r="N18" i="3"/>
  <c r="M18" i="3"/>
  <c r="L18" i="3"/>
  <c r="K18" i="3"/>
  <c r="J18" i="3"/>
  <c r="I18" i="3"/>
  <c r="H18" i="3"/>
  <c r="G18" i="3"/>
  <c r="F18" i="3"/>
  <c r="E18" i="3"/>
  <c r="D18" i="3"/>
  <c r="O17" i="3"/>
  <c r="N17" i="3"/>
  <c r="M17" i="3"/>
  <c r="L17" i="3"/>
  <c r="K17" i="3"/>
  <c r="J17" i="3"/>
  <c r="I17" i="3"/>
  <c r="H17" i="3"/>
  <c r="G17" i="3"/>
  <c r="F17" i="3"/>
  <c r="E17" i="3"/>
  <c r="D17" i="3"/>
  <c r="O15" i="3"/>
  <c r="N15" i="3"/>
  <c r="M15" i="3"/>
  <c r="L15" i="3"/>
  <c r="K15" i="3"/>
  <c r="J15" i="3"/>
  <c r="I15" i="3"/>
  <c r="H15" i="3"/>
  <c r="G15" i="3"/>
  <c r="F15" i="3"/>
  <c r="E15" i="3"/>
  <c r="D15" i="3"/>
  <c r="O14" i="3"/>
  <c r="N14" i="3"/>
  <c r="M14" i="3"/>
  <c r="L14" i="3"/>
  <c r="K14" i="3"/>
  <c r="J14" i="3"/>
  <c r="I14" i="3"/>
  <c r="H14" i="3"/>
  <c r="G14" i="3"/>
  <c r="F14" i="3"/>
  <c r="E14" i="3"/>
  <c r="D14" i="3"/>
  <c r="O13" i="3"/>
  <c r="N13" i="3"/>
  <c r="M13" i="3"/>
  <c r="L13" i="3"/>
  <c r="K13" i="3"/>
  <c r="J13" i="3"/>
  <c r="I13" i="3"/>
  <c r="H13" i="3"/>
  <c r="G13" i="3"/>
  <c r="F13" i="3"/>
  <c r="E13" i="3"/>
  <c r="D13" i="3"/>
  <c r="O11" i="3"/>
  <c r="N11" i="3"/>
  <c r="M11" i="3"/>
  <c r="L11" i="3"/>
  <c r="K11" i="3"/>
  <c r="J11" i="3"/>
  <c r="I11" i="3"/>
  <c r="H11" i="3"/>
  <c r="G11" i="3"/>
  <c r="F11" i="3"/>
  <c r="E11" i="3"/>
  <c r="D11" i="3"/>
  <c r="O10" i="3"/>
  <c r="N10" i="3"/>
  <c r="M10" i="3"/>
  <c r="L10" i="3"/>
  <c r="K10" i="3"/>
  <c r="J10" i="3"/>
  <c r="I10" i="3"/>
  <c r="H10" i="3"/>
  <c r="G10" i="3"/>
  <c r="F10" i="3"/>
  <c r="E10" i="3"/>
  <c r="D10" i="3"/>
  <c r="O9" i="3"/>
  <c r="N9" i="3"/>
  <c r="M9" i="3"/>
  <c r="L9" i="3"/>
  <c r="K9" i="3"/>
  <c r="J9" i="3"/>
  <c r="I9" i="3"/>
  <c r="H9" i="3"/>
  <c r="G9" i="3"/>
  <c r="F9" i="3"/>
  <c r="E9" i="3"/>
  <c r="D9" i="3"/>
  <c r="D8" i="4" a="1"/>
  <c r="D12" i="4" a="1"/>
  <c r="D16" i="4" a="1"/>
  <c r="D20" i="4" a="1"/>
  <c r="D24" i="4" a="1"/>
  <c r="D28" i="4" a="1"/>
  <c r="D32" i="4" a="1"/>
  <c r="D36" i="4" a="1"/>
  <c r="D40" i="4" a="1"/>
  <c r="D44" i="4" a="1"/>
  <c r="D48" i="4" a="1"/>
  <c r="D52" i="4" a="1"/>
  <c r="D56" i="4" a="1"/>
  <c r="D60" i="4" a="1"/>
  <c r="D64" i="4" a="1"/>
  <c r="D68" i="4" a="1"/>
  <c r="D72" i="4" a="1"/>
  <c r="D76" i="4" a="1"/>
  <c r="D80" i="4" a="1"/>
  <c r="D84" i="4" a="1"/>
  <c r="D88" i="4" a="1"/>
  <c r="D92" i="4" a="1"/>
  <c r="D96" i="4" a="1"/>
  <c r="D100" i="4" a="1"/>
  <c r="D104" i="4" a="1"/>
  <c r="D108" i="4" a="1"/>
  <c r="D112" i="4" a="1"/>
  <c r="D116" i="4" a="1"/>
  <c r="D120" i="4" a="1"/>
  <c r="D124" i="4" a="1"/>
  <c r="Q3" i="12"/>
  <c r="P2" i="12"/>
  <c r="P60" i="12"/>
  <c r="J60" i="12"/>
  <c r="K2" i="8"/>
  <c r="S5" i="9"/>
  <c r="J5" i="9"/>
  <c r="D8" i="9" s="1" a="1"/>
  <c r="Q84" i="4"/>
  <c r="Q80" i="4"/>
  <c r="Q76" i="4"/>
  <c r="Q72" i="4"/>
  <c r="Q68" i="4"/>
  <c r="Q64" i="4"/>
  <c r="Q60" i="4"/>
  <c r="Q56" i="4"/>
  <c r="Q52" i="4"/>
  <c r="Q48" i="4"/>
  <c r="Q124" i="4"/>
  <c r="Q120" i="4"/>
  <c r="Q116" i="4"/>
  <c r="Q112" i="4"/>
  <c r="Q108" i="4"/>
  <c r="Q104" i="4"/>
  <c r="Q100" i="4"/>
  <c r="Q96" i="4"/>
  <c r="Q92" i="4"/>
  <c r="Q88" i="4"/>
  <c r="Q36" i="4"/>
  <c r="Q40" i="4"/>
  <c r="Q32" i="4"/>
  <c r="Q20" i="4"/>
  <c r="Q24" i="4"/>
  <c r="Q28" i="4"/>
  <c r="Q44" i="4"/>
  <c r="Q16" i="4"/>
  <c r="Q12" i="4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5" i="8"/>
  <c r="Q8" i="4"/>
  <c r="O124" i="3"/>
  <c r="N124" i="3"/>
  <c r="M124" i="3"/>
  <c r="L124" i="3"/>
  <c r="K124" i="3"/>
  <c r="J124" i="3"/>
  <c r="I124" i="3"/>
  <c r="H124" i="3"/>
  <c r="G124" i="3"/>
  <c r="F124" i="3"/>
  <c r="E124" i="3"/>
  <c r="D124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O96" i="3"/>
  <c r="N96" i="3"/>
  <c r="M96" i="3"/>
  <c r="L96" i="3"/>
  <c r="K96" i="3"/>
  <c r="J96" i="3"/>
  <c r="I96" i="3"/>
  <c r="H96" i="3"/>
  <c r="G96" i="3"/>
  <c r="F96" i="3"/>
  <c r="E96" i="3"/>
  <c r="D96" i="3"/>
  <c r="O92" i="3"/>
  <c r="N92" i="3"/>
  <c r="M92" i="3"/>
  <c r="L92" i="3"/>
  <c r="K92" i="3"/>
  <c r="J92" i="3"/>
  <c r="I92" i="3"/>
  <c r="H92" i="3"/>
  <c r="G92" i="3"/>
  <c r="F92" i="3"/>
  <c r="E92" i="3"/>
  <c r="D92" i="3"/>
  <c r="O88" i="3"/>
  <c r="N88" i="3"/>
  <c r="M88" i="3"/>
  <c r="L88" i="3"/>
  <c r="K88" i="3"/>
  <c r="J88" i="3"/>
  <c r="I88" i="3"/>
  <c r="H88" i="3"/>
  <c r="G88" i="3"/>
  <c r="F88" i="3"/>
  <c r="E88" i="3"/>
  <c r="D88" i="3"/>
  <c r="O84" i="3"/>
  <c r="N84" i="3"/>
  <c r="M84" i="3"/>
  <c r="L84" i="3"/>
  <c r="K84" i="3"/>
  <c r="J84" i="3"/>
  <c r="I84" i="3"/>
  <c r="H84" i="3"/>
  <c r="G84" i="3"/>
  <c r="F84" i="3"/>
  <c r="E84" i="3"/>
  <c r="D84" i="3"/>
  <c r="O80" i="3"/>
  <c r="N80" i="3"/>
  <c r="M80" i="3"/>
  <c r="L80" i="3"/>
  <c r="K80" i="3"/>
  <c r="J80" i="3"/>
  <c r="I80" i="3"/>
  <c r="H80" i="3"/>
  <c r="G80" i="3"/>
  <c r="F80" i="3"/>
  <c r="E80" i="3"/>
  <c r="D80" i="3"/>
  <c r="O76" i="3"/>
  <c r="N76" i="3"/>
  <c r="M76" i="3"/>
  <c r="L76" i="3"/>
  <c r="K76" i="3"/>
  <c r="J76" i="3"/>
  <c r="I76" i="3"/>
  <c r="H76" i="3"/>
  <c r="G76" i="3"/>
  <c r="F76" i="3"/>
  <c r="E76" i="3"/>
  <c r="D76" i="3"/>
  <c r="O72" i="3"/>
  <c r="N72" i="3"/>
  <c r="M72" i="3"/>
  <c r="L72" i="3"/>
  <c r="K72" i="3"/>
  <c r="J72" i="3"/>
  <c r="I72" i="3"/>
  <c r="H72" i="3"/>
  <c r="G72" i="3"/>
  <c r="F72" i="3"/>
  <c r="E72" i="3"/>
  <c r="D72" i="3"/>
  <c r="O68" i="3"/>
  <c r="N68" i="3"/>
  <c r="M68" i="3"/>
  <c r="L68" i="3"/>
  <c r="K68" i="3"/>
  <c r="J68" i="3"/>
  <c r="I68" i="3"/>
  <c r="H68" i="3"/>
  <c r="G68" i="3"/>
  <c r="F68" i="3"/>
  <c r="E68" i="3"/>
  <c r="D68" i="3"/>
  <c r="O64" i="3"/>
  <c r="N64" i="3"/>
  <c r="M64" i="3"/>
  <c r="L64" i="3"/>
  <c r="K64" i="3"/>
  <c r="J64" i="3"/>
  <c r="I64" i="3"/>
  <c r="H64" i="3"/>
  <c r="G64" i="3"/>
  <c r="F64" i="3"/>
  <c r="E64" i="3"/>
  <c r="D64" i="3"/>
  <c r="O60" i="3"/>
  <c r="N60" i="3"/>
  <c r="M60" i="3"/>
  <c r="L60" i="3"/>
  <c r="K60" i="3"/>
  <c r="J60" i="3"/>
  <c r="I60" i="3"/>
  <c r="H60" i="3"/>
  <c r="G60" i="3"/>
  <c r="F60" i="3"/>
  <c r="E60" i="3"/>
  <c r="D60" i="3"/>
  <c r="O56" i="3"/>
  <c r="N56" i="3"/>
  <c r="M56" i="3"/>
  <c r="L56" i="3"/>
  <c r="K56" i="3"/>
  <c r="J56" i="3"/>
  <c r="I56" i="3"/>
  <c r="H56" i="3"/>
  <c r="G56" i="3"/>
  <c r="F56" i="3"/>
  <c r="E56" i="3"/>
  <c r="D56" i="3"/>
  <c r="O52" i="3"/>
  <c r="N52" i="3"/>
  <c r="M52" i="3"/>
  <c r="L52" i="3"/>
  <c r="K52" i="3"/>
  <c r="J52" i="3"/>
  <c r="I52" i="3"/>
  <c r="H52" i="3"/>
  <c r="G52" i="3"/>
  <c r="F52" i="3"/>
  <c r="E52" i="3"/>
  <c r="D52" i="3"/>
  <c r="O48" i="3"/>
  <c r="N48" i="3"/>
  <c r="M48" i="3"/>
  <c r="L48" i="3"/>
  <c r="K48" i="3"/>
  <c r="J48" i="3"/>
  <c r="I48" i="3"/>
  <c r="H48" i="3"/>
  <c r="G48" i="3"/>
  <c r="F48" i="3"/>
  <c r="E48" i="3"/>
  <c r="D48" i="3"/>
  <c r="O44" i="3"/>
  <c r="N44" i="3"/>
  <c r="M44" i="3"/>
  <c r="L44" i="3"/>
  <c r="K44" i="3"/>
  <c r="J44" i="3"/>
  <c r="I44" i="3"/>
  <c r="H44" i="3"/>
  <c r="G44" i="3"/>
  <c r="F44" i="3"/>
  <c r="E44" i="3"/>
  <c r="D44" i="3"/>
  <c r="O40" i="3"/>
  <c r="N40" i="3"/>
  <c r="M40" i="3"/>
  <c r="L40" i="3"/>
  <c r="K40" i="3"/>
  <c r="J40" i="3"/>
  <c r="I40" i="3"/>
  <c r="H40" i="3"/>
  <c r="G40" i="3"/>
  <c r="F40" i="3"/>
  <c r="E40" i="3"/>
  <c r="D40" i="3"/>
  <c r="O36" i="3"/>
  <c r="N36" i="3"/>
  <c r="M36" i="3"/>
  <c r="L36" i="3"/>
  <c r="K36" i="3"/>
  <c r="J36" i="3"/>
  <c r="I36" i="3"/>
  <c r="H36" i="3"/>
  <c r="G36" i="3"/>
  <c r="F36" i="3"/>
  <c r="E36" i="3"/>
  <c r="D36" i="3"/>
  <c r="O32" i="3"/>
  <c r="N32" i="3"/>
  <c r="M32" i="3"/>
  <c r="L32" i="3"/>
  <c r="K32" i="3"/>
  <c r="J32" i="3"/>
  <c r="I32" i="3"/>
  <c r="H32" i="3"/>
  <c r="G32" i="3"/>
  <c r="F32" i="3"/>
  <c r="E32" i="3"/>
  <c r="D32" i="3"/>
  <c r="O28" i="3"/>
  <c r="N28" i="3"/>
  <c r="M28" i="3"/>
  <c r="L28" i="3"/>
  <c r="K28" i="3"/>
  <c r="J28" i="3"/>
  <c r="I28" i="3"/>
  <c r="H28" i="3"/>
  <c r="G28" i="3"/>
  <c r="F28" i="3"/>
  <c r="E28" i="3"/>
  <c r="D28" i="3"/>
  <c r="O24" i="3"/>
  <c r="N24" i="3"/>
  <c r="M24" i="3"/>
  <c r="L24" i="3"/>
  <c r="K24" i="3"/>
  <c r="J24" i="3"/>
  <c r="I24" i="3"/>
  <c r="H24" i="3"/>
  <c r="G24" i="3"/>
  <c r="F24" i="3"/>
  <c r="E24" i="3"/>
  <c r="D24" i="3"/>
  <c r="O20" i="3"/>
  <c r="N20" i="3"/>
  <c r="M20" i="3"/>
  <c r="L20" i="3"/>
  <c r="K20" i="3"/>
  <c r="J20" i="3"/>
  <c r="I20" i="3"/>
  <c r="H20" i="3"/>
  <c r="G20" i="3"/>
  <c r="F20" i="3"/>
  <c r="E20" i="3"/>
  <c r="D20" i="3"/>
  <c r="O16" i="3"/>
  <c r="N16" i="3"/>
  <c r="M16" i="3"/>
  <c r="L16" i="3"/>
  <c r="K16" i="3"/>
  <c r="J16" i="3"/>
  <c r="I16" i="3"/>
  <c r="H16" i="3"/>
  <c r="G16" i="3"/>
  <c r="F16" i="3"/>
  <c r="E16" i="3"/>
  <c r="D16" i="3"/>
  <c r="O12" i="3"/>
  <c r="N12" i="3"/>
  <c r="M12" i="3"/>
  <c r="L12" i="3"/>
  <c r="K12" i="3"/>
  <c r="J12" i="3"/>
  <c r="I12" i="3"/>
  <c r="H12" i="3"/>
  <c r="G12" i="3"/>
  <c r="F12" i="3"/>
  <c r="E12" i="3"/>
  <c r="D12" i="3"/>
  <c r="O8" i="3"/>
  <c r="N8" i="3"/>
  <c r="M8" i="3"/>
  <c r="L8" i="3"/>
  <c r="K8" i="3"/>
  <c r="J8" i="3"/>
  <c r="I8" i="3"/>
  <c r="H8" i="3"/>
  <c r="G8" i="3"/>
  <c r="F8" i="3"/>
  <c r="E8" i="3"/>
  <c r="D8" i="3"/>
  <c r="D7" i="9" l="1" a="1"/>
  <c r="Q61" i="12"/>
  <c r="M3" i="8" a="1"/>
  <c r="M8" i="9" a="1"/>
  <c r="M7" i="9" a="1"/>
  <c r="D11" i="9" a="1"/>
  <c r="D14" i="9" s="1" a="1"/>
  <c r="O124" i="2"/>
  <c r="N124" i="2"/>
  <c r="M124" i="2"/>
  <c r="L124" i="2"/>
  <c r="K124" i="2"/>
  <c r="J124" i="2"/>
  <c r="I124" i="2"/>
  <c r="H124" i="2"/>
  <c r="G124" i="2"/>
  <c r="F124" i="2"/>
  <c r="E124" i="2"/>
  <c r="D124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O96" i="2"/>
  <c r="N96" i="2"/>
  <c r="M96" i="2"/>
  <c r="L96" i="2"/>
  <c r="K96" i="2"/>
  <c r="J96" i="2"/>
  <c r="I96" i="2"/>
  <c r="H96" i="2"/>
  <c r="G96" i="2"/>
  <c r="F96" i="2"/>
  <c r="E96" i="2"/>
  <c r="D96" i="2"/>
  <c r="O92" i="2"/>
  <c r="N92" i="2"/>
  <c r="M92" i="2"/>
  <c r="L92" i="2"/>
  <c r="K92" i="2"/>
  <c r="J92" i="2"/>
  <c r="I92" i="2"/>
  <c r="H92" i="2"/>
  <c r="G92" i="2"/>
  <c r="F92" i="2"/>
  <c r="E92" i="2"/>
  <c r="D92" i="2"/>
  <c r="O88" i="2"/>
  <c r="N88" i="2"/>
  <c r="M88" i="2"/>
  <c r="L88" i="2"/>
  <c r="K88" i="2"/>
  <c r="J88" i="2"/>
  <c r="I88" i="2"/>
  <c r="H88" i="2"/>
  <c r="G88" i="2"/>
  <c r="F88" i="2"/>
  <c r="E88" i="2"/>
  <c r="D88" i="2"/>
  <c r="O84" i="2"/>
  <c r="N84" i="2"/>
  <c r="M84" i="2"/>
  <c r="L84" i="2"/>
  <c r="K84" i="2"/>
  <c r="J84" i="2"/>
  <c r="I84" i="2"/>
  <c r="H84" i="2"/>
  <c r="G84" i="2"/>
  <c r="F84" i="2"/>
  <c r="E84" i="2"/>
  <c r="D84" i="2"/>
  <c r="O80" i="2"/>
  <c r="N80" i="2"/>
  <c r="M80" i="2"/>
  <c r="L80" i="2"/>
  <c r="K80" i="2"/>
  <c r="J80" i="2"/>
  <c r="I80" i="2"/>
  <c r="H80" i="2"/>
  <c r="G80" i="2"/>
  <c r="F80" i="2"/>
  <c r="E80" i="2"/>
  <c r="D80" i="2"/>
  <c r="O76" i="2"/>
  <c r="N76" i="2"/>
  <c r="M76" i="2"/>
  <c r="L76" i="2"/>
  <c r="K76" i="2"/>
  <c r="J76" i="2"/>
  <c r="I76" i="2"/>
  <c r="H76" i="2"/>
  <c r="G76" i="2"/>
  <c r="F76" i="2"/>
  <c r="E76" i="2"/>
  <c r="D76" i="2"/>
  <c r="O72" i="2"/>
  <c r="N72" i="2"/>
  <c r="M72" i="2"/>
  <c r="L72" i="2"/>
  <c r="K72" i="2"/>
  <c r="J72" i="2"/>
  <c r="I72" i="2"/>
  <c r="H72" i="2"/>
  <c r="G72" i="2"/>
  <c r="F72" i="2"/>
  <c r="E72" i="2"/>
  <c r="D72" i="2"/>
  <c r="O68" i="2"/>
  <c r="N68" i="2"/>
  <c r="M68" i="2"/>
  <c r="L68" i="2"/>
  <c r="K68" i="2"/>
  <c r="J68" i="2"/>
  <c r="I68" i="2"/>
  <c r="H68" i="2"/>
  <c r="G68" i="2"/>
  <c r="F68" i="2"/>
  <c r="E68" i="2"/>
  <c r="D68" i="2"/>
  <c r="O64" i="2"/>
  <c r="N64" i="2"/>
  <c r="M64" i="2"/>
  <c r="L64" i="2"/>
  <c r="K64" i="2"/>
  <c r="J64" i="2"/>
  <c r="I64" i="2"/>
  <c r="H64" i="2"/>
  <c r="G64" i="2"/>
  <c r="F64" i="2"/>
  <c r="E64" i="2"/>
  <c r="D64" i="2"/>
  <c r="O60" i="2"/>
  <c r="N60" i="2"/>
  <c r="M60" i="2"/>
  <c r="L60" i="2"/>
  <c r="K60" i="2"/>
  <c r="J60" i="2"/>
  <c r="I60" i="2"/>
  <c r="H60" i="2"/>
  <c r="G60" i="2"/>
  <c r="F60" i="2"/>
  <c r="E60" i="2"/>
  <c r="D60" i="2"/>
  <c r="O56" i="2"/>
  <c r="N56" i="2"/>
  <c r="M56" i="2"/>
  <c r="L56" i="2"/>
  <c r="K56" i="2"/>
  <c r="J56" i="2"/>
  <c r="I56" i="2"/>
  <c r="H56" i="2"/>
  <c r="G56" i="2"/>
  <c r="F56" i="2"/>
  <c r="E56" i="2"/>
  <c r="D56" i="2"/>
  <c r="O52" i="2"/>
  <c r="N52" i="2"/>
  <c r="M52" i="2"/>
  <c r="L52" i="2"/>
  <c r="K52" i="2"/>
  <c r="J52" i="2"/>
  <c r="I52" i="2"/>
  <c r="H52" i="2"/>
  <c r="G52" i="2"/>
  <c r="F52" i="2"/>
  <c r="E52" i="2"/>
  <c r="D52" i="2"/>
  <c r="O48" i="2"/>
  <c r="N48" i="2"/>
  <c r="M48" i="2"/>
  <c r="L48" i="2"/>
  <c r="K48" i="2"/>
  <c r="J48" i="2"/>
  <c r="I48" i="2"/>
  <c r="H48" i="2"/>
  <c r="G48" i="2"/>
  <c r="F48" i="2"/>
  <c r="E48" i="2"/>
  <c r="D48" i="2"/>
  <c r="O44" i="2"/>
  <c r="N44" i="2"/>
  <c r="M44" i="2"/>
  <c r="L44" i="2"/>
  <c r="K44" i="2"/>
  <c r="J44" i="2"/>
  <c r="I44" i="2"/>
  <c r="H44" i="2"/>
  <c r="G44" i="2"/>
  <c r="F44" i="2"/>
  <c r="E44" i="2"/>
  <c r="D44" i="2"/>
  <c r="O40" i="2"/>
  <c r="N40" i="2"/>
  <c r="M40" i="2"/>
  <c r="L40" i="2"/>
  <c r="K40" i="2"/>
  <c r="J40" i="2"/>
  <c r="I40" i="2"/>
  <c r="H40" i="2"/>
  <c r="G40" i="2"/>
  <c r="F40" i="2"/>
  <c r="E40" i="2"/>
  <c r="D40" i="2"/>
  <c r="O36" i="2"/>
  <c r="N36" i="2"/>
  <c r="M36" i="2"/>
  <c r="L36" i="2"/>
  <c r="K36" i="2"/>
  <c r="J36" i="2"/>
  <c r="I36" i="2"/>
  <c r="H36" i="2"/>
  <c r="G36" i="2"/>
  <c r="F36" i="2"/>
  <c r="E36" i="2"/>
  <c r="D36" i="2"/>
  <c r="O32" i="2"/>
  <c r="N32" i="2"/>
  <c r="M32" i="2"/>
  <c r="L32" i="2"/>
  <c r="K32" i="2"/>
  <c r="J32" i="2"/>
  <c r="I32" i="2"/>
  <c r="H32" i="2"/>
  <c r="G32" i="2"/>
  <c r="F32" i="2"/>
  <c r="E32" i="2"/>
  <c r="D32" i="2"/>
  <c r="O28" i="2"/>
  <c r="N28" i="2"/>
  <c r="M28" i="2"/>
  <c r="L28" i="2"/>
  <c r="K28" i="2"/>
  <c r="J28" i="2"/>
  <c r="I28" i="2"/>
  <c r="H28" i="2"/>
  <c r="G28" i="2"/>
  <c r="F28" i="2"/>
  <c r="E28" i="2"/>
  <c r="D28" i="2"/>
  <c r="O24" i="2"/>
  <c r="N24" i="2"/>
  <c r="M24" i="2"/>
  <c r="L24" i="2"/>
  <c r="K24" i="2"/>
  <c r="J24" i="2"/>
  <c r="I24" i="2"/>
  <c r="H24" i="2"/>
  <c r="G24" i="2"/>
  <c r="F24" i="2"/>
  <c r="E24" i="2"/>
  <c r="D24" i="2"/>
  <c r="O20" i="2"/>
  <c r="N20" i="2"/>
  <c r="M20" i="2"/>
  <c r="L20" i="2"/>
  <c r="K20" i="2"/>
  <c r="J20" i="2"/>
  <c r="I20" i="2"/>
  <c r="H20" i="2"/>
  <c r="G20" i="2"/>
  <c r="F20" i="2"/>
  <c r="E20" i="2"/>
  <c r="D20" i="2"/>
  <c r="O16" i="2"/>
  <c r="N16" i="2"/>
  <c r="M16" i="2"/>
  <c r="L16" i="2"/>
  <c r="K16" i="2"/>
  <c r="J16" i="2"/>
  <c r="I16" i="2"/>
  <c r="H16" i="2"/>
  <c r="G16" i="2"/>
  <c r="F16" i="2"/>
  <c r="E16" i="2"/>
  <c r="D16" i="2"/>
  <c r="O12" i="2"/>
  <c r="N12" i="2"/>
  <c r="M12" i="2"/>
  <c r="L12" i="2"/>
  <c r="K12" i="2"/>
  <c r="J12" i="2"/>
  <c r="I12" i="2"/>
  <c r="H12" i="2"/>
  <c r="G12" i="2"/>
  <c r="F12" i="2"/>
  <c r="E12" i="2"/>
  <c r="D12" i="2"/>
  <c r="D8" i="2"/>
  <c r="O8" i="2"/>
  <c r="N8" i="2"/>
  <c r="M8" i="2"/>
  <c r="L8" i="2"/>
  <c r="K8" i="2"/>
  <c r="J8" i="2"/>
  <c r="I8" i="2"/>
  <c r="H8" i="2"/>
  <c r="G8" i="2"/>
  <c r="F8" i="2"/>
  <c r="E8" i="2"/>
  <c r="K64" i="12" l="1" a="1"/>
  <c r="K63" i="12" a="1"/>
  <c r="F34" i="8"/>
  <c r="BD37" i="8"/>
  <c r="BH37" i="8"/>
  <c r="P57" i="8"/>
  <c r="X57" i="8"/>
  <c r="AB57" i="8"/>
  <c r="AF57" i="8"/>
  <c r="AL57" i="8"/>
  <c r="AN57" i="8"/>
  <c r="AQ57" i="8"/>
  <c r="AU57" i="8"/>
  <c r="AY57" i="8"/>
  <c r="BD57" i="8"/>
  <c r="BG57" i="8"/>
  <c r="N58" i="8"/>
  <c r="P58" i="8"/>
  <c r="R58" i="8"/>
  <c r="T58" i="8"/>
  <c r="V58" i="8"/>
  <c r="X58" i="8"/>
  <c r="Z58" i="8"/>
  <c r="AB58" i="8"/>
  <c r="AD58" i="8"/>
  <c r="AF58" i="8"/>
  <c r="AI58" i="8"/>
  <c r="AL58" i="8"/>
  <c r="AU58" i="8"/>
  <c r="AY58" i="8"/>
  <c r="BI58" i="8"/>
  <c r="AE59" i="8"/>
  <c r="AM59" i="8"/>
  <c r="AT59" i="8"/>
  <c r="BB59" i="8"/>
  <c r="BG59" i="8"/>
  <c r="AS53" i="8"/>
  <c r="Z61" i="8"/>
  <c r="AJ61" i="8"/>
  <c r="AR61" i="8"/>
  <c r="BB57" i="8"/>
  <c r="AH58" i="8"/>
  <c r="AK58" i="8"/>
  <c r="AN58" i="8"/>
  <c r="AP58" i="8"/>
  <c r="AR58" i="8"/>
  <c r="AS58" i="8"/>
  <c r="AT58" i="8"/>
  <c r="AZ58" i="8"/>
  <c r="BD58" i="8"/>
  <c r="O59" i="8"/>
  <c r="R59" i="8"/>
  <c r="V59" i="8"/>
  <c r="X59" i="8"/>
  <c r="AA59" i="8"/>
  <c r="AC59" i="8"/>
  <c r="AG59" i="8"/>
  <c r="AJ59" i="8"/>
  <c r="AO59" i="8"/>
  <c r="AU59" i="8"/>
  <c r="BA59" i="8"/>
  <c r="BE59" i="8"/>
  <c r="AD53" i="8"/>
  <c r="BA53" i="8"/>
  <c r="T60" i="8"/>
  <c r="AQ60" i="8"/>
  <c r="BC60" i="8"/>
  <c r="X61" i="8"/>
  <c r="AC61" i="8"/>
  <c r="AT61" i="8"/>
  <c r="BB61" i="8"/>
  <c r="BH61" i="8"/>
  <c r="R61" i="8"/>
  <c r="Y61" i="8"/>
  <c r="AD61" i="8"/>
  <c r="BD61" i="8"/>
  <c r="AG61" i="8"/>
  <c r="AK61" i="8"/>
  <c r="AO61" i="8"/>
  <c r="AS61" i="8"/>
  <c r="AX61" i="8"/>
  <c r="AZ61" i="8"/>
  <c r="BE61" i="8"/>
  <c r="BI61" i="8"/>
  <c r="AL46" i="8"/>
  <c r="AN46" i="8"/>
  <c r="AQ46" i="8"/>
  <c r="AT46" i="8"/>
  <c r="BA46" i="8"/>
  <c r="BH46" i="8"/>
  <c r="R52" i="8"/>
  <c r="W52" i="8"/>
  <c r="AC52" i="8"/>
  <c r="AF52" i="8"/>
  <c r="AU52" i="8"/>
  <c r="BA52" i="8"/>
  <c r="BH52" i="8"/>
  <c r="R53" i="8"/>
  <c r="W53" i="8"/>
  <c r="AB53" i="8"/>
  <c r="AP53" i="8"/>
  <c r="AR53" i="8"/>
  <c r="N49" i="8"/>
  <c r="AH49" i="8"/>
  <c r="AY49" i="8"/>
  <c r="BD49" i="8"/>
  <c r="N50" i="8"/>
  <c r="T50" i="8"/>
  <c r="AD50" i="8"/>
  <c r="AT50" i="8"/>
  <c r="BB50" i="8"/>
  <c r="P51" i="8"/>
  <c r="V51" i="8"/>
  <c r="AE51" i="8"/>
  <c r="AJ51" i="8"/>
  <c r="AN51" i="8"/>
  <c r="AS51" i="8"/>
  <c r="AZ51" i="8"/>
  <c r="BE51" i="8"/>
  <c r="BH51" i="8"/>
  <c r="N52" i="8"/>
  <c r="X52" i="8"/>
  <c r="AA52" i="8"/>
  <c r="AO52" i="8"/>
  <c r="AY52" i="8"/>
  <c r="BD52" i="8"/>
  <c r="P53" i="8"/>
  <c r="U53" i="8"/>
  <c r="AA53" i="8"/>
  <c r="AK53" i="8"/>
  <c r="BC53" i="8"/>
  <c r="BI53" i="8"/>
  <c r="W60" i="8"/>
  <c r="AA60" i="8"/>
  <c r="AE60" i="8"/>
  <c r="AP60" i="8"/>
  <c r="AT60" i="8"/>
  <c r="BA60" i="8"/>
  <c r="N61" i="8"/>
  <c r="P61" i="8"/>
  <c r="S61" i="8"/>
  <c r="W61" i="8"/>
  <c r="AB61" i="8"/>
  <c r="AE61" i="8"/>
  <c r="AI61" i="8"/>
  <c r="AL61" i="8"/>
  <c r="AQ61" i="8"/>
  <c r="AV61" i="8"/>
  <c r="AY61" i="8"/>
  <c r="BC61" i="8"/>
  <c r="BG61" i="8"/>
  <c r="O46" i="8"/>
  <c r="S46" i="8"/>
  <c r="V46" i="8"/>
  <c r="W46" i="8"/>
  <c r="Y46" i="8"/>
  <c r="AD46" i="8"/>
  <c r="AF46" i="8"/>
  <c r="AI46" i="8"/>
  <c r="AO46" i="8"/>
  <c r="AV46" i="8"/>
  <c r="AX46" i="8"/>
  <c r="BC46" i="8"/>
  <c r="BI46" i="8"/>
  <c r="O48" i="8"/>
  <c r="S48" i="8"/>
  <c r="AB48" i="8"/>
  <c r="AM48" i="8"/>
  <c r="AR48" i="8"/>
  <c r="AV48" i="8"/>
  <c r="BI48" i="8"/>
  <c r="AB49" i="8"/>
  <c r="AG49" i="8"/>
  <c r="AI49" i="8"/>
  <c r="AM49" i="8"/>
  <c r="AO49" i="8"/>
  <c r="AR49" i="8"/>
  <c r="AS49" i="8"/>
  <c r="AV49" i="8"/>
  <c r="AX49" i="8"/>
  <c r="S60" i="8"/>
  <c r="Y60" i="8"/>
  <c r="AH60" i="8"/>
  <c r="AK60" i="8"/>
  <c r="AX60" i="8"/>
  <c r="BB60" i="8"/>
  <c r="BE60" i="8"/>
  <c r="BH60" i="8"/>
  <c r="Q44" i="8"/>
  <c r="V44" i="8"/>
  <c r="AC44" i="8"/>
  <c r="AF44" i="8"/>
  <c r="AM44" i="8"/>
  <c r="AY44" i="8"/>
  <c r="S45" i="8"/>
  <c r="Z45" i="8"/>
  <c r="AI45" i="8"/>
  <c r="AP45" i="8"/>
  <c r="BC45" i="8"/>
  <c r="AC46" i="8"/>
  <c r="AH46" i="8"/>
  <c r="AP46" i="8"/>
  <c r="BG46" i="8"/>
  <c r="V47" i="8"/>
  <c r="AN47" i="8"/>
  <c r="AX47" i="8"/>
  <c r="Q49" i="8"/>
  <c r="AF49" i="8"/>
  <c r="Y50" i="8"/>
  <c r="AM50" i="8"/>
  <c r="AU50" i="8"/>
  <c r="BI50" i="8"/>
  <c r="O51" i="8"/>
  <c r="W51" i="8"/>
  <c r="AM51" i="8"/>
  <c r="AU51" i="8"/>
  <c r="S52" i="8"/>
  <c r="AL52" i="8"/>
  <c r="BF52" i="8"/>
  <c r="N46" i="8"/>
  <c r="AX58" i="8"/>
  <c r="BC58" i="8"/>
  <c r="BG58" i="8"/>
  <c r="P59" i="8"/>
  <c r="AD59" i="8"/>
  <c r="AH59" i="8"/>
  <c r="AK59" i="8"/>
  <c r="AQ59" i="8"/>
  <c r="AX59" i="8"/>
  <c r="BC59" i="8"/>
  <c r="AF53" i="8"/>
  <c r="AC60" i="8"/>
  <c r="V61" i="8"/>
  <c r="AF61" i="8"/>
  <c r="AN61" i="8"/>
  <c r="BF61" i="8"/>
  <c r="R46" i="8"/>
  <c r="T46" i="8"/>
  <c r="X46" i="8"/>
  <c r="Z46" i="8"/>
  <c r="AG46" i="8"/>
  <c r="AS46" i="8"/>
  <c r="AW46" i="8"/>
  <c r="AZ46" i="8"/>
  <c r="BD46" i="8"/>
  <c r="BF46" i="8"/>
  <c r="AH47" i="8"/>
  <c r="AY47" i="8"/>
  <c r="R48" i="8"/>
  <c r="X48" i="8"/>
  <c r="AD48" i="8"/>
  <c r="AI48" i="8"/>
  <c r="AU48" i="8"/>
  <c r="Z49" i="8"/>
  <c r="AE49" i="8"/>
  <c r="AL49" i="8"/>
  <c r="AW49" i="8"/>
  <c r="BI49" i="8"/>
  <c r="Q50" i="8"/>
  <c r="U50" i="8"/>
  <c r="AB50" i="8"/>
  <c r="AE50" i="8"/>
  <c r="AJ50" i="8"/>
  <c r="AP50" i="8"/>
  <c r="BA50" i="8"/>
  <c r="BH50" i="8"/>
  <c r="Y51" i="8"/>
  <c r="AG51" i="8"/>
  <c r="AP51" i="8"/>
  <c r="AW51" i="8"/>
  <c r="BB51" i="8"/>
  <c r="BF51" i="8"/>
  <c r="T53" i="8"/>
  <c r="Y53" i="8"/>
  <c r="AN53" i="8"/>
  <c r="Q60" i="8"/>
  <c r="X60" i="8"/>
  <c r="Z60" i="8"/>
  <c r="AN60" i="8"/>
  <c r="AW60" i="8"/>
  <c r="AY60" i="8"/>
  <c r="BD60" i="8"/>
  <c r="BI60" i="8"/>
  <c r="X44" i="8"/>
  <c r="AT44" i="8"/>
  <c r="BI44" i="8"/>
  <c r="R45" i="8"/>
  <c r="AD45" i="8"/>
  <c r="AN45" i="8"/>
  <c r="AS45" i="8"/>
  <c r="P47" i="8"/>
  <c r="AJ47" i="8"/>
  <c r="BD47" i="8"/>
  <c r="P60" i="8"/>
  <c r="V60" i="8"/>
  <c r="AB60" i="8"/>
  <c r="AG60" i="8"/>
  <c r="AM60" i="8"/>
  <c r="AS60" i="8"/>
  <c r="AZ60" i="8"/>
  <c r="BG60" i="8"/>
  <c r="AE44" i="8"/>
  <c r="X45" i="8"/>
  <c r="BI45" i="8"/>
  <c r="P46" i="8"/>
  <c r="AA46" i="8"/>
  <c r="AE46" i="8"/>
  <c r="BF37" i="8"/>
  <c r="BI37" i="8"/>
  <c r="O57" i="8"/>
  <c r="R57" i="8"/>
  <c r="V57" i="8"/>
  <c r="Z57" i="8"/>
  <c r="AD57" i="8"/>
  <c r="AH57" i="8"/>
  <c r="AJ57" i="8"/>
  <c r="AM57" i="8"/>
  <c r="AO57" i="8"/>
  <c r="AR57" i="8"/>
  <c r="AW57" i="8"/>
  <c r="BA57" i="8"/>
  <c r="BE57" i="8"/>
  <c r="AW58" i="8"/>
  <c r="BA58" i="8"/>
  <c r="BH58" i="8"/>
  <c r="T59" i="8"/>
  <c r="AI59" i="8"/>
  <c r="AR59" i="8"/>
  <c r="BH59" i="8"/>
  <c r="BE53" i="8"/>
  <c r="U61" i="8"/>
  <c r="AH61" i="8"/>
  <c r="AW61" i="8"/>
  <c r="O49" i="8"/>
  <c r="U49" i="8"/>
  <c r="Y49" i="8"/>
  <c r="BG49" i="8"/>
  <c r="BE50" i="8"/>
  <c r="T51" i="8"/>
  <c r="AA51" i="8"/>
  <c r="AF51" i="8"/>
  <c r="AG52" i="8"/>
  <c r="AK52" i="8"/>
  <c r="AP52" i="8"/>
  <c r="AS52" i="8"/>
  <c r="BE52" i="8"/>
  <c r="AI44" i="8"/>
  <c r="AZ44" i="8"/>
  <c r="BD44" i="8"/>
  <c r="S44" i="8"/>
  <c r="AU44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E37" i="8"/>
  <c r="BG37" i="8"/>
  <c r="N57" i="8"/>
  <c r="Q57" i="8"/>
  <c r="S57" i="8"/>
  <c r="T57" i="8"/>
  <c r="U57" i="8"/>
  <c r="W57" i="8"/>
  <c r="Y57" i="8"/>
  <c r="AA57" i="8"/>
  <c r="AC57" i="8"/>
  <c r="AE57" i="8"/>
  <c r="AG57" i="8"/>
  <c r="AI57" i="8"/>
  <c r="AK57" i="8"/>
  <c r="AP57" i="8"/>
  <c r="AS57" i="8"/>
  <c r="AT57" i="8"/>
  <c r="AV57" i="8"/>
  <c r="AX57" i="8"/>
  <c r="AZ57" i="8"/>
  <c r="BC57" i="8"/>
  <c r="BF57" i="8"/>
  <c r="BH57" i="8"/>
  <c r="BI57" i="8"/>
  <c r="O58" i="8"/>
  <c r="Q58" i="8"/>
  <c r="S58" i="8"/>
  <c r="U58" i="8"/>
  <c r="W58" i="8"/>
  <c r="Y58" i="8"/>
  <c r="AA58" i="8"/>
  <c r="AC58" i="8"/>
  <c r="AE58" i="8"/>
  <c r="AG58" i="8"/>
  <c r="AJ58" i="8"/>
  <c r="AM58" i="8"/>
  <c r="AO58" i="8"/>
  <c r="AQ58" i="8"/>
  <c r="AV58" i="8"/>
  <c r="BB58" i="8"/>
  <c r="BE58" i="8"/>
  <c r="BF58" i="8"/>
  <c r="N59" i="8"/>
  <c r="Q59" i="8"/>
  <c r="S59" i="8"/>
  <c r="U59" i="8"/>
  <c r="W59" i="8"/>
  <c r="Y59" i="8"/>
  <c r="Z59" i="8"/>
  <c r="AB59" i="8"/>
  <c r="AF59" i="8"/>
  <c r="AL59" i="8"/>
  <c r="AN59" i="8"/>
  <c r="AP59" i="8"/>
  <c r="AS59" i="8"/>
  <c r="AV59" i="8"/>
  <c r="AW59" i="8"/>
  <c r="AY59" i="8"/>
  <c r="AZ59" i="8"/>
  <c r="BD59" i="8"/>
  <c r="BF59" i="8"/>
  <c r="BI59" i="8"/>
  <c r="AH53" i="8"/>
  <c r="O60" i="8"/>
  <c r="AJ60" i="8"/>
  <c r="AU60" i="8"/>
  <c r="Q61" i="8"/>
  <c r="AA61" i="8"/>
  <c r="AM61" i="8"/>
  <c r="AP61" i="8"/>
  <c r="AU61" i="8"/>
  <c r="BA61" i="8"/>
  <c r="O61" i="8"/>
  <c r="T61" i="8"/>
  <c r="BW36" i="8"/>
  <c r="BX36" i="8"/>
  <c r="BY36" i="8"/>
  <c r="BZ36" i="8"/>
  <c r="CA36" i="8"/>
  <c r="CB36" i="8"/>
  <c r="CC36" i="8"/>
  <c r="CD36" i="8"/>
  <c r="CE36" i="8"/>
  <c r="CF36" i="8"/>
  <c r="CG36" i="8"/>
  <c r="CH36" i="8"/>
  <c r="CI36" i="8"/>
  <c r="CJ36" i="8"/>
  <c r="CK36" i="8"/>
  <c r="CL36" i="8"/>
  <c r="CM36" i="8"/>
  <c r="CN36" i="8"/>
  <c r="CO36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AH37" i="8"/>
  <c r="AI37" i="8"/>
  <c r="AJ37" i="8"/>
  <c r="BJ37" i="8"/>
  <c r="BK37" i="8"/>
  <c r="BL37" i="8"/>
  <c r="BM37" i="8"/>
  <c r="BN37" i="8"/>
  <c r="BO37" i="8"/>
  <c r="BP37" i="8"/>
  <c r="BQ37" i="8"/>
  <c r="BR37" i="8"/>
  <c r="BS37" i="8"/>
  <c r="BT37" i="8"/>
  <c r="BU37" i="8"/>
  <c r="BV37" i="8"/>
  <c r="BW37" i="8"/>
  <c r="BX37" i="8"/>
  <c r="BY37" i="8"/>
  <c r="BZ37" i="8"/>
  <c r="CA37" i="8"/>
  <c r="CB37" i="8"/>
  <c r="CC37" i="8"/>
  <c r="CD37" i="8"/>
  <c r="CE37" i="8"/>
  <c r="CF37" i="8"/>
  <c r="CG37" i="8"/>
  <c r="CH37" i="8"/>
  <c r="CI37" i="8"/>
  <c r="CJ37" i="8"/>
  <c r="CK37" i="8"/>
  <c r="CL37" i="8"/>
  <c r="CM37" i="8"/>
  <c r="CN37" i="8"/>
  <c r="CO37" i="8"/>
  <c r="CP37" i="8"/>
  <c r="CQ37" i="8"/>
  <c r="CR37" i="8"/>
  <c r="CS37" i="8"/>
  <c r="CT37" i="8"/>
  <c r="CU37" i="8"/>
  <c r="CV37" i="8"/>
  <c r="CW37" i="8"/>
  <c r="CX37" i="8"/>
  <c r="CY37" i="8"/>
  <c r="CZ37" i="8"/>
  <c r="DA37" i="8"/>
  <c r="DB37" i="8"/>
  <c r="DC37" i="8"/>
  <c r="DD37" i="8"/>
  <c r="DE37" i="8"/>
  <c r="DF37" i="8"/>
  <c r="DG37" i="8"/>
  <c r="DH37" i="8"/>
  <c r="DI37" i="8"/>
  <c r="DJ37" i="8"/>
  <c r="DK37" i="8"/>
  <c r="DL37" i="8"/>
  <c r="DM37" i="8"/>
  <c r="DN37" i="8"/>
  <c r="DO37" i="8"/>
  <c r="DP37" i="8"/>
  <c r="DQ37" i="8"/>
  <c r="DR37" i="8"/>
  <c r="DS37" i="8"/>
  <c r="DT37" i="8"/>
  <c r="DU37" i="8"/>
  <c r="DV37" i="8"/>
  <c r="DW37" i="8"/>
  <c r="DX37" i="8"/>
  <c r="DY37" i="8"/>
  <c r="DZ37" i="8"/>
  <c r="EA37" i="8"/>
  <c r="EB37" i="8"/>
  <c r="EC37" i="8"/>
  <c r="ED37" i="8"/>
  <c r="EE37" i="8"/>
  <c r="EF37" i="8"/>
  <c r="EG37" i="8"/>
  <c r="EH37" i="8"/>
  <c r="EI37" i="8"/>
  <c r="EJ37" i="8"/>
  <c r="EK37" i="8"/>
  <c r="EL37" i="8"/>
  <c r="EM37" i="8"/>
  <c r="EN37" i="8"/>
  <c r="EO37" i="8"/>
  <c r="EP37" i="8"/>
  <c r="EQ37" i="8"/>
  <c r="ER37" i="8"/>
  <c r="BJ57" i="8"/>
  <c r="BK57" i="8"/>
  <c r="BL57" i="8"/>
  <c r="BM57" i="8"/>
  <c r="BN57" i="8"/>
  <c r="BO57" i="8"/>
  <c r="BP57" i="8"/>
  <c r="BQ57" i="8"/>
  <c r="BR57" i="8"/>
  <c r="BS57" i="8"/>
  <c r="BT57" i="8"/>
  <c r="BU57" i="8"/>
  <c r="BV57" i="8"/>
  <c r="BW57" i="8"/>
  <c r="BX57" i="8"/>
  <c r="BY57" i="8"/>
  <c r="BZ57" i="8"/>
  <c r="CA57" i="8"/>
  <c r="CB57" i="8"/>
  <c r="CC57" i="8"/>
  <c r="CD57" i="8"/>
  <c r="CE57" i="8"/>
  <c r="CF57" i="8"/>
  <c r="CG57" i="8"/>
  <c r="CH57" i="8"/>
  <c r="CI57" i="8"/>
  <c r="FR57" i="8"/>
  <c r="FS57" i="8"/>
  <c r="FT57" i="8"/>
  <c r="FU57" i="8"/>
  <c r="FV57" i="8"/>
  <c r="FW57" i="8"/>
  <c r="BK58" i="8"/>
  <c r="BM58" i="8"/>
  <c r="BO58" i="8"/>
  <c r="BQ58" i="8"/>
  <c r="BS58" i="8"/>
  <c r="BU58" i="8"/>
  <c r="BW58" i="8"/>
  <c r="BY58" i="8"/>
  <c r="CA58" i="8"/>
  <c r="BJ59" i="8"/>
  <c r="BM59" i="8"/>
  <c r="BO59" i="8"/>
  <c r="BR59" i="8"/>
  <c r="BU59" i="8"/>
  <c r="BW59" i="8"/>
  <c r="BY59" i="8"/>
  <c r="CB59" i="8"/>
  <c r="CD59" i="8"/>
  <c r="OX50" i="8"/>
  <c r="MU51" i="8"/>
  <c r="BS44" i="8"/>
  <c r="DN44" i="8"/>
  <c r="HJ47" i="8"/>
  <c r="BQ60" i="8"/>
  <c r="CR60" i="8"/>
  <c r="LI45" i="8"/>
  <c r="CM46" i="8"/>
  <c r="CJ57" i="8"/>
  <c r="CK57" i="8"/>
  <c r="CL57" i="8"/>
  <c r="CM57" i="8"/>
  <c r="CN57" i="8"/>
  <c r="CO57" i="8"/>
  <c r="CP57" i="8"/>
  <c r="CQ57" i="8"/>
  <c r="CR57" i="8"/>
  <c r="CS57" i="8"/>
  <c r="CT57" i="8"/>
  <c r="CU57" i="8"/>
  <c r="CV57" i="8"/>
  <c r="CW57" i="8"/>
  <c r="CX57" i="8"/>
  <c r="CY57" i="8"/>
  <c r="CZ57" i="8"/>
  <c r="DA57" i="8"/>
  <c r="DB57" i="8"/>
  <c r="DC57" i="8"/>
  <c r="DD57" i="8"/>
  <c r="DE57" i="8"/>
  <c r="DF57" i="8"/>
  <c r="DG57" i="8"/>
  <c r="DH57" i="8"/>
  <c r="DI57" i="8"/>
  <c r="DJ57" i="8"/>
  <c r="DK57" i="8"/>
  <c r="DL57" i="8"/>
  <c r="DM57" i="8"/>
  <c r="DN57" i="8"/>
  <c r="DO57" i="8"/>
  <c r="DP57" i="8"/>
  <c r="DQ57" i="8"/>
  <c r="DR57" i="8"/>
  <c r="DS57" i="8"/>
  <c r="DT57" i="8"/>
  <c r="DU57" i="8"/>
  <c r="DV57" i="8"/>
  <c r="DW57" i="8"/>
  <c r="DX57" i="8"/>
  <c r="DY57" i="8"/>
  <c r="DZ57" i="8"/>
  <c r="EA57" i="8"/>
  <c r="EB57" i="8"/>
  <c r="EC57" i="8"/>
  <c r="ED57" i="8"/>
  <c r="EE57" i="8"/>
  <c r="EF57" i="8"/>
  <c r="EG57" i="8"/>
  <c r="EH57" i="8"/>
  <c r="EI57" i="8"/>
  <c r="EJ57" i="8"/>
  <c r="EK57" i="8"/>
  <c r="EL57" i="8"/>
  <c r="EM57" i="8"/>
  <c r="EN57" i="8"/>
  <c r="EO57" i="8"/>
  <c r="EP57" i="8"/>
  <c r="EQ57" i="8"/>
  <c r="ER57" i="8"/>
  <c r="ES57" i="8"/>
  <c r="ET57" i="8"/>
  <c r="EU57" i="8"/>
  <c r="EV57" i="8"/>
  <c r="EW57" i="8"/>
  <c r="EX57" i="8"/>
  <c r="EY57" i="8"/>
  <c r="EZ57" i="8"/>
  <c r="FA57" i="8"/>
  <c r="FB57" i="8"/>
  <c r="FC57" i="8"/>
  <c r="FD57" i="8"/>
  <c r="FE57" i="8"/>
  <c r="FF57" i="8"/>
  <c r="FG57" i="8"/>
  <c r="FH57" i="8"/>
  <c r="FI57" i="8"/>
  <c r="FJ57" i="8"/>
  <c r="FK57" i="8"/>
  <c r="FL57" i="8"/>
  <c r="FM57" i="8"/>
  <c r="FN57" i="8"/>
  <c r="FO57" i="8"/>
  <c r="FP57" i="8"/>
  <c r="FQ57" i="8"/>
  <c r="BJ58" i="8"/>
  <c r="BL58" i="8"/>
  <c r="BN58" i="8"/>
  <c r="BP58" i="8"/>
  <c r="BR58" i="8"/>
  <c r="BT58" i="8"/>
  <c r="BV58" i="8"/>
  <c r="BX58" i="8"/>
  <c r="BZ58" i="8"/>
  <c r="CB58" i="8"/>
  <c r="BK59" i="8"/>
  <c r="BN59" i="8"/>
  <c r="BP59" i="8"/>
  <c r="BS59" i="8"/>
  <c r="BV59" i="8"/>
  <c r="BZ59" i="8"/>
  <c r="CC59" i="8"/>
  <c r="PP50" i="8"/>
  <c r="GL51" i="8"/>
  <c r="IP51" i="8"/>
  <c r="LA51" i="8"/>
  <c r="CY44" i="8"/>
  <c r="EL47" i="8"/>
  <c r="BR60" i="8"/>
  <c r="BX60" i="8"/>
  <c r="GI44" i="8"/>
  <c r="GI45" i="8"/>
  <c r="NU45" i="8"/>
  <c r="CK46" i="8"/>
  <c r="CE59" i="8"/>
  <c r="CF59" i="8"/>
  <c r="CG59" i="8"/>
  <c r="CH59" i="8"/>
  <c r="CI59" i="8"/>
  <c r="CJ59" i="8"/>
  <c r="CK59" i="8"/>
  <c r="CL59" i="8"/>
  <c r="CM59" i="8"/>
  <c r="CN59" i="8"/>
  <c r="CO59" i="8"/>
  <c r="CP59" i="8"/>
  <c r="CQ59" i="8"/>
  <c r="CR59" i="8"/>
  <c r="CS59" i="8"/>
  <c r="CT59" i="8"/>
  <c r="CU59" i="8"/>
  <c r="CV59" i="8"/>
  <c r="CW59" i="8"/>
  <c r="CX59" i="8"/>
  <c r="CY59" i="8"/>
  <c r="CZ59" i="8"/>
  <c r="DA59" i="8"/>
  <c r="DB59" i="8"/>
  <c r="DC59" i="8"/>
  <c r="DD59" i="8"/>
  <c r="DE59" i="8"/>
  <c r="DF59" i="8"/>
  <c r="DG59" i="8"/>
  <c r="DH59" i="8"/>
  <c r="DI59" i="8"/>
  <c r="DJ59" i="8"/>
  <c r="DK59" i="8"/>
  <c r="DL59" i="8"/>
  <c r="DM59" i="8"/>
  <c r="DN59" i="8"/>
  <c r="DO59" i="8"/>
  <c r="DP59" i="8"/>
  <c r="DQ59" i="8"/>
  <c r="DR59" i="8"/>
  <c r="DS59" i="8"/>
  <c r="DT59" i="8"/>
  <c r="DU59" i="8"/>
  <c r="DV59" i="8"/>
  <c r="DW59" i="8"/>
  <c r="DX59" i="8"/>
  <c r="DY59" i="8"/>
  <c r="DZ59" i="8"/>
  <c r="EA59" i="8"/>
  <c r="EB59" i="8"/>
  <c r="EC59" i="8"/>
  <c r="ED59" i="8"/>
  <c r="EE59" i="8"/>
  <c r="EF59" i="8"/>
  <c r="EG59" i="8"/>
  <c r="EH59" i="8"/>
  <c r="EI59" i="8"/>
  <c r="EJ59" i="8"/>
  <c r="EK59" i="8"/>
  <c r="EL59" i="8"/>
  <c r="EM59" i="8"/>
  <c r="EN59" i="8"/>
  <c r="EO59" i="8"/>
  <c r="EP59" i="8"/>
  <c r="EQ59" i="8"/>
  <c r="ER59" i="8"/>
  <c r="ES59" i="8"/>
  <c r="ET59" i="8"/>
  <c r="EU59" i="8"/>
  <c r="EV59" i="8"/>
  <c r="EW59" i="8"/>
  <c r="EX59" i="8"/>
  <c r="EY59" i="8"/>
  <c r="EZ59" i="8"/>
  <c r="FA59" i="8"/>
  <c r="FB59" i="8"/>
  <c r="FC59" i="8"/>
  <c r="FD59" i="8"/>
  <c r="FE59" i="8"/>
  <c r="FF59" i="8"/>
  <c r="FG59" i="8"/>
  <c r="FH59" i="8"/>
  <c r="FI59" i="8"/>
  <c r="FJ59" i="8"/>
  <c r="FK59" i="8"/>
  <c r="FL59" i="8"/>
  <c r="FM59" i="8"/>
  <c r="FN59" i="8"/>
  <c r="FO59" i="8"/>
  <c r="FP59" i="8"/>
  <c r="FQ59" i="8"/>
  <c r="FR59" i="8"/>
  <c r="FS59" i="8"/>
  <c r="FT59" i="8"/>
  <c r="FU59" i="8"/>
  <c r="FV59" i="8"/>
  <c r="FW59" i="8"/>
  <c r="FX59" i="8"/>
  <c r="FY59" i="8"/>
  <c r="FZ59" i="8"/>
  <c r="GA59" i="8"/>
  <c r="GB59" i="8"/>
  <c r="GC59" i="8"/>
  <c r="GD59" i="8"/>
  <c r="GE59" i="8"/>
  <c r="GF59" i="8"/>
  <c r="GG59" i="8"/>
  <c r="GH59" i="8"/>
  <c r="GI59" i="8"/>
  <c r="GJ59" i="8"/>
  <c r="GK59" i="8"/>
  <c r="GL59" i="8"/>
  <c r="PE45" i="8"/>
  <c r="Q46" i="8"/>
  <c r="AB46" i="8"/>
  <c r="AK46" i="8"/>
  <c r="AR46" i="8"/>
  <c r="AY46" i="8"/>
  <c r="BB46" i="8"/>
  <c r="CF46" i="8"/>
  <c r="CI46" i="8"/>
  <c r="CL46" i="8"/>
  <c r="CP46" i="8"/>
  <c r="CR46" i="8"/>
  <c r="CU46" i="8"/>
  <c r="DF46" i="8"/>
  <c r="DH46" i="8"/>
  <c r="DK46" i="8"/>
  <c r="DM46" i="8"/>
  <c r="DQ46" i="8"/>
  <c r="DS46" i="8"/>
  <c r="DX46" i="8"/>
  <c r="EF46" i="8"/>
  <c r="EK46" i="8"/>
  <c r="EW46" i="8"/>
  <c r="FC46" i="8"/>
  <c r="FE46" i="8"/>
  <c r="FH46" i="8"/>
  <c r="FL46" i="8"/>
  <c r="FR46" i="8"/>
  <c r="FT46" i="8"/>
  <c r="FW46" i="8"/>
  <c r="FZ46" i="8"/>
  <c r="GF46" i="8"/>
  <c r="GL46" i="8"/>
  <c r="GR46" i="8"/>
  <c r="GU46" i="8"/>
  <c r="HC46" i="8"/>
  <c r="HJ46" i="8"/>
  <c r="HT46" i="8"/>
  <c r="IC46" i="8"/>
  <c r="IF46" i="8"/>
  <c r="II46" i="8"/>
  <c r="IM46" i="8"/>
  <c r="IT46" i="8"/>
  <c r="IX46" i="8"/>
  <c r="JD46" i="8"/>
  <c r="JH46" i="8"/>
  <c r="JK46" i="8"/>
  <c r="JT46" i="8"/>
  <c r="KA46" i="8"/>
  <c r="KG46" i="8"/>
  <c r="KI46" i="8"/>
  <c r="KN46" i="8"/>
  <c r="KU46" i="8"/>
  <c r="KX46" i="8"/>
  <c r="LB46" i="8"/>
  <c r="LK46" i="8"/>
  <c r="LX46" i="8"/>
  <c r="MF46" i="8"/>
  <c r="ML46" i="8"/>
  <c r="MU46" i="8"/>
  <c r="NN46" i="8"/>
  <c r="NV46" i="8"/>
  <c r="OE46" i="8"/>
  <c r="OK46" i="8"/>
  <c r="OQ46" i="8"/>
  <c r="PG46" i="8"/>
  <c r="PI46" i="8"/>
  <c r="PK46" i="8"/>
  <c r="PM46" i="8"/>
  <c r="PO46" i="8"/>
  <c r="BR53" i="8"/>
  <c r="BY53" i="8"/>
  <c r="CF53" i="8"/>
  <c r="CH53" i="8"/>
  <c r="CQ53" i="8"/>
  <c r="DD53" i="8"/>
  <c r="DK53" i="8"/>
  <c r="DQ53" i="8"/>
  <c r="DZ53" i="8"/>
  <c r="EB53" i="8"/>
  <c r="FA53" i="8"/>
  <c r="FH53" i="8"/>
  <c r="FW53" i="8"/>
  <c r="GH53" i="8"/>
  <c r="GU53" i="8"/>
  <c r="BZ60" i="8"/>
  <c r="CB60" i="8"/>
  <c r="CO60" i="8"/>
  <c r="CS60" i="8"/>
  <c r="CW60" i="8"/>
  <c r="DB60" i="8"/>
  <c r="DG60" i="8"/>
  <c r="DM60" i="8"/>
  <c r="DO60" i="8"/>
  <c r="DT60" i="8"/>
  <c r="DV60" i="8"/>
  <c r="DZ60" i="8"/>
  <c r="EC60" i="8"/>
  <c r="EH60" i="8"/>
  <c r="EK60" i="8"/>
  <c r="ES60" i="8"/>
  <c r="EW60" i="8"/>
  <c r="EY60" i="8"/>
  <c r="FC60" i="8"/>
  <c r="FJ60" i="8"/>
  <c r="FL60" i="8"/>
  <c r="FO60" i="8"/>
  <c r="FT60" i="8"/>
  <c r="FY60" i="8"/>
  <c r="GD60" i="8"/>
  <c r="GF60" i="8"/>
  <c r="GH60" i="8"/>
  <c r="GJ60" i="8"/>
  <c r="GL60" i="8"/>
  <c r="GP60" i="8"/>
  <c r="GT60" i="8"/>
  <c r="GV60" i="8"/>
  <c r="HF60" i="8"/>
  <c r="HJ60" i="8"/>
  <c r="HN60" i="8"/>
  <c r="HQ60" i="8"/>
  <c r="HT60" i="8"/>
  <c r="IA60" i="8"/>
  <c r="ID60" i="8"/>
  <c r="IJ60" i="8"/>
  <c r="IO60" i="8"/>
  <c r="IV60" i="8"/>
  <c r="IX60" i="8"/>
  <c r="JB60" i="8"/>
  <c r="JC60" i="8"/>
  <c r="JE60" i="8"/>
  <c r="JG60" i="8"/>
  <c r="JN60" i="8"/>
  <c r="JT60" i="8"/>
  <c r="JY60" i="8"/>
  <c r="KA60" i="8"/>
  <c r="KE60" i="8"/>
  <c r="KH60" i="8"/>
  <c r="KO60" i="8"/>
  <c r="KR60" i="8"/>
  <c r="KT60" i="8"/>
  <c r="KV60" i="8"/>
  <c r="LB60" i="8"/>
  <c r="LF60" i="8"/>
  <c r="LJ60" i="8"/>
  <c r="LK60" i="8"/>
  <c r="LM60" i="8"/>
  <c r="LR60" i="8"/>
  <c r="LU60" i="8"/>
  <c r="MA60" i="8"/>
  <c r="ME60" i="8"/>
  <c r="MH60" i="8"/>
  <c r="MK60" i="8"/>
  <c r="MM60" i="8"/>
  <c r="MN60" i="8"/>
  <c r="MP60" i="8"/>
  <c r="MS60" i="8"/>
  <c r="MT60" i="8"/>
  <c r="MV60" i="8"/>
  <c r="MW60" i="8"/>
  <c r="NA60" i="8"/>
  <c r="ND60" i="8"/>
  <c r="NF60" i="8"/>
  <c r="NH60" i="8"/>
  <c r="NJ60" i="8"/>
  <c r="NL60" i="8"/>
  <c r="NO60" i="8"/>
  <c r="NQ60" i="8"/>
  <c r="NT60" i="8"/>
  <c r="NX60" i="8"/>
  <c r="NZ60" i="8"/>
  <c r="OC60" i="8"/>
  <c r="OD60" i="8"/>
  <c r="OF60" i="8"/>
  <c r="OJ60" i="8"/>
  <c r="OL60" i="8"/>
  <c r="ON60" i="8"/>
  <c r="OP60" i="8"/>
  <c r="OT60" i="8"/>
  <c r="OW60" i="8"/>
  <c r="OX60" i="8"/>
  <c r="PA60" i="8"/>
  <c r="PD60" i="8"/>
  <c r="PF60" i="8"/>
  <c r="PH60" i="8"/>
  <c r="PJ60" i="8"/>
  <c r="PM60" i="8"/>
  <c r="PO60" i="8"/>
  <c r="BJ61" i="8"/>
  <c r="BL61" i="8"/>
  <c r="BO61" i="8"/>
  <c r="BT61" i="8"/>
  <c r="BY61" i="8"/>
  <c r="CC61" i="8"/>
  <c r="BQ61" i="8"/>
  <c r="BX61" i="8"/>
  <c r="CF61" i="8"/>
  <c r="CL61" i="8"/>
  <c r="CS61" i="8"/>
  <c r="CY61" i="8"/>
  <c r="DD61" i="8"/>
  <c r="DK61" i="8"/>
  <c r="DR61" i="8"/>
  <c r="EA61" i="8"/>
  <c r="EI61" i="8"/>
  <c r="EP61" i="8"/>
  <c r="FC61" i="8"/>
  <c r="FK61" i="8"/>
  <c r="FV61" i="8"/>
  <c r="GD61" i="8"/>
  <c r="GJ61" i="8"/>
  <c r="GU61" i="8"/>
  <c r="HB61" i="8"/>
  <c r="HS61" i="8"/>
  <c r="HY61" i="8"/>
  <c r="IB61" i="8"/>
  <c r="IG61" i="8"/>
  <c r="IL61" i="8"/>
  <c r="IQ61" i="8"/>
  <c r="IZ61" i="8"/>
  <c r="JL61" i="8"/>
  <c r="BM46" i="8"/>
  <c r="CD46" i="8"/>
  <c r="BR52" i="8"/>
  <c r="BT52" i="8"/>
  <c r="BX52" i="8"/>
  <c r="BZ52" i="8"/>
  <c r="CH52" i="8"/>
  <c r="CR52" i="8"/>
  <c r="DH52" i="8"/>
  <c r="IN50" i="8"/>
  <c r="JS50" i="8"/>
  <c r="LI50" i="8"/>
  <c r="MJ50" i="8"/>
  <c r="MU50" i="8"/>
  <c r="NW50" i="8"/>
  <c r="EC51" i="8"/>
  <c r="GB51" i="8"/>
  <c r="DN47" i="8"/>
  <c r="GT47" i="8"/>
  <c r="IY44" i="8"/>
  <c r="IT45" i="8"/>
  <c r="PK45" i="8"/>
  <c r="OR60" i="8"/>
  <c r="BM61" i="8"/>
  <c r="BR61" i="8"/>
  <c r="BW61" i="8"/>
  <c r="CA61" i="8"/>
  <c r="CE61" i="8"/>
  <c r="CG61" i="8"/>
  <c r="BN61" i="8"/>
  <c r="BU61" i="8"/>
  <c r="CB61" i="8"/>
  <c r="CI61" i="8"/>
  <c r="CO61" i="8"/>
  <c r="CV61" i="8"/>
  <c r="DG61" i="8"/>
  <c r="DO61" i="8"/>
  <c r="DW61" i="8"/>
  <c r="EE61" i="8"/>
  <c r="EL61" i="8"/>
  <c r="ET61" i="8"/>
  <c r="EX61" i="8"/>
  <c r="FG61" i="8"/>
  <c r="FO61" i="8"/>
  <c r="FS61" i="8"/>
  <c r="FZ61" i="8"/>
  <c r="GH61" i="8"/>
  <c r="GM61" i="8"/>
  <c r="GX61" i="8"/>
  <c r="HQ61" i="8"/>
  <c r="HW61" i="8"/>
  <c r="IE61" i="8"/>
  <c r="II61" i="8"/>
  <c r="IO61" i="8"/>
  <c r="IU61" i="8"/>
  <c r="JC61" i="8"/>
  <c r="JG61" i="8"/>
  <c r="JN61" i="8"/>
  <c r="BJ46" i="8"/>
  <c r="BY46" i="8"/>
  <c r="BV52" i="8"/>
  <c r="CC52" i="8"/>
  <c r="CL52" i="8"/>
  <c r="DE52" i="8"/>
  <c r="DR52" i="8"/>
  <c r="DV52" i="8"/>
  <c r="EC52" i="8"/>
  <c r="ET52" i="8"/>
  <c r="EZ52" i="8"/>
  <c r="DW49" i="8"/>
  <c r="IV49" i="8"/>
  <c r="KH49" i="8"/>
  <c r="OR49" i="8"/>
  <c r="PJ49" i="8"/>
  <c r="DI50" i="8"/>
  <c r="EG50" i="8"/>
  <c r="HV50" i="8"/>
  <c r="KQ50" i="8"/>
  <c r="MP50" i="8"/>
  <c r="NL50" i="8"/>
  <c r="BJ51" i="8"/>
  <c r="CE51" i="8"/>
  <c r="DT51" i="8"/>
  <c r="FW51" i="8"/>
  <c r="HI51" i="8"/>
  <c r="JE51" i="8"/>
  <c r="CS44" i="8"/>
  <c r="DU45" i="8"/>
  <c r="CO47" i="8"/>
  <c r="BM60" i="8"/>
  <c r="BT60" i="8"/>
  <c r="FJ45" i="8"/>
  <c r="MR45" i="8"/>
  <c r="CE46" i="8"/>
  <c r="DP46" i="8"/>
  <c r="AU53" i="8"/>
  <c r="AZ53" i="8"/>
  <c r="BU53" i="8"/>
  <c r="BW53" i="8"/>
  <c r="CD53" i="8"/>
  <c r="CV53" i="8"/>
  <c r="DC53" i="8"/>
  <c r="DP53" i="8"/>
  <c r="EC53" i="8"/>
  <c r="ES53" i="8"/>
  <c r="FB53" i="8"/>
  <c r="FL53" i="8"/>
  <c r="FQ53" i="8"/>
  <c r="FX53" i="8"/>
  <c r="GJ53" i="8"/>
  <c r="GO53" i="8"/>
  <c r="N60" i="8"/>
  <c r="R60" i="8"/>
  <c r="AF60" i="8"/>
  <c r="AI60" i="8"/>
  <c r="AO60" i="8"/>
  <c r="LV47" i="8"/>
  <c r="MD47" i="8"/>
  <c r="MH47" i="8"/>
  <c r="MO47" i="8"/>
  <c r="MY47" i="8"/>
  <c r="ND47" i="8"/>
  <c r="NH47" i="8"/>
  <c r="NM47" i="8"/>
  <c r="NO47" i="8"/>
  <c r="NX47" i="8"/>
  <c r="NZ47" i="8"/>
  <c r="OC47" i="8"/>
  <c r="OI47" i="8"/>
  <c r="OW47" i="8"/>
  <c r="PE47" i="8"/>
  <c r="PN47" i="8"/>
  <c r="PR47" i="8"/>
  <c r="Q48" i="8"/>
  <c r="AA48" i="8"/>
  <c r="AJ48" i="8"/>
  <c r="BE48" i="8"/>
  <c r="BQ48" i="8"/>
  <c r="BV48" i="8"/>
  <c r="CH48" i="8"/>
  <c r="CL48" i="8"/>
  <c r="CS48" i="8"/>
  <c r="CV48" i="8"/>
  <c r="CY48" i="8"/>
  <c r="DI48" i="8"/>
  <c r="DN48" i="8"/>
  <c r="DR48" i="8"/>
  <c r="DW48" i="8"/>
  <c r="EA48" i="8"/>
  <c r="EC48" i="8"/>
  <c r="EG48" i="8"/>
  <c r="EH48" i="8"/>
  <c r="EV48" i="8"/>
  <c r="EZ48" i="8"/>
  <c r="FD48" i="8"/>
  <c r="FK48" i="8"/>
  <c r="FS48" i="8"/>
  <c r="GP48" i="8"/>
  <c r="GX48" i="8"/>
  <c r="HA48" i="8"/>
  <c r="HF48" i="8"/>
  <c r="HM48" i="8"/>
  <c r="ID48" i="8"/>
  <c r="IL48" i="8"/>
  <c r="JB48" i="8"/>
  <c r="JN48" i="8"/>
  <c r="KB48" i="8"/>
  <c r="KG48" i="8"/>
  <c r="KV48" i="8"/>
  <c r="LA48" i="8"/>
  <c r="LK48" i="8"/>
  <c r="LV48" i="8"/>
  <c r="LY48" i="8"/>
  <c r="MK48" i="8"/>
  <c r="MU48" i="8"/>
  <c r="NE48" i="8"/>
  <c r="NL48" i="8"/>
  <c r="NS48" i="8"/>
  <c r="OU48" i="8"/>
  <c r="OZ48" i="8"/>
  <c r="PM48" i="8"/>
  <c r="PS48" i="8"/>
  <c r="BJ49" i="8"/>
  <c r="BS49" i="8"/>
  <c r="BZ49" i="8"/>
  <c r="CE49" i="8"/>
  <c r="CL49" i="8"/>
  <c r="CN49" i="8"/>
  <c r="CQ49" i="8"/>
  <c r="CT49" i="8"/>
  <c r="CW49" i="8"/>
  <c r="CZ49" i="8"/>
  <c r="DE49" i="8"/>
  <c r="DI49" i="8"/>
  <c r="DL49" i="8"/>
  <c r="DN49" i="8"/>
  <c r="DQ49" i="8"/>
  <c r="DV49" i="8"/>
  <c r="EB49" i="8"/>
  <c r="EJ49" i="8"/>
  <c r="EL49" i="8"/>
  <c r="EP49" i="8"/>
  <c r="FE49" i="8"/>
  <c r="FH49" i="8"/>
  <c r="FK49" i="8"/>
  <c r="FV49" i="8"/>
  <c r="FY49" i="8"/>
  <c r="GK49" i="8"/>
  <c r="GP49" i="8"/>
  <c r="GU49" i="8"/>
  <c r="HN49" i="8"/>
  <c r="HX49" i="8"/>
  <c r="IP49" i="8"/>
  <c r="IU49" i="8"/>
  <c r="JC49" i="8"/>
  <c r="JJ49" i="8"/>
  <c r="JO49" i="8"/>
  <c r="JX49" i="8"/>
  <c r="KG49" i="8"/>
  <c r="KM49" i="8"/>
  <c r="KT49" i="8"/>
  <c r="LC49" i="8"/>
  <c r="LI49" i="8"/>
  <c r="LM49" i="8"/>
  <c r="LR49" i="8"/>
  <c r="LZ49" i="8"/>
  <c r="MC49" i="8"/>
  <c r="MI49" i="8"/>
  <c r="MO49" i="8"/>
  <c r="NC49" i="8"/>
  <c r="NK49" i="8"/>
  <c r="NT49" i="8"/>
  <c r="OE49" i="8"/>
  <c r="PK49" i="8"/>
  <c r="PQ49" i="8"/>
  <c r="BN50" i="8"/>
  <c r="BU50" i="8"/>
  <c r="CG50" i="8"/>
  <c r="CL50" i="8"/>
  <c r="CP50" i="8"/>
  <c r="CT50" i="8"/>
  <c r="CX50" i="8"/>
  <c r="DE50" i="8"/>
  <c r="DH50" i="8"/>
  <c r="DN50" i="8"/>
  <c r="EE50" i="8"/>
  <c r="FC50" i="8"/>
  <c r="FG50" i="8"/>
  <c r="FO50" i="8"/>
  <c r="FY50" i="8"/>
  <c r="GB50" i="8"/>
  <c r="GQ50" i="8"/>
  <c r="GW50" i="8"/>
  <c r="HD50" i="8"/>
  <c r="HM50" i="8"/>
  <c r="HP50" i="8"/>
  <c r="ID50" i="8"/>
  <c r="IO50" i="8"/>
  <c r="IQ50" i="8"/>
  <c r="JC50" i="8"/>
  <c r="JY50" i="8"/>
  <c r="KJ50" i="8"/>
  <c r="KL50" i="8"/>
  <c r="KW50" i="8"/>
  <c r="LC50" i="8"/>
  <c r="LL50" i="8"/>
  <c r="LV50" i="8"/>
  <c r="MC50" i="8"/>
  <c r="MG50" i="8"/>
  <c r="MQ50" i="8"/>
  <c r="NB50" i="8"/>
  <c r="NI50" i="8"/>
  <c r="NM50" i="8"/>
  <c r="NQ50" i="8"/>
  <c r="NT50" i="8"/>
  <c r="NX50" i="8"/>
  <c r="OA50" i="8"/>
  <c r="ON50" i="8"/>
  <c r="OW50" i="8"/>
  <c r="PC50" i="8"/>
  <c r="PH50" i="8"/>
  <c r="BM51" i="8"/>
  <c r="BP51" i="8"/>
  <c r="CA51" i="8"/>
  <c r="CT51" i="8"/>
  <c r="DG51" i="8"/>
  <c r="DP51" i="8"/>
  <c r="DU51" i="8"/>
  <c r="ED51" i="8"/>
  <c r="EJ51" i="8"/>
  <c r="EO51" i="8"/>
  <c r="ES51" i="8"/>
  <c r="FB51" i="8"/>
  <c r="FI51" i="8"/>
  <c r="FM51" i="8"/>
  <c r="FQ51" i="8"/>
  <c r="FS51" i="8"/>
  <c r="GF51" i="8"/>
  <c r="GK51" i="8"/>
  <c r="GO51" i="8"/>
  <c r="GT51" i="8"/>
  <c r="HF51" i="8"/>
  <c r="HV51" i="8"/>
  <c r="IO51" i="8"/>
  <c r="IT51" i="8"/>
  <c r="DQ61" i="8"/>
  <c r="DY61" i="8"/>
  <c r="EJ61" i="8"/>
  <c r="ER61" i="8"/>
  <c r="EV61" i="8"/>
  <c r="FA61" i="8"/>
  <c r="FE61" i="8"/>
  <c r="FI61" i="8"/>
  <c r="FM61" i="8"/>
  <c r="FQ61" i="8"/>
  <c r="FU61" i="8"/>
  <c r="FX61" i="8"/>
  <c r="GA61" i="8"/>
  <c r="GF61" i="8"/>
  <c r="GL61" i="8"/>
  <c r="GS61" i="8"/>
  <c r="HC61" i="8"/>
  <c r="HG61" i="8"/>
  <c r="HN61" i="8"/>
  <c r="KT47" i="8"/>
  <c r="NU47" i="8"/>
  <c r="PQ47" i="8"/>
  <c r="KE46" i="8"/>
  <c r="NQ46" i="8"/>
  <c r="PA46" i="8"/>
  <c r="BL47" i="8"/>
  <c r="CL47" i="8"/>
  <c r="DA47" i="8"/>
  <c r="DX47" i="8"/>
  <c r="FM47" i="8"/>
  <c r="GH47" i="8"/>
  <c r="JC47" i="8"/>
  <c r="KO47" i="8"/>
  <c r="LW47" i="8"/>
  <c r="MA47" i="8"/>
  <c r="NQ47" i="8"/>
  <c r="OU47" i="8"/>
  <c r="DG48" i="8"/>
  <c r="EF48" i="8"/>
  <c r="FL48" i="8"/>
  <c r="GQ48" i="8"/>
  <c r="HY48" i="8"/>
  <c r="IZ48" i="8"/>
  <c r="JM48" i="8"/>
  <c r="KW48" i="8"/>
  <c r="GI49" i="8"/>
  <c r="HU49" i="8"/>
  <c r="KX49" i="8"/>
  <c r="ND49" i="8"/>
  <c r="OP49" i="8"/>
  <c r="BQ50" i="8"/>
  <c r="CJ50" i="8"/>
  <c r="DX50" i="8"/>
  <c r="EL50" i="8"/>
  <c r="GZ50" i="8"/>
  <c r="HU50" i="8"/>
  <c r="IC50" i="8"/>
  <c r="IW50" i="8"/>
  <c r="KC50" i="8"/>
  <c r="LZ50" i="8"/>
  <c r="OF50" i="8"/>
  <c r="DF51" i="8"/>
  <c r="HY51" i="8"/>
  <c r="IU51" i="8"/>
  <c r="KF51" i="8"/>
  <c r="CK47" i="8"/>
  <c r="BJ60" i="8"/>
  <c r="GX45" i="8"/>
  <c r="OF45" i="8"/>
  <c r="DG46" i="8"/>
  <c r="JA51" i="8"/>
  <c r="JM51" i="8"/>
  <c r="KH51" i="8"/>
  <c r="KM51" i="8"/>
  <c r="KW51" i="8"/>
  <c r="LB51" i="8"/>
  <c r="LU51" i="8"/>
  <c r="MK51" i="8"/>
  <c r="MY51" i="8"/>
  <c r="NJ51" i="8"/>
  <c r="NP51" i="8"/>
  <c r="NS51" i="8"/>
  <c r="OE51" i="8"/>
  <c r="OH51" i="8"/>
  <c r="OX51" i="8"/>
  <c r="PB51" i="8"/>
  <c r="PR51" i="8"/>
  <c r="BM52" i="8"/>
  <c r="CD52" i="8"/>
  <c r="CI52" i="8"/>
  <c r="DI52" i="8"/>
  <c r="DT52" i="8"/>
  <c r="DZ52" i="8"/>
  <c r="EH52" i="8"/>
  <c r="ER52" i="8"/>
  <c r="EX52" i="8"/>
  <c r="FK52" i="8"/>
  <c r="FN52" i="8"/>
  <c r="GE52" i="8"/>
  <c r="GP52" i="8"/>
  <c r="GW52" i="8"/>
  <c r="HC52" i="8"/>
  <c r="HQ52" i="8"/>
  <c r="HV52" i="8"/>
  <c r="IC52" i="8"/>
  <c r="ID52" i="8"/>
  <c r="IH52" i="8"/>
  <c r="IP52" i="8"/>
  <c r="IW52" i="8"/>
  <c r="IY52" i="8"/>
  <c r="JE52" i="8"/>
  <c r="JJ52" i="8"/>
  <c r="JP52" i="8"/>
  <c r="JY52" i="8"/>
  <c r="KD52" i="8"/>
  <c r="KR52" i="8"/>
  <c r="KW52" i="8"/>
  <c r="LA52" i="8"/>
  <c r="LG52" i="8"/>
  <c r="LJ52" i="8"/>
  <c r="MA52" i="8"/>
  <c r="ME52" i="8"/>
  <c r="MJ52" i="8"/>
  <c r="MN52" i="8"/>
  <c r="MQ52" i="8"/>
  <c r="MY52" i="8"/>
  <c r="NA52" i="8"/>
  <c r="ND52" i="8"/>
  <c r="NH52" i="8"/>
  <c r="NS52" i="8"/>
  <c r="OO52" i="8"/>
  <c r="OX52" i="8"/>
  <c r="BO53" i="8"/>
  <c r="BV53" i="8"/>
  <c r="CB53" i="8"/>
  <c r="CK53" i="8"/>
  <c r="DA53" i="8"/>
  <c r="DM53" i="8"/>
  <c r="DU53" i="8"/>
  <c r="EG53" i="8"/>
  <c r="EJ53" i="8"/>
  <c r="EM53" i="8"/>
  <c r="EW53" i="8"/>
  <c r="FE53" i="8"/>
  <c r="FK53" i="8"/>
  <c r="FS53" i="8"/>
  <c r="GM53" i="8"/>
  <c r="GR53" i="8"/>
  <c r="OH59" i="8"/>
  <c r="OP59" i="8"/>
  <c r="OU59" i="8"/>
  <c r="PE59" i="8"/>
  <c r="PK59" i="8"/>
  <c r="PP59" i="8"/>
  <c r="BP60" i="8"/>
  <c r="BW60" i="8"/>
  <c r="CC60" i="8"/>
  <c r="CH60" i="8"/>
  <c r="CK60" i="8"/>
  <c r="CU60" i="8"/>
  <c r="DE60" i="8"/>
  <c r="DK60" i="8"/>
  <c r="DN60" i="8"/>
  <c r="DR60" i="8"/>
  <c r="DY60" i="8"/>
  <c r="EJ60" i="8"/>
  <c r="EN60" i="8"/>
  <c r="ER60" i="8"/>
  <c r="ET60" i="8"/>
  <c r="EU60" i="8"/>
  <c r="FD60" i="8"/>
  <c r="FK60" i="8"/>
  <c r="FN60" i="8"/>
  <c r="FS60" i="8"/>
  <c r="GA60" i="8"/>
  <c r="GM60" i="8"/>
  <c r="GR60" i="8"/>
  <c r="HA60" i="8"/>
  <c r="HD60" i="8"/>
  <c r="HH60" i="8"/>
  <c r="HM60" i="8"/>
  <c r="HP60" i="8"/>
  <c r="HV60" i="8"/>
  <c r="IC60" i="8"/>
  <c r="IG60" i="8"/>
  <c r="IN60" i="8"/>
  <c r="IT60" i="8"/>
  <c r="IY60" i="8"/>
  <c r="JF60" i="8"/>
  <c r="JO60" i="8"/>
  <c r="JS60" i="8"/>
  <c r="KL60" i="8"/>
  <c r="LE60" i="8"/>
  <c r="LW60" i="8"/>
  <c r="MF60" i="8"/>
  <c r="MJ60" i="8"/>
  <c r="MO60" i="8"/>
  <c r="MR60" i="8"/>
  <c r="MX60" i="8"/>
  <c r="MZ60" i="8"/>
  <c r="NC60" i="8"/>
  <c r="NG60" i="8"/>
  <c r="NK60" i="8"/>
  <c r="NN60" i="8"/>
  <c r="NR60" i="8"/>
  <c r="NU60" i="8"/>
  <c r="NW60" i="8"/>
  <c r="OA60" i="8"/>
  <c r="OE60" i="8"/>
  <c r="OH60" i="8"/>
  <c r="OK60" i="8"/>
  <c r="OO60" i="8"/>
  <c r="OS60" i="8"/>
  <c r="OV60" i="8"/>
  <c r="OZ60" i="8"/>
  <c r="PB60" i="8"/>
  <c r="PE60" i="8"/>
  <c r="PI60" i="8"/>
  <c r="PL60" i="8"/>
  <c r="PQ60" i="8"/>
  <c r="BK61" i="8"/>
  <c r="BP61" i="8"/>
  <c r="BS61" i="8"/>
  <c r="BV61" i="8"/>
  <c r="BZ61" i="8"/>
  <c r="CD61" i="8"/>
  <c r="CH61" i="8"/>
  <c r="CK61" i="8"/>
  <c r="CN61" i="8"/>
  <c r="CQ61" i="8"/>
  <c r="CU61" i="8"/>
  <c r="CX61" i="8"/>
  <c r="DA61" i="8"/>
  <c r="DC61" i="8"/>
  <c r="DF61" i="8"/>
  <c r="DH61" i="8"/>
  <c r="DN61" i="8"/>
  <c r="DT61" i="8"/>
  <c r="EC61" i="8"/>
  <c r="EH61" i="8"/>
  <c r="EN61" i="8"/>
  <c r="GI61" i="8"/>
  <c r="GQ61" i="8"/>
  <c r="GW61" i="8"/>
  <c r="GZ61" i="8"/>
  <c r="HE61" i="8"/>
  <c r="HK61" i="8"/>
  <c r="FL43" i="8"/>
  <c r="PH47" i="8"/>
  <c r="JZ46" i="8"/>
  <c r="LL46" i="8"/>
  <c r="LZ46" i="8"/>
  <c r="NU46" i="8"/>
  <c r="OR46" i="8"/>
  <c r="DE47" i="8"/>
  <c r="EC47" i="8"/>
  <c r="GX47" i="8"/>
  <c r="HE47" i="8"/>
  <c r="IC47" i="8"/>
  <c r="IV47" i="8"/>
  <c r="KV47" i="8"/>
  <c r="MK47" i="8"/>
  <c r="BJ48" i="8"/>
  <c r="BU48" i="8"/>
  <c r="CF48" i="8"/>
  <c r="DA48" i="8"/>
  <c r="DU48" i="8"/>
  <c r="EM48" i="8"/>
  <c r="GG48" i="8"/>
  <c r="HT48" i="8"/>
  <c r="IU48" i="8"/>
  <c r="JT48" i="8"/>
  <c r="KP48" i="8"/>
  <c r="LT48" i="8"/>
  <c r="OK48" i="8"/>
  <c r="BT49" i="8"/>
  <c r="BY49" i="8"/>
  <c r="FJ49" i="8"/>
  <c r="GF49" i="8"/>
  <c r="HH49" i="8"/>
  <c r="JB49" i="8"/>
  <c r="KC49" i="8"/>
  <c r="LJ49" i="8"/>
  <c r="MK49" i="8"/>
  <c r="PE49" i="8"/>
  <c r="BW50" i="8"/>
  <c r="CS50" i="8"/>
  <c r="DU50" i="8"/>
  <c r="EP50" i="8"/>
  <c r="EZ50" i="8"/>
  <c r="HG50" i="8"/>
  <c r="IE50" i="8"/>
  <c r="JX50" i="8"/>
  <c r="NH50" i="8"/>
  <c r="OK50" i="8"/>
  <c r="PR50" i="8"/>
  <c r="CQ51" i="8"/>
  <c r="CZ51" i="8"/>
  <c r="DQ51" i="8"/>
  <c r="EF51" i="8"/>
  <c r="EV51" i="8"/>
  <c r="FY51" i="8"/>
  <c r="GD51" i="8"/>
  <c r="GW51" i="8"/>
  <c r="HQ51" i="8"/>
  <c r="IF51" i="8"/>
  <c r="JQ51" i="8"/>
  <c r="LE51" i="8"/>
  <c r="LO51" i="8"/>
  <c r="BX44" i="8"/>
  <c r="DU44" i="8"/>
  <c r="BJ47" i="8"/>
  <c r="DG47" i="8"/>
  <c r="CA60" i="8"/>
  <c r="CJ60" i="8"/>
  <c r="CT60" i="8"/>
  <c r="FQ44" i="8"/>
  <c r="GZ44" i="8"/>
  <c r="IC44" i="8"/>
  <c r="JV44" i="8"/>
  <c r="BN45" i="8"/>
  <c r="KG45" i="8"/>
  <c r="MC45" i="8"/>
  <c r="PC45" i="8"/>
  <c r="FM43" i="8"/>
  <c r="FO43" i="8"/>
  <c r="FP43" i="8"/>
  <c r="FS43" i="8"/>
  <c r="FV43" i="8"/>
  <c r="FZ43" i="8"/>
  <c r="GI43" i="8"/>
  <c r="GL43" i="8"/>
  <c r="GO43" i="8"/>
  <c r="O45" i="8"/>
  <c r="U45" i="8"/>
  <c r="AO45" i="8"/>
  <c r="AR45" i="8"/>
  <c r="AT45" i="8"/>
  <c r="AX45" i="8"/>
  <c r="BA45" i="8"/>
  <c r="BE45" i="8"/>
  <c r="BF45" i="8"/>
  <c r="BH45" i="8"/>
  <c r="BJ45" i="8"/>
  <c r="BP45" i="8"/>
  <c r="BR45" i="8"/>
  <c r="BW45" i="8"/>
  <c r="BZ45" i="8"/>
  <c r="CD45" i="8"/>
  <c r="CF45" i="8"/>
  <c r="CH45" i="8"/>
  <c r="CJ45" i="8"/>
  <c r="CP45" i="8"/>
  <c r="CR45" i="8"/>
  <c r="CV45" i="8"/>
  <c r="CX45" i="8"/>
  <c r="CZ45" i="8"/>
  <c r="DB45" i="8"/>
  <c r="DF45" i="8"/>
  <c r="DI45" i="8"/>
  <c r="DK45" i="8"/>
  <c r="DL45" i="8"/>
  <c r="DN45" i="8"/>
  <c r="DR45" i="8"/>
  <c r="DT45" i="8"/>
  <c r="DV45" i="8"/>
  <c r="DY45" i="8"/>
  <c r="EA45" i="8"/>
  <c r="EB45" i="8"/>
  <c r="ED45" i="8"/>
  <c r="EI45" i="8"/>
  <c r="EP45" i="8"/>
  <c r="ER45" i="8"/>
  <c r="ET45" i="8"/>
  <c r="EW45" i="8"/>
  <c r="FC45" i="8"/>
  <c r="FG45" i="8"/>
  <c r="FI45" i="8"/>
  <c r="FL45" i="8"/>
  <c r="FN45" i="8"/>
  <c r="FQ45" i="8"/>
  <c r="FU45" i="8"/>
  <c r="FY45" i="8"/>
  <c r="GA45" i="8"/>
  <c r="GH45" i="8"/>
  <c r="GJ45" i="8"/>
  <c r="GL45" i="8"/>
  <c r="GP45" i="8"/>
  <c r="GS45" i="8"/>
  <c r="GW45" i="8"/>
  <c r="HA45" i="8"/>
  <c r="HC45" i="8"/>
  <c r="HG45" i="8"/>
  <c r="HY45" i="8"/>
  <c r="IA45" i="8"/>
  <c r="IC45" i="8"/>
  <c r="IF45" i="8"/>
  <c r="IK45" i="8"/>
  <c r="IP45" i="8"/>
  <c r="IV45" i="8"/>
  <c r="JC45" i="8"/>
  <c r="JF45" i="8"/>
  <c r="JI45" i="8"/>
  <c r="JL45" i="8"/>
  <c r="JQ45" i="8"/>
  <c r="JT45" i="8"/>
  <c r="JW45" i="8"/>
  <c r="JX45" i="8"/>
  <c r="KE45" i="8"/>
  <c r="KK45" i="8"/>
  <c r="KN45" i="8"/>
  <c r="KW45" i="8"/>
  <c r="KZ45" i="8"/>
  <c r="LH45" i="8"/>
  <c r="LJ45" i="8"/>
  <c r="LN45" i="8"/>
  <c r="LW45" i="8"/>
  <c r="ME45" i="8"/>
  <c r="MN45" i="8"/>
  <c r="MS45" i="8"/>
  <c r="MY45" i="8"/>
  <c r="NB45" i="8"/>
  <c r="ND45" i="8"/>
  <c r="NF45" i="8"/>
  <c r="NJ45" i="8"/>
  <c r="NM45" i="8"/>
  <c r="NX45" i="8"/>
  <c r="OA45" i="8"/>
  <c r="OD45" i="8"/>
  <c r="ON45" i="8"/>
  <c r="OQ45" i="8"/>
  <c r="OZ45" i="8"/>
  <c r="PJ45" i="8"/>
  <c r="PL45" i="8"/>
  <c r="PN45" i="8"/>
  <c r="PP45" i="8"/>
  <c r="BL46" i="8"/>
  <c r="BN46" i="8"/>
  <c r="BO46" i="8"/>
  <c r="BQ46" i="8"/>
  <c r="BS46" i="8"/>
  <c r="BT46" i="8"/>
  <c r="BZ46" i="8"/>
  <c r="BP48" i="8"/>
  <c r="BS48" i="8"/>
  <c r="BY48" i="8"/>
  <c r="CG48" i="8"/>
  <c r="CO48" i="8"/>
  <c r="CZ48" i="8"/>
  <c r="DP48" i="8"/>
  <c r="DS48" i="8"/>
  <c r="DV48" i="8"/>
  <c r="EB48" i="8"/>
  <c r="EK48" i="8"/>
  <c r="EN48" i="8"/>
  <c r="EU48" i="8"/>
  <c r="FB48" i="8"/>
  <c r="FJ48" i="8"/>
  <c r="FO48" i="8"/>
  <c r="GF48" i="8"/>
  <c r="GM48" i="8"/>
  <c r="GW48" i="8"/>
  <c r="HC48" i="8"/>
  <c r="HI48" i="8"/>
  <c r="HO48" i="8"/>
  <c r="HV48" i="8"/>
  <c r="IA48" i="8"/>
  <c r="II48" i="8"/>
  <c r="IS48" i="8"/>
  <c r="JA48" i="8"/>
  <c r="JE48" i="8"/>
  <c r="JK48" i="8"/>
  <c r="JP48" i="8"/>
  <c r="JU48" i="8"/>
  <c r="JW48" i="8"/>
  <c r="KK48" i="8"/>
  <c r="KN48" i="8"/>
  <c r="KR48" i="8"/>
  <c r="KZ48" i="8"/>
  <c r="LC48" i="8"/>
  <c r="LJ48" i="8"/>
  <c r="LL48" i="8"/>
  <c r="LS48" i="8"/>
  <c r="LW48" i="8"/>
  <c r="MG48" i="8"/>
  <c r="MI48" i="8"/>
  <c r="NA48" i="8"/>
  <c r="NJ48" i="8"/>
  <c r="NO48" i="8"/>
  <c r="NQ48" i="8"/>
  <c r="NV48" i="8"/>
  <c r="OF48" i="8"/>
  <c r="OI48" i="8"/>
  <c r="OM48" i="8"/>
  <c r="OY48" i="8"/>
  <c r="PD48" i="8"/>
  <c r="PI48" i="8"/>
  <c r="BL49" i="8"/>
  <c r="BQ49" i="8"/>
  <c r="BU49" i="8"/>
  <c r="CA49" i="8"/>
  <c r="CF49" i="8"/>
  <c r="CJ49" i="8"/>
  <c r="CP49" i="8"/>
  <c r="CY49" i="8"/>
  <c r="DP49" i="8"/>
  <c r="DU49" i="8"/>
  <c r="EG49" i="8"/>
  <c r="EI49" i="8"/>
  <c r="EQ49" i="8"/>
  <c r="FO49" i="8"/>
  <c r="FR49" i="8"/>
  <c r="GG49" i="8"/>
  <c r="GJ49" i="8"/>
  <c r="GL49" i="8"/>
  <c r="GN49" i="8"/>
  <c r="HA49" i="8"/>
  <c r="HC49" i="8"/>
  <c r="HG49" i="8"/>
  <c r="HL49" i="8"/>
  <c r="IE49" i="8"/>
  <c r="IJ49" i="8"/>
  <c r="FX46" i="8"/>
  <c r="GW46" i="8"/>
  <c r="HO46" i="8"/>
  <c r="IH46" i="8"/>
  <c r="IQ46" i="8"/>
  <c r="JL46" i="8"/>
  <c r="KC46" i="8"/>
  <c r="LN46" i="8"/>
  <c r="MW46" i="8"/>
  <c r="ON46" i="8"/>
  <c r="PS46" i="8"/>
  <c r="BW47" i="8"/>
  <c r="EQ47" i="8"/>
  <c r="GU47" i="8"/>
  <c r="HZ47" i="8"/>
  <c r="JO47" i="8"/>
  <c r="KD47" i="8"/>
  <c r="MP47" i="8"/>
  <c r="PB47" i="8"/>
  <c r="KJ46" i="8"/>
  <c r="MC46" i="8"/>
  <c r="NI46" i="8"/>
  <c r="OI46" i="8"/>
  <c r="DU47" i="8"/>
  <c r="EF47" i="8"/>
  <c r="FY47" i="8"/>
  <c r="GK47" i="8"/>
  <c r="HL47" i="8"/>
  <c r="HS47" i="8"/>
  <c r="JV47" i="8"/>
  <c r="LH47" i="8"/>
  <c r="LX47" i="8"/>
  <c r="MI47" i="8"/>
  <c r="MW47" i="8"/>
  <c r="NW47" i="8"/>
  <c r="CA48" i="8"/>
  <c r="CP48" i="8"/>
  <c r="ED48" i="8"/>
  <c r="EP48" i="8"/>
  <c r="FM48" i="8"/>
  <c r="FZ48" i="8"/>
  <c r="GV48" i="8"/>
  <c r="IG48" i="8"/>
  <c r="IO48" i="8"/>
  <c r="JC48" i="8"/>
  <c r="KL48" i="8"/>
  <c r="LM48" i="8"/>
  <c r="MP48" i="8"/>
  <c r="NN48" i="8"/>
  <c r="OH48" i="8"/>
  <c r="PB48" i="8"/>
  <c r="PQ48" i="8"/>
  <c r="DB49" i="8"/>
  <c r="ER49" i="8"/>
  <c r="IB49" i="8"/>
  <c r="JZ49" i="8"/>
  <c r="MV49" i="8"/>
  <c r="NM49" i="8"/>
  <c r="OV49" i="8"/>
  <c r="PO49" i="8"/>
  <c r="DA50" i="8"/>
  <c r="ET50" i="8"/>
  <c r="GL50" i="8"/>
  <c r="HX50" i="8"/>
  <c r="LN50" i="8"/>
  <c r="MH50" i="8"/>
  <c r="NE50" i="8"/>
  <c r="BY51" i="8"/>
  <c r="CF51" i="8"/>
  <c r="IY51" i="8"/>
  <c r="LJ51" i="8"/>
  <c r="BL44" i="8"/>
  <c r="IB47" i="8"/>
  <c r="BU45" i="8"/>
  <c r="FK45" i="8"/>
  <c r="OJ45" i="8"/>
  <c r="DA46" i="8"/>
  <c r="EM46" i="8"/>
  <c r="JR49" i="8"/>
  <c r="JT49" i="8"/>
  <c r="KA49" i="8"/>
  <c r="KD49" i="8"/>
  <c r="X53" i="8"/>
  <c r="AE53" i="8"/>
  <c r="AO53" i="8"/>
  <c r="AW53" i="8"/>
  <c r="BH53" i="8"/>
  <c r="BN53" i="8"/>
  <c r="BS53" i="8"/>
  <c r="BX53" i="8"/>
  <c r="BZ53" i="8"/>
  <c r="CJ53" i="8"/>
  <c r="CM53" i="8"/>
  <c r="CN53" i="8"/>
  <c r="CR53" i="8"/>
  <c r="CZ53" i="8"/>
  <c r="DJ53" i="8"/>
  <c r="DO53" i="8"/>
  <c r="DY53" i="8"/>
  <c r="ED53" i="8"/>
  <c r="EF53" i="8"/>
  <c r="EP53" i="8"/>
  <c r="EU53" i="8"/>
  <c r="EY53" i="8"/>
  <c r="FJ53" i="8"/>
  <c r="FM53" i="8"/>
  <c r="FP53" i="8"/>
  <c r="FU53" i="8"/>
  <c r="GA53" i="8"/>
  <c r="GD53" i="8"/>
  <c r="GI53" i="8"/>
  <c r="GS53" i="8"/>
  <c r="BK60" i="8"/>
  <c r="BN60" i="8"/>
  <c r="BS60" i="8"/>
  <c r="BV60" i="8"/>
  <c r="BY60" i="8"/>
  <c r="CD60" i="8"/>
  <c r="CG60" i="8"/>
  <c r="CL60" i="8"/>
  <c r="CM60" i="8"/>
  <c r="CN60" i="8"/>
  <c r="CQ60" i="8"/>
  <c r="CV60" i="8"/>
  <c r="CY60" i="8"/>
  <c r="DC60" i="8"/>
  <c r="DF60" i="8"/>
  <c r="DH60" i="8"/>
  <c r="DJ60" i="8"/>
  <c r="DS60" i="8"/>
  <c r="DW60" i="8"/>
  <c r="EE60" i="8"/>
  <c r="EG60" i="8"/>
  <c r="EL60" i="8"/>
  <c r="EO60" i="8"/>
  <c r="EQ60" i="8"/>
  <c r="EX60" i="8"/>
  <c r="EZ60" i="8"/>
  <c r="FB60" i="8"/>
  <c r="FE60" i="8"/>
  <c r="FR60" i="8"/>
  <c r="FV60" i="8"/>
  <c r="FZ60" i="8"/>
  <c r="GB60" i="8"/>
  <c r="GE60" i="8"/>
  <c r="GI60" i="8"/>
  <c r="GQ60" i="8"/>
  <c r="GW60" i="8"/>
  <c r="GZ60" i="8"/>
  <c r="HB60" i="8"/>
  <c r="HI60" i="8"/>
  <c r="HU60" i="8"/>
  <c r="HZ60" i="8"/>
  <c r="IF60" i="8"/>
  <c r="II60" i="8"/>
  <c r="IM60" i="8"/>
  <c r="IQ60" i="8"/>
  <c r="IU60" i="8"/>
  <c r="JH60" i="8"/>
  <c r="JX60" i="8"/>
  <c r="KB60" i="8"/>
  <c r="KG60" i="8"/>
  <c r="KK60" i="8"/>
  <c r="KW60" i="8"/>
  <c r="KY60" i="8"/>
  <c r="LC60" i="8"/>
  <c r="LI60" i="8"/>
  <c r="LO60" i="8"/>
  <c r="LY60" i="8"/>
  <c r="MC60" i="8"/>
  <c r="FX43" i="8"/>
  <c r="GH43" i="8"/>
  <c r="HB43" i="8"/>
  <c r="HW43" i="8"/>
  <c r="II43" i="8"/>
  <c r="IJ43" i="8"/>
  <c r="IN43" i="8"/>
  <c r="JN43" i="8"/>
  <c r="JX43" i="8"/>
  <c r="KH43" i="8"/>
  <c r="KP43" i="8"/>
  <c r="LG43" i="8"/>
  <c r="MD43" i="8"/>
  <c r="MV43" i="8"/>
  <c r="NE43" i="8"/>
  <c r="OF43" i="8"/>
  <c r="OL43" i="8"/>
  <c r="OX43" i="8"/>
  <c r="PE43" i="8"/>
  <c r="PK43" i="8"/>
  <c r="PR43" i="8"/>
  <c r="BJ44" i="8"/>
  <c r="BP44" i="8"/>
  <c r="BU44" i="8"/>
  <c r="BZ44" i="8"/>
  <c r="CG44" i="8"/>
  <c r="CP44" i="8"/>
  <c r="CU44" i="8"/>
  <c r="DM44" i="8"/>
  <c r="EA44" i="8"/>
  <c r="ED44" i="8"/>
  <c r="EH44" i="8"/>
  <c r="EY44" i="8"/>
  <c r="GJ44" i="8"/>
  <c r="GY44" i="8"/>
  <c r="HH44" i="8"/>
  <c r="IL44" i="8"/>
  <c r="JW44" i="8"/>
  <c r="LH44" i="8"/>
  <c r="MI44" i="8"/>
  <c r="CQ45" i="8"/>
  <c r="DA45" i="8"/>
  <c r="DD45" i="8"/>
  <c r="DO45" i="8"/>
  <c r="GZ45" i="8"/>
  <c r="IN45" i="8"/>
  <c r="LA45" i="8"/>
  <c r="MI45" i="8"/>
  <c r="MT45" i="8"/>
  <c r="NL45" i="8"/>
  <c r="NS45" i="8"/>
  <c r="OM45" i="8"/>
  <c r="PF45" i="8"/>
  <c r="PQ45" i="8"/>
  <c r="PS45" i="8"/>
  <c r="BW46" i="8"/>
  <c r="CH46" i="8"/>
  <c r="CQ46" i="8"/>
  <c r="DC46" i="8"/>
  <c r="DJ46" i="8"/>
  <c r="DU46" i="8"/>
  <c r="ED46" i="8"/>
  <c r="EI46" i="8"/>
  <c r="ER46" i="8"/>
  <c r="FK46" i="8"/>
  <c r="FP46" i="8"/>
  <c r="FS46" i="8"/>
  <c r="GJ46" i="8"/>
  <c r="GQ46" i="8"/>
  <c r="HK46" i="8"/>
  <c r="HY46" i="8"/>
  <c r="IY46" i="8"/>
  <c r="JE46" i="8"/>
  <c r="JW46" i="8"/>
  <c r="KK46" i="8"/>
  <c r="LS46" i="8"/>
  <c r="MH46" i="8"/>
  <c r="NC46" i="8"/>
  <c r="OU46" i="8"/>
  <c r="CA47" i="8"/>
  <c r="GR47" i="8"/>
  <c r="HR47" i="8"/>
  <c r="IY47" i="8"/>
  <c r="JG47" i="8"/>
  <c r="JR47" i="8"/>
  <c r="KY47" i="8"/>
  <c r="OS47" i="8"/>
  <c r="JS46" i="8"/>
  <c r="LA46" i="8"/>
  <c r="LU46" i="8"/>
  <c r="NF46" i="8"/>
  <c r="BP47" i="8"/>
  <c r="CV47" i="8"/>
  <c r="DO47" i="8"/>
  <c r="FA47" i="8"/>
  <c r="HQ47" i="8"/>
  <c r="IF47" i="8"/>
  <c r="IT47" i="8"/>
  <c r="JF47" i="8"/>
  <c r="LB47" i="8"/>
  <c r="OQ47" i="8"/>
  <c r="PL47" i="8"/>
  <c r="CN48" i="8"/>
  <c r="EY48" i="8"/>
  <c r="GI48" i="8"/>
  <c r="HE48" i="8"/>
  <c r="IM48" i="8"/>
  <c r="IX48" i="8"/>
  <c r="JX48" i="8"/>
  <c r="MS48" i="8"/>
  <c r="NR48" i="8"/>
  <c r="PK48" i="8"/>
  <c r="BO49" i="8"/>
  <c r="BW49" i="8"/>
  <c r="EH49" i="8"/>
  <c r="FZ49" i="8"/>
  <c r="GY49" i="8"/>
  <c r="HO49" i="8"/>
  <c r="IF49" i="8"/>
  <c r="JS49" i="8"/>
  <c r="KJ49" i="8"/>
  <c r="LA49" i="8"/>
  <c r="LH49" i="8"/>
  <c r="LY49" i="8"/>
  <c r="NF49" i="8"/>
  <c r="GH50" i="8"/>
  <c r="IL50" i="8"/>
  <c r="IU50" i="8"/>
  <c r="JB50" i="8"/>
  <c r="LQ50" i="8"/>
  <c r="MS50" i="8"/>
  <c r="NR50" i="8"/>
  <c r="OM50" i="8"/>
  <c r="PB50" i="8"/>
  <c r="DJ51" i="8"/>
  <c r="DZ51" i="8"/>
  <c r="EQ51" i="8"/>
  <c r="FA51" i="8"/>
  <c r="GQ51" i="8"/>
  <c r="ID51" i="8"/>
  <c r="IK51" i="8"/>
  <c r="KB51" i="8"/>
  <c r="KQ51" i="8"/>
  <c r="LG51" i="8"/>
  <c r="DD44" i="8"/>
  <c r="DW44" i="8"/>
  <c r="CA45" i="8"/>
  <c r="CF60" i="8"/>
  <c r="HE44" i="8"/>
  <c r="JO44" i="8"/>
  <c r="KD44" i="8"/>
  <c r="DS45" i="8"/>
  <c r="FP45" i="8"/>
  <c r="JR45" i="8"/>
  <c r="LQ45" i="8"/>
  <c r="PR45" i="8"/>
  <c r="EA46" i="8"/>
  <c r="EV46" i="8"/>
  <c r="V48" i="8"/>
  <c r="AG48" i="8"/>
  <c r="AN48" i="8"/>
  <c r="AQ48" i="8"/>
  <c r="BB48" i="8"/>
  <c r="BL48" i="8"/>
  <c r="CU48" i="8"/>
  <c r="DF48" i="8"/>
  <c r="DJ48" i="8"/>
  <c r="DO48" i="8"/>
  <c r="DZ48" i="8"/>
  <c r="EO48" i="8"/>
  <c r="ET48" i="8"/>
  <c r="FW48" i="8"/>
  <c r="GK48" i="8"/>
  <c r="GN48" i="8"/>
  <c r="HB48" i="8"/>
  <c r="HS48" i="8"/>
  <c r="IF48" i="8"/>
  <c r="IV48" i="8"/>
  <c r="KS48" i="8"/>
  <c r="LQ48" i="8"/>
  <c r="MJ48" i="8"/>
  <c r="MT48" i="8"/>
  <c r="MY48" i="8"/>
  <c r="NK48" i="8"/>
  <c r="NU48" i="8"/>
  <c r="OD48" i="8"/>
  <c r="OL48" i="8"/>
  <c r="OQ48" i="8"/>
  <c r="PJ48" i="8"/>
  <c r="BK49" i="8"/>
  <c r="CI49" i="8"/>
  <c r="CM49" i="8"/>
  <c r="CR49" i="8"/>
  <c r="DK49" i="8"/>
  <c r="DS49" i="8"/>
  <c r="DZ49" i="8"/>
  <c r="ED49" i="8"/>
  <c r="ES49" i="8"/>
  <c r="FL49" i="8"/>
  <c r="GW49" i="8"/>
  <c r="ID49" i="8"/>
  <c r="JF49" i="8"/>
  <c r="JY49" i="8"/>
  <c r="KY49" i="8"/>
  <c r="LF49" i="8"/>
  <c r="LV49" i="8"/>
  <c r="ME49" i="8"/>
  <c r="MU49" i="8"/>
  <c r="NG49" i="8"/>
  <c r="OA49" i="8"/>
  <c r="OH49" i="8"/>
  <c r="OY49" i="8"/>
  <c r="CE50" i="8"/>
  <c r="DO50" i="8"/>
  <c r="EK50" i="8"/>
  <c r="FR50" i="8"/>
  <c r="FW50" i="8"/>
  <c r="GA50" i="8"/>
  <c r="GN50" i="8"/>
  <c r="GT50" i="8"/>
  <c r="HN50" i="8"/>
  <c r="JL50" i="8"/>
  <c r="KS50" i="8"/>
  <c r="KV50" i="8"/>
  <c r="LP50" i="8"/>
  <c r="ML50" i="8"/>
  <c r="MT50" i="8"/>
  <c r="MW50" i="8"/>
  <c r="OD50" i="8"/>
  <c r="OJ50" i="8"/>
  <c r="PF50" i="8"/>
  <c r="BS51" i="8"/>
  <c r="CK51" i="8"/>
  <c r="DO51" i="8"/>
  <c r="ER51" i="8"/>
  <c r="FH51" i="8"/>
  <c r="FR51" i="8"/>
  <c r="GC51" i="8"/>
  <c r="GJ51" i="8"/>
  <c r="GU51" i="8"/>
  <c r="GY51" i="8"/>
  <c r="HG51" i="8"/>
  <c r="HR51" i="8"/>
  <c r="HZ51" i="8"/>
  <c r="IE51" i="8"/>
  <c r="IH51" i="8"/>
  <c r="IR51" i="8"/>
  <c r="IZ51" i="8"/>
  <c r="JH51" i="8"/>
  <c r="JN51" i="8"/>
  <c r="JU51" i="8"/>
  <c r="JX51" i="8"/>
  <c r="JZ51" i="8"/>
  <c r="KG51" i="8"/>
  <c r="KY51" i="8"/>
  <c r="LI51" i="8"/>
  <c r="LS51" i="8"/>
  <c r="LZ51" i="8"/>
  <c r="MD51" i="8"/>
  <c r="MF51" i="8"/>
  <c r="MO51" i="8"/>
  <c r="MS51" i="8"/>
  <c r="MV51" i="8"/>
  <c r="NC51" i="8"/>
  <c r="NG51" i="8"/>
  <c r="NX51" i="8"/>
  <c r="OA51" i="8"/>
  <c r="OP51" i="8"/>
  <c r="OU51" i="8"/>
  <c r="OY51" i="8"/>
  <c r="PC51" i="8"/>
  <c r="BJ52" i="8"/>
  <c r="CF52" i="8"/>
  <c r="DJ52" i="8"/>
  <c r="JA45" i="8"/>
  <c r="JD45" i="8"/>
  <c r="JH45" i="8"/>
  <c r="JJ45" i="8"/>
  <c r="JP45" i="8"/>
  <c r="JS45" i="8"/>
  <c r="JV45" i="8"/>
  <c r="JY45" i="8"/>
  <c r="KF45" i="8"/>
  <c r="KI45" i="8"/>
  <c r="KO45" i="8"/>
  <c r="KS45" i="8"/>
  <c r="KV45" i="8"/>
  <c r="LC45" i="8"/>
  <c r="LK45" i="8"/>
  <c r="LT45" i="8"/>
  <c r="LV45" i="8"/>
  <c r="MF45" i="8"/>
  <c r="MM45" i="8"/>
  <c r="MP45" i="8"/>
  <c r="NA45" i="8"/>
  <c r="NC45" i="8"/>
  <c r="NI45" i="8"/>
  <c r="NK45" i="8"/>
  <c r="NT45" i="8"/>
  <c r="NZ45" i="8"/>
  <c r="OB45" i="8"/>
  <c r="OC45" i="8"/>
  <c r="OI45" i="8"/>
  <c r="OV45" i="8"/>
  <c r="PI45" i="8"/>
  <c r="PM45" i="8"/>
  <c r="BK46" i="8"/>
  <c r="BP46" i="8"/>
  <c r="BR46" i="8"/>
  <c r="BU46" i="8"/>
  <c r="BX46" i="8"/>
  <c r="CC46" i="8"/>
  <c r="CJ46" i="8"/>
  <c r="CO46" i="8"/>
  <c r="CT46" i="8"/>
  <c r="CV46" i="8"/>
  <c r="CX46" i="8"/>
  <c r="DB46" i="8"/>
  <c r="DD46" i="8"/>
  <c r="DV46" i="8"/>
  <c r="DZ46" i="8"/>
  <c r="EC46" i="8"/>
  <c r="EE46" i="8"/>
  <c r="EN46" i="8"/>
  <c r="EP46" i="8"/>
  <c r="ES46" i="8"/>
  <c r="EZ46" i="8"/>
  <c r="FB46" i="8"/>
  <c r="FM46" i="8"/>
  <c r="FO46" i="8"/>
  <c r="GA46" i="8"/>
  <c r="GI46" i="8"/>
  <c r="GN46" i="8"/>
  <c r="GT46" i="8"/>
  <c r="GV46" i="8"/>
  <c r="GZ46" i="8"/>
  <c r="HB46" i="8"/>
  <c r="HF46" i="8"/>
  <c r="HM46" i="8"/>
  <c r="HN46" i="8"/>
  <c r="HU46" i="8"/>
  <c r="HX46" i="8"/>
  <c r="IP46" i="8"/>
  <c r="IV46" i="8"/>
  <c r="JA46" i="8"/>
  <c r="JO46" i="8"/>
  <c r="LE46" i="8"/>
  <c r="NA46" i="8"/>
  <c r="OD46" i="8"/>
  <c r="BT47" i="8"/>
  <c r="CQ47" i="8"/>
  <c r="DH47" i="8"/>
  <c r="DR47" i="8"/>
  <c r="EK47" i="8"/>
  <c r="FH47" i="8"/>
  <c r="GB47" i="8"/>
  <c r="HA47" i="8"/>
  <c r="IO47" i="8"/>
  <c r="KH47" i="8"/>
  <c r="OG47" i="8"/>
  <c r="PP47" i="8"/>
  <c r="CJ48" i="8"/>
  <c r="EJ48" i="8"/>
  <c r="FH48" i="8"/>
  <c r="FQ48" i="8"/>
  <c r="HL48" i="8"/>
  <c r="JD48" i="8"/>
  <c r="LB48" i="8"/>
  <c r="MB48" i="8"/>
  <c r="FU49" i="8"/>
  <c r="IT49" i="8"/>
  <c r="JP49" i="8"/>
  <c r="KS49" i="8"/>
  <c r="LW49" i="8"/>
  <c r="NR49" i="8"/>
  <c r="PR49" i="8"/>
  <c r="DC50" i="8"/>
  <c r="EC50" i="8"/>
  <c r="JJ50" i="8"/>
  <c r="LW50" i="8"/>
  <c r="OC50" i="8"/>
  <c r="OU50" i="8"/>
  <c r="CU51" i="8"/>
  <c r="HC51" i="8"/>
  <c r="KV51" i="8"/>
  <c r="BQ44" i="8"/>
  <c r="CD44" i="8"/>
  <c r="BR47" i="8"/>
  <c r="DY47" i="8"/>
  <c r="GN44" i="8"/>
  <c r="T48" i="8"/>
  <c r="AE48" i="8"/>
  <c r="AO48" i="8"/>
  <c r="BA48" i="8"/>
  <c r="CX48" i="8"/>
  <c r="DH48" i="8"/>
  <c r="DL48" i="8"/>
  <c r="DY48" i="8"/>
  <c r="EQ48" i="8"/>
  <c r="FC48" i="8"/>
  <c r="BP49" i="8"/>
  <c r="CD49" i="8"/>
  <c r="DG49" i="8"/>
  <c r="EA49" i="8"/>
  <c r="FB49" i="8"/>
  <c r="FT49" i="8"/>
  <c r="GB49" i="8"/>
  <c r="GX49" i="8"/>
  <c r="HB49" i="8"/>
  <c r="HI49" i="8"/>
  <c r="HT49" i="8"/>
  <c r="HZ49" i="8"/>
  <c r="II49" i="8"/>
  <c r="IO49" i="8"/>
  <c r="JE49" i="8"/>
  <c r="JN49" i="8"/>
  <c r="JW49" i="8"/>
  <c r="KL49" i="8"/>
  <c r="CA50" i="8"/>
  <c r="CZ50" i="8"/>
  <c r="EB50" i="8"/>
  <c r="EF50" i="8"/>
  <c r="EX50" i="8"/>
  <c r="FI50" i="8"/>
  <c r="FZ50" i="8"/>
  <c r="GJ50" i="8"/>
  <c r="GP50" i="8"/>
  <c r="GS50" i="8"/>
  <c r="HQ50" i="8"/>
  <c r="KP50" i="8"/>
  <c r="KY50" i="8"/>
  <c r="LX50" i="8"/>
  <c r="MN50" i="8"/>
  <c r="MY50" i="8"/>
  <c r="OH50" i="8"/>
  <c r="OQ50" i="8"/>
  <c r="OZ50" i="8"/>
  <c r="BR51" i="8"/>
  <c r="BV51" i="8"/>
  <c r="CH51" i="8"/>
  <c r="DS51" i="8"/>
  <c r="EB51" i="8"/>
  <c r="EM51" i="8"/>
  <c r="EW51" i="8"/>
  <c r="FD51" i="8"/>
  <c r="FF51" i="8"/>
  <c r="FL51" i="8"/>
  <c r="FP51" i="8"/>
  <c r="FT51" i="8"/>
  <c r="GH51" i="8"/>
  <c r="GR51" i="8"/>
  <c r="GX51" i="8"/>
  <c r="HK51" i="8"/>
  <c r="HO51" i="8"/>
  <c r="HS51" i="8"/>
  <c r="HW51" i="8"/>
  <c r="IB51" i="8"/>
  <c r="IG51" i="8"/>
  <c r="JG51" i="8"/>
  <c r="JW51" i="8"/>
  <c r="JY51" i="8"/>
  <c r="KD51" i="8"/>
  <c r="KO51" i="8"/>
  <c r="LC51" i="8"/>
  <c r="LQ51" i="8"/>
  <c r="LY51" i="8"/>
  <c r="MH51" i="8"/>
  <c r="MN51" i="8"/>
  <c r="MP51" i="8"/>
  <c r="MX51" i="8"/>
  <c r="NE51" i="8"/>
  <c r="NO51" i="8"/>
  <c r="NZ51" i="8"/>
  <c r="OC51" i="8"/>
  <c r="OR51" i="8"/>
  <c r="PG51" i="8"/>
  <c r="PK51" i="8"/>
  <c r="PS51" i="8"/>
  <c r="FW43" i="8"/>
  <c r="GE43" i="8"/>
  <c r="GJ43" i="8"/>
  <c r="HA43" i="8"/>
  <c r="HF43" i="8"/>
  <c r="HX43" i="8"/>
  <c r="JG43" i="8"/>
  <c r="KF43" i="8"/>
  <c r="KO43" i="8"/>
  <c r="LL43" i="8"/>
  <c r="MO43" i="8"/>
  <c r="NK43" i="8"/>
  <c r="PC43" i="8"/>
  <c r="PN43" i="8"/>
  <c r="BM44" i="8"/>
  <c r="CM44" i="8"/>
  <c r="CZ44" i="8"/>
  <c r="DJ44" i="8"/>
  <c r="DV44" i="8"/>
  <c r="EU44" i="8"/>
  <c r="FK44" i="8"/>
  <c r="FW44" i="8"/>
  <c r="FR43" i="8"/>
  <c r="GD43" i="8"/>
  <c r="HG43" i="8"/>
  <c r="IF43" i="8"/>
  <c r="IV43" i="8"/>
  <c r="JD43" i="8"/>
  <c r="KA43" i="8"/>
  <c r="KT43" i="8"/>
  <c r="LK43" i="8"/>
  <c r="LY43" i="8"/>
  <c r="MQ43" i="8"/>
  <c r="NG43" i="8"/>
  <c r="NR43" i="8"/>
  <c r="OQ43" i="8"/>
  <c r="PH43" i="8"/>
  <c r="PM43" i="8"/>
  <c r="BO44" i="8"/>
  <c r="CN44" i="8"/>
  <c r="CX44" i="8"/>
  <c r="DC44" i="8"/>
  <c r="DI44" i="8"/>
  <c r="DR44" i="8"/>
  <c r="DY44" i="8"/>
  <c r="ES44" i="8"/>
  <c r="FD44" i="8"/>
  <c r="BJ36" i="8"/>
  <c r="BK36" i="8"/>
  <c r="BL36" i="8"/>
  <c r="BM36" i="8"/>
  <c r="BN36" i="8"/>
  <c r="BO36" i="8"/>
  <c r="BP36" i="8"/>
  <c r="BQ36" i="8"/>
  <c r="BR36" i="8"/>
  <c r="BS36" i="8"/>
  <c r="BT36" i="8"/>
  <c r="BU36" i="8"/>
  <c r="BV36" i="8"/>
  <c r="BL59" i="8"/>
  <c r="BQ59" i="8"/>
  <c r="BT59" i="8"/>
  <c r="BX59" i="8"/>
  <c r="CA59" i="8"/>
  <c r="BT51" i="8"/>
  <c r="DL51" i="8"/>
  <c r="ET51" i="8"/>
  <c r="AB4" i="8"/>
  <c r="AB2" i="8" s="1"/>
  <c r="AM4" i="8"/>
  <c r="AM2" i="8" s="1"/>
  <c r="AP4" i="8"/>
  <c r="AP2" i="8" s="1"/>
  <c r="AQ4" i="8"/>
  <c r="AQ2" i="8" s="1"/>
  <c r="AS4" i="8"/>
  <c r="AS2" i="8" s="1"/>
  <c r="AT4" i="8"/>
  <c r="AT2" i="8" s="1"/>
  <c r="AU4" i="8"/>
  <c r="AU2" i="8" s="1"/>
  <c r="AW4" i="8"/>
  <c r="AW2" i="8" s="1"/>
  <c r="AY4" i="8"/>
  <c r="AY2" i="8" s="1"/>
  <c r="AZ4" i="8"/>
  <c r="AZ2" i="8" s="1"/>
  <c r="BB4" i="8"/>
  <c r="BB2" i="8" s="1"/>
  <c r="BE4" i="8"/>
  <c r="BE2" i="8" s="1"/>
  <c r="BG4" i="8"/>
  <c r="BG2" i="8" s="1"/>
  <c r="BI4" i="8"/>
  <c r="BI2" i="8" s="1"/>
  <c r="BK4" i="8"/>
  <c r="BK2" i="8" s="1"/>
  <c r="BM4" i="8"/>
  <c r="BM2" i="8" s="1"/>
  <c r="BO4" i="8"/>
  <c r="BO2" i="8" s="1"/>
  <c r="BQ4" i="8"/>
  <c r="BQ2" i="8" s="1"/>
  <c r="BS4" i="8"/>
  <c r="BS2" i="8" s="1"/>
  <c r="BU4" i="8"/>
  <c r="BU2" i="8" s="1"/>
  <c r="BW4" i="8"/>
  <c r="BW2" i="8" s="1"/>
  <c r="BX4" i="8"/>
  <c r="BX2" i="8" s="1"/>
  <c r="BZ4" i="8"/>
  <c r="BZ2" i="8" s="1"/>
  <c r="CB4" i="8"/>
  <c r="CB2" i="8" s="1"/>
  <c r="CC4" i="8"/>
  <c r="CC2" i="8" s="1"/>
  <c r="CE4" i="8"/>
  <c r="CE2" i="8" s="1"/>
  <c r="CG4" i="8"/>
  <c r="CG2" i="8" s="1"/>
  <c r="CJ4" i="8"/>
  <c r="CJ2" i="8" s="1"/>
  <c r="CL4" i="8"/>
  <c r="CL2" i="8" s="1"/>
  <c r="CO4" i="8"/>
  <c r="CO2" i="8" s="1"/>
  <c r="CR4" i="8"/>
  <c r="CR2" i="8" s="1"/>
  <c r="CT4" i="8"/>
  <c r="CT2" i="8" s="1"/>
  <c r="CV4" i="8"/>
  <c r="CV2" i="8" s="1"/>
  <c r="CX4" i="8"/>
  <c r="CX2" i="8" s="1"/>
  <c r="CZ4" i="8"/>
  <c r="CZ2" i="8" s="1"/>
  <c r="DB4" i="8"/>
  <c r="DB2" i="8" s="1"/>
  <c r="DD4" i="8"/>
  <c r="DD2" i="8" s="1"/>
  <c r="DE4" i="8"/>
  <c r="DE2" i="8" s="1"/>
  <c r="DH4" i="8"/>
  <c r="DH2" i="8" s="1"/>
  <c r="DJ4" i="8"/>
  <c r="DJ2" i="8" s="1"/>
  <c r="DL4" i="8"/>
  <c r="DL2" i="8" s="1"/>
  <c r="DN4" i="8"/>
  <c r="DN2" i="8" s="1"/>
  <c r="DP4" i="8"/>
  <c r="DP2" i="8" s="1"/>
  <c r="DR4" i="8"/>
  <c r="DR2" i="8" s="1"/>
  <c r="DT4" i="8"/>
  <c r="DT2" i="8" s="1"/>
  <c r="DV4" i="8"/>
  <c r="DV2" i="8" s="1"/>
  <c r="DX4" i="8"/>
  <c r="DX2" i="8" s="1"/>
  <c r="HT43" i="8"/>
  <c r="IP43" i="8"/>
  <c r="JT43" i="8"/>
  <c r="GO48" i="8"/>
  <c r="HP48" i="8"/>
  <c r="IP48" i="8"/>
  <c r="JQ48" i="8"/>
  <c r="KE48" i="8"/>
  <c r="LO48" i="8"/>
  <c r="OB48" i="8"/>
  <c r="MG49" i="8"/>
  <c r="ML49" i="8"/>
  <c r="MZ49" i="8"/>
  <c r="NU49" i="8"/>
  <c r="OL49" i="8"/>
  <c r="N4" i="8"/>
  <c r="N2" i="8" s="1"/>
  <c r="O4" i="8"/>
  <c r="O2" i="8" s="1"/>
  <c r="P4" i="8"/>
  <c r="P2" i="8" s="1"/>
  <c r="Q4" i="8"/>
  <c r="Q2" i="8" s="1"/>
  <c r="R4" i="8"/>
  <c r="R2" i="8" s="1"/>
  <c r="S4" i="8"/>
  <c r="S2" i="8" s="1"/>
  <c r="T4" i="8"/>
  <c r="T2" i="8" s="1"/>
  <c r="U4" i="8"/>
  <c r="U2" i="8" s="1"/>
  <c r="V4" i="8"/>
  <c r="V2" i="8" s="1"/>
  <c r="W4" i="8"/>
  <c r="W2" i="8" s="1"/>
  <c r="X4" i="8"/>
  <c r="X2" i="8" s="1"/>
  <c r="Y4" i="8"/>
  <c r="Y2" i="8" s="1"/>
  <c r="Z4" i="8"/>
  <c r="Z2" i="8" s="1"/>
  <c r="AA4" i="8"/>
  <c r="AA2" i="8" s="1"/>
  <c r="AC4" i="8"/>
  <c r="AC2" i="8" s="1"/>
  <c r="AD4" i="8"/>
  <c r="AD2" i="8" s="1"/>
  <c r="AE4" i="8"/>
  <c r="AE2" i="8" s="1"/>
  <c r="AF4" i="8"/>
  <c r="AF2" i="8" s="1"/>
  <c r="AG4" i="8"/>
  <c r="AG2" i="8" s="1"/>
  <c r="AH4" i="8"/>
  <c r="AH2" i="8" s="1"/>
  <c r="AI4" i="8"/>
  <c r="AI2" i="8" s="1"/>
  <c r="AJ4" i="8"/>
  <c r="AJ2" i="8" s="1"/>
  <c r="AK4" i="8"/>
  <c r="AK2" i="8" s="1"/>
  <c r="AL4" i="8"/>
  <c r="AL2" i="8" s="1"/>
  <c r="AN4" i="8"/>
  <c r="AN2" i="8" s="1"/>
  <c r="AO4" i="8"/>
  <c r="AO2" i="8" s="1"/>
  <c r="AR4" i="8"/>
  <c r="AR2" i="8" s="1"/>
  <c r="AV4" i="8"/>
  <c r="AV2" i="8" s="1"/>
  <c r="AX4" i="8"/>
  <c r="AX2" i="8" s="1"/>
  <c r="BA4" i="8"/>
  <c r="BA2" i="8" s="1"/>
  <c r="BC4" i="8"/>
  <c r="BC2" i="8" s="1"/>
  <c r="BD4" i="8"/>
  <c r="BD2" i="8" s="1"/>
  <c r="BF4" i="8"/>
  <c r="BF2" i="8" s="1"/>
  <c r="BH4" i="8"/>
  <c r="BH2" i="8" s="1"/>
  <c r="BJ4" i="8"/>
  <c r="BJ2" i="8" s="1"/>
  <c r="BL4" i="8"/>
  <c r="BL2" i="8" s="1"/>
  <c r="BN4" i="8"/>
  <c r="BN2" i="8" s="1"/>
  <c r="BP4" i="8"/>
  <c r="BP2" i="8" s="1"/>
  <c r="BR4" i="8"/>
  <c r="BR2" i="8" s="1"/>
  <c r="BT4" i="8"/>
  <c r="BT2" i="8" s="1"/>
  <c r="BV4" i="8"/>
  <c r="BV2" i="8" s="1"/>
  <c r="BY4" i="8"/>
  <c r="BY2" i="8" s="1"/>
  <c r="CA4" i="8"/>
  <c r="CA2" i="8" s="1"/>
  <c r="CD4" i="8"/>
  <c r="CD2" i="8" s="1"/>
  <c r="CF4" i="8"/>
  <c r="CF2" i="8" s="1"/>
  <c r="CH4" i="8"/>
  <c r="CH2" i="8" s="1"/>
  <c r="CI4" i="8"/>
  <c r="CI2" i="8" s="1"/>
  <c r="CK4" i="8"/>
  <c r="CK2" i="8" s="1"/>
  <c r="CM4" i="8"/>
  <c r="CM2" i="8" s="1"/>
  <c r="CN4" i="8"/>
  <c r="CN2" i="8" s="1"/>
  <c r="CP4" i="8"/>
  <c r="CP2" i="8" s="1"/>
  <c r="CQ4" i="8"/>
  <c r="CQ2" i="8" s="1"/>
  <c r="CS4" i="8"/>
  <c r="CS2" i="8" s="1"/>
  <c r="CU4" i="8"/>
  <c r="CU2" i="8" s="1"/>
  <c r="CW4" i="8"/>
  <c r="CW2" i="8" s="1"/>
  <c r="CY4" i="8"/>
  <c r="CY2" i="8" s="1"/>
  <c r="DA4" i="8"/>
  <c r="DA2" i="8" s="1"/>
  <c r="DC4" i="8"/>
  <c r="DC2" i="8" s="1"/>
  <c r="DF4" i="8"/>
  <c r="DF2" i="8" s="1"/>
  <c r="DG4" i="8"/>
  <c r="DG2" i="8" s="1"/>
  <c r="DI4" i="8"/>
  <c r="DI2" i="8" s="1"/>
  <c r="DK4" i="8"/>
  <c r="DK2" i="8" s="1"/>
  <c r="DM4" i="8"/>
  <c r="DM2" i="8" s="1"/>
  <c r="DO4" i="8"/>
  <c r="DO2" i="8" s="1"/>
  <c r="DQ4" i="8"/>
  <c r="DQ2" i="8" s="1"/>
  <c r="DS4" i="8"/>
  <c r="DS2" i="8" s="1"/>
  <c r="DU4" i="8"/>
  <c r="DU2" i="8" s="1"/>
  <c r="DW4" i="8"/>
  <c r="DW2" i="8" s="1"/>
  <c r="GA43" i="8"/>
  <c r="GW43" i="8"/>
  <c r="ID43" i="8"/>
  <c r="JJ43" i="8"/>
  <c r="KD43" i="8"/>
  <c r="FU48" i="8"/>
  <c r="FX48" i="8"/>
  <c r="GD48" i="8"/>
  <c r="HJ48" i="8"/>
  <c r="IB48" i="8"/>
  <c r="JF48" i="8"/>
  <c r="LD48" i="8"/>
  <c r="MA48" i="8"/>
  <c r="MW48" i="8"/>
  <c r="PH48" i="8"/>
  <c r="MQ49" i="8"/>
  <c r="OC49" i="8"/>
  <c r="PA49" i="8"/>
  <c r="PM50" i="8"/>
  <c r="PQ50" i="8"/>
  <c r="PQ46" i="8"/>
  <c r="Q47" i="8"/>
  <c r="T47" i="8"/>
  <c r="X47" i="8"/>
  <c r="AA47" i="8"/>
  <c r="AD47" i="8"/>
  <c r="AL47" i="8"/>
  <c r="AP47" i="8"/>
  <c r="AU47" i="8"/>
  <c r="BB47" i="8"/>
  <c r="BF47" i="8"/>
  <c r="BI47" i="8"/>
  <c r="BN47" i="8"/>
  <c r="BX47" i="8"/>
  <c r="CI47" i="8"/>
  <c r="CY47" i="8"/>
  <c r="DF47" i="8"/>
  <c r="EB47" i="8"/>
  <c r="EG47" i="8"/>
  <c r="EU47" i="8"/>
  <c r="EX47" i="8"/>
  <c r="FB47" i="8"/>
  <c r="FD47" i="8"/>
  <c r="FN47" i="8"/>
  <c r="FQ47" i="8"/>
  <c r="FV47" i="8"/>
  <c r="GA47" i="8"/>
  <c r="GN47" i="8"/>
  <c r="HF47" i="8"/>
  <c r="HN47" i="8"/>
  <c r="HV47" i="8"/>
  <c r="IA47" i="8"/>
  <c r="IZ47" i="8"/>
  <c r="JT47" i="8"/>
  <c r="JY47" i="8"/>
  <c r="JZ47" i="8"/>
  <c r="KB47" i="8"/>
  <c r="KG47" i="8"/>
  <c r="KJ47" i="8"/>
  <c r="KN47" i="8"/>
  <c r="KX47" i="8"/>
  <c r="LA47" i="8"/>
  <c r="LF47" i="8"/>
  <c r="LN47" i="8"/>
  <c r="LQ47" i="8"/>
  <c r="LS47" i="8"/>
  <c r="LU47" i="8"/>
  <c r="LZ47" i="8"/>
  <c r="MR47" i="8"/>
  <c r="MU47" i="8"/>
  <c r="MZ47" i="8"/>
  <c r="NC47" i="8"/>
  <c r="NG47" i="8"/>
  <c r="NK47" i="8"/>
  <c r="NL47" i="8"/>
  <c r="NV47" i="8"/>
  <c r="OA47" i="8"/>
  <c r="OE47" i="8"/>
  <c r="OH47" i="8"/>
  <c r="OK47" i="8"/>
  <c r="ON47" i="8"/>
  <c r="OO47" i="8"/>
  <c r="OX47" i="8"/>
  <c r="OZ47" i="8"/>
  <c r="PC47" i="8"/>
  <c r="PK47" i="8"/>
  <c r="P48" i="8"/>
  <c r="Z48" i="8"/>
  <c r="AF48" i="8"/>
  <c r="Q51" i="8"/>
  <c r="U51" i="8"/>
  <c r="AC51" i="8"/>
  <c r="AH51" i="8"/>
  <c r="AO51" i="8"/>
  <c r="AT51" i="8"/>
  <c r="BA51" i="8"/>
  <c r="BG51" i="8"/>
  <c r="BK51" i="8"/>
  <c r="BN51" i="8"/>
  <c r="BQ51" i="8"/>
  <c r="BW51" i="8"/>
  <c r="BZ51" i="8"/>
  <c r="CD51" i="8"/>
  <c r="CG51" i="8"/>
  <c r="CM51" i="8"/>
  <c r="CN51" i="8"/>
  <c r="CR51" i="8"/>
  <c r="CW51" i="8"/>
  <c r="DA51" i="8"/>
  <c r="DE51" i="8"/>
  <c r="DN51" i="8"/>
  <c r="DV51" i="8"/>
  <c r="EK51" i="8"/>
  <c r="EN51" i="8"/>
  <c r="EU51" i="8"/>
  <c r="EZ51" i="8"/>
  <c r="FJ51" i="8"/>
  <c r="FN51" i="8"/>
  <c r="FX51" i="8"/>
  <c r="FZ51" i="8"/>
  <c r="GE51" i="8"/>
  <c r="GG51" i="8"/>
  <c r="GN51" i="8"/>
  <c r="GP51" i="8"/>
  <c r="HB51" i="8"/>
  <c r="HD51" i="8"/>
  <c r="HJ51" i="8"/>
  <c r="HM51" i="8"/>
  <c r="HN51" i="8"/>
  <c r="HP51" i="8"/>
  <c r="HT51" i="8"/>
  <c r="IC51" i="8"/>
  <c r="II51" i="8"/>
  <c r="IM51" i="8"/>
  <c r="IV51" i="8"/>
  <c r="IX51" i="8"/>
  <c r="JJ51" i="8"/>
  <c r="JP51" i="8"/>
  <c r="JS51" i="8"/>
  <c r="JV51" i="8"/>
  <c r="KI51" i="8"/>
  <c r="KL51" i="8"/>
  <c r="KS51" i="8"/>
  <c r="KX51" i="8"/>
  <c r="LL51" i="8"/>
  <c r="LW51" i="8"/>
  <c r="MA51" i="8"/>
  <c r="ME51" i="8"/>
  <c r="MM51" i="8"/>
  <c r="MT51" i="8"/>
  <c r="NN51" i="8"/>
  <c r="NQ51" i="8"/>
  <c r="NR51" i="8"/>
  <c r="OF51" i="8"/>
  <c r="OQ51" i="8"/>
  <c r="OS51" i="8"/>
  <c r="OV51" i="8"/>
  <c r="PD51" i="8"/>
  <c r="PL51" i="8"/>
  <c r="PO51" i="8"/>
  <c r="P52" i="8"/>
  <c r="V52" i="8"/>
  <c r="AB52" i="8"/>
  <c r="AE52" i="8"/>
  <c r="AM52" i="8"/>
  <c r="AZ52" i="8"/>
  <c r="BB52" i="8"/>
  <c r="BL52" i="8"/>
  <c r="BQ52" i="8"/>
  <c r="BU52" i="8"/>
  <c r="BW52" i="8"/>
  <c r="CA52" i="8"/>
  <c r="CG52" i="8"/>
  <c r="CN52" i="8"/>
  <c r="CP52" i="8"/>
  <c r="DD52" i="8"/>
  <c r="DG52" i="8"/>
  <c r="DQ52" i="8"/>
  <c r="DU52" i="8"/>
  <c r="DX52" i="8"/>
  <c r="EB52" i="8"/>
  <c r="ED52" i="8"/>
  <c r="EK52" i="8"/>
  <c r="EO52" i="8"/>
  <c r="EW52" i="8"/>
  <c r="EY52" i="8"/>
  <c r="FI52" i="8"/>
  <c r="FR52" i="8"/>
  <c r="FU52" i="8"/>
  <c r="FW52" i="8"/>
  <c r="FX52" i="8"/>
  <c r="FY52" i="8"/>
  <c r="FZ52" i="8"/>
  <c r="GA52" i="8"/>
  <c r="GB52" i="8"/>
  <c r="GG52" i="8"/>
  <c r="GL52" i="8"/>
  <c r="HD52" i="8"/>
  <c r="HF52" i="8"/>
  <c r="HL52" i="8"/>
  <c r="HU52" i="8"/>
  <c r="HX52" i="8"/>
  <c r="IB52" i="8"/>
  <c r="IL52" i="8"/>
  <c r="IN52" i="8"/>
  <c r="JD52" i="8"/>
  <c r="JG52" i="8"/>
  <c r="JS52" i="8"/>
  <c r="JX52" i="8"/>
  <c r="KO52" i="8"/>
  <c r="LB52" i="8"/>
  <c r="LM52" i="8"/>
  <c r="MC52" i="8"/>
  <c r="MU52" i="8"/>
  <c r="MW52" i="8"/>
  <c r="NO52" i="8"/>
  <c r="NQ52" i="8"/>
  <c r="NU52" i="8"/>
  <c r="NZ52" i="8"/>
  <c r="OP52" i="8"/>
  <c r="OV52" i="8"/>
  <c r="PJ52" i="8"/>
  <c r="PK52" i="8"/>
  <c r="PR52" i="8"/>
  <c r="OJ59" i="8"/>
  <c r="OO59" i="8"/>
  <c r="OQ59" i="8"/>
  <c r="OV59" i="8"/>
  <c r="OX59" i="8"/>
  <c r="PB59" i="8"/>
  <c r="PF59" i="8"/>
  <c r="PH59" i="8"/>
  <c r="CJ61" i="8"/>
  <c r="CM61" i="8"/>
  <c r="CP61" i="8"/>
  <c r="CR61" i="8"/>
  <c r="JB45" i="8"/>
  <c r="JK45" i="8"/>
  <c r="JN45" i="8"/>
  <c r="JO45" i="8"/>
  <c r="JU45" i="8"/>
  <c r="KA45" i="8"/>
  <c r="KJ45" i="8"/>
  <c r="KP45" i="8"/>
  <c r="KU45" i="8"/>
  <c r="KX45" i="8"/>
  <c r="LD45" i="8"/>
  <c r="LG45" i="8"/>
  <c r="LM45" i="8"/>
  <c r="LO45" i="8"/>
  <c r="LR45" i="8"/>
  <c r="LU45" i="8"/>
  <c r="LY45" i="8"/>
  <c r="ML45" i="8"/>
  <c r="MO45" i="8"/>
  <c r="MU45" i="8"/>
  <c r="MW45" i="8"/>
  <c r="MZ45" i="8"/>
  <c r="NP45" i="8"/>
  <c r="HV46" i="8"/>
  <c r="IE46" i="8"/>
  <c r="IO46" i="8"/>
  <c r="IU46" i="8"/>
  <c r="IZ46" i="8"/>
  <c r="JJ46" i="8"/>
  <c r="JN46" i="8"/>
  <c r="JR46" i="8"/>
  <c r="JU46" i="8"/>
  <c r="KD46" i="8"/>
  <c r="KF46" i="8"/>
  <c r="KO46" i="8"/>
  <c r="KQ46" i="8"/>
  <c r="KT46" i="8"/>
  <c r="KZ46" i="8"/>
  <c r="LG46" i="8"/>
  <c r="LO46" i="8"/>
  <c r="LR46" i="8"/>
  <c r="LY46" i="8"/>
  <c r="MD46" i="8"/>
  <c r="MG46" i="8"/>
  <c r="MK46" i="8"/>
  <c r="MN46" i="8"/>
  <c r="MQ46" i="8"/>
  <c r="MT46" i="8"/>
  <c r="NB46" i="8"/>
  <c r="NE46" i="8"/>
  <c r="NH46" i="8"/>
  <c r="NJ46" i="8"/>
  <c r="NP46" i="8"/>
  <c r="NY46" i="8"/>
  <c r="OB46" i="8"/>
  <c r="OF46" i="8"/>
  <c r="OJ46" i="8"/>
  <c r="OL46" i="8"/>
  <c r="OT46" i="8"/>
  <c r="PB46" i="8"/>
  <c r="PD46" i="8"/>
  <c r="O47" i="8"/>
  <c r="R47" i="8"/>
  <c r="Y47" i="8"/>
  <c r="AB47" i="8"/>
  <c r="AG47" i="8"/>
  <c r="AK47" i="8"/>
  <c r="AO47" i="8"/>
  <c r="AT47" i="8"/>
  <c r="AW47" i="8"/>
  <c r="AZ47" i="8"/>
  <c r="BE47" i="8"/>
  <c r="BG47" i="8"/>
  <c r="BM47" i="8"/>
  <c r="BS47" i="8"/>
  <c r="BU47" i="8"/>
  <c r="BZ47" i="8"/>
  <c r="CD47" i="8"/>
  <c r="CH47" i="8"/>
  <c r="CJ47" i="8"/>
  <c r="CM47" i="8"/>
  <c r="CS47" i="8"/>
  <c r="CU47" i="8"/>
  <c r="CX47" i="8"/>
  <c r="DB47" i="8"/>
  <c r="DJ47" i="8"/>
  <c r="DV47" i="8"/>
  <c r="EA47" i="8"/>
  <c r="ED47" i="8"/>
  <c r="EI47" i="8"/>
  <c r="EO47" i="8"/>
  <c r="ES47" i="8"/>
  <c r="EV47" i="8"/>
  <c r="FF47" i="8"/>
  <c r="FI47" i="8"/>
  <c r="FK47" i="8"/>
  <c r="FO47" i="8"/>
  <c r="FR47" i="8"/>
  <c r="FU47" i="8"/>
  <c r="FW47" i="8"/>
  <c r="GE47" i="8"/>
  <c r="GG47" i="8"/>
  <c r="GJ47" i="8"/>
  <c r="GL47" i="8"/>
  <c r="GQ47" i="8"/>
  <c r="GZ47" i="8"/>
  <c r="HC47" i="8"/>
  <c r="HI47" i="8"/>
  <c r="HM47" i="8"/>
  <c r="HO47" i="8"/>
  <c r="HY47" i="8"/>
  <c r="IE47" i="8"/>
  <c r="IH47" i="8"/>
  <c r="IK47" i="8"/>
  <c r="IS47" i="8"/>
  <c r="IU47" i="8"/>
  <c r="IX47" i="8"/>
  <c r="JA47" i="8"/>
  <c r="JE47" i="8"/>
  <c r="JI47" i="8"/>
  <c r="JM47" i="8"/>
  <c r="JQ47" i="8"/>
  <c r="JW47" i="8"/>
  <c r="KF47" i="8"/>
  <c r="KI47" i="8"/>
  <c r="KM47" i="8"/>
  <c r="KR47" i="8"/>
  <c r="KU47" i="8"/>
  <c r="KW47" i="8"/>
  <c r="LI47" i="8"/>
  <c r="LL47" i="8"/>
  <c r="LP47" i="8"/>
  <c r="LY47" i="8"/>
  <c r="MB47" i="8"/>
  <c r="MF47" i="8"/>
  <c r="MM47" i="8"/>
  <c r="NB47" i="8"/>
  <c r="NI47" i="8"/>
  <c r="NN47" i="8"/>
  <c r="NT47" i="8"/>
  <c r="OB47" i="8"/>
  <c r="OL47" i="8"/>
  <c r="PF47" i="8"/>
  <c r="W48" i="8"/>
  <c r="AC48" i="8"/>
  <c r="AL48" i="8"/>
  <c r="BC48" i="8"/>
  <c r="BR48" i="8"/>
  <c r="EI48" i="8"/>
  <c r="ER48" i="8"/>
  <c r="EW48" i="8"/>
  <c r="FG48" i="8"/>
  <c r="FP48" i="8"/>
  <c r="FV48" i="8"/>
  <c r="GL48" i="8"/>
  <c r="GT48" i="8"/>
  <c r="GY48" i="8"/>
  <c r="HH48" i="8"/>
  <c r="IE48" i="8"/>
  <c r="IN48" i="8"/>
  <c r="IT48" i="8"/>
  <c r="IW48" i="8"/>
  <c r="JR48" i="8"/>
  <c r="JV48" i="8"/>
  <c r="O52" i="8"/>
  <c r="U52" i="8"/>
  <c r="Y52" i="8"/>
  <c r="AJ52" i="8"/>
  <c r="AN52" i="8"/>
  <c r="AW52" i="8"/>
  <c r="BC52" i="8"/>
  <c r="BG52" i="8"/>
  <c r="BP52" i="8"/>
  <c r="CE52" i="8"/>
  <c r="CM52" i="8"/>
  <c r="DN52" i="8"/>
  <c r="DY52" i="8"/>
  <c r="EG52" i="8"/>
  <c r="EJ52" i="8"/>
  <c r="EV52" i="8"/>
  <c r="FB52" i="8"/>
  <c r="FF52" i="8"/>
  <c r="FJ52" i="8"/>
  <c r="FM52" i="8"/>
  <c r="GC52" i="8"/>
  <c r="GF52" i="8"/>
  <c r="GN52" i="8"/>
  <c r="HG52" i="8"/>
  <c r="JR52" i="8"/>
  <c r="KG52" i="8"/>
  <c r="KT52" i="8"/>
  <c r="KX52" i="8"/>
  <c r="LI52" i="8"/>
  <c r="LQ52" i="8"/>
  <c r="MB52" i="8"/>
  <c r="MH52" i="8"/>
  <c r="MR52" i="8"/>
  <c r="NB52" i="8"/>
  <c r="NE52" i="8"/>
  <c r="NL52" i="8"/>
  <c r="NR52" i="8"/>
  <c r="OD52" i="8"/>
  <c r="OM52" i="8"/>
  <c r="OQ52" i="8"/>
  <c r="N53" i="8"/>
  <c r="S53" i="8"/>
  <c r="Z53" i="8"/>
  <c r="AJ53" i="8"/>
  <c r="AM53" i="8"/>
  <c r="AX53" i="8"/>
  <c r="BD53" i="8"/>
  <c r="BK53" i="8"/>
  <c r="BP53" i="8"/>
  <c r="CC53" i="8"/>
  <c r="CS53" i="8"/>
  <c r="CW53" i="8"/>
  <c r="DF53" i="8"/>
  <c r="DN53" i="8"/>
  <c r="DS53" i="8"/>
  <c r="EH53" i="8"/>
  <c r="FG53" i="8"/>
  <c r="FN53" i="8"/>
  <c r="FZ53" i="8"/>
  <c r="GP53" i="8"/>
  <c r="OI59" i="8"/>
  <c r="OS59" i="8"/>
  <c r="PG59" i="8"/>
  <c r="PO59" i="8"/>
  <c r="PQ59" i="8"/>
  <c r="PS59" i="8"/>
  <c r="U60" i="8"/>
  <c r="AD60" i="8"/>
  <c r="AL60" i="8"/>
  <c r="AR60" i="8"/>
  <c r="AV60" i="8"/>
  <c r="BF60" i="8"/>
  <c r="BL60" i="8"/>
  <c r="BO60" i="8"/>
  <c r="BU60" i="8"/>
  <c r="CE60" i="8"/>
  <c r="CI60" i="8"/>
  <c r="CP60" i="8"/>
  <c r="CX60" i="8"/>
  <c r="DA60" i="8"/>
  <c r="DL60" i="8"/>
  <c r="DP60" i="8"/>
  <c r="EB60" i="8"/>
  <c r="EI60" i="8"/>
  <c r="EM60" i="8"/>
  <c r="EP60" i="8"/>
  <c r="FA60" i="8"/>
  <c r="FG60" i="8"/>
  <c r="FI60" i="8"/>
  <c r="FM60" i="8"/>
  <c r="FQ60" i="8"/>
  <c r="FW60" i="8"/>
  <c r="GO60" i="8"/>
  <c r="GU60" i="8"/>
  <c r="GY60" i="8"/>
  <c r="HC60" i="8"/>
  <c r="HG60" i="8"/>
  <c r="HK60" i="8"/>
  <c r="HS60" i="8"/>
  <c r="HX60" i="8"/>
  <c r="JA60" i="8"/>
  <c r="JD60" i="8"/>
  <c r="JI60" i="8"/>
  <c r="JL60" i="8"/>
  <c r="JR60" i="8"/>
  <c r="JV60" i="8"/>
  <c r="KC60" i="8"/>
  <c r="KN60" i="8"/>
  <c r="KX60" i="8"/>
  <c r="LG60" i="8"/>
  <c r="LP60" i="8"/>
  <c r="LS60" i="8"/>
  <c r="MB60" i="8"/>
  <c r="MG60" i="8"/>
  <c r="MI60" i="8"/>
  <c r="ML60" i="8"/>
  <c r="MQ60" i="8"/>
  <c r="MU60" i="8"/>
  <c r="MY60" i="8"/>
  <c r="NB60" i="8"/>
  <c r="NE60" i="8"/>
  <c r="NI60" i="8"/>
  <c r="NM60" i="8"/>
  <c r="NP60" i="8"/>
  <c r="NS60" i="8"/>
  <c r="NV60" i="8"/>
  <c r="NY60" i="8"/>
  <c r="OB60" i="8"/>
  <c r="OG60" i="8"/>
  <c r="OI60" i="8"/>
  <c r="OM60" i="8"/>
  <c r="OQ60" i="8"/>
  <c r="OU60" i="8"/>
  <c r="OY60" i="8"/>
  <c r="PC60" i="8"/>
  <c r="PG60" i="8"/>
  <c r="PK60" i="8"/>
  <c r="PN60" i="8"/>
  <c r="PP60" i="8"/>
  <c r="PR60" i="8"/>
  <c r="PS60" i="8"/>
  <c r="JR61" i="8"/>
  <c r="JU61" i="8"/>
  <c r="JV61" i="8"/>
  <c r="JZ61" i="8"/>
  <c r="KB61" i="8"/>
  <c r="KD61" i="8"/>
  <c r="KF61" i="8"/>
  <c r="KH61" i="8"/>
  <c r="KJ61" i="8"/>
  <c r="KL61" i="8"/>
  <c r="KO61" i="8"/>
  <c r="KR61" i="8"/>
  <c r="KU61" i="8"/>
  <c r="KW61" i="8"/>
  <c r="KY61" i="8"/>
  <c r="LB61" i="8"/>
  <c r="LE61" i="8"/>
  <c r="LG61" i="8"/>
  <c r="LK61" i="8"/>
  <c r="LM61" i="8"/>
  <c r="LO61" i="8"/>
  <c r="LQ61" i="8"/>
  <c r="LS61" i="8"/>
  <c r="LW61" i="8"/>
  <c r="LY61" i="8"/>
  <c r="MD61" i="8"/>
  <c r="MF61" i="8"/>
  <c r="MI61" i="8"/>
  <c r="MM61" i="8"/>
  <c r="MP61" i="8"/>
  <c r="MT61" i="8"/>
  <c r="MW61" i="8"/>
  <c r="NA61" i="8"/>
  <c r="NE61" i="8"/>
  <c r="NH61" i="8"/>
  <c r="NL61" i="8"/>
  <c r="NQ61" i="8"/>
  <c r="NT61" i="8"/>
  <c r="NX61" i="8"/>
  <c r="OB61" i="8"/>
  <c r="OE61" i="8"/>
  <c r="OG61" i="8"/>
  <c r="OK61" i="8"/>
  <c r="ON61" i="8"/>
  <c r="OP61" i="8"/>
  <c r="OT61" i="8"/>
  <c r="OW61" i="8"/>
  <c r="OZ61" i="8"/>
  <c r="PB61" i="8"/>
  <c r="PE61" i="8"/>
  <c r="PG61" i="8"/>
  <c r="PI61" i="8"/>
  <c r="PK61" i="8"/>
  <c r="PN61" i="8"/>
  <c r="PQ61" i="8"/>
  <c r="PR61" i="8"/>
  <c r="PS61" i="8"/>
  <c r="FN43" i="8"/>
  <c r="FQ43" i="8"/>
  <c r="FT43" i="8"/>
  <c r="FY43" i="8"/>
  <c r="GB43" i="8"/>
  <c r="GK43" i="8"/>
  <c r="GN43" i="8"/>
  <c r="GV43" i="8"/>
  <c r="HC43" i="8"/>
  <c r="HI43" i="8"/>
  <c r="HL43" i="8"/>
  <c r="HP43" i="8"/>
  <c r="HQ43" i="8"/>
  <c r="IE43" i="8"/>
  <c r="IL43" i="8"/>
  <c r="IO43" i="8"/>
  <c r="IR43" i="8"/>
  <c r="IT43" i="8"/>
  <c r="IW43" i="8"/>
  <c r="IY43" i="8"/>
  <c r="JF43" i="8"/>
  <c r="JO43" i="8"/>
  <c r="JW43" i="8"/>
  <c r="JZ43" i="8"/>
  <c r="KL43" i="8"/>
  <c r="KR43" i="8"/>
  <c r="KW43" i="8"/>
  <c r="LC43" i="8"/>
  <c r="LI43" i="8"/>
  <c r="LR43" i="8"/>
  <c r="LT43" i="8"/>
  <c r="MB43" i="8"/>
  <c r="MH43" i="8"/>
  <c r="MS43" i="8"/>
  <c r="MW43" i="8"/>
  <c r="MZ43" i="8"/>
  <c r="NF43" i="8"/>
  <c r="NI43" i="8"/>
  <c r="NO43" i="8"/>
  <c r="NX43" i="8"/>
  <c r="OB43" i="8"/>
  <c r="OI43" i="8"/>
  <c r="OM43" i="8"/>
  <c r="OR43" i="8"/>
  <c r="OU43" i="8"/>
  <c r="PG43" i="8"/>
  <c r="PP43" i="8"/>
  <c r="T44" i="8"/>
  <c r="Y44" i="8"/>
  <c r="AL44" i="8"/>
  <c r="AN44" i="8"/>
  <c r="AS44" i="8"/>
  <c r="AW44" i="8"/>
  <c r="BB44" i="8"/>
  <c r="BF44" i="8"/>
  <c r="BH44" i="8"/>
  <c r="BR44" i="8"/>
  <c r="BV44" i="8"/>
  <c r="CC44" i="8"/>
  <c r="CF44" i="8"/>
  <c r="CL44" i="8"/>
  <c r="DA44" i="8"/>
  <c r="DE44" i="8"/>
  <c r="DK44" i="8"/>
  <c r="DP44" i="8"/>
  <c r="EG44" i="8"/>
  <c r="EM44" i="8"/>
  <c r="ET44" i="8"/>
  <c r="FC44" i="8"/>
  <c r="FI44" i="8"/>
  <c r="FN44" i="8"/>
  <c r="FR44" i="8"/>
  <c r="FT44" i="8"/>
  <c r="GB44" i="8"/>
  <c r="GD44" i="8"/>
  <c r="GF44" i="8"/>
  <c r="GP44" i="8"/>
  <c r="GS44" i="8"/>
  <c r="GV44" i="8"/>
  <c r="GX44" i="8"/>
  <c r="HD44" i="8"/>
  <c r="HK44" i="8"/>
  <c r="HL44" i="8"/>
  <c r="HP44" i="8"/>
  <c r="HV44" i="8"/>
  <c r="HY44" i="8"/>
  <c r="IB44" i="8"/>
  <c r="IE44" i="8"/>
  <c r="IH44" i="8"/>
  <c r="IN44" i="8"/>
  <c r="IR44" i="8"/>
  <c r="IV44" i="8"/>
  <c r="JA44" i="8"/>
  <c r="JD44" i="8"/>
  <c r="JG44" i="8"/>
  <c r="JM44" i="8"/>
  <c r="JQ44" i="8"/>
  <c r="JT44" i="8"/>
  <c r="JX44" i="8"/>
  <c r="KJ44" i="8"/>
  <c r="KM44" i="8"/>
  <c r="KP44" i="8"/>
  <c r="KZ44" i="8"/>
  <c r="LI44" i="8"/>
  <c r="LL44" i="8"/>
  <c r="LO44" i="8"/>
  <c r="LW44" i="8"/>
  <c r="MB44" i="8"/>
  <c r="MF44" i="8"/>
  <c r="MK44" i="8"/>
  <c r="MP44" i="8"/>
  <c r="MR44" i="8"/>
  <c r="MV44" i="8"/>
  <c r="MZ44" i="8"/>
  <c r="NC44" i="8"/>
  <c r="NI44" i="8"/>
  <c r="NL44" i="8"/>
  <c r="NP44" i="8"/>
  <c r="NS44" i="8"/>
  <c r="OB44" i="8"/>
  <c r="OE44" i="8"/>
  <c r="OJ44" i="8"/>
  <c r="ON44" i="8"/>
  <c r="OS44" i="8"/>
  <c r="OU44" i="8"/>
  <c r="OZ44" i="8"/>
  <c r="PD44" i="8"/>
  <c r="PP44" i="8"/>
  <c r="PS44" i="8"/>
  <c r="P45" i="8"/>
  <c r="T45" i="8"/>
  <c r="W45" i="8"/>
  <c r="AC45" i="8"/>
  <c r="AF45" i="8"/>
  <c r="AJ45" i="8"/>
  <c r="AU45" i="8"/>
  <c r="AY45" i="8"/>
  <c r="BB45" i="8"/>
  <c r="BS45" i="8"/>
  <c r="BX45" i="8"/>
  <c r="CE45" i="8"/>
  <c r="CK45" i="8"/>
  <c r="CN45" i="8"/>
  <c r="CS45" i="8"/>
  <c r="CW45" i="8"/>
  <c r="DG45" i="8"/>
  <c r="DZ45" i="8"/>
  <c r="EF45" i="8"/>
  <c r="EK45" i="8"/>
  <c r="EU45" i="8"/>
  <c r="FA45" i="8"/>
  <c r="FD45" i="8"/>
  <c r="FT45" i="8"/>
  <c r="GD45" i="8"/>
  <c r="GG45" i="8"/>
  <c r="GK45" i="8"/>
  <c r="GO45" i="8"/>
  <c r="GQ45" i="8"/>
  <c r="GU45" i="8"/>
  <c r="HF45" i="8"/>
  <c r="HK45" i="8"/>
  <c r="HN45" i="8"/>
  <c r="HP45" i="8"/>
  <c r="HU45" i="8"/>
  <c r="HX45" i="8"/>
  <c r="IG45" i="8"/>
  <c r="IJ45" i="8"/>
  <c r="IO45" i="8"/>
  <c r="IZ45" i="8"/>
  <c r="JE45" i="8"/>
  <c r="JZ45" i="8"/>
  <c r="KD45" i="8"/>
  <c r="KQ45" i="8"/>
  <c r="KT45" i="8"/>
  <c r="LB45" i="8"/>
  <c r="LE45" i="8"/>
  <c r="LP45" i="8"/>
  <c r="LX45" i="8"/>
  <c r="MA45" i="8"/>
  <c r="MH45" i="8"/>
  <c r="MK45" i="8"/>
  <c r="MQ45" i="8"/>
  <c r="MX45" i="8"/>
  <c r="NE45" i="8"/>
  <c r="NH45" i="8"/>
  <c r="NN45" i="8"/>
  <c r="NW45" i="8"/>
  <c r="OG45" i="8"/>
  <c r="OO45" i="8"/>
  <c r="OS45" i="8"/>
  <c r="OU45" i="8"/>
  <c r="OY45" i="8"/>
  <c r="PB45" i="8"/>
  <c r="PD45" i="8"/>
  <c r="PG45" i="8"/>
  <c r="PO45" i="8"/>
  <c r="GS43" i="8"/>
  <c r="GX43" i="8"/>
  <c r="HD43" i="8"/>
  <c r="HH43" i="8"/>
  <c r="HJ43" i="8"/>
  <c r="HO43" i="8"/>
  <c r="HU43" i="8"/>
  <c r="HZ43" i="8"/>
  <c r="IC43" i="8"/>
  <c r="IH43" i="8"/>
  <c r="IK43" i="8"/>
  <c r="IS43" i="8"/>
  <c r="JA43" i="8"/>
  <c r="JE43" i="8"/>
  <c r="JH43" i="8"/>
  <c r="JK43" i="8"/>
  <c r="JP43" i="8"/>
  <c r="JU43" i="8"/>
  <c r="KB43" i="8"/>
  <c r="KE43" i="8"/>
  <c r="KI43" i="8"/>
  <c r="KN43" i="8"/>
  <c r="KQ43" i="8"/>
  <c r="KU43" i="8"/>
  <c r="KX43" i="8"/>
  <c r="KZ43" i="8"/>
  <c r="LB43" i="8"/>
  <c r="LE43" i="8"/>
  <c r="LM43" i="8"/>
  <c r="LO43" i="8"/>
  <c r="LQ43" i="8"/>
  <c r="LU43" i="8"/>
  <c r="LX43" i="8"/>
  <c r="LZ43" i="8"/>
  <c r="MC43" i="8"/>
  <c r="MJ43" i="8"/>
  <c r="ML43" i="8"/>
  <c r="MN43" i="8"/>
  <c r="MP43" i="8"/>
  <c r="MR43" i="8"/>
  <c r="MU43" i="8"/>
  <c r="NA43" i="8"/>
  <c r="NQ43" i="8"/>
  <c r="NS43" i="8"/>
  <c r="NU43" i="8"/>
  <c r="NZ43" i="8"/>
  <c r="OA43" i="8"/>
  <c r="OC43" i="8"/>
  <c r="OG43" i="8"/>
  <c r="OJ43" i="8"/>
  <c r="OP43" i="8"/>
  <c r="OW43" i="8"/>
  <c r="PB43" i="8"/>
  <c r="PD43" i="8"/>
  <c r="PF43" i="8"/>
  <c r="PJ43" i="8"/>
  <c r="PL43" i="8"/>
  <c r="PO43" i="8"/>
  <c r="N44" i="8"/>
  <c r="P44" i="8"/>
  <c r="R44" i="8"/>
  <c r="W44" i="8"/>
  <c r="AB44" i="8"/>
  <c r="AH44" i="8"/>
  <c r="AK44" i="8"/>
  <c r="AP44" i="8"/>
  <c r="AV44" i="8"/>
  <c r="BA44" i="8"/>
  <c r="BE44" i="8"/>
  <c r="BG44" i="8"/>
  <c r="BN44" i="8"/>
  <c r="BT44" i="8"/>
  <c r="BW44" i="8"/>
  <c r="BY44" i="8"/>
  <c r="CB44" i="8"/>
  <c r="CH44" i="8"/>
  <c r="CK44" i="8"/>
  <c r="CR44" i="8"/>
  <c r="CT44" i="8"/>
  <c r="CW44" i="8"/>
  <c r="DB44" i="8"/>
  <c r="DF44" i="8"/>
  <c r="DH44" i="8"/>
  <c r="DL44" i="8"/>
  <c r="DQ44" i="8"/>
  <c r="DT44" i="8"/>
  <c r="DX44" i="8"/>
  <c r="EC44" i="8"/>
  <c r="EE44" i="8"/>
  <c r="EK44" i="8"/>
  <c r="EN44" i="8"/>
  <c r="EX44" i="8"/>
  <c r="EZ44" i="8"/>
  <c r="FB44" i="8"/>
  <c r="FE44" i="8"/>
  <c r="FH44" i="8"/>
  <c r="FL44" i="8"/>
  <c r="FM44" i="8"/>
  <c r="FO44" i="8"/>
  <c r="FV44" i="8"/>
  <c r="FX44" i="8"/>
  <c r="FZ44" i="8"/>
  <c r="GG44" i="8"/>
  <c r="GL44" i="8"/>
  <c r="GT44" i="8"/>
  <c r="HB44" i="8"/>
  <c r="HF44" i="8"/>
  <c r="HJ44" i="8"/>
  <c r="HM44" i="8"/>
  <c r="HO44" i="8"/>
  <c r="HT44" i="8"/>
  <c r="HX44" i="8"/>
  <c r="IA44" i="8"/>
  <c r="ID44" i="8"/>
  <c r="IG44" i="8"/>
  <c r="IK44" i="8"/>
  <c r="IO44" i="8"/>
  <c r="IS44" i="8"/>
  <c r="IT44" i="8"/>
  <c r="IX44" i="8"/>
  <c r="JB44" i="8"/>
  <c r="JH44" i="8"/>
  <c r="JN44" i="8"/>
  <c r="JP44" i="8"/>
  <c r="JZ44" i="8"/>
  <c r="KF44" i="8"/>
  <c r="KI44" i="8"/>
  <c r="KQ44" i="8"/>
  <c r="KT44" i="8"/>
  <c r="KW44" i="8"/>
  <c r="KY44" i="8"/>
  <c r="LB44" i="8"/>
  <c r="LE44" i="8"/>
  <c r="LK44" i="8"/>
  <c r="LP44" i="8"/>
  <c r="LT44" i="8"/>
  <c r="LY44" i="8"/>
  <c r="MA44" i="8"/>
  <c r="MC44" i="8"/>
  <c r="ML44" i="8"/>
  <c r="MO44" i="8"/>
  <c r="MW44" i="8"/>
  <c r="NA44" i="8"/>
  <c r="NF44" i="8"/>
  <c r="NH44" i="8"/>
  <c r="NN44" i="8"/>
  <c r="NR44" i="8"/>
  <c r="NT44" i="8"/>
  <c r="NZ44" i="8"/>
  <c r="OL44" i="8"/>
  <c r="OO44" i="8"/>
  <c r="OQ44" i="8"/>
  <c r="OT44" i="8"/>
  <c r="OV44" i="8"/>
  <c r="PE44" i="8"/>
  <c r="PG44" i="8"/>
  <c r="KF49" i="8"/>
  <c r="KK49" i="8"/>
  <c r="KR49" i="8"/>
  <c r="LD49" i="8"/>
  <c r="LN49" i="8"/>
  <c r="LQ49" i="8"/>
  <c r="LX49" i="8"/>
  <c r="MF49" i="8"/>
  <c r="MS49" i="8"/>
  <c r="MW49" i="8"/>
  <c r="NE49" i="8"/>
  <c r="NO49" i="8"/>
  <c r="OJ49" i="8"/>
  <c r="OO49" i="8"/>
  <c r="OQ49" i="8"/>
  <c r="PG49" i="8"/>
  <c r="PN49" i="8"/>
  <c r="PP49" i="8"/>
  <c r="O50" i="8"/>
  <c r="S50" i="8"/>
  <c r="Z50" i="8"/>
  <c r="AC50" i="8"/>
  <c r="AO50" i="8"/>
  <c r="AS50" i="8"/>
  <c r="AV50" i="8"/>
  <c r="AX50" i="8"/>
  <c r="BJ50" i="8"/>
  <c r="BZ50" i="8"/>
  <c r="CO50" i="8"/>
  <c r="CW50" i="8"/>
  <c r="DB50" i="8"/>
  <c r="DD50" i="8"/>
  <c r="DL50" i="8"/>
  <c r="DQ50" i="8"/>
  <c r="EH50" i="8"/>
  <c r="EJ50" i="8"/>
  <c r="ES50" i="8"/>
  <c r="EU50" i="8"/>
  <c r="EY50" i="8"/>
  <c r="FJ50" i="8"/>
  <c r="FM50" i="8"/>
  <c r="FQ50" i="8"/>
  <c r="FT50" i="8"/>
  <c r="FX50" i="8"/>
  <c r="GK50" i="8"/>
  <c r="HB50" i="8"/>
  <c r="HF50" i="8"/>
  <c r="HH50" i="8"/>
  <c r="HS50" i="8"/>
  <c r="IM50" i="8"/>
  <c r="IT50" i="8"/>
  <c r="IV50" i="8"/>
  <c r="IY50" i="8"/>
  <c r="JA50" i="8"/>
  <c r="JF50" i="8"/>
  <c r="JQ50" i="8"/>
  <c r="JU50" i="8"/>
  <c r="JW50" i="8"/>
  <c r="KA50" i="8"/>
  <c r="KD50" i="8"/>
  <c r="KK50" i="8"/>
  <c r="LD50" i="8"/>
  <c r="LF50" i="8"/>
  <c r="LH50" i="8"/>
  <c r="LR50" i="8"/>
  <c r="LY50" i="8"/>
  <c r="MM50" i="8"/>
  <c r="MO50" i="8"/>
  <c r="MR50" i="8"/>
  <c r="MV50" i="8"/>
  <c r="NF50" i="8"/>
  <c r="NN50" i="8"/>
  <c r="OL50" i="8"/>
  <c r="OR50" i="8"/>
  <c r="OV50" i="8"/>
  <c r="PD50" i="8"/>
  <c r="R51" i="8"/>
  <c r="X51" i="8"/>
  <c r="AD51" i="8"/>
  <c r="AK51" i="8"/>
  <c r="AR51" i="8"/>
  <c r="AV51" i="8"/>
  <c r="AY51" i="8"/>
  <c r="BD51" i="8"/>
  <c r="BI51" i="8"/>
  <c r="BL51" i="8"/>
  <c r="BX51" i="8"/>
  <c r="CB51" i="8"/>
  <c r="CL51" i="8"/>
  <c r="CO51" i="8"/>
  <c r="CX51" i="8"/>
  <c r="DB51" i="8"/>
  <c r="DD51" i="8"/>
  <c r="DK51" i="8"/>
  <c r="DM51" i="8"/>
  <c r="DR51" i="8"/>
  <c r="DX51" i="8"/>
  <c r="EA51" i="8"/>
  <c r="EG51" i="8"/>
  <c r="EY51" i="8"/>
  <c r="FC51" i="8"/>
  <c r="FE51" i="8"/>
  <c r="FV51" i="8"/>
  <c r="GA51" i="8"/>
  <c r="GS51" i="8"/>
  <c r="GZ51" i="8"/>
  <c r="HH51" i="8"/>
  <c r="HL51" i="8"/>
  <c r="HX51" i="8"/>
  <c r="IA51" i="8"/>
  <c r="IJ51" i="8"/>
  <c r="IL51" i="8"/>
  <c r="IN51" i="8"/>
  <c r="IS51" i="8"/>
  <c r="JB51" i="8"/>
  <c r="JD51" i="8"/>
  <c r="JF51" i="8"/>
  <c r="JL51" i="8"/>
  <c r="KA51" i="8"/>
  <c r="KC51" i="8"/>
  <c r="KE51" i="8"/>
  <c r="KK51" i="8"/>
  <c r="KP51" i="8"/>
  <c r="KR51" i="8"/>
  <c r="LD51" i="8"/>
  <c r="LF51" i="8"/>
  <c r="LH51" i="8"/>
  <c r="LM51" i="8"/>
  <c r="LR51" i="8"/>
  <c r="LV51" i="8"/>
  <c r="LX51" i="8"/>
  <c r="MB51" i="8"/>
  <c r="MG51" i="8"/>
  <c r="ML51" i="8"/>
  <c r="MR51" i="8"/>
  <c r="MZ51" i="8"/>
  <c r="ND51" i="8"/>
  <c r="NF51" i="8"/>
  <c r="NK51" i="8"/>
  <c r="NY51" i="8"/>
  <c r="OI51" i="8"/>
  <c r="OK51" i="8"/>
  <c r="OM51" i="8"/>
  <c r="PF51" i="8"/>
  <c r="PH51" i="8"/>
  <c r="Z52" i="8"/>
  <c r="AD52" i="8"/>
  <c r="AQ52" i="8"/>
  <c r="AV52" i="8"/>
  <c r="BK52" i="8"/>
  <c r="BY52" i="8"/>
  <c r="CK52" i="8"/>
  <c r="CS52" i="8"/>
  <c r="CT52" i="8"/>
  <c r="CU52" i="8"/>
  <c r="CV52" i="8"/>
  <c r="CW52" i="8"/>
  <c r="CX52" i="8"/>
  <c r="CY52" i="8"/>
  <c r="CZ52" i="8"/>
  <c r="DB52" i="8"/>
  <c r="DO52" i="8"/>
  <c r="DS52" i="8"/>
  <c r="EE52" i="8"/>
  <c r="EM52" i="8"/>
  <c r="EP52" i="8"/>
  <c r="ES52" i="8"/>
  <c r="FC52" i="8"/>
  <c r="FD52" i="8"/>
  <c r="FL52" i="8"/>
  <c r="FQ52" i="8"/>
  <c r="FV52" i="8"/>
  <c r="GJ52" i="8"/>
  <c r="GQ52" i="8"/>
  <c r="GU52" i="8"/>
  <c r="GZ52" i="8"/>
  <c r="HN52" i="8"/>
  <c r="HP52" i="8"/>
  <c r="HS52" i="8"/>
  <c r="IA52" i="8"/>
  <c r="IG52" i="8"/>
  <c r="IM52" i="8"/>
  <c r="IR52" i="8"/>
  <c r="IU52" i="8"/>
  <c r="JA52" i="8"/>
  <c r="JK52" i="8"/>
  <c r="JO52" i="8"/>
  <c r="KA52" i="8"/>
  <c r="KF52" i="8"/>
  <c r="KH52" i="8"/>
  <c r="KK52" i="8"/>
  <c r="KP52" i="8"/>
  <c r="KS52" i="8"/>
  <c r="LF52" i="8"/>
  <c r="LK52" i="8"/>
  <c r="LP52" i="8"/>
  <c r="LS52" i="8"/>
  <c r="LU52" i="8"/>
  <c r="LZ52" i="8"/>
  <c r="MG52" i="8"/>
  <c r="ML52" i="8"/>
  <c r="NI52" i="8"/>
  <c r="NV52" i="8"/>
  <c r="OC52" i="8"/>
  <c r="OG52" i="8"/>
  <c r="OI52" i="8"/>
  <c r="OK52" i="8"/>
  <c r="ON52" i="8"/>
  <c r="OR52" i="8"/>
  <c r="OY52" i="8"/>
  <c r="PB52" i="8"/>
  <c r="PE52" i="8"/>
  <c r="OM59" i="8"/>
  <c r="PJ59" i="8"/>
  <c r="PL59" i="8"/>
  <c r="LA43" i="8"/>
  <c r="MF43" i="8"/>
  <c r="NC43" i="8"/>
  <c r="NP43" i="8"/>
  <c r="NT43" i="8"/>
  <c r="OE43" i="8"/>
  <c r="OO43" i="8"/>
  <c r="O44" i="8"/>
  <c r="Z44" i="8"/>
  <c r="AJ44" i="8"/>
  <c r="AR44" i="8"/>
  <c r="AX44" i="8"/>
  <c r="FS44" i="8"/>
  <c r="FY44" i="8"/>
  <c r="GC44" i="8"/>
  <c r="GR44" i="8"/>
  <c r="HC44" i="8"/>
  <c r="HG44" i="8"/>
  <c r="IP44" i="8"/>
  <c r="JL44" i="8"/>
  <c r="KV44" i="8"/>
  <c r="LC44" i="8"/>
  <c r="LV44" i="8"/>
  <c r="MU44" i="8"/>
  <c r="OH44" i="8"/>
  <c r="OX44" i="8"/>
  <c r="PJ44" i="8"/>
  <c r="PN44" i="8"/>
  <c r="N45" i="8"/>
  <c r="AA45" i="8"/>
  <c r="BD45" i="8"/>
  <c r="DQ45" i="8"/>
  <c r="EH45" i="8"/>
  <c r="EZ45" i="8"/>
  <c r="FO45" i="8"/>
  <c r="FW45" i="8"/>
  <c r="GB45" i="8"/>
  <c r="HB45" i="8"/>
  <c r="IW45" i="8"/>
  <c r="LS45" i="8"/>
  <c r="MD45" i="8"/>
  <c r="NO45" i="8"/>
  <c r="NR45" i="8"/>
  <c r="OH45" i="8"/>
  <c r="OK45" i="8"/>
  <c r="OP45" i="8"/>
  <c r="PH45" i="8"/>
  <c r="U46" i="8"/>
  <c r="AJ46" i="8"/>
  <c r="AM46" i="8"/>
  <c r="AU46" i="8"/>
  <c r="BE46" i="8"/>
  <c r="BV46" i="8"/>
  <c r="CA46" i="8"/>
  <c r="CN46" i="8"/>
  <c r="CY46" i="8"/>
  <c r="DN46" i="8"/>
  <c r="DR46" i="8"/>
  <c r="DY46" i="8"/>
  <c r="EG46" i="8"/>
  <c r="EJ46" i="8"/>
  <c r="EU46" i="8"/>
  <c r="EX46" i="8"/>
  <c r="FI46" i="8"/>
  <c r="FU46" i="8"/>
  <c r="FY46" i="8"/>
  <c r="GB46" i="8"/>
  <c r="GG46" i="8"/>
  <c r="GK46" i="8"/>
  <c r="GO46" i="8"/>
  <c r="GY46" i="8"/>
  <c r="HI46" i="8"/>
  <c r="HQ46" i="8"/>
  <c r="IA46" i="8"/>
  <c r="IL46" i="8"/>
  <c r="IR46" i="8"/>
  <c r="IW46" i="8"/>
  <c r="JG46" i="8"/>
  <c r="JY46" i="8"/>
  <c r="KS46" i="8"/>
  <c r="LH46" i="8"/>
  <c r="MZ46" i="8"/>
  <c r="NG46" i="8"/>
  <c r="NR46" i="8"/>
  <c r="OA46" i="8"/>
  <c r="OX46" i="8"/>
  <c r="PF46" i="8"/>
  <c r="PN46" i="8"/>
  <c r="N47" i="8"/>
  <c r="AQ47" i="8"/>
  <c r="BY47" i="8"/>
  <c r="CE47" i="8"/>
  <c r="CG47" i="8"/>
  <c r="CR47" i="8"/>
  <c r="DL47" i="8"/>
  <c r="DZ47" i="8"/>
  <c r="EM47" i="8"/>
  <c r="ER47" i="8"/>
  <c r="FT47" i="8"/>
  <c r="HT47" i="8"/>
  <c r="JD47" i="8"/>
  <c r="JJ47" i="8"/>
  <c r="JU47" i="8"/>
  <c r="KK47" i="8"/>
  <c r="ME47" i="8"/>
  <c r="MN47" i="8"/>
  <c r="MT47" i="8"/>
  <c r="PG47" i="8"/>
  <c r="PS47" i="8"/>
  <c r="ES37" i="8"/>
  <c r="ET37" i="8"/>
  <c r="EU37" i="8"/>
  <c r="EV37" i="8"/>
  <c r="EW37" i="8"/>
  <c r="EX37" i="8"/>
  <c r="EY37" i="8"/>
  <c r="EZ37" i="8"/>
  <c r="FA37" i="8"/>
  <c r="FB37" i="8"/>
  <c r="FC37" i="8"/>
  <c r="FD37" i="8"/>
  <c r="FE37" i="8"/>
  <c r="FF37" i="8"/>
  <c r="FG37" i="8"/>
  <c r="FH37" i="8"/>
  <c r="FI37" i="8"/>
  <c r="FJ37" i="8"/>
  <c r="FK37" i="8"/>
  <c r="FL37" i="8"/>
  <c r="FM37" i="8"/>
  <c r="FN37" i="8"/>
  <c r="FO37" i="8"/>
  <c r="FP37" i="8"/>
  <c r="FQ37" i="8"/>
  <c r="FR37" i="8"/>
  <c r="FS37" i="8"/>
  <c r="FT37" i="8"/>
  <c r="FU37" i="8"/>
  <c r="FV37" i="8"/>
  <c r="FW37" i="8"/>
  <c r="FX37" i="8"/>
  <c r="FY37" i="8"/>
  <c r="FZ37" i="8"/>
  <c r="GA37" i="8"/>
  <c r="GB37" i="8"/>
  <c r="GC37" i="8"/>
  <c r="GD37" i="8"/>
  <c r="GE37" i="8"/>
  <c r="GF37" i="8"/>
  <c r="GG37" i="8"/>
  <c r="GH37" i="8"/>
  <c r="GI37" i="8"/>
  <c r="GJ37" i="8"/>
  <c r="GK37" i="8"/>
  <c r="GL37" i="8"/>
  <c r="GM37" i="8"/>
  <c r="GN37" i="8"/>
  <c r="GO37" i="8"/>
  <c r="GP37" i="8"/>
  <c r="GQ37" i="8"/>
  <c r="GR37" i="8"/>
  <c r="GS37" i="8"/>
  <c r="GT37" i="8"/>
  <c r="GU37" i="8"/>
  <c r="GV37" i="8"/>
  <c r="GW37" i="8"/>
  <c r="GX37" i="8"/>
  <c r="GY37" i="8"/>
  <c r="GZ37" i="8"/>
  <c r="HA37" i="8"/>
  <c r="HB37" i="8"/>
  <c r="HC37" i="8"/>
  <c r="HD37" i="8"/>
  <c r="HE37" i="8"/>
  <c r="HF37" i="8"/>
  <c r="HG37" i="8"/>
  <c r="HH37" i="8"/>
  <c r="HI37" i="8"/>
  <c r="HJ37" i="8"/>
  <c r="HK37" i="8"/>
  <c r="HL37" i="8"/>
  <c r="HM37" i="8"/>
  <c r="HN37" i="8"/>
  <c r="HO37" i="8"/>
  <c r="HP37" i="8"/>
  <c r="HQ37" i="8"/>
  <c r="HR37" i="8"/>
  <c r="HS37" i="8"/>
  <c r="HT37" i="8"/>
  <c r="HU37" i="8"/>
  <c r="HV37" i="8"/>
  <c r="HW37" i="8"/>
  <c r="HX37" i="8"/>
  <c r="HY37" i="8"/>
  <c r="HZ37" i="8"/>
  <c r="IA37" i="8"/>
  <c r="IB37" i="8"/>
  <c r="IC37" i="8"/>
  <c r="ID37" i="8"/>
  <c r="IE37" i="8"/>
  <c r="IF37" i="8"/>
  <c r="IG37" i="8"/>
  <c r="IH37" i="8"/>
  <c r="II37" i="8"/>
  <c r="IJ37" i="8"/>
  <c r="IK37" i="8"/>
  <c r="IL37" i="8"/>
  <c r="IM37" i="8"/>
  <c r="IN37" i="8"/>
  <c r="IO37" i="8"/>
  <c r="IP37" i="8"/>
  <c r="IQ37" i="8"/>
  <c r="IR37" i="8"/>
  <c r="IS37" i="8"/>
  <c r="IT37" i="8"/>
  <c r="IU37" i="8"/>
  <c r="IV37" i="8"/>
  <c r="IW37" i="8"/>
  <c r="IX37" i="8"/>
  <c r="IY37" i="8"/>
  <c r="IZ37" i="8"/>
  <c r="JA37" i="8"/>
  <c r="JB37" i="8"/>
  <c r="JC37" i="8"/>
  <c r="JD37" i="8"/>
  <c r="JE37" i="8"/>
  <c r="JF37" i="8"/>
  <c r="JG37" i="8"/>
  <c r="JH37" i="8"/>
  <c r="JI37" i="8"/>
  <c r="JJ37" i="8"/>
  <c r="JK37" i="8"/>
  <c r="JL37" i="8"/>
  <c r="JM37" i="8"/>
  <c r="JN37" i="8"/>
  <c r="JO37" i="8"/>
  <c r="JP37" i="8"/>
  <c r="JQ37" i="8"/>
  <c r="JR37" i="8"/>
  <c r="JS37" i="8"/>
  <c r="JT37" i="8"/>
  <c r="JU37" i="8"/>
  <c r="JV37" i="8"/>
  <c r="JW37" i="8"/>
  <c r="JX37" i="8"/>
  <c r="JY37" i="8"/>
  <c r="JZ37" i="8"/>
  <c r="KA37" i="8"/>
  <c r="KB37" i="8"/>
  <c r="KC37" i="8"/>
  <c r="KD37" i="8"/>
  <c r="KE37" i="8"/>
  <c r="KF37" i="8"/>
  <c r="KG37" i="8"/>
  <c r="KH37" i="8"/>
  <c r="KI37" i="8"/>
  <c r="KJ37" i="8"/>
  <c r="KK37" i="8"/>
  <c r="KL37" i="8"/>
  <c r="KM37" i="8"/>
  <c r="KN37" i="8"/>
  <c r="KO37" i="8"/>
  <c r="KP37" i="8"/>
  <c r="KQ37" i="8"/>
  <c r="HZ54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AA56" i="8"/>
  <c r="AB56" i="8"/>
  <c r="AC56" i="8"/>
  <c r="AD56" i="8"/>
  <c r="AE56" i="8"/>
  <c r="AF56" i="8"/>
  <c r="AG56" i="8"/>
  <c r="AH56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T56" i="8"/>
  <c r="BU56" i="8"/>
  <c r="BV56" i="8"/>
  <c r="BW56" i="8"/>
  <c r="BX56" i="8"/>
  <c r="BY56" i="8"/>
  <c r="BZ56" i="8"/>
  <c r="CA56" i="8"/>
  <c r="CB56" i="8"/>
  <c r="CC56" i="8"/>
  <c r="CD56" i="8"/>
  <c r="CE56" i="8"/>
  <c r="CF56" i="8"/>
  <c r="CG56" i="8"/>
  <c r="CH56" i="8"/>
  <c r="CI56" i="8"/>
  <c r="CJ56" i="8"/>
  <c r="CK56" i="8"/>
  <c r="CL56" i="8"/>
  <c r="CM56" i="8"/>
  <c r="CN56" i="8"/>
  <c r="CO56" i="8"/>
  <c r="CP56" i="8"/>
  <c r="CQ56" i="8"/>
  <c r="CR56" i="8"/>
  <c r="CS56" i="8"/>
  <c r="CT56" i="8"/>
  <c r="CU56" i="8"/>
  <c r="CV56" i="8"/>
  <c r="CW56" i="8"/>
  <c r="CX56" i="8"/>
  <c r="CY56" i="8"/>
  <c r="CZ56" i="8"/>
  <c r="DA56" i="8"/>
  <c r="DB56" i="8"/>
  <c r="DC56" i="8"/>
  <c r="DD56" i="8"/>
  <c r="DE56" i="8"/>
  <c r="DF56" i="8"/>
  <c r="DG56" i="8"/>
  <c r="DH56" i="8"/>
  <c r="DI56" i="8"/>
  <c r="DJ56" i="8"/>
  <c r="DK56" i="8"/>
  <c r="DL56" i="8"/>
  <c r="FX57" i="8"/>
  <c r="FY57" i="8"/>
  <c r="FZ57" i="8"/>
  <c r="GA57" i="8"/>
  <c r="GB57" i="8"/>
  <c r="GC57" i="8"/>
  <c r="GD57" i="8"/>
  <c r="GE57" i="8"/>
  <c r="GF57" i="8"/>
  <c r="GG57" i="8"/>
  <c r="GH57" i="8"/>
  <c r="GI57" i="8"/>
  <c r="GJ57" i="8"/>
  <c r="GK57" i="8"/>
  <c r="GL57" i="8"/>
  <c r="GM57" i="8"/>
  <c r="GN57" i="8"/>
  <c r="GO57" i="8"/>
  <c r="GP57" i="8"/>
  <c r="GQ57" i="8"/>
  <c r="GR57" i="8"/>
  <c r="GS57" i="8"/>
  <c r="GT57" i="8"/>
  <c r="GU57" i="8"/>
  <c r="GV57" i="8"/>
  <c r="GW57" i="8"/>
  <c r="GX57" i="8"/>
  <c r="GY57" i="8"/>
  <c r="GZ57" i="8"/>
  <c r="HA57" i="8"/>
  <c r="HB57" i="8"/>
  <c r="HC57" i="8"/>
  <c r="HD57" i="8"/>
  <c r="HE57" i="8"/>
  <c r="HF57" i="8"/>
  <c r="HG57" i="8"/>
  <c r="HH57" i="8"/>
  <c r="HI57" i="8"/>
  <c r="HJ57" i="8"/>
  <c r="HK57" i="8"/>
  <c r="HL57" i="8"/>
  <c r="HM57" i="8"/>
  <c r="HN57" i="8"/>
  <c r="HO57" i="8"/>
  <c r="HP57" i="8"/>
  <c r="HQ57" i="8"/>
  <c r="HR57" i="8"/>
  <c r="HS57" i="8"/>
  <c r="HT57" i="8"/>
  <c r="HU57" i="8"/>
  <c r="HV57" i="8"/>
  <c r="HW57" i="8"/>
  <c r="HX57" i="8"/>
  <c r="HY57" i="8"/>
  <c r="HZ57" i="8"/>
  <c r="IA57" i="8"/>
  <c r="IB57" i="8"/>
  <c r="IC57" i="8"/>
  <c r="ID57" i="8"/>
  <c r="IE57" i="8"/>
  <c r="IF57" i="8"/>
  <c r="IG57" i="8"/>
  <c r="IH57" i="8"/>
  <c r="II57" i="8"/>
  <c r="IJ57" i="8"/>
  <c r="IK57" i="8"/>
  <c r="IL57" i="8"/>
  <c r="IM57" i="8"/>
  <c r="IN57" i="8"/>
  <c r="IO57" i="8"/>
  <c r="IP57" i="8"/>
  <c r="IQ57" i="8"/>
  <c r="IR57" i="8"/>
  <c r="IS57" i="8"/>
  <c r="IT57" i="8"/>
  <c r="IU57" i="8"/>
  <c r="IV57" i="8"/>
  <c r="IW57" i="8"/>
  <c r="IX57" i="8"/>
  <c r="IY57" i="8"/>
  <c r="IZ57" i="8"/>
  <c r="JA57" i="8"/>
  <c r="JB57" i="8"/>
  <c r="JC57" i="8"/>
  <c r="JD57" i="8"/>
  <c r="JE57" i="8"/>
  <c r="JF57" i="8"/>
  <c r="JG57" i="8"/>
  <c r="JH57" i="8"/>
  <c r="JI57" i="8"/>
  <c r="JJ57" i="8"/>
  <c r="JK57" i="8"/>
  <c r="JL57" i="8"/>
  <c r="JM57" i="8"/>
  <c r="JN57" i="8"/>
  <c r="JO57" i="8"/>
  <c r="JP57" i="8"/>
  <c r="JQ57" i="8"/>
  <c r="JR57" i="8"/>
  <c r="JS57" i="8"/>
  <c r="JT57" i="8"/>
  <c r="JU57" i="8"/>
  <c r="JV57" i="8"/>
  <c r="JW57" i="8"/>
  <c r="JX57" i="8"/>
  <c r="JY57" i="8"/>
  <c r="JZ57" i="8"/>
  <c r="KA57" i="8"/>
  <c r="KB57" i="8"/>
  <c r="KC57" i="8"/>
  <c r="KD57" i="8"/>
  <c r="KE57" i="8"/>
  <c r="KF57" i="8"/>
  <c r="KG57" i="8"/>
  <c r="KH57" i="8"/>
  <c r="KI57" i="8"/>
  <c r="KJ57" i="8"/>
  <c r="KK57" i="8"/>
  <c r="KL57" i="8"/>
  <c r="KM57" i="8"/>
  <c r="KN57" i="8"/>
  <c r="KO57" i="8"/>
  <c r="KP57" i="8"/>
  <c r="KQ57" i="8"/>
  <c r="KR57" i="8"/>
  <c r="KS57" i="8"/>
  <c r="KT57" i="8"/>
  <c r="KU57" i="8"/>
  <c r="KV57" i="8"/>
  <c r="KW57" i="8"/>
  <c r="KX57" i="8"/>
  <c r="KY57" i="8"/>
  <c r="KZ57" i="8"/>
  <c r="LA57" i="8"/>
  <c r="LB57" i="8"/>
  <c r="LC57" i="8"/>
  <c r="LD57" i="8"/>
  <c r="LE57" i="8"/>
  <c r="LF57" i="8"/>
  <c r="LG57" i="8"/>
  <c r="LH57" i="8"/>
  <c r="LI57" i="8"/>
  <c r="LJ57" i="8"/>
  <c r="LK57" i="8"/>
  <c r="LL57" i="8"/>
  <c r="LM57" i="8"/>
  <c r="LN57" i="8"/>
  <c r="LO57" i="8"/>
  <c r="LP57" i="8"/>
  <c r="LQ57" i="8"/>
  <c r="LR57" i="8"/>
  <c r="LS57" i="8"/>
  <c r="LT57" i="8"/>
  <c r="LU57" i="8"/>
  <c r="LV57" i="8"/>
  <c r="LW57" i="8"/>
  <c r="LX57" i="8"/>
  <c r="LY57" i="8"/>
  <c r="LZ57" i="8"/>
  <c r="MA57" i="8"/>
  <c r="MB57" i="8"/>
  <c r="MC57" i="8"/>
  <c r="MD57" i="8"/>
  <c r="ME57" i="8"/>
  <c r="MF57" i="8"/>
  <c r="MG57" i="8"/>
  <c r="MH57" i="8"/>
  <c r="MI57" i="8"/>
  <c r="MJ57" i="8"/>
  <c r="MK57" i="8"/>
  <c r="ML57" i="8"/>
  <c r="MM57" i="8"/>
  <c r="MN57" i="8"/>
  <c r="MO57" i="8"/>
  <c r="MP57" i="8"/>
  <c r="MQ57" i="8"/>
  <c r="MR57" i="8"/>
  <c r="MS57" i="8"/>
  <c r="MT57" i="8"/>
  <c r="MU57" i="8"/>
  <c r="MV57" i="8"/>
  <c r="MW57" i="8"/>
  <c r="MX57" i="8"/>
  <c r="MY57" i="8"/>
  <c r="MZ57" i="8"/>
  <c r="NA57" i="8"/>
  <c r="NB57" i="8"/>
  <c r="NC57" i="8"/>
  <c r="ND57" i="8"/>
  <c r="NE57" i="8"/>
  <c r="NF57" i="8"/>
  <c r="NG57" i="8"/>
  <c r="NH57" i="8"/>
  <c r="NI57" i="8"/>
  <c r="NJ57" i="8"/>
  <c r="NK57" i="8"/>
  <c r="NL57" i="8"/>
  <c r="NM57" i="8"/>
  <c r="NN57" i="8"/>
  <c r="NO57" i="8"/>
  <c r="NP57" i="8"/>
  <c r="NQ57" i="8"/>
  <c r="NR57" i="8"/>
  <c r="NS57" i="8"/>
  <c r="NT57" i="8"/>
  <c r="NU57" i="8"/>
  <c r="NV57" i="8"/>
  <c r="NW57" i="8"/>
  <c r="NX57" i="8"/>
  <c r="NY57" i="8"/>
  <c r="NZ57" i="8"/>
  <c r="OA57" i="8"/>
  <c r="OB57" i="8"/>
  <c r="OC57" i="8"/>
  <c r="OD57" i="8"/>
  <c r="OE57" i="8"/>
  <c r="OF57" i="8"/>
  <c r="OG57" i="8"/>
  <c r="OH57" i="8"/>
  <c r="OI57" i="8"/>
  <c r="OJ57" i="8"/>
  <c r="OK57" i="8"/>
  <c r="OL57" i="8"/>
  <c r="OM57" i="8"/>
  <c r="ON57" i="8"/>
  <c r="OO57" i="8"/>
  <c r="OP57" i="8"/>
  <c r="OQ57" i="8"/>
  <c r="OR57" i="8"/>
  <c r="OS57" i="8"/>
  <c r="OT57" i="8"/>
  <c r="OU57" i="8"/>
  <c r="OV57" i="8"/>
  <c r="OW57" i="8"/>
  <c r="OX57" i="8"/>
  <c r="OY57" i="8"/>
  <c r="OZ57" i="8"/>
  <c r="PA57" i="8"/>
  <c r="PB57" i="8"/>
  <c r="PC57" i="8"/>
  <c r="PD57" i="8"/>
  <c r="PE57" i="8"/>
  <c r="PF57" i="8"/>
  <c r="PG57" i="8"/>
  <c r="PH57" i="8"/>
  <c r="PI57" i="8"/>
  <c r="PJ57" i="8"/>
  <c r="PK57" i="8"/>
  <c r="PL57" i="8"/>
  <c r="PM57" i="8"/>
  <c r="PN57" i="8"/>
  <c r="PO57" i="8"/>
  <c r="PP57" i="8"/>
  <c r="PQ57" i="8"/>
  <c r="PR57" i="8"/>
  <c r="PS57" i="8"/>
  <c r="GM59" i="8"/>
  <c r="GN59" i="8"/>
  <c r="GO59" i="8"/>
  <c r="GP59" i="8"/>
  <c r="GQ59" i="8"/>
  <c r="GR59" i="8"/>
  <c r="GS59" i="8"/>
  <c r="GT59" i="8"/>
  <c r="GU59" i="8"/>
  <c r="GV59" i="8"/>
  <c r="GW59" i="8"/>
  <c r="GX59" i="8"/>
  <c r="GY59" i="8"/>
  <c r="GZ59" i="8"/>
  <c r="HA59" i="8"/>
  <c r="HB59" i="8"/>
  <c r="HC59" i="8"/>
  <c r="HD59" i="8"/>
  <c r="HE59" i="8"/>
  <c r="HF59" i="8"/>
  <c r="HG59" i="8"/>
  <c r="HH59" i="8"/>
  <c r="HI59" i="8"/>
  <c r="HJ59" i="8"/>
  <c r="HK59" i="8"/>
  <c r="HL59" i="8"/>
  <c r="HM59" i="8"/>
  <c r="HN59" i="8"/>
  <c r="HO59" i="8"/>
  <c r="HP59" i="8"/>
  <c r="HQ59" i="8"/>
  <c r="HR59" i="8"/>
  <c r="HS59" i="8"/>
  <c r="HT59" i="8"/>
  <c r="HU59" i="8"/>
  <c r="HV59" i="8"/>
  <c r="HW59" i="8"/>
  <c r="HX59" i="8"/>
  <c r="HY59" i="8"/>
  <c r="HZ59" i="8"/>
  <c r="IA59" i="8"/>
  <c r="IB59" i="8"/>
  <c r="IC59" i="8"/>
  <c r="ID59" i="8"/>
  <c r="IE59" i="8"/>
  <c r="IF59" i="8"/>
  <c r="IG59" i="8"/>
  <c r="IH59" i="8"/>
  <c r="II59" i="8"/>
  <c r="IJ59" i="8"/>
  <c r="IK59" i="8"/>
  <c r="IL59" i="8"/>
  <c r="IM59" i="8"/>
  <c r="IN59" i="8"/>
  <c r="IO59" i="8"/>
  <c r="IP59" i="8"/>
  <c r="IQ59" i="8"/>
  <c r="IR59" i="8"/>
  <c r="IS59" i="8"/>
  <c r="IT59" i="8"/>
  <c r="IU59" i="8"/>
  <c r="IV59" i="8"/>
  <c r="IW59" i="8"/>
  <c r="IX59" i="8"/>
  <c r="IY59" i="8"/>
  <c r="IZ59" i="8"/>
  <c r="JA59" i="8"/>
  <c r="JB59" i="8"/>
  <c r="JC59" i="8"/>
  <c r="JD59" i="8"/>
  <c r="JE59" i="8"/>
  <c r="JF59" i="8"/>
  <c r="JG59" i="8"/>
  <c r="JH59" i="8"/>
  <c r="JI59" i="8"/>
  <c r="JJ59" i="8"/>
  <c r="JK59" i="8"/>
  <c r="JL59" i="8"/>
  <c r="JM59" i="8"/>
  <c r="JN59" i="8"/>
  <c r="JO59" i="8"/>
  <c r="JP59" i="8"/>
  <c r="JQ59" i="8"/>
  <c r="JR59" i="8"/>
  <c r="JS59" i="8"/>
  <c r="JT59" i="8"/>
  <c r="JU59" i="8"/>
  <c r="JV59" i="8"/>
  <c r="JW59" i="8"/>
  <c r="JX59" i="8"/>
  <c r="JY59" i="8"/>
  <c r="JZ59" i="8"/>
  <c r="KA59" i="8"/>
  <c r="KB59" i="8"/>
  <c r="KC59" i="8"/>
  <c r="KD59" i="8"/>
  <c r="KE59" i="8"/>
  <c r="KF59" i="8"/>
  <c r="KG59" i="8"/>
  <c r="KH59" i="8"/>
  <c r="KI59" i="8"/>
  <c r="KJ59" i="8"/>
  <c r="KK59" i="8"/>
  <c r="KL59" i="8"/>
  <c r="KM59" i="8"/>
  <c r="KN59" i="8"/>
  <c r="KO59" i="8"/>
  <c r="KP59" i="8"/>
  <c r="KQ59" i="8"/>
  <c r="KR59" i="8"/>
  <c r="KS59" i="8"/>
  <c r="KT59" i="8"/>
  <c r="KU59" i="8"/>
  <c r="KV59" i="8"/>
  <c r="KW59" i="8"/>
  <c r="KX59" i="8"/>
  <c r="KY59" i="8"/>
  <c r="KZ59" i="8"/>
  <c r="LA59" i="8"/>
  <c r="LB59" i="8"/>
  <c r="LC59" i="8"/>
  <c r="LD59" i="8"/>
  <c r="LE59" i="8"/>
  <c r="LF59" i="8"/>
  <c r="LG59" i="8"/>
  <c r="LH59" i="8"/>
  <c r="LI59" i="8"/>
  <c r="LJ59" i="8"/>
  <c r="LK59" i="8"/>
  <c r="LL59" i="8"/>
  <c r="LM59" i="8"/>
  <c r="LN59" i="8"/>
  <c r="LO59" i="8"/>
  <c r="LP59" i="8"/>
  <c r="LQ59" i="8"/>
  <c r="LR59" i="8"/>
  <c r="LS59" i="8"/>
  <c r="LT59" i="8"/>
  <c r="LU59" i="8"/>
  <c r="LV59" i="8"/>
  <c r="LW59" i="8"/>
  <c r="LX59" i="8"/>
  <c r="LY59" i="8"/>
  <c r="LZ59" i="8"/>
  <c r="MA59" i="8"/>
  <c r="MB59" i="8"/>
  <c r="MC59" i="8"/>
  <c r="MD59" i="8"/>
  <c r="ME59" i="8"/>
  <c r="MF59" i="8"/>
  <c r="MG59" i="8"/>
  <c r="MH59" i="8"/>
  <c r="MI59" i="8"/>
  <c r="MJ59" i="8"/>
  <c r="MK59" i="8"/>
  <c r="ML59" i="8"/>
  <c r="MM59" i="8"/>
  <c r="MN59" i="8"/>
  <c r="MO59" i="8"/>
  <c r="MP59" i="8"/>
  <c r="MQ59" i="8"/>
  <c r="MR59" i="8"/>
  <c r="MS59" i="8"/>
  <c r="MT59" i="8"/>
  <c r="MU59" i="8"/>
  <c r="MV59" i="8"/>
  <c r="MW59" i="8"/>
  <c r="MX59" i="8"/>
  <c r="MY59" i="8"/>
  <c r="MZ59" i="8"/>
  <c r="NA59" i="8"/>
  <c r="NB59" i="8"/>
  <c r="NC59" i="8"/>
  <c r="ND59" i="8"/>
  <c r="NE59" i="8"/>
  <c r="NF59" i="8"/>
  <c r="NG59" i="8"/>
  <c r="NH59" i="8"/>
  <c r="NI59" i="8"/>
  <c r="NJ59" i="8"/>
  <c r="NK59" i="8"/>
  <c r="NL59" i="8"/>
  <c r="NM59" i="8"/>
  <c r="NN59" i="8"/>
  <c r="NO59" i="8"/>
  <c r="NP59" i="8"/>
  <c r="NQ59" i="8"/>
  <c r="NR59" i="8"/>
  <c r="NS59" i="8"/>
  <c r="NT59" i="8"/>
  <c r="NU59" i="8"/>
  <c r="NV59" i="8"/>
  <c r="NW59" i="8"/>
  <c r="NX59" i="8"/>
  <c r="NY59" i="8"/>
  <c r="NZ59" i="8"/>
  <c r="OA59" i="8"/>
  <c r="OB59" i="8"/>
  <c r="OC59" i="8"/>
  <c r="OD59" i="8"/>
  <c r="OE59" i="8"/>
  <c r="OF59" i="8"/>
  <c r="OG59" i="8"/>
  <c r="GG43" i="8"/>
  <c r="GP43" i="8"/>
  <c r="GR43" i="8"/>
  <c r="GU43" i="8"/>
  <c r="GY43" i="8"/>
  <c r="HE43" i="8"/>
  <c r="HK43" i="8"/>
  <c r="HM43" i="8"/>
  <c r="HS43" i="8"/>
  <c r="IG43" i="8"/>
  <c r="IM43" i="8"/>
  <c r="IQ43" i="8"/>
  <c r="IU43" i="8"/>
  <c r="IX43" i="8"/>
  <c r="JB43" i="8"/>
  <c r="JM43" i="8"/>
  <c r="JQ43" i="8"/>
  <c r="KC43" i="8"/>
  <c r="KJ43" i="8"/>
  <c r="KS43" i="8"/>
  <c r="KV43" i="8"/>
  <c r="KY43" i="8"/>
  <c r="LD43" i="8"/>
  <c r="LJ43" i="8"/>
  <c r="LP43" i="8"/>
  <c r="LS43" i="8"/>
  <c r="LV43" i="8"/>
  <c r="MA43" i="8"/>
  <c r="MG43" i="8"/>
  <c r="MK43" i="8"/>
  <c r="MT43" i="8"/>
  <c r="MX43" i="8"/>
  <c r="ND43" i="8"/>
  <c r="NH43" i="8"/>
  <c r="NJ43" i="8"/>
  <c r="NM43" i="8"/>
  <c r="NW43" i="8"/>
  <c r="NY43" i="8"/>
  <c r="OK43" i="8"/>
  <c r="OT43" i="8"/>
  <c r="PA43" i="8"/>
  <c r="PI43" i="8"/>
  <c r="PQ43" i="8"/>
  <c r="AA44" i="8"/>
  <c r="AD44" i="8"/>
  <c r="AG44" i="8"/>
  <c r="CA44" i="8"/>
  <c r="CE44" i="8"/>
  <c r="CJ44" i="8"/>
  <c r="CO44" i="8"/>
  <c r="DO44" i="8"/>
  <c r="DS44" i="8"/>
  <c r="EF44" i="8"/>
  <c r="EI44" i="8"/>
  <c r="EL44" i="8"/>
  <c r="EO44" i="8"/>
  <c r="ER44" i="8"/>
  <c r="FA44" i="8"/>
  <c r="FJ44" i="8"/>
  <c r="FP44" i="8"/>
  <c r="FU44" i="8"/>
  <c r="GH44" i="8"/>
  <c r="GM44" i="8"/>
  <c r="GQ44" i="8"/>
  <c r="GW44" i="8"/>
  <c r="HR44" i="8"/>
  <c r="HU44" i="8"/>
  <c r="IF44" i="8"/>
  <c r="II44" i="8"/>
  <c r="IQ44" i="8"/>
  <c r="IU44" i="8"/>
  <c r="JC44" i="8"/>
  <c r="JE44" i="8"/>
  <c r="JU44" i="8"/>
  <c r="JY44" i="8"/>
  <c r="KB44" i="8"/>
  <c r="KH44" i="8"/>
  <c r="KK44" i="8"/>
  <c r="KN44" i="8"/>
  <c r="LM44" i="8"/>
  <c r="LQ44" i="8"/>
  <c r="LU44" i="8"/>
  <c r="MH44" i="8"/>
  <c r="MQ44" i="8"/>
  <c r="MY44" i="8"/>
  <c r="NB44" i="8"/>
  <c r="NE44" i="8"/>
  <c r="NJ44" i="8"/>
  <c r="NM44" i="8"/>
  <c r="NW44" i="8"/>
  <c r="OA44" i="8"/>
  <c r="OD44" i="8"/>
  <c r="OF44" i="8"/>
  <c r="OI44" i="8"/>
  <c r="OK44" i="8"/>
  <c r="OR44" i="8"/>
  <c r="PB44" i="8"/>
  <c r="PI44" i="8"/>
  <c r="PQ44" i="8"/>
  <c r="AE45" i="8"/>
  <c r="AH45" i="8"/>
  <c r="AL45" i="8"/>
  <c r="AV45" i="8"/>
  <c r="AZ45" i="8"/>
  <c r="BL45" i="8"/>
  <c r="BQ45" i="8"/>
  <c r="BV45" i="8"/>
  <c r="BY45" i="8"/>
  <c r="CB45" i="8"/>
  <c r="CG45" i="8"/>
  <c r="CM45" i="8"/>
  <c r="CU45" i="8"/>
  <c r="DE45" i="8"/>
  <c r="DP45" i="8"/>
  <c r="DX45" i="8"/>
  <c r="EE45" i="8"/>
  <c r="EJ45" i="8"/>
  <c r="EO45" i="8"/>
  <c r="ES45" i="8"/>
  <c r="EX45" i="8"/>
  <c r="FB45" i="8"/>
  <c r="FF45" i="8"/>
  <c r="FX45" i="8"/>
  <c r="GF45" i="8"/>
  <c r="GM45" i="8"/>
  <c r="GV45" i="8"/>
  <c r="HH45" i="8"/>
  <c r="HL45" i="8"/>
  <c r="HO45" i="8"/>
  <c r="HR45" i="8"/>
  <c r="HT45" i="8"/>
  <c r="HV45" i="8"/>
  <c r="IB45" i="8"/>
  <c r="ID45" i="8"/>
  <c r="II45" i="8"/>
  <c r="IL45" i="8"/>
  <c r="IQ45" i="8"/>
  <c r="IX45" i="8"/>
  <c r="JG45" i="8"/>
  <c r="JM45" i="8"/>
  <c r="KB45" i="8"/>
  <c r="KH45" i="8"/>
  <c r="KM45" i="8"/>
  <c r="KR45" i="8"/>
  <c r="KY45" i="8"/>
  <c r="LF45" i="8"/>
  <c r="LL45" i="8"/>
  <c r="LZ45" i="8"/>
  <c r="MB45" i="8"/>
  <c r="MG45" i="8"/>
  <c r="MJ45" i="8"/>
  <c r="MV45" i="8"/>
  <c r="NG45" i="8"/>
  <c r="NQ45" i="8"/>
  <c r="NV45" i="8"/>
  <c r="NY45" i="8"/>
  <c r="OE45" i="8"/>
  <c r="OL45" i="8"/>
  <c r="OR45" i="8"/>
  <c r="OT45" i="8"/>
  <c r="OW45" i="8"/>
  <c r="OX45" i="8"/>
  <c r="PA45" i="8"/>
  <c r="AS48" i="8"/>
  <c r="AX48" i="8"/>
  <c r="AZ48" i="8"/>
  <c r="BF48" i="8"/>
  <c r="BH48" i="8"/>
  <c r="BK48" i="8"/>
  <c r="BO48" i="8"/>
  <c r="BW48" i="8"/>
  <c r="BZ48" i="8"/>
  <c r="CB48" i="8"/>
  <c r="CC48" i="8"/>
  <c r="CE48" i="8"/>
  <c r="CK48" i="8"/>
  <c r="CR48" i="8"/>
  <c r="CW48" i="8"/>
  <c r="DC48" i="8"/>
  <c r="DM48" i="8"/>
  <c r="DT48" i="8"/>
  <c r="EL48" i="8"/>
  <c r="FA48" i="8"/>
  <c r="FI48" i="8"/>
  <c r="FN48" i="8"/>
  <c r="FY48" i="8"/>
  <c r="GC48" i="8"/>
  <c r="GE48" i="8"/>
  <c r="GJ48" i="8"/>
  <c r="GR48" i="8"/>
  <c r="GU48" i="8"/>
  <c r="HG48" i="8"/>
  <c r="HN48" i="8"/>
  <c r="HR48" i="8"/>
  <c r="HW48" i="8"/>
  <c r="IK48" i="8"/>
  <c r="IR48" i="8"/>
  <c r="JG48" i="8"/>
  <c r="JI48" i="8"/>
  <c r="JL48" i="8"/>
  <c r="JS48" i="8"/>
  <c r="KA48" i="8"/>
  <c r="KI48" i="8"/>
  <c r="KU48" i="8"/>
  <c r="LF48" i="8"/>
  <c r="LI48" i="8"/>
  <c r="LP48" i="8"/>
  <c r="LU48" i="8"/>
  <c r="ME48" i="8"/>
  <c r="MM48" i="8"/>
  <c r="MR48" i="8"/>
  <c r="MV48" i="8"/>
  <c r="MZ48" i="8"/>
  <c r="NC48" i="8"/>
  <c r="NF48" i="8"/>
  <c r="NP48" i="8"/>
  <c r="NT48" i="8"/>
  <c r="NX48" i="8"/>
  <c r="NZ48" i="8"/>
  <c r="OE48" i="8"/>
  <c r="ON48" i="8"/>
  <c r="OS48" i="8"/>
  <c r="OV48" i="8"/>
  <c r="PE48" i="8"/>
  <c r="PL48" i="8"/>
  <c r="PR48" i="8"/>
  <c r="R49" i="8"/>
  <c r="T49" i="8"/>
  <c r="V49" i="8"/>
  <c r="X49" i="8"/>
  <c r="AA49" i="8"/>
  <c r="AC49" i="8"/>
  <c r="AJ49" i="8"/>
  <c r="AN49" i="8"/>
  <c r="AT49" i="8"/>
  <c r="AZ49" i="8"/>
  <c r="BC49" i="8"/>
  <c r="BF49" i="8"/>
  <c r="BN49" i="8"/>
  <c r="CC49" i="8"/>
  <c r="CG49" i="8"/>
  <c r="CK49" i="8"/>
  <c r="CU49" i="8"/>
  <c r="CX49" i="8"/>
  <c r="DD49" i="8"/>
  <c r="DJ49" i="8"/>
  <c r="DO49" i="8"/>
  <c r="DT49" i="8"/>
  <c r="EC49" i="8"/>
  <c r="EO49" i="8"/>
  <c r="EU49" i="8"/>
  <c r="EW49" i="8"/>
  <c r="EY49" i="8"/>
  <c r="FA49" i="8"/>
  <c r="FI49" i="8"/>
  <c r="FP49" i="8"/>
  <c r="GE49" i="8"/>
  <c r="GQ49" i="8"/>
  <c r="HE49" i="8"/>
  <c r="HJ49" i="8"/>
  <c r="HM49" i="8"/>
  <c r="HP49" i="8"/>
  <c r="HS49" i="8"/>
  <c r="HW49" i="8"/>
  <c r="IC49" i="8"/>
  <c r="IK49" i="8"/>
  <c r="IN49" i="8"/>
  <c r="IQ49" i="8"/>
  <c r="IS49" i="8"/>
  <c r="IW49" i="8"/>
  <c r="JA49" i="8"/>
  <c r="JD49" i="8"/>
  <c r="JV49" i="8"/>
  <c r="KU49" i="8"/>
  <c r="LB49" i="8"/>
  <c r="LP49" i="8"/>
  <c r="LT49" i="8"/>
  <c r="MB49" i="8"/>
  <c r="MD49" i="8"/>
  <c r="MR49" i="8"/>
  <c r="MX49" i="8"/>
  <c r="NB49" i="8"/>
  <c r="NI49" i="8"/>
  <c r="NN49" i="8"/>
  <c r="NQ49" i="8"/>
  <c r="NV49" i="8"/>
  <c r="NZ49" i="8"/>
  <c r="OB49" i="8"/>
  <c r="OK49" i="8"/>
  <c r="OU49" i="8"/>
  <c r="PD49" i="8"/>
  <c r="PH49" i="8"/>
  <c r="P50" i="8"/>
  <c r="V50" i="8"/>
  <c r="X50" i="8"/>
  <c r="AH50" i="8"/>
  <c r="AL50" i="8"/>
  <c r="BC50" i="8"/>
  <c r="BF50" i="8"/>
  <c r="BL50" i="8"/>
  <c r="BM50" i="8"/>
  <c r="BP50" i="8"/>
  <c r="BR50" i="8"/>
  <c r="BT50" i="8"/>
  <c r="CB50" i="8"/>
  <c r="CD50" i="8"/>
  <c r="CF50" i="8"/>
  <c r="CK50" i="8"/>
  <c r="CQ50" i="8"/>
  <c r="CY50" i="8"/>
  <c r="DM50" i="8"/>
  <c r="DR50" i="8"/>
  <c r="DW50" i="8"/>
  <c r="DZ50" i="8"/>
  <c r="EO50" i="8"/>
  <c r="ER50" i="8"/>
  <c r="FB50" i="8"/>
  <c r="FF50" i="8"/>
  <c r="FK50" i="8"/>
  <c r="FV50" i="8"/>
  <c r="GD50" i="8"/>
  <c r="GV50" i="8"/>
  <c r="HC50" i="8"/>
  <c r="HI50" i="8"/>
  <c r="HZ50" i="8"/>
  <c r="IF50" i="8"/>
  <c r="IH50" i="8"/>
  <c r="IK50" i="8"/>
  <c r="IR50" i="8"/>
  <c r="IZ50" i="8"/>
  <c r="JD50" i="8"/>
  <c r="JI50" i="8"/>
  <c r="JP50" i="8"/>
  <c r="JT50" i="8"/>
  <c r="KB50" i="8"/>
  <c r="KF50" i="8"/>
  <c r="KM50" i="8"/>
  <c r="KX50" i="8"/>
  <c r="LE50" i="8"/>
  <c r="LT50" i="8"/>
  <c r="MA50" i="8"/>
  <c r="MD50" i="8"/>
  <c r="MF50" i="8"/>
  <c r="MK50" i="8"/>
  <c r="MZ50" i="8"/>
  <c r="NC50" i="8"/>
  <c r="NK50" i="8"/>
  <c r="NU50" i="8"/>
  <c r="OB50" i="8"/>
  <c r="OG50" i="8"/>
  <c r="OP50" i="8"/>
  <c r="OT50" i="8"/>
  <c r="PA50" i="8"/>
  <c r="PJ50" i="8"/>
  <c r="PN50" i="8"/>
  <c r="CT61" i="8"/>
  <c r="CW61" i="8"/>
  <c r="CZ61" i="8"/>
  <c r="DB61" i="8"/>
  <c r="DE61" i="8"/>
  <c r="DI61" i="8"/>
  <c r="DJ61" i="8"/>
  <c r="DL61" i="8"/>
  <c r="DM61" i="8"/>
  <c r="DP61" i="8"/>
  <c r="DS61" i="8"/>
  <c r="DU61" i="8"/>
  <c r="DV61" i="8"/>
  <c r="DX61" i="8"/>
  <c r="DZ61" i="8"/>
  <c r="EB61" i="8"/>
  <c r="ED61" i="8"/>
  <c r="EF61" i="8"/>
  <c r="EG61" i="8"/>
  <c r="EK61" i="8"/>
  <c r="EM61" i="8"/>
  <c r="EO61" i="8"/>
  <c r="EQ61" i="8"/>
  <c r="ES61" i="8"/>
  <c r="EU61" i="8"/>
  <c r="EW61" i="8"/>
  <c r="EY61" i="8"/>
  <c r="EZ61" i="8"/>
  <c r="FB61" i="8"/>
  <c r="FD61" i="8"/>
  <c r="FF61" i="8"/>
  <c r="FH61" i="8"/>
  <c r="FJ61" i="8"/>
  <c r="FL61" i="8"/>
  <c r="FN61" i="8"/>
  <c r="FP61" i="8"/>
  <c r="FR61" i="8"/>
  <c r="FT61" i="8"/>
  <c r="FW61" i="8"/>
  <c r="FY61" i="8"/>
  <c r="GB61" i="8"/>
  <c r="GC61" i="8"/>
  <c r="GE61" i="8"/>
  <c r="GG61" i="8"/>
  <c r="GK61" i="8"/>
  <c r="GN61" i="8"/>
  <c r="GO61" i="8"/>
  <c r="GP61" i="8"/>
  <c r="GR61" i="8"/>
  <c r="GT61" i="8"/>
  <c r="GV61" i="8"/>
  <c r="GY61" i="8"/>
  <c r="HA61" i="8"/>
  <c r="HD61" i="8"/>
  <c r="HF61" i="8"/>
  <c r="HH61" i="8"/>
  <c r="HI61" i="8"/>
  <c r="HJ61" i="8"/>
  <c r="HL61" i="8"/>
  <c r="HM61" i="8"/>
  <c r="HO61" i="8"/>
  <c r="HP61" i="8"/>
  <c r="HR61" i="8"/>
  <c r="HT61" i="8"/>
  <c r="HU61" i="8"/>
  <c r="HV61" i="8"/>
  <c r="HX61" i="8"/>
  <c r="HZ61" i="8"/>
  <c r="IA61" i="8"/>
  <c r="IC61" i="8"/>
  <c r="ID61" i="8"/>
  <c r="IF61" i="8"/>
  <c r="IH61" i="8"/>
  <c r="IJ61" i="8"/>
  <c r="IK61" i="8"/>
  <c r="IM61" i="8"/>
  <c r="IN61" i="8"/>
  <c r="IP61" i="8"/>
  <c r="IR61" i="8"/>
  <c r="IS61" i="8"/>
  <c r="IT61" i="8"/>
  <c r="IV61" i="8"/>
  <c r="IW61" i="8"/>
  <c r="IX61" i="8"/>
  <c r="IY61" i="8"/>
  <c r="JA61" i="8"/>
  <c r="JB61" i="8"/>
  <c r="JD61" i="8"/>
  <c r="JE61" i="8"/>
  <c r="JF61" i="8"/>
  <c r="JH61" i="8"/>
  <c r="JI61" i="8"/>
  <c r="JJ61" i="8"/>
  <c r="JK61" i="8"/>
  <c r="JM61" i="8"/>
  <c r="JO61" i="8"/>
  <c r="JP61" i="8"/>
  <c r="JQ61" i="8"/>
  <c r="JS61" i="8"/>
  <c r="JT61" i="8"/>
  <c r="JW61" i="8"/>
  <c r="JX61" i="8"/>
  <c r="JY61" i="8"/>
  <c r="KA61" i="8"/>
  <c r="KC61" i="8"/>
  <c r="KE61" i="8"/>
  <c r="KG61" i="8"/>
  <c r="KI61" i="8"/>
  <c r="KK61" i="8"/>
  <c r="KM61" i="8"/>
  <c r="KN61" i="8"/>
  <c r="KP61" i="8"/>
  <c r="KQ61" i="8"/>
  <c r="KS61" i="8"/>
  <c r="KT61" i="8"/>
  <c r="KV61" i="8"/>
  <c r="KX61" i="8"/>
  <c r="KZ61" i="8"/>
  <c r="LA61" i="8"/>
  <c r="LC61" i="8"/>
  <c r="LD61" i="8"/>
  <c r="LF61" i="8"/>
  <c r="LH61" i="8"/>
  <c r="LI61" i="8"/>
  <c r="LJ61" i="8"/>
  <c r="LL61" i="8"/>
  <c r="LN61" i="8"/>
  <c r="LP61" i="8"/>
  <c r="LR61" i="8"/>
  <c r="LT61" i="8"/>
  <c r="LU61" i="8"/>
  <c r="LV61" i="8"/>
  <c r="LX61" i="8"/>
  <c r="LZ61" i="8"/>
  <c r="MA61" i="8"/>
  <c r="MB61" i="8"/>
  <c r="MC61" i="8"/>
  <c r="ME61" i="8"/>
  <c r="MG61" i="8"/>
  <c r="MH61" i="8"/>
  <c r="MJ61" i="8"/>
  <c r="MK61" i="8"/>
  <c r="ML61" i="8"/>
  <c r="MN61" i="8"/>
  <c r="MO61" i="8"/>
  <c r="MQ61" i="8"/>
  <c r="MR61" i="8"/>
  <c r="MS61" i="8"/>
  <c r="MU61" i="8"/>
  <c r="MV61" i="8"/>
  <c r="MX61" i="8"/>
  <c r="MY61" i="8"/>
  <c r="MZ61" i="8"/>
  <c r="NB61" i="8"/>
  <c r="NC61" i="8"/>
  <c r="ND61" i="8"/>
  <c r="NF61" i="8"/>
  <c r="NG61" i="8"/>
  <c r="NI61" i="8"/>
  <c r="NJ61" i="8"/>
  <c r="NK61" i="8"/>
  <c r="NM61" i="8"/>
  <c r="NN61" i="8"/>
  <c r="NO61" i="8"/>
  <c r="NP61" i="8"/>
  <c r="NR61" i="8"/>
  <c r="NS61" i="8"/>
  <c r="NU61" i="8"/>
  <c r="NV61" i="8"/>
  <c r="NW61" i="8"/>
  <c r="NY61" i="8"/>
  <c r="NZ61" i="8"/>
  <c r="OA61" i="8"/>
  <c r="OC61" i="8"/>
  <c r="OD61" i="8"/>
  <c r="OF61" i="8"/>
  <c r="OH61" i="8"/>
  <c r="OI61" i="8"/>
  <c r="OJ61" i="8"/>
  <c r="OL61" i="8"/>
  <c r="OM61" i="8"/>
  <c r="OO61" i="8"/>
  <c r="OQ61" i="8"/>
  <c r="OR61" i="8"/>
  <c r="OS61" i="8"/>
  <c r="OU61" i="8"/>
  <c r="OV61" i="8"/>
  <c r="OX61" i="8"/>
  <c r="OY61" i="8"/>
  <c r="PA61" i="8"/>
  <c r="PC61" i="8"/>
  <c r="PD61" i="8"/>
  <c r="PF61" i="8"/>
  <c r="PH61" i="8"/>
  <c r="PJ61" i="8"/>
  <c r="PL61" i="8"/>
  <c r="PM61" i="8"/>
  <c r="PO61" i="8"/>
  <c r="PP61" i="8"/>
  <c r="FU43" i="8"/>
  <c r="GC43" i="8"/>
  <c r="GF43" i="8"/>
  <c r="GM43" i="8"/>
  <c r="GT43" i="8"/>
  <c r="GZ43" i="8"/>
  <c r="HN43" i="8"/>
  <c r="IB43" i="8"/>
  <c r="JC43" i="8"/>
  <c r="JL43" i="8"/>
  <c r="JS43" i="8"/>
  <c r="KM43" i="8"/>
  <c r="LF43" i="8"/>
  <c r="MM43" i="8"/>
  <c r="NL43" i="8"/>
  <c r="NV43" i="8"/>
  <c r="OD43" i="8"/>
  <c r="ON43" i="8"/>
  <c r="OS43" i="8"/>
  <c r="OZ43" i="8"/>
  <c r="PS43" i="8"/>
  <c r="U44" i="8"/>
  <c r="AO44" i="8"/>
  <c r="AQ44" i="8"/>
  <c r="BC44" i="8"/>
  <c r="BK44" i="8"/>
  <c r="CI44" i="8"/>
  <c r="CQ44" i="8"/>
  <c r="CV44" i="8"/>
  <c r="DG44" i="8"/>
  <c r="DZ44" i="8"/>
  <c r="EQ44" i="8"/>
  <c r="EW44" i="8"/>
  <c r="FG44" i="8"/>
  <c r="GA44" i="8"/>
  <c r="GE44" i="8"/>
  <c r="GO44" i="8"/>
  <c r="GU44" i="8"/>
  <c r="HA44" i="8"/>
  <c r="HI44" i="8"/>
  <c r="HN44" i="8"/>
  <c r="HQ44" i="8"/>
  <c r="HS44" i="8"/>
  <c r="HW44" i="8"/>
  <c r="HZ44" i="8"/>
  <c r="IJ44" i="8"/>
  <c r="IM44" i="8"/>
  <c r="IW44" i="8"/>
  <c r="IZ44" i="8"/>
  <c r="JF44" i="8"/>
  <c r="JI44" i="8"/>
  <c r="JK44" i="8"/>
  <c r="JR44" i="8"/>
  <c r="JS44" i="8"/>
  <c r="KC44" i="8"/>
  <c r="KE44" i="8"/>
  <c r="KG44" i="8"/>
  <c r="KL44" i="8"/>
  <c r="KO44" i="8"/>
  <c r="KS44" i="8"/>
  <c r="KU44" i="8"/>
  <c r="LA44" i="8"/>
  <c r="LD44" i="8"/>
  <c r="LG44" i="8"/>
  <c r="LJ44" i="8"/>
  <c r="LN44" i="8"/>
  <c r="LS44" i="8"/>
  <c r="LX44" i="8"/>
  <c r="LZ44" i="8"/>
  <c r="MG44" i="8"/>
  <c r="MJ44" i="8"/>
  <c r="MN44" i="8"/>
  <c r="MT44" i="8"/>
  <c r="MX44" i="8"/>
  <c r="ND44" i="8"/>
  <c r="NG44" i="8"/>
  <c r="NK44" i="8"/>
  <c r="NQ44" i="8"/>
  <c r="NU44" i="8"/>
  <c r="NX44" i="8"/>
  <c r="OC44" i="8"/>
  <c r="OM44" i="8"/>
  <c r="OP44" i="8"/>
  <c r="OY44" i="8"/>
  <c r="PF44" i="8"/>
  <c r="PH44" i="8"/>
  <c r="PL44" i="8"/>
  <c r="Q45" i="8"/>
  <c r="V45" i="8"/>
  <c r="Y45" i="8"/>
  <c r="AB45" i="8"/>
  <c r="AG45" i="8"/>
  <c r="AK45" i="8"/>
  <c r="AM45" i="8"/>
  <c r="AQ45" i="8"/>
  <c r="AW45" i="8"/>
  <c r="BG45" i="8"/>
  <c r="BK45" i="8"/>
  <c r="BM45" i="8"/>
  <c r="BO45" i="8"/>
  <c r="BT45" i="8"/>
  <c r="CC45" i="8"/>
  <c r="CI45" i="8"/>
  <c r="CL45" i="8"/>
  <c r="CO45" i="8"/>
  <c r="CT45" i="8"/>
  <c r="CY45" i="8"/>
  <c r="DC45" i="8"/>
  <c r="DH45" i="8"/>
  <c r="DJ45" i="8"/>
  <c r="DM45" i="8"/>
  <c r="DW45" i="8"/>
  <c r="EC45" i="8"/>
  <c r="EL45" i="8"/>
  <c r="EN45" i="8"/>
  <c r="EQ45" i="8"/>
  <c r="EV45" i="8"/>
  <c r="EY45" i="8"/>
  <c r="FE45" i="8"/>
  <c r="FH45" i="8"/>
  <c r="FM45" i="8"/>
  <c r="FR45" i="8"/>
  <c r="FV45" i="8"/>
  <c r="FZ45" i="8"/>
  <c r="GC45" i="8"/>
  <c r="GE45" i="8"/>
  <c r="GN45" i="8"/>
  <c r="GT45" i="8"/>
  <c r="GY45" i="8"/>
  <c r="HD45" i="8"/>
  <c r="HI45" i="8"/>
  <c r="HM45" i="8"/>
  <c r="HQ45" i="8"/>
  <c r="HS45" i="8"/>
  <c r="HW45" i="8"/>
  <c r="HZ45" i="8"/>
  <c r="IE45" i="8"/>
  <c r="IH45" i="8"/>
  <c r="IM45" i="8"/>
  <c r="IR45" i="8"/>
  <c r="IU45" i="8"/>
  <c r="IY45" i="8"/>
  <c r="JZ48" i="8"/>
  <c r="KD48" i="8"/>
  <c r="KM48" i="8"/>
  <c r="KQ48" i="8"/>
  <c r="KX48" i="8"/>
  <c r="LH48" i="8"/>
  <c r="LN48" i="8"/>
  <c r="LX48" i="8"/>
  <c r="LZ48" i="8"/>
  <c r="MH48" i="8"/>
  <c r="MN48" i="8"/>
  <c r="MQ48" i="8"/>
  <c r="NB48" i="8"/>
  <c r="NG48" i="8"/>
  <c r="NW48" i="8"/>
  <c r="OC48" i="8"/>
  <c r="OO48" i="8"/>
  <c r="OT48" i="8"/>
  <c r="OW48" i="8"/>
  <c r="PC48" i="8"/>
  <c r="PN48" i="8"/>
  <c r="S49" i="8"/>
  <c r="AD49" i="8"/>
  <c r="AK49" i="8"/>
  <c r="BA49" i="8"/>
  <c r="BM49" i="8"/>
  <c r="BV49" i="8"/>
  <c r="CB49" i="8"/>
  <c r="DX49" i="8"/>
  <c r="EF49" i="8"/>
  <c r="EK49" i="8"/>
  <c r="EM49" i="8"/>
  <c r="FD49" i="8"/>
  <c r="FF49" i="8"/>
  <c r="FM49" i="8"/>
  <c r="FQ49" i="8"/>
  <c r="FX49" i="8"/>
  <c r="GA49" i="8"/>
  <c r="GM49" i="8"/>
  <c r="GR49" i="8"/>
  <c r="GZ49" i="8"/>
  <c r="HD49" i="8"/>
  <c r="HV49" i="8"/>
  <c r="IM49" i="8"/>
  <c r="IR49" i="8"/>
  <c r="IX49" i="8"/>
  <c r="JG49" i="8"/>
  <c r="JM49" i="8"/>
  <c r="JQ49" i="8"/>
  <c r="KB49" i="8"/>
  <c r="KE49" i="8"/>
  <c r="KI49" i="8"/>
  <c r="KQ49" i="8"/>
  <c r="KW49" i="8"/>
  <c r="LE49" i="8"/>
  <c r="LK49" i="8"/>
  <c r="LO49" i="8"/>
  <c r="LS49" i="8"/>
  <c r="LU49" i="8"/>
  <c r="MA49" i="8"/>
  <c r="MM49" i="8"/>
  <c r="MY49" i="8"/>
  <c r="NL49" i="8"/>
  <c r="NS49" i="8"/>
  <c r="NW49" i="8"/>
  <c r="OG49" i="8"/>
  <c r="OS49" i="8"/>
  <c r="OZ49" i="8"/>
  <c r="PF49" i="8"/>
  <c r="PS49" i="8"/>
  <c r="R50" i="8"/>
  <c r="W50" i="8"/>
  <c r="AA50" i="8"/>
  <c r="AF50" i="8"/>
  <c r="AK50" i="8"/>
  <c r="AW50" i="8"/>
  <c r="AZ50" i="8"/>
  <c r="BS50" i="8"/>
  <c r="CI50" i="8"/>
  <c r="CM50" i="8"/>
  <c r="CR50" i="8"/>
  <c r="CU50" i="8"/>
  <c r="DF50" i="8"/>
  <c r="DJ50" i="8"/>
  <c r="EA50" i="8"/>
  <c r="EM50" i="8"/>
  <c r="FE50" i="8"/>
  <c r="FN50" i="8"/>
  <c r="FU50" i="8"/>
  <c r="GE50" i="8"/>
  <c r="GI50" i="8"/>
  <c r="GO50" i="8"/>
  <c r="GU50" i="8"/>
  <c r="GY50" i="8"/>
  <c r="HL50" i="8"/>
  <c r="HO50" i="8"/>
  <c r="HT50" i="8"/>
  <c r="HW50" i="8"/>
  <c r="IB50" i="8"/>
  <c r="II50" i="8"/>
  <c r="IP50" i="8"/>
  <c r="IS50" i="8"/>
  <c r="JE50" i="8"/>
  <c r="JK50" i="8"/>
  <c r="JV50" i="8"/>
  <c r="JZ50" i="8"/>
  <c r="KG50" i="8"/>
  <c r="KR50" i="8"/>
  <c r="KZ50" i="8"/>
  <c r="LB50" i="8"/>
  <c r="LJ50" i="8"/>
  <c r="LO50" i="8"/>
  <c r="LS50" i="8"/>
  <c r="ME50" i="8"/>
  <c r="ND50" i="8"/>
  <c r="NG50" i="8"/>
  <c r="NO50" i="8"/>
  <c r="NV50" i="8"/>
  <c r="NY50" i="8"/>
  <c r="OI50" i="8"/>
  <c r="OS50" i="8"/>
  <c r="OY50" i="8"/>
  <c r="PG50" i="8"/>
  <c r="N51" i="8"/>
  <c r="S51" i="8"/>
  <c r="Z51" i="8"/>
  <c r="AL51" i="8"/>
  <c r="AQ51" i="8"/>
  <c r="AX51" i="8"/>
  <c r="BO51" i="8"/>
  <c r="CC51" i="8"/>
  <c r="CJ51" i="8"/>
  <c r="CP51" i="8"/>
  <c r="CS51" i="8"/>
  <c r="CV51" i="8"/>
  <c r="DC51" i="8"/>
  <c r="DH51" i="8"/>
  <c r="DY51" i="8"/>
  <c r="EE51" i="8"/>
  <c r="EI51" i="8"/>
  <c r="EL51" i="8"/>
  <c r="EP51" i="8"/>
  <c r="EX51" i="8"/>
  <c r="FG51" i="8"/>
  <c r="FK51" i="8"/>
  <c r="FO51" i="8"/>
  <c r="FU51" i="8"/>
  <c r="GI51" i="8"/>
  <c r="GM51" i="8"/>
  <c r="GV51" i="8"/>
  <c r="HA51" i="8"/>
  <c r="HE51" i="8"/>
  <c r="HU51" i="8"/>
  <c r="IQ51" i="8"/>
  <c r="IW51" i="8"/>
  <c r="JC51" i="8"/>
  <c r="JI51" i="8"/>
  <c r="JK51" i="8"/>
  <c r="JR51" i="8"/>
  <c r="KJ51" i="8"/>
  <c r="KN51" i="8"/>
  <c r="KT51" i="8"/>
  <c r="KZ51" i="8"/>
  <c r="MJ51" i="8"/>
  <c r="NB51" i="8"/>
  <c r="NH51" i="8"/>
  <c r="NM51" i="8"/>
  <c r="NU51" i="8"/>
  <c r="OG51" i="8"/>
  <c r="OL51" i="8"/>
  <c r="OW51" i="8"/>
  <c r="OZ51" i="8"/>
  <c r="PJ51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U35" i="8"/>
  <c r="BV35" i="8"/>
  <c r="BW35" i="8"/>
  <c r="BX35" i="8"/>
  <c r="BY35" i="8"/>
  <c r="BZ35" i="8"/>
  <c r="CA35" i="8"/>
  <c r="CB35" i="8"/>
  <c r="CC35" i="8"/>
  <c r="CD35" i="8"/>
  <c r="CE35" i="8"/>
  <c r="CF35" i="8"/>
  <c r="CG35" i="8"/>
  <c r="CH35" i="8"/>
  <c r="CI35" i="8"/>
  <c r="CJ35" i="8"/>
  <c r="CK35" i="8"/>
  <c r="CL35" i="8"/>
  <c r="CM35" i="8"/>
  <c r="CN35" i="8"/>
  <c r="CO35" i="8"/>
  <c r="CP35" i="8"/>
  <c r="CQ35" i="8"/>
  <c r="CR35" i="8"/>
  <c r="CS35" i="8"/>
  <c r="CT35" i="8"/>
  <c r="CU35" i="8"/>
  <c r="CV35" i="8"/>
  <c r="CW35" i="8"/>
  <c r="CX35" i="8"/>
  <c r="CY35" i="8"/>
  <c r="CZ35" i="8"/>
  <c r="DA35" i="8"/>
  <c r="DB35" i="8"/>
  <c r="DC35" i="8"/>
  <c r="DD35" i="8"/>
  <c r="DE35" i="8"/>
  <c r="DF35" i="8"/>
  <c r="DG35" i="8"/>
  <c r="DH35" i="8"/>
  <c r="DI35" i="8"/>
  <c r="DJ35" i="8"/>
  <c r="DK35" i="8"/>
  <c r="DL35" i="8"/>
  <c r="DM35" i="8"/>
  <c r="DN35" i="8"/>
  <c r="DO35" i="8"/>
  <c r="DP35" i="8"/>
  <c r="DQ35" i="8"/>
  <c r="DR35" i="8"/>
  <c r="DS35" i="8"/>
  <c r="DT35" i="8"/>
  <c r="DU35" i="8"/>
  <c r="DV35" i="8"/>
  <c r="DW35" i="8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EU35" i="8"/>
  <c r="EV35" i="8"/>
  <c r="EW35" i="8"/>
  <c r="EX35" i="8"/>
  <c r="EY35" i="8"/>
  <c r="EZ35" i="8"/>
  <c r="FA35" i="8"/>
  <c r="FB35" i="8"/>
  <c r="FC35" i="8"/>
  <c r="FD35" i="8"/>
  <c r="FE35" i="8"/>
  <c r="FF35" i="8"/>
  <c r="FG35" i="8"/>
  <c r="FH35" i="8"/>
  <c r="FI35" i="8"/>
  <c r="FJ35" i="8"/>
  <c r="FK35" i="8"/>
  <c r="FL35" i="8"/>
  <c r="FM35" i="8"/>
  <c r="FN35" i="8"/>
  <c r="FO35" i="8"/>
  <c r="FP35" i="8"/>
  <c r="FQ35" i="8"/>
  <c r="FR35" i="8"/>
  <c r="FS35" i="8"/>
  <c r="FT35" i="8"/>
  <c r="FU35" i="8"/>
  <c r="FV35" i="8"/>
  <c r="FW35" i="8"/>
  <c r="FX35" i="8"/>
  <c r="FY35" i="8"/>
  <c r="FZ35" i="8"/>
  <c r="GA35" i="8"/>
  <c r="GB35" i="8"/>
  <c r="GC35" i="8"/>
  <c r="GD35" i="8"/>
  <c r="GE35" i="8"/>
  <c r="GF35" i="8"/>
  <c r="GG35" i="8"/>
  <c r="GH35" i="8"/>
  <c r="GI35" i="8"/>
  <c r="GJ35" i="8"/>
  <c r="GK35" i="8"/>
  <c r="GL35" i="8"/>
  <c r="GM35" i="8"/>
  <c r="GN35" i="8"/>
  <c r="GO35" i="8"/>
  <c r="GP35" i="8"/>
  <c r="GQ35" i="8"/>
  <c r="GR35" i="8"/>
  <c r="GS35" i="8"/>
  <c r="GT35" i="8"/>
  <c r="GU35" i="8"/>
  <c r="GV35" i="8"/>
  <c r="GW35" i="8"/>
  <c r="GX35" i="8"/>
  <c r="GY35" i="8"/>
  <c r="GZ35" i="8"/>
  <c r="HA35" i="8"/>
  <c r="HB35" i="8"/>
  <c r="HC35" i="8"/>
  <c r="HD35" i="8"/>
  <c r="HE35" i="8"/>
  <c r="HF35" i="8"/>
  <c r="HG35" i="8"/>
  <c r="HH35" i="8"/>
  <c r="HI35" i="8"/>
  <c r="HJ35" i="8"/>
  <c r="HK35" i="8"/>
  <c r="HL35" i="8"/>
  <c r="HM35" i="8"/>
  <c r="HN35" i="8"/>
  <c r="HO35" i="8"/>
  <c r="HP35" i="8"/>
  <c r="HQ35" i="8"/>
  <c r="HR35" i="8"/>
  <c r="HS35" i="8"/>
  <c r="HT35" i="8"/>
  <c r="HU35" i="8"/>
  <c r="HV35" i="8"/>
  <c r="HW35" i="8"/>
  <c r="HX35" i="8"/>
  <c r="HY35" i="8"/>
  <c r="HZ35" i="8"/>
  <c r="IA35" i="8"/>
  <c r="IB35" i="8"/>
  <c r="IC35" i="8"/>
  <c r="ID35" i="8"/>
  <c r="IE35" i="8"/>
  <c r="IF35" i="8"/>
  <c r="IG35" i="8"/>
  <c r="IH35" i="8"/>
  <c r="II35" i="8"/>
  <c r="IJ35" i="8"/>
  <c r="IK35" i="8"/>
  <c r="IL35" i="8"/>
  <c r="IM35" i="8"/>
  <c r="IN35" i="8"/>
  <c r="IO35" i="8"/>
  <c r="IP35" i="8"/>
  <c r="IQ35" i="8"/>
  <c r="IR35" i="8"/>
  <c r="IS35" i="8"/>
  <c r="IT35" i="8"/>
  <c r="IU35" i="8"/>
  <c r="IV35" i="8"/>
  <c r="IW35" i="8"/>
  <c r="IX35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KR37" i="8"/>
  <c r="KS37" i="8"/>
  <c r="KT37" i="8"/>
  <c r="KU37" i="8"/>
  <c r="KV37" i="8"/>
  <c r="KW37" i="8"/>
  <c r="KX37" i="8"/>
  <c r="KY37" i="8"/>
  <c r="KZ37" i="8"/>
  <c r="LA37" i="8"/>
  <c r="LB37" i="8"/>
  <c r="LC37" i="8"/>
  <c r="LD37" i="8"/>
  <c r="LE37" i="8"/>
  <c r="LF37" i="8"/>
  <c r="LG37" i="8"/>
  <c r="LH37" i="8"/>
  <c r="LI37" i="8"/>
  <c r="LJ37" i="8"/>
  <c r="LK37" i="8"/>
  <c r="LL37" i="8"/>
  <c r="LM37" i="8"/>
  <c r="LN37" i="8"/>
  <c r="LO37" i="8"/>
  <c r="LP37" i="8"/>
  <c r="LQ37" i="8"/>
  <c r="LR37" i="8"/>
  <c r="LS37" i="8"/>
  <c r="LT37" i="8"/>
  <c r="LU37" i="8"/>
  <c r="LV37" i="8"/>
  <c r="LW37" i="8"/>
  <c r="LX37" i="8"/>
  <c r="LY37" i="8"/>
  <c r="LZ37" i="8"/>
  <c r="MA37" i="8"/>
  <c r="MB37" i="8"/>
  <c r="MC37" i="8"/>
  <c r="MD37" i="8"/>
  <c r="ME37" i="8"/>
  <c r="MF37" i="8"/>
  <c r="MG37" i="8"/>
  <c r="MH37" i="8"/>
  <c r="MI37" i="8"/>
  <c r="MJ37" i="8"/>
  <c r="MK37" i="8"/>
  <c r="ML37" i="8"/>
  <c r="MM37" i="8"/>
  <c r="MN37" i="8"/>
  <c r="MO37" i="8"/>
  <c r="MP37" i="8"/>
  <c r="MQ37" i="8"/>
  <c r="MR37" i="8"/>
  <c r="MS37" i="8"/>
  <c r="MT37" i="8"/>
  <c r="MU37" i="8"/>
  <c r="MV37" i="8"/>
  <c r="MW37" i="8"/>
  <c r="MX37" i="8"/>
  <c r="MY37" i="8"/>
  <c r="MZ37" i="8"/>
  <c r="NA37" i="8"/>
  <c r="NB37" i="8"/>
  <c r="NC37" i="8"/>
  <c r="ND37" i="8"/>
  <c r="NE37" i="8"/>
  <c r="NF37" i="8"/>
  <c r="NG37" i="8"/>
  <c r="NH37" i="8"/>
  <c r="NI37" i="8"/>
  <c r="NJ37" i="8"/>
  <c r="NK37" i="8"/>
  <c r="NL37" i="8"/>
  <c r="NM37" i="8"/>
  <c r="NN37" i="8"/>
  <c r="NO37" i="8"/>
  <c r="NP37" i="8"/>
  <c r="NQ37" i="8"/>
  <c r="NR37" i="8"/>
  <c r="NS37" i="8"/>
  <c r="NT37" i="8"/>
  <c r="NU37" i="8"/>
  <c r="NV37" i="8"/>
  <c r="NW37" i="8"/>
  <c r="NX37" i="8"/>
  <c r="NY37" i="8"/>
  <c r="NZ37" i="8"/>
  <c r="OA37" i="8"/>
  <c r="OB37" i="8"/>
  <c r="OC37" i="8"/>
  <c r="OD37" i="8"/>
  <c r="OE37" i="8"/>
  <c r="OF37" i="8"/>
  <c r="OG37" i="8"/>
  <c r="OH37" i="8"/>
  <c r="OI37" i="8"/>
  <c r="OJ37" i="8"/>
  <c r="OK37" i="8"/>
  <c r="OL37" i="8"/>
  <c r="OM37" i="8"/>
  <c r="ON37" i="8"/>
  <c r="OO37" i="8"/>
  <c r="OP37" i="8"/>
  <c r="OQ37" i="8"/>
  <c r="OR37" i="8"/>
  <c r="OS37" i="8"/>
  <c r="OT37" i="8"/>
  <c r="OU37" i="8"/>
  <c r="OV37" i="8"/>
  <c r="OW37" i="8"/>
  <c r="OX37" i="8"/>
  <c r="OY37" i="8"/>
  <c r="OZ37" i="8"/>
  <c r="PA37" i="8"/>
  <c r="PB37" i="8"/>
  <c r="PC37" i="8"/>
  <c r="PD37" i="8"/>
  <c r="PE37" i="8"/>
  <c r="PF37" i="8"/>
  <c r="PG37" i="8"/>
  <c r="PH37" i="8"/>
  <c r="PI37" i="8"/>
  <c r="PJ37" i="8"/>
  <c r="PK37" i="8"/>
  <c r="PL37" i="8"/>
  <c r="PM37" i="8"/>
  <c r="PN37" i="8"/>
  <c r="PO37" i="8"/>
  <c r="PP37" i="8"/>
  <c r="PQ37" i="8"/>
  <c r="PR37" i="8"/>
  <c r="PS37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U38" i="8"/>
  <c r="BV38" i="8"/>
  <c r="BW38" i="8"/>
  <c r="BX38" i="8"/>
  <c r="BY38" i="8"/>
  <c r="BZ38" i="8"/>
  <c r="CA38" i="8"/>
  <c r="CB38" i="8"/>
  <c r="CC38" i="8"/>
  <c r="CD38" i="8"/>
  <c r="CE38" i="8"/>
  <c r="CF38" i="8"/>
  <c r="CG38" i="8"/>
  <c r="CH38" i="8"/>
  <c r="CI38" i="8"/>
  <c r="CJ38" i="8"/>
  <c r="CK38" i="8"/>
  <c r="CL38" i="8"/>
  <c r="CM38" i="8"/>
  <c r="CN38" i="8"/>
  <c r="CO38" i="8"/>
  <c r="CP38" i="8"/>
  <c r="CQ38" i="8"/>
  <c r="CR38" i="8"/>
  <c r="CS38" i="8"/>
  <c r="CT38" i="8"/>
  <c r="CU38" i="8"/>
  <c r="CV38" i="8"/>
  <c r="CW38" i="8"/>
  <c r="CX38" i="8"/>
  <c r="CY38" i="8"/>
  <c r="CZ38" i="8"/>
  <c r="DA38" i="8"/>
  <c r="DB38" i="8"/>
  <c r="DC38" i="8"/>
  <c r="DD38" i="8"/>
  <c r="DE38" i="8"/>
  <c r="DF38" i="8"/>
  <c r="DG38" i="8"/>
  <c r="DH38" i="8"/>
  <c r="DI38" i="8"/>
  <c r="DJ38" i="8"/>
  <c r="DK38" i="8"/>
  <c r="DL38" i="8"/>
  <c r="DM38" i="8"/>
  <c r="DN38" i="8"/>
  <c r="DO38" i="8"/>
  <c r="DP38" i="8"/>
  <c r="DQ38" i="8"/>
  <c r="DR38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BU40" i="8"/>
  <c r="BV40" i="8"/>
  <c r="BW40" i="8"/>
  <c r="BX40" i="8"/>
  <c r="BY40" i="8"/>
  <c r="BZ40" i="8"/>
  <c r="CA40" i="8"/>
  <c r="CB40" i="8"/>
  <c r="CC40" i="8"/>
  <c r="CD40" i="8"/>
  <c r="CE40" i="8"/>
  <c r="CF40" i="8"/>
  <c r="CG40" i="8"/>
  <c r="CH40" i="8"/>
  <c r="CI40" i="8"/>
  <c r="CJ40" i="8"/>
  <c r="CK40" i="8"/>
  <c r="CL40" i="8"/>
  <c r="CM40" i="8"/>
  <c r="CN40" i="8"/>
  <c r="CO40" i="8"/>
  <c r="CP40" i="8"/>
  <c r="CQ40" i="8"/>
  <c r="CR40" i="8"/>
  <c r="CS40" i="8"/>
  <c r="CT40" i="8"/>
  <c r="CU40" i="8"/>
  <c r="CV40" i="8"/>
  <c r="CW40" i="8"/>
  <c r="CX40" i="8"/>
  <c r="CY40" i="8"/>
  <c r="CZ40" i="8"/>
  <c r="DA40" i="8"/>
  <c r="DB40" i="8"/>
  <c r="DC40" i="8"/>
  <c r="DD40" i="8"/>
  <c r="DE40" i="8"/>
  <c r="DF40" i="8"/>
  <c r="DG40" i="8"/>
  <c r="DH40" i="8"/>
  <c r="DI40" i="8"/>
  <c r="DJ40" i="8"/>
  <c r="DK40" i="8"/>
  <c r="DL40" i="8"/>
  <c r="DM40" i="8"/>
  <c r="DN40" i="8"/>
  <c r="DO40" i="8"/>
  <c r="DP40" i="8"/>
  <c r="DQ40" i="8"/>
  <c r="DR40" i="8"/>
  <c r="DS40" i="8"/>
  <c r="DT40" i="8"/>
  <c r="DU40" i="8"/>
  <c r="DV40" i="8"/>
  <c r="DW40" i="8"/>
  <c r="DX40" i="8"/>
  <c r="DY40" i="8"/>
  <c r="DZ40" i="8"/>
  <c r="EA40" i="8"/>
  <c r="EB40" i="8"/>
  <c r="EC40" i="8"/>
  <c r="ED40" i="8"/>
  <c r="EE40" i="8"/>
  <c r="EF40" i="8"/>
  <c r="EG40" i="8"/>
  <c r="EH40" i="8"/>
  <c r="EI40" i="8"/>
  <c r="EJ40" i="8"/>
  <c r="EK40" i="8"/>
  <c r="EL40" i="8"/>
  <c r="EM40" i="8"/>
  <c r="EN40" i="8"/>
  <c r="EO40" i="8"/>
  <c r="EP40" i="8"/>
  <c r="EQ40" i="8"/>
  <c r="ER40" i="8"/>
  <c r="ES40" i="8"/>
  <c r="ET40" i="8"/>
  <c r="EU40" i="8"/>
  <c r="EV40" i="8"/>
  <c r="EW40" i="8"/>
  <c r="EX40" i="8"/>
  <c r="EY40" i="8"/>
  <c r="EZ40" i="8"/>
  <c r="FA40" i="8"/>
  <c r="FB40" i="8"/>
  <c r="FC40" i="8"/>
  <c r="FD40" i="8"/>
  <c r="FE40" i="8"/>
  <c r="FF40" i="8"/>
  <c r="FG40" i="8"/>
  <c r="FH40" i="8"/>
  <c r="FI40" i="8"/>
  <c r="FJ40" i="8"/>
  <c r="FK40" i="8"/>
  <c r="FL40" i="8"/>
  <c r="FM40" i="8"/>
  <c r="FN40" i="8"/>
  <c r="FO40" i="8"/>
  <c r="FP40" i="8"/>
  <c r="FQ40" i="8"/>
  <c r="FR40" i="8"/>
  <c r="FS40" i="8"/>
  <c r="FT40" i="8"/>
  <c r="FU40" i="8"/>
  <c r="FV40" i="8"/>
  <c r="FW40" i="8"/>
  <c r="FX40" i="8"/>
  <c r="FY40" i="8"/>
  <c r="FZ40" i="8"/>
  <c r="GA40" i="8"/>
  <c r="GB40" i="8"/>
  <c r="GC40" i="8"/>
  <c r="GD40" i="8"/>
  <c r="GE40" i="8"/>
  <c r="GF40" i="8"/>
  <c r="GG40" i="8"/>
  <c r="GH40" i="8"/>
  <c r="GI40" i="8"/>
  <c r="GJ40" i="8"/>
  <c r="GK40" i="8"/>
  <c r="GL40" i="8"/>
  <c r="GM40" i="8"/>
  <c r="GN40" i="8"/>
  <c r="GO40" i="8"/>
  <c r="GP40" i="8"/>
  <c r="GQ40" i="8"/>
  <c r="GR40" i="8"/>
  <c r="GS40" i="8"/>
  <c r="GT40" i="8"/>
  <c r="GU40" i="8"/>
  <c r="GV40" i="8"/>
  <c r="GW40" i="8"/>
  <c r="GX40" i="8"/>
  <c r="GY40" i="8"/>
  <c r="GZ40" i="8"/>
  <c r="HA40" i="8"/>
  <c r="HB40" i="8"/>
  <c r="HC40" i="8"/>
  <c r="HD40" i="8"/>
  <c r="HE40" i="8"/>
  <c r="HF40" i="8"/>
  <c r="HG40" i="8"/>
  <c r="HH40" i="8"/>
  <c r="HI40" i="8"/>
  <c r="HJ40" i="8"/>
  <c r="HK40" i="8"/>
  <c r="HL40" i="8"/>
  <c r="HM40" i="8"/>
  <c r="HN40" i="8"/>
  <c r="HO40" i="8"/>
  <c r="HP40" i="8"/>
  <c r="HQ40" i="8"/>
  <c r="HR40" i="8"/>
  <c r="HS40" i="8"/>
  <c r="HT40" i="8"/>
  <c r="HU40" i="8"/>
  <c r="HV40" i="8"/>
  <c r="HW40" i="8"/>
  <c r="HX40" i="8"/>
  <c r="HY40" i="8"/>
  <c r="HZ40" i="8"/>
  <c r="IA40" i="8"/>
  <c r="IB40" i="8"/>
  <c r="IC40" i="8"/>
  <c r="ID40" i="8"/>
  <c r="IE40" i="8"/>
  <c r="IF40" i="8"/>
  <c r="IG40" i="8"/>
  <c r="IH40" i="8"/>
  <c r="II40" i="8"/>
  <c r="IJ40" i="8"/>
  <c r="IK40" i="8"/>
  <c r="IL40" i="8"/>
  <c r="IM40" i="8"/>
  <c r="IN40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BU42" i="8"/>
  <c r="BV42" i="8"/>
  <c r="BW42" i="8"/>
  <c r="BX42" i="8"/>
  <c r="BY42" i="8"/>
  <c r="BZ42" i="8"/>
  <c r="CA42" i="8"/>
  <c r="CB42" i="8"/>
  <c r="CC42" i="8"/>
  <c r="CD42" i="8"/>
  <c r="CE42" i="8"/>
  <c r="CF42" i="8"/>
  <c r="CG42" i="8"/>
  <c r="CH42" i="8"/>
  <c r="CI42" i="8"/>
  <c r="CJ42" i="8"/>
  <c r="CK42" i="8"/>
  <c r="CL42" i="8"/>
  <c r="CM42" i="8"/>
  <c r="CN42" i="8"/>
  <c r="CO42" i="8"/>
  <c r="CP42" i="8"/>
  <c r="CQ42" i="8"/>
  <c r="CR42" i="8"/>
  <c r="CS42" i="8"/>
  <c r="CT42" i="8"/>
  <c r="CU42" i="8"/>
  <c r="CV42" i="8"/>
  <c r="CW42" i="8"/>
  <c r="CX42" i="8"/>
  <c r="CY42" i="8"/>
  <c r="CZ42" i="8"/>
  <c r="DA42" i="8"/>
  <c r="DB42" i="8"/>
  <c r="DC42" i="8"/>
  <c r="DD42" i="8"/>
  <c r="DE42" i="8"/>
  <c r="DF42" i="8"/>
  <c r="DG42" i="8"/>
  <c r="DH42" i="8"/>
  <c r="DI42" i="8"/>
  <c r="DJ42" i="8"/>
  <c r="DK42" i="8"/>
  <c r="DL42" i="8"/>
  <c r="X54" i="8"/>
  <c r="Y54" i="8"/>
  <c r="Z54" i="8"/>
  <c r="AA54" i="8"/>
  <c r="AB54" i="8"/>
  <c r="AC54" i="8"/>
  <c r="AD54" i="8"/>
  <c r="AF54" i="8"/>
  <c r="AI54" i="8"/>
  <c r="AL54" i="8"/>
  <c r="AM54" i="8"/>
  <c r="AN54" i="8"/>
  <c r="AP54" i="8"/>
  <c r="AQ54" i="8"/>
  <c r="AT54" i="8"/>
  <c r="AV54" i="8"/>
  <c r="AX54" i="8"/>
  <c r="AZ54" i="8"/>
  <c r="BC54" i="8"/>
  <c r="BE54" i="8"/>
  <c r="BF54" i="8"/>
  <c r="BJ54" i="8"/>
  <c r="BL54" i="8"/>
  <c r="BO54" i="8"/>
  <c r="BS54" i="8"/>
  <c r="BU54" i="8"/>
  <c r="BW54" i="8"/>
  <c r="BY54" i="8"/>
  <c r="BZ54" i="8"/>
  <c r="CB54" i="8"/>
  <c r="CD54" i="8"/>
  <c r="CH54" i="8"/>
  <c r="CK54" i="8"/>
  <c r="CM54" i="8"/>
  <c r="CP54" i="8"/>
  <c r="CR54" i="8"/>
  <c r="CU54" i="8"/>
  <c r="CX54" i="8"/>
  <c r="CY54" i="8"/>
  <c r="DA54" i="8"/>
  <c r="DC54" i="8"/>
  <c r="DD54" i="8"/>
  <c r="DE54" i="8"/>
  <c r="DF54" i="8"/>
  <c r="DH54" i="8"/>
  <c r="DI54" i="8"/>
  <c r="DK54" i="8"/>
  <c r="DN54" i="8"/>
  <c r="DP54" i="8"/>
  <c r="DR54" i="8"/>
  <c r="DT54" i="8"/>
  <c r="DW54" i="8"/>
  <c r="EA54" i="8"/>
  <c r="EC54" i="8"/>
  <c r="EE54" i="8"/>
  <c r="EH54" i="8"/>
  <c r="EI54" i="8"/>
  <c r="EL54" i="8"/>
  <c r="EN54" i="8"/>
  <c r="EQ54" i="8"/>
  <c r="ER54" i="8"/>
  <c r="EV54" i="8"/>
  <c r="EY54" i="8"/>
  <c r="FA54" i="8"/>
  <c r="FC54" i="8"/>
  <c r="FE54" i="8"/>
  <c r="FG54" i="8"/>
  <c r="FI54" i="8"/>
  <c r="FL54" i="8"/>
  <c r="FN54" i="8"/>
  <c r="FO54" i="8"/>
  <c r="FQ54" i="8"/>
  <c r="FS54" i="8"/>
  <c r="FV54" i="8"/>
  <c r="GA54" i="8"/>
  <c r="GB54" i="8"/>
  <c r="GC54" i="8"/>
  <c r="GD54" i="8"/>
  <c r="GE54" i="8"/>
  <c r="GF54" i="8"/>
  <c r="GG54" i="8"/>
  <c r="GH54" i="8"/>
  <c r="GI54" i="8"/>
  <c r="GJ54" i="8"/>
  <c r="GL54" i="8"/>
  <c r="GN54" i="8"/>
  <c r="GR54" i="8"/>
  <c r="GT54" i="8"/>
  <c r="GU54" i="8"/>
  <c r="GX54" i="8"/>
  <c r="GZ54" i="8"/>
  <c r="HC54" i="8"/>
  <c r="HE54" i="8"/>
  <c r="HG54" i="8"/>
  <c r="HH54" i="8"/>
  <c r="HJ54" i="8"/>
  <c r="HL54" i="8"/>
  <c r="HO54" i="8"/>
  <c r="HP54" i="8"/>
  <c r="HQ54" i="8"/>
  <c r="HS54" i="8"/>
  <c r="HV54" i="8"/>
  <c r="HX54" i="8"/>
  <c r="PH54" i="8"/>
  <c r="PN54" i="8"/>
  <c r="PP54" i="8"/>
  <c r="PR54" i="8"/>
  <c r="DM42" i="8"/>
  <c r="DN42" i="8"/>
  <c r="DO42" i="8"/>
  <c r="DP42" i="8"/>
  <c r="DQ42" i="8"/>
  <c r="DR42" i="8"/>
  <c r="DS42" i="8"/>
  <c r="DT42" i="8"/>
  <c r="DU42" i="8"/>
  <c r="DV42" i="8"/>
  <c r="DW42" i="8"/>
  <c r="DX42" i="8"/>
  <c r="DY42" i="8"/>
  <c r="DZ42" i="8"/>
  <c r="EA42" i="8"/>
  <c r="EB42" i="8"/>
  <c r="EC42" i="8"/>
  <c r="ED42" i="8"/>
  <c r="EE42" i="8"/>
  <c r="EF42" i="8"/>
  <c r="EG42" i="8"/>
  <c r="EH42" i="8"/>
  <c r="EI42" i="8"/>
  <c r="EJ42" i="8"/>
  <c r="EK42" i="8"/>
  <c r="EL42" i="8"/>
  <c r="EM42" i="8"/>
  <c r="EN42" i="8"/>
  <c r="EO42" i="8"/>
  <c r="EP42" i="8"/>
  <c r="EQ42" i="8"/>
  <c r="ER42" i="8"/>
  <c r="ES42" i="8"/>
  <c r="ET42" i="8"/>
  <c r="EU42" i="8"/>
  <c r="EV42" i="8"/>
  <c r="EW42" i="8"/>
  <c r="EX42" i="8"/>
  <c r="EY42" i="8"/>
  <c r="EZ42" i="8"/>
  <c r="FA42" i="8"/>
  <c r="FB42" i="8"/>
  <c r="FC42" i="8"/>
  <c r="FD42" i="8"/>
  <c r="FE42" i="8"/>
  <c r="FF42" i="8"/>
  <c r="FG42" i="8"/>
  <c r="FH42" i="8"/>
  <c r="FI42" i="8"/>
  <c r="FJ42" i="8"/>
  <c r="FK42" i="8"/>
  <c r="FL42" i="8"/>
  <c r="FM42" i="8"/>
  <c r="FN42" i="8"/>
  <c r="FO42" i="8"/>
  <c r="FP42" i="8"/>
  <c r="FQ42" i="8"/>
  <c r="FR42" i="8"/>
  <c r="FS42" i="8"/>
  <c r="FT42" i="8"/>
  <c r="FU42" i="8"/>
  <c r="FV42" i="8"/>
  <c r="FW42" i="8"/>
  <c r="FX42" i="8"/>
  <c r="FY42" i="8"/>
  <c r="FZ42" i="8"/>
  <c r="GA42" i="8"/>
  <c r="GB42" i="8"/>
  <c r="GC42" i="8"/>
  <c r="GD42" i="8"/>
  <c r="GE42" i="8"/>
  <c r="GF42" i="8"/>
  <c r="GG42" i="8"/>
  <c r="GH42" i="8"/>
  <c r="GI42" i="8"/>
  <c r="GJ42" i="8"/>
  <c r="N54" i="8"/>
  <c r="O54" i="8"/>
  <c r="P54" i="8"/>
  <c r="Q54" i="8"/>
  <c r="R54" i="8"/>
  <c r="S54" i="8"/>
  <c r="T54" i="8"/>
  <c r="U54" i="8"/>
  <c r="V54" i="8"/>
  <c r="W54" i="8"/>
  <c r="AE54" i="8"/>
  <c r="AG54" i="8"/>
  <c r="AH54" i="8"/>
  <c r="AJ54" i="8"/>
  <c r="AK54" i="8"/>
  <c r="AO54" i="8"/>
  <c r="AR54" i="8"/>
  <c r="AS54" i="8"/>
  <c r="AU54" i="8"/>
  <c r="AW54" i="8"/>
  <c r="AY54" i="8"/>
  <c r="BA54" i="8"/>
  <c r="BB54" i="8"/>
  <c r="BD54" i="8"/>
  <c r="BG54" i="8"/>
  <c r="BH54" i="8"/>
  <c r="BI54" i="8"/>
  <c r="BK54" i="8"/>
  <c r="BM54" i="8"/>
  <c r="BN54" i="8"/>
  <c r="BP54" i="8"/>
  <c r="BQ54" i="8"/>
  <c r="BR54" i="8"/>
  <c r="BT54" i="8"/>
  <c r="BV54" i="8"/>
  <c r="BX54" i="8"/>
  <c r="CA54" i="8"/>
  <c r="CC54" i="8"/>
  <c r="CE54" i="8"/>
  <c r="CF54" i="8"/>
  <c r="CG54" i="8"/>
  <c r="CI54" i="8"/>
  <c r="CJ54" i="8"/>
  <c r="CL54" i="8"/>
  <c r="CN54" i="8"/>
  <c r="CO54" i="8"/>
  <c r="CQ54" i="8"/>
  <c r="CS54" i="8"/>
  <c r="CT54" i="8"/>
  <c r="CV54" i="8"/>
  <c r="CW54" i="8"/>
  <c r="CZ54" i="8"/>
  <c r="DB54" i="8"/>
  <c r="DG54" i="8"/>
  <c r="DJ54" i="8"/>
  <c r="DL54" i="8"/>
  <c r="DM54" i="8"/>
  <c r="DO54" i="8"/>
  <c r="DQ54" i="8"/>
  <c r="DS54" i="8"/>
  <c r="DU54" i="8"/>
  <c r="DV54" i="8"/>
  <c r="DX54" i="8"/>
  <c r="DY54" i="8"/>
  <c r="DZ54" i="8"/>
  <c r="EB54" i="8"/>
  <c r="ED54" i="8"/>
  <c r="EF54" i="8"/>
  <c r="EG54" i="8"/>
  <c r="EJ54" i="8"/>
  <c r="EK54" i="8"/>
  <c r="EM54" i="8"/>
  <c r="EO54" i="8"/>
  <c r="EP54" i="8"/>
  <c r="ES54" i="8"/>
  <c r="ET54" i="8"/>
  <c r="EU54" i="8"/>
  <c r="EW54" i="8"/>
  <c r="EX54" i="8"/>
  <c r="EZ54" i="8"/>
  <c r="FB54" i="8"/>
  <c r="FD54" i="8"/>
  <c r="FF54" i="8"/>
  <c r="FH54" i="8"/>
  <c r="FJ54" i="8"/>
  <c r="FK54" i="8"/>
  <c r="FM54" i="8"/>
  <c r="FP54" i="8"/>
  <c r="FR54" i="8"/>
  <c r="FT54" i="8"/>
  <c r="FU54" i="8"/>
  <c r="FW54" i="8"/>
  <c r="FX54" i="8"/>
  <c r="FY54" i="8"/>
  <c r="FZ54" i="8"/>
  <c r="GK54" i="8"/>
  <c r="GM54" i="8"/>
  <c r="GO54" i="8"/>
  <c r="GP54" i="8"/>
  <c r="GQ54" i="8"/>
  <c r="GS54" i="8"/>
  <c r="GV54" i="8"/>
  <c r="GW54" i="8"/>
  <c r="GY54" i="8"/>
  <c r="HA54" i="8"/>
  <c r="HB54" i="8"/>
  <c r="HD54" i="8"/>
  <c r="HF54" i="8"/>
  <c r="HI54" i="8"/>
  <c r="HK54" i="8"/>
  <c r="HM54" i="8"/>
  <c r="HN54" i="8"/>
  <c r="HR54" i="8"/>
  <c r="HT54" i="8"/>
  <c r="HU54" i="8"/>
  <c r="HW54" i="8"/>
  <c r="HY54" i="8"/>
  <c r="IA54" i="8"/>
  <c r="IB54" i="8"/>
  <c r="IC54" i="8"/>
  <c r="ID54" i="8"/>
  <c r="IE54" i="8"/>
  <c r="IF54" i="8"/>
  <c r="IG54" i="8"/>
  <c r="IH54" i="8"/>
  <c r="II54" i="8"/>
  <c r="IJ54" i="8"/>
  <c r="IK54" i="8"/>
  <c r="IL54" i="8"/>
  <c r="IM54" i="8"/>
  <c r="IN54" i="8"/>
  <c r="IO54" i="8"/>
  <c r="IP54" i="8"/>
  <c r="IQ54" i="8"/>
  <c r="IR54" i="8"/>
  <c r="IS54" i="8"/>
  <c r="IT54" i="8"/>
  <c r="IU54" i="8"/>
  <c r="IV54" i="8"/>
  <c r="IW54" i="8"/>
  <c r="IX54" i="8"/>
  <c r="IY54" i="8"/>
  <c r="IZ54" i="8"/>
  <c r="JA54" i="8"/>
  <c r="JB54" i="8"/>
  <c r="JC54" i="8"/>
  <c r="JD54" i="8"/>
  <c r="JE54" i="8"/>
  <c r="JF54" i="8"/>
  <c r="JG54" i="8"/>
  <c r="JH54" i="8"/>
  <c r="JI54" i="8"/>
  <c r="JJ54" i="8"/>
  <c r="JK54" i="8"/>
  <c r="JL54" i="8"/>
  <c r="JM54" i="8"/>
  <c r="JN54" i="8"/>
  <c r="JO54" i="8"/>
  <c r="JP54" i="8"/>
  <c r="JQ54" i="8"/>
  <c r="JR54" i="8"/>
  <c r="JS54" i="8"/>
  <c r="JT54" i="8"/>
  <c r="JU54" i="8"/>
  <c r="JV54" i="8"/>
  <c r="JW54" i="8"/>
  <c r="JX54" i="8"/>
  <c r="JY54" i="8"/>
  <c r="JZ54" i="8"/>
  <c r="KA54" i="8"/>
  <c r="KB54" i="8"/>
  <c r="KC54" i="8"/>
  <c r="KD54" i="8"/>
  <c r="KE54" i="8"/>
  <c r="KF54" i="8"/>
  <c r="KG54" i="8"/>
  <c r="KH54" i="8"/>
  <c r="KI54" i="8"/>
  <c r="KJ54" i="8"/>
  <c r="KK54" i="8"/>
  <c r="KL54" i="8"/>
  <c r="KM54" i="8"/>
  <c r="KN54" i="8"/>
  <c r="KO54" i="8"/>
  <c r="KP54" i="8"/>
  <c r="KQ54" i="8"/>
  <c r="KR54" i="8"/>
  <c r="KS54" i="8"/>
  <c r="KT54" i="8"/>
  <c r="KU54" i="8"/>
  <c r="KV54" i="8"/>
  <c r="KW54" i="8"/>
  <c r="KX54" i="8"/>
  <c r="KY54" i="8"/>
  <c r="KZ54" i="8"/>
  <c r="LA54" i="8"/>
  <c r="LB54" i="8"/>
  <c r="LC54" i="8"/>
  <c r="LD54" i="8"/>
  <c r="LE54" i="8"/>
  <c r="LF54" i="8"/>
  <c r="LG54" i="8"/>
  <c r="LH54" i="8"/>
  <c r="LI54" i="8"/>
  <c r="LJ54" i="8"/>
  <c r="LK54" i="8"/>
  <c r="LL54" i="8"/>
  <c r="LM54" i="8"/>
  <c r="LN54" i="8"/>
  <c r="LO54" i="8"/>
  <c r="LP54" i="8"/>
  <c r="LQ54" i="8"/>
  <c r="LR54" i="8"/>
  <c r="LS54" i="8"/>
  <c r="LT54" i="8"/>
  <c r="LU54" i="8"/>
  <c r="LV54" i="8"/>
  <c r="LW54" i="8"/>
  <c r="LX54" i="8"/>
  <c r="LY54" i="8"/>
  <c r="LZ54" i="8"/>
  <c r="MA54" i="8"/>
  <c r="MB54" i="8"/>
  <c r="MC54" i="8"/>
  <c r="MD54" i="8"/>
  <c r="ME54" i="8"/>
  <c r="MF54" i="8"/>
  <c r="MG54" i="8"/>
  <c r="MH54" i="8"/>
  <c r="MI54" i="8"/>
  <c r="MJ54" i="8"/>
  <c r="MK54" i="8"/>
  <c r="ML54" i="8"/>
  <c r="MM54" i="8"/>
  <c r="MN54" i="8"/>
  <c r="MO54" i="8"/>
  <c r="MP54" i="8"/>
  <c r="MQ54" i="8"/>
  <c r="MR54" i="8"/>
  <c r="MS54" i="8"/>
  <c r="MT54" i="8"/>
  <c r="MU54" i="8"/>
  <c r="MV54" i="8"/>
  <c r="MW54" i="8"/>
  <c r="MX54" i="8"/>
  <c r="MY54" i="8"/>
  <c r="MZ54" i="8"/>
  <c r="NA54" i="8"/>
  <c r="NB54" i="8"/>
  <c r="NC54" i="8"/>
  <c r="ND54" i="8"/>
  <c r="NE54" i="8"/>
  <c r="NF54" i="8"/>
  <c r="NG54" i="8"/>
  <c r="NH54" i="8"/>
  <c r="NI54" i="8"/>
  <c r="NJ54" i="8"/>
  <c r="NK54" i="8"/>
  <c r="NL54" i="8"/>
  <c r="NM54" i="8"/>
  <c r="NN54" i="8"/>
  <c r="NO54" i="8"/>
  <c r="NP54" i="8"/>
  <c r="NQ54" i="8"/>
  <c r="NR54" i="8"/>
  <c r="NS54" i="8"/>
  <c r="NT54" i="8"/>
  <c r="NU54" i="8"/>
  <c r="NV54" i="8"/>
  <c r="NW54" i="8"/>
  <c r="NX54" i="8"/>
  <c r="NY54" i="8"/>
  <c r="NZ54" i="8"/>
  <c r="OA54" i="8"/>
  <c r="OB54" i="8"/>
  <c r="OC54" i="8"/>
  <c r="OD54" i="8"/>
  <c r="OE54" i="8"/>
  <c r="OF54" i="8"/>
  <c r="OG54" i="8"/>
  <c r="OH54" i="8"/>
  <c r="OI54" i="8"/>
  <c r="OJ54" i="8"/>
  <c r="OK54" i="8"/>
  <c r="OL54" i="8"/>
  <c r="OM54" i="8"/>
  <c r="ON54" i="8"/>
  <c r="OO54" i="8"/>
  <c r="OP54" i="8"/>
  <c r="OQ54" i="8"/>
  <c r="OR54" i="8"/>
  <c r="OS54" i="8"/>
  <c r="OT54" i="8"/>
  <c r="OU54" i="8"/>
  <c r="OV54" i="8"/>
  <c r="OW54" i="8"/>
  <c r="OX54" i="8"/>
  <c r="OY54" i="8"/>
  <c r="OZ54" i="8"/>
  <c r="PA54" i="8"/>
  <c r="PB54" i="8"/>
  <c r="PC54" i="8"/>
  <c r="PD54" i="8"/>
  <c r="PE54" i="8"/>
  <c r="PF54" i="8"/>
  <c r="PG54" i="8"/>
  <c r="PI54" i="8"/>
  <c r="PJ54" i="8"/>
  <c r="PK54" i="8"/>
  <c r="PL54" i="8"/>
  <c r="PM54" i="8"/>
  <c r="PO54" i="8"/>
  <c r="PQ54" i="8"/>
  <c r="PS54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DE55" i="8"/>
  <c r="DF55" i="8"/>
  <c r="DG55" i="8"/>
  <c r="DH55" i="8"/>
  <c r="DI55" i="8"/>
  <c r="DJ55" i="8"/>
  <c r="DK55" i="8"/>
  <c r="DL55" i="8"/>
  <c r="DM55" i="8"/>
  <c r="DN55" i="8"/>
  <c r="DO55" i="8"/>
  <c r="DP55" i="8"/>
  <c r="DQ55" i="8"/>
  <c r="DR55" i="8"/>
  <c r="DS55" i="8"/>
  <c r="DT55" i="8"/>
  <c r="DU55" i="8"/>
  <c r="DV55" i="8"/>
  <c r="DW55" i="8"/>
  <c r="DX55" i="8"/>
  <c r="DY55" i="8"/>
  <c r="DZ55" i="8"/>
  <c r="EA55" i="8"/>
  <c r="EB55" i="8"/>
  <c r="EC55" i="8"/>
  <c r="ED55" i="8"/>
  <c r="EE55" i="8"/>
  <c r="EF55" i="8"/>
  <c r="EG55" i="8"/>
  <c r="EH55" i="8"/>
  <c r="EI55" i="8"/>
  <c r="EJ55" i="8"/>
  <c r="EK55" i="8"/>
  <c r="EL55" i="8"/>
  <c r="EM55" i="8"/>
  <c r="EN55" i="8"/>
  <c r="EO55" i="8"/>
  <c r="EP55" i="8"/>
  <c r="EQ55" i="8"/>
  <c r="ER55" i="8"/>
  <c r="ES55" i="8"/>
  <c r="ET55" i="8"/>
  <c r="EU55" i="8"/>
  <c r="EV55" i="8"/>
  <c r="EW55" i="8"/>
  <c r="EX55" i="8"/>
  <c r="EY55" i="8"/>
  <c r="EZ55" i="8"/>
  <c r="FA55" i="8"/>
  <c r="FB55" i="8"/>
  <c r="FC55" i="8"/>
  <c r="FD55" i="8"/>
  <c r="FE55" i="8"/>
  <c r="FF55" i="8"/>
  <c r="FG55" i="8"/>
  <c r="FH55" i="8"/>
  <c r="FI55" i="8"/>
  <c r="FJ55" i="8"/>
  <c r="FK55" i="8"/>
  <c r="FL55" i="8"/>
  <c r="FM55" i="8"/>
  <c r="FN55" i="8"/>
  <c r="FO55" i="8"/>
  <c r="FP55" i="8"/>
  <c r="FQ55" i="8"/>
  <c r="FR55" i="8"/>
  <c r="FS55" i="8"/>
  <c r="FT55" i="8"/>
  <c r="FU55" i="8"/>
  <c r="FV55" i="8"/>
  <c r="FW55" i="8"/>
  <c r="FX55" i="8"/>
  <c r="FY55" i="8"/>
  <c r="FZ55" i="8"/>
  <c r="GA55" i="8"/>
  <c r="GB55" i="8"/>
  <c r="GC55" i="8"/>
  <c r="GD55" i="8"/>
  <c r="GE55" i="8"/>
  <c r="GF55" i="8"/>
  <c r="GG55" i="8"/>
  <c r="GH55" i="8"/>
  <c r="GI55" i="8"/>
  <c r="GJ55" i="8"/>
  <c r="GK55" i="8"/>
  <c r="GL55" i="8"/>
  <c r="GM55" i="8"/>
  <c r="GN55" i="8"/>
  <c r="GO55" i="8"/>
  <c r="GP55" i="8"/>
  <c r="GQ55" i="8"/>
  <c r="GR55" i="8"/>
  <c r="GS55" i="8"/>
  <c r="GT55" i="8"/>
  <c r="GU55" i="8"/>
  <c r="GV55" i="8"/>
  <c r="GW55" i="8"/>
  <c r="GX55" i="8"/>
  <c r="GY55" i="8"/>
  <c r="GZ55" i="8"/>
  <c r="HA55" i="8"/>
  <c r="HB55" i="8"/>
  <c r="HC55" i="8"/>
  <c r="HD55" i="8"/>
  <c r="HE55" i="8"/>
  <c r="HF55" i="8"/>
  <c r="HG55" i="8"/>
  <c r="HH55" i="8"/>
  <c r="HI55" i="8"/>
  <c r="HJ55" i="8"/>
  <c r="HK55" i="8"/>
  <c r="HL55" i="8"/>
  <c r="HM55" i="8"/>
  <c r="HN55" i="8"/>
  <c r="HO55" i="8"/>
  <c r="HP55" i="8"/>
  <c r="HQ55" i="8"/>
  <c r="HR55" i="8"/>
  <c r="HS55" i="8"/>
  <c r="HT55" i="8"/>
  <c r="HU55" i="8"/>
  <c r="HV55" i="8"/>
  <c r="HW55" i="8"/>
  <c r="HX55" i="8"/>
  <c r="HY55" i="8"/>
  <c r="HZ55" i="8"/>
  <c r="IA55" i="8"/>
  <c r="IB55" i="8"/>
  <c r="IC55" i="8"/>
  <c r="ID55" i="8"/>
  <c r="IE55" i="8"/>
  <c r="IF55" i="8"/>
  <c r="IG55" i="8"/>
  <c r="IH55" i="8"/>
  <c r="II55" i="8"/>
  <c r="IJ55" i="8"/>
  <c r="IK55" i="8"/>
  <c r="IL55" i="8"/>
  <c r="IM55" i="8"/>
  <c r="IN55" i="8"/>
  <c r="IO55" i="8"/>
  <c r="IP55" i="8"/>
  <c r="IQ55" i="8"/>
  <c r="IR55" i="8"/>
  <c r="IS55" i="8"/>
  <c r="IT55" i="8"/>
  <c r="IU55" i="8"/>
  <c r="IV55" i="8"/>
  <c r="IW55" i="8"/>
  <c r="IX55" i="8"/>
  <c r="IY55" i="8"/>
  <c r="IZ55" i="8"/>
  <c r="JA55" i="8"/>
  <c r="JB55" i="8"/>
  <c r="JC55" i="8"/>
  <c r="JD55" i="8"/>
  <c r="JE55" i="8"/>
  <c r="JF55" i="8"/>
  <c r="JG55" i="8"/>
  <c r="JH55" i="8"/>
  <c r="JI55" i="8"/>
  <c r="JJ55" i="8"/>
  <c r="JK55" i="8"/>
  <c r="JL55" i="8"/>
  <c r="JM55" i="8"/>
  <c r="JN55" i="8"/>
  <c r="JO55" i="8"/>
  <c r="JP55" i="8"/>
  <c r="JQ55" i="8"/>
  <c r="JR55" i="8"/>
  <c r="JS55" i="8"/>
  <c r="JT55" i="8"/>
  <c r="JU55" i="8"/>
  <c r="JV55" i="8"/>
  <c r="JW55" i="8"/>
  <c r="JX55" i="8"/>
  <c r="JY55" i="8"/>
  <c r="JZ55" i="8"/>
  <c r="KA55" i="8"/>
  <c r="KB55" i="8"/>
  <c r="KC55" i="8"/>
  <c r="KD55" i="8"/>
  <c r="KE55" i="8"/>
  <c r="KF55" i="8"/>
  <c r="KG55" i="8"/>
  <c r="KH55" i="8"/>
  <c r="KI55" i="8"/>
  <c r="KJ55" i="8"/>
  <c r="KK55" i="8"/>
  <c r="KL55" i="8"/>
  <c r="KM55" i="8"/>
  <c r="KN55" i="8"/>
  <c r="KO55" i="8"/>
  <c r="KP55" i="8"/>
  <c r="KQ55" i="8"/>
  <c r="KR55" i="8"/>
  <c r="KS55" i="8"/>
  <c r="KT55" i="8"/>
  <c r="KU55" i="8"/>
  <c r="KV55" i="8"/>
  <c r="KW55" i="8"/>
  <c r="KX55" i="8"/>
  <c r="KY55" i="8"/>
  <c r="KZ55" i="8"/>
  <c r="LA55" i="8"/>
  <c r="LB55" i="8"/>
  <c r="LC55" i="8"/>
  <c r="LD55" i="8"/>
  <c r="LE55" i="8"/>
  <c r="LF55" i="8"/>
  <c r="LG55" i="8"/>
  <c r="LH55" i="8"/>
  <c r="LI55" i="8"/>
  <c r="LJ55" i="8"/>
  <c r="LK55" i="8"/>
  <c r="LL55" i="8"/>
  <c r="LM55" i="8"/>
  <c r="LN55" i="8"/>
  <c r="LO55" i="8"/>
  <c r="LP55" i="8"/>
  <c r="LQ55" i="8"/>
  <c r="LR55" i="8"/>
  <c r="LS55" i="8"/>
  <c r="LT55" i="8"/>
  <c r="LU55" i="8"/>
  <c r="LV55" i="8"/>
  <c r="LW55" i="8"/>
  <c r="LX55" i="8"/>
  <c r="LY55" i="8"/>
  <c r="LZ55" i="8"/>
  <c r="MA55" i="8"/>
  <c r="MB55" i="8"/>
  <c r="MC55" i="8"/>
  <c r="MD55" i="8"/>
  <c r="ME55" i="8"/>
  <c r="MF55" i="8"/>
  <c r="MG55" i="8"/>
  <c r="MH55" i="8"/>
  <c r="MI55" i="8"/>
  <c r="MJ55" i="8"/>
  <c r="MK55" i="8"/>
  <c r="ML55" i="8"/>
  <c r="MM55" i="8"/>
  <c r="MN55" i="8"/>
  <c r="MO55" i="8"/>
  <c r="MP55" i="8"/>
  <c r="MQ55" i="8"/>
  <c r="MR55" i="8"/>
  <c r="MS55" i="8"/>
  <c r="MT55" i="8"/>
  <c r="MU55" i="8"/>
  <c r="MV55" i="8"/>
  <c r="MW55" i="8"/>
  <c r="MX55" i="8"/>
  <c r="MY55" i="8"/>
  <c r="MZ55" i="8"/>
  <c r="NA55" i="8"/>
  <c r="NB55" i="8"/>
  <c r="NC55" i="8"/>
  <c r="ND55" i="8"/>
  <c r="NE55" i="8"/>
  <c r="NF55" i="8"/>
  <c r="NG55" i="8"/>
  <c r="NH55" i="8"/>
  <c r="NI55" i="8"/>
  <c r="NJ55" i="8"/>
  <c r="NK55" i="8"/>
  <c r="NL55" i="8"/>
  <c r="NM55" i="8"/>
  <c r="NN55" i="8"/>
  <c r="NO55" i="8"/>
  <c r="NP55" i="8"/>
  <c r="NQ55" i="8"/>
  <c r="NR55" i="8"/>
  <c r="NS55" i="8"/>
  <c r="NT55" i="8"/>
  <c r="NU55" i="8"/>
  <c r="NV55" i="8"/>
  <c r="NW55" i="8"/>
  <c r="NX55" i="8"/>
  <c r="NY55" i="8"/>
  <c r="NZ55" i="8"/>
  <c r="OA55" i="8"/>
  <c r="OB55" i="8"/>
  <c r="OC55" i="8"/>
  <c r="OD55" i="8"/>
  <c r="OE55" i="8"/>
  <c r="OF55" i="8"/>
  <c r="OG55" i="8"/>
  <c r="OH55" i="8"/>
  <c r="OI55" i="8"/>
  <c r="OJ55" i="8"/>
  <c r="OK55" i="8"/>
  <c r="OL55" i="8"/>
  <c r="OM55" i="8"/>
  <c r="ON55" i="8"/>
  <c r="OO55" i="8"/>
  <c r="OP55" i="8"/>
  <c r="OQ55" i="8"/>
  <c r="OR55" i="8"/>
  <c r="OS55" i="8"/>
  <c r="OT55" i="8"/>
  <c r="OU55" i="8"/>
  <c r="OV55" i="8"/>
  <c r="OW55" i="8"/>
  <c r="OX55" i="8"/>
  <c r="OY55" i="8"/>
  <c r="OZ55" i="8"/>
  <c r="PA55" i="8"/>
  <c r="PB55" i="8"/>
  <c r="PC55" i="8"/>
  <c r="PD55" i="8"/>
  <c r="PE55" i="8"/>
  <c r="PF55" i="8"/>
  <c r="PG55" i="8"/>
  <c r="PH55" i="8"/>
  <c r="PI55" i="8"/>
  <c r="PJ55" i="8"/>
  <c r="PK55" i="8"/>
  <c r="PL55" i="8"/>
  <c r="PM55" i="8"/>
  <c r="PN55" i="8"/>
  <c r="PO55" i="8"/>
  <c r="PP55" i="8"/>
  <c r="PQ55" i="8"/>
  <c r="PR55" i="8"/>
  <c r="PS55" i="8"/>
  <c r="CB46" i="8"/>
  <c r="CS46" i="8"/>
  <c r="CW46" i="8"/>
  <c r="CZ46" i="8"/>
  <c r="DE46" i="8"/>
  <c r="DI46" i="8"/>
  <c r="DL46" i="8"/>
  <c r="DO46" i="8"/>
  <c r="DT46" i="8"/>
  <c r="DW46" i="8"/>
  <c r="EB46" i="8"/>
  <c r="EH46" i="8"/>
  <c r="EL46" i="8"/>
  <c r="EO46" i="8"/>
  <c r="EQ46" i="8"/>
  <c r="ET46" i="8"/>
  <c r="EY46" i="8"/>
  <c r="FA46" i="8"/>
  <c r="FG46" i="8"/>
  <c r="FN46" i="8"/>
  <c r="GE46" i="8"/>
  <c r="GP46" i="8"/>
  <c r="GX46" i="8"/>
  <c r="HA46" i="8"/>
  <c r="HD46" i="8"/>
  <c r="HG46" i="8"/>
  <c r="HP46" i="8"/>
  <c r="HR46" i="8"/>
  <c r="HW46" i="8"/>
  <c r="IJ46" i="8"/>
  <c r="IS46" i="8"/>
  <c r="JB46" i="8"/>
  <c r="JF46" i="8"/>
  <c r="JI46" i="8"/>
  <c r="JM46" i="8"/>
  <c r="JP46" i="8"/>
  <c r="JX46" i="8"/>
  <c r="KB46" i="8"/>
  <c r="KR46" i="8"/>
  <c r="KV46" i="8"/>
  <c r="LC46" i="8"/>
  <c r="LF46" i="8"/>
  <c r="LM46" i="8"/>
  <c r="LP46" i="8"/>
  <c r="LT46" i="8"/>
  <c r="LV46" i="8"/>
  <c r="MB46" i="8"/>
  <c r="MI46" i="8"/>
  <c r="MP46" i="8"/>
  <c r="MS46" i="8"/>
  <c r="MV46" i="8"/>
  <c r="ND46" i="8"/>
  <c r="NM46" i="8"/>
  <c r="NS46" i="8"/>
  <c r="NX46" i="8"/>
  <c r="OG46" i="8"/>
  <c r="OM46" i="8"/>
  <c r="OW46" i="8"/>
  <c r="OZ46" i="8"/>
  <c r="PE46" i="8"/>
  <c r="AE47" i="8"/>
  <c r="AR47" i="8"/>
  <c r="BC47" i="8"/>
  <c r="BK47" i="8"/>
  <c r="BO47" i="8"/>
  <c r="BQ47" i="8"/>
  <c r="CC47" i="8"/>
  <c r="CP47" i="8"/>
  <c r="CT47" i="8"/>
  <c r="CZ47" i="8"/>
  <c r="DC47" i="8"/>
  <c r="DI47" i="8"/>
  <c r="DK47" i="8"/>
  <c r="DP47" i="8"/>
  <c r="DQ47" i="8"/>
  <c r="DS47" i="8"/>
  <c r="DT47" i="8"/>
  <c r="DW47" i="8"/>
  <c r="EJ47" i="8"/>
  <c r="EN47" i="8"/>
  <c r="EZ47" i="8"/>
  <c r="FC47" i="8"/>
  <c r="FG47" i="8"/>
  <c r="FJ47" i="8"/>
  <c r="FP47" i="8"/>
  <c r="FZ47" i="8"/>
  <c r="GC47" i="8"/>
  <c r="GF47" i="8"/>
  <c r="GI47" i="8"/>
  <c r="GM47" i="8"/>
  <c r="GO47" i="8"/>
  <c r="GS47" i="8"/>
  <c r="GW47" i="8"/>
  <c r="GY47" i="8"/>
  <c r="HB47" i="8"/>
  <c r="HG47" i="8"/>
  <c r="HK47" i="8"/>
  <c r="HP47" i="8"/>
  <c r="HU47" i="8"/>
  <c r="HX47" i="8"/>
  <c r="ID47" i="8"/>
  <c r="IJ47" i="8"/>
  <c r="IL47" i="8"/>
  <c r="IN47" i="8"/>
  <c r="IQ47" i="8"/>
  <c r="IW47" i="8"/>
  <c r="JL47" i="8"/>
  <c r="JP47" i="8"/>
  <c r="KE47" i="8"/>
  <c r="KQ47" i="8"/>
  <c r="LE47" i="8"/>
  <c r="LK47" i="8"/>
  <c r="MJ47" i="8"/>
  <c r="ML47" i="8"/>
  <c r="MV47" i="8"/>
  <c r="MX47" i="8"/>
  <c r="NF47" i="8"/>
  <c r="NP47" i="8"/>
  <c r="NR47" i="8"/>
  <c r="OV47" i="8"/>
  <c r="PA47" i="8"/>
  <c r="PJ47" i="8"/>
  <c r="PM47" i="8"/>
  <c r="PA44" i="8"/>
  <c r="PK44" i="8"/>
  <c r="IY35" i="8"/>
  <c r="IZ35" i="8"/>
  <c r="JA35" i="8"/>
  <c r="JB35" i="8"/>
  <c r="JC35" i="8"/>
  <c r="JD35" i="8"/>
  <c r="JE35" i="8"/>
  <c r="JF35" i="8"/>
  <c r="JG35" i="8"/>
  <c r="JH35" i="8"/>
  <c r="JI35" i="8"/>
  <c r="JJ35" i="8"/>
  <c r="JK35" i="8"/>
  <c r="JL35" i="8"/>
  <c r="JM35" i="8"/>
  <c r="JN35" i="8"/>
  <c r="JO35" i="8"/>
  <c r="JP35" i="8"/>
  <c r="JQ35" i="8"/>
  <c r="JR35" i="8"/>
  <c r="JS35" i="8"/>
  <c r="JT35" i="8"/>
  <c r="JU35" i="8"/>
  <c r="JV35" i="8"/>
  <c r="JW35" i="8"/>
  <c r="JX35" i="8"/>
  <c r="JY35" i="8"/>
  <c r="JZ35" i="8"/>
  <c r="KA35" i="8"/>
  <c r="KB35" i="8"/>
  <c r="KC35" i="8"/>
  <c r="KD35" i="8"/>
  <c r="KE35" i="8"/>
  <c r="KF35" i="8"/>
  <c r="KG35" i="8"/>
  <c r="KH35" i="8"/>
  <c r="KI35" i="8"/>
  <c r="KJ35" i="8"/>
  <c r="KK35" i="8"/>
  <c r="KL35" i="8"/>
  <c r="KM35" i="8"/>
  <c r="KN35" i="8"/>
  <c r="KO35" i="8"/>
  <c r="KP35" i="8"/>
  <c r="KQ35" i="8"/>
  <c r="KR35" i="8"/>
  <c r="KS35" i="8"/>
  <c r="KT35" i="8"/>
  <c r="KU35" i="8"/>
  <c r="KV35" i="8"/>
  <c r="KW35" i="8"/>
  <c r="KX35" i="8"/>
  <c r="KY35" i="8"/>
  <c r="KZ35" i="8"/>
  <c r="LA35" i="8"/>
  <c r="LB35" i="8"/>
  <c r="LC35" i="8"/>
  <c r="LD35" i="8"/>
  <c r="LE35" i="8"/>
  <c r="LF35" i="8"/>
  <c r="LG35" i="8"/>
  <c r="LH35" i="8"/>
  <c r="LI35" i="8"/>
  <c r="LJ35" i="8"/>
  <c r="LK35" i="8"/>
  <c r="LL35" i="8"/>
  <c r="LM35" i="8"/>
  <c r="LN35" i="8"/>
  <c r="LO35" i="8"/>
  <c r="LP35" i="8"/>
  <c r="LQ35" i="8"/>
  <c r="LR35" i="8"/>
  <c r="LS35" i="8"/>
  <c r="LT35" i="8"/>
  <c r="LU35" i="8"/>
  <c r="LV35" i="8"/>
  <c r="LW35" i="8"/>
  <c r="LX35" i="8"/>
  <c r="LY35" i="8"/>
  <c r="LZ35" i="8"/>
  <c r="MA35" i="8"/>
  <c r="MB35" i="8"/>
  <c r="MC35" i="8"/>
  <c r="MD35" i="8"/>
  <c r="ME35" i="8"/>
  <c r="MF35" i="8"/>
  <c r="MG35" i="8"/>
  <c r="MH35" i="8"/>
  <c r="MI35" i="8"/>
  <c r="MJ35" i="8"/>
  <c r="MK35" i="8"/>
  <c r="ML35" i="8"/>
  <c r="MM35" i="8"/>
  <c r="MN35" i="8"/>
  <c r="MO35" i="8"/>
  <c r="MP35" i="8"/>
  <c r="MQ35" i="8"/>
  <c r="MR35" i="8"/>
  <c r="MS35" i="8"/>
  <c r="MT35" i="8"/>
  <c r="MU35" i="8"/>
  <c r="MV35" i="8"/>
  <c r="MW35" i="8"/>
  <c r="MX35" i="8"/>
  <c r="MY35" i="8"/>
  <c r="MZ35" i="8"/>
  <c r="NA35" i="8"/>
  <c r="NB35" i="8"/>
  <c r="NC35" i="8"/>
  <c r="ND35" i="8"/>
  <c r="NE35" i="8"/>
  <c r="NF35" i="8"/>
  <c r="NG35" i="8"/>
  <c r="NH35" i="8"/>
  <c r="NI35" i="8"/>
  <c r="NJ35" i="8"/>
  <c r="NK35" i="8"/>
  <c r="NL35" i="8"/>
  <c r="NM35" i="8"/>
  <c r="NN35" i="8"/>
  <c r="NO35" i="8"/>
  <c r="NP35" i="8"/>
  <c r="NQ35" i="8"/>
  <c r="NR35" i="8"/>
  <c r="NS35" i="8"/>
  <c r="NT35" i="8"/>
  <c r="NU35" i="8"/>
  <c r="NV35" i="8"/>
  <c r="NW35" i="8"/>
  <c r="NX35" i="8"/>
  <c r="NY35" i="8"/>
  <c r="NZ35" i="8"/>
  <c r="OA35" i="8"/>
  <c r="OB35" i="8"/>
  <c r="OC35" i="8"/>
  <c r="OD35" i="8"/>
  <c r="OE35" i="8"/>
  <c r="OF35" i="8"/>
  <c r="OG35" i="8"/>
  <c r="OH35" i="8"/>
  <c r="OI35" i="8"/>
  <c r="OJ35" i="8"/>
  <c r="OK35" i="8"/>
  <c r="OL35" i="8"/>
  <c r="OM35" i="8"/>
  <c r="ON35" i="8"/>
  <c r="OO35" i="8"/>
  <c r="OP35" i="8"/>
  <c r="OQ35" i="8"/>
  <c r="OR35" i="8"/>
  <c r="OS35" i="8"/>
  <c r="OT35" i="8"/>
  <c r="OU35" i="8"/>
  <c r="OV35" i="8"/>
  <c r="OW35" i="8"/>
  <c r="OX35" i="8"/>
  <c r="OY35" i="8"/>
  <c r="OZ35" i="8"/>
  <c r="PA35" i="8"/>
  <c r="PB35" i="8"/>
  <c r="PC35" i="8"/>
  <c r="PD35" i="8"/>
  <c r="PE35" i="8"/>
  <c r="PF35" i="8"/>
  <c r="PG35" i="8"/>
  <c r="PH35" i="8"/>
  <c r="PI35" i="8"/>
  <c r="PJ35" i="8"/>
  <c r="PK35" i="8"/>
  <c r="PL35" i="8"/>
  <c r="PM35" i="8"/>
  <c r="PN35" i="8"/>
  <c r="PO35" i="8"/>
  <c r="PP35" i="8"/>
  <c r="PQ35" i="8"/>
  <c r="PR35" i="8"/>
  <c r="PS35" i="8"/>
  <c r="DS38" i="8"/>
  <c r="DT38" i="8"/>
  <c r="DU38" i="8"/>
  <c r="DV38" i="8"/>
  <c r="DW38" i="8"/>
  <c r="DX38" i="8"/>
  <c r="DY38" i="8"/>
  <c r="DZ38" i="8"/>
  <c r="EA38" i="8"/>
  <c r="EB38" i="8"/>
  <c r="EC38" i="8"/>
  <c r="ED38" i="8"/>
  <c r="EE38" i="8"/>
  <c r="EF38" i="8"/>
  <c r="EG38" i="8"/>
  <c r="EH38" i="8"/>
  <c r="EI38" i="8"/>
  <c r="EJ38" i="8"/>
  <c r="EK38" i="8"/>
  <c r="EL38" i="8"/>
  <c r="EM38" i="8"/>
  <c r="EN38" i="8"/>
  <c r="EO38" i="8"/>
  <c r="EP38" i="8"/>
  <c r="EQ38" i="8"/>
  <c r="ER38" i="8"/>
  <c r="ES38" i="8"/>
  <c r="ET38" i="8"/>
  <c r="EU38" i="8"/>
  <c r="EV38" i="8"/>
  <c r="EW38" i="8"/>
  <c r="EX38" i="8"/>
  <c r="EY38" i="8"/>
  <c r="EZ38" i="8"/>
  <c r="FA38" i="8"/>
  <c r="FB38" i="8"/>
  <c r="FC38" i="8"/>
  <c r="FD38" i="8"/>
  <c r="FE38" i="8"/>
  <c r="FF38" i="8"/>
  <c r="FG38" i="8"/>
  <c r="FH38" i="8"/>
  <c r="FI38" i="8"/>
  <c r="FJ38" i="8"/>
  <c r="FK38" i="8"/>
  <c r="FL38" i="8"/>
  <c r="FM38" i="8"/>
  <c r="FN38" i="8"/>
  <c r="FO38" i="8"/>
  <c r="FP38" i="8"/>
  <c r="FQ38" i="8"/>
  <c r="FR38" i="8"/>
  <c r="FS38" i="8"/>
  <c r="FT38" i="8"/>
  <c r="FU38" i="8"/>
  <c r="FV38" i="8"/>
  <c r="FW38" i="8"/>
  <c r="FX38" i="8"/>
  <c r="FY38" i="8"/>
  <c r="FZ38" i="8"/>
  <c r="GA38" i="8"/>
  <c r="GB38" i="8"/>
  <c r="GC38" i="8"/>
  <c r="GD38" i="8"/>
  <c r="GE38" i="8"/>
  <c r="GF38" i="8"/>
  <c r="GG38" i="8"/>
  <c r="GH38" i="8"/>
  <c r="GI38" i="8"/>
  <c r="GJ38" i="8"/>
  <c r="GK38" i="8"/>
  <c r="GL38" i="8"/>
  <c r="GM38" i="8"/>
  <c r="GN38" i="8"/>
  <c r="GO38" i="8"/>
  <c r="GP38" i="8"/>
  <c r="GQ38" i="8"/>
  <c r="GR38" i="8"/>
  <c r="GS38" i="8"/>
  <c r="GT38" i="8"/>
  <c r="GU38" i="8"/>
  <c r="GV38" i="8"/>
  <c r="GW38" i="8"/>
  <c r="GX38" i="8"/>
  <c r="GY38" i="8"/>
  <c r="GZ38" i="8"/>
  <c r="HA38" i="8"/>
  <c r="HB38" i="8"/>
  <c r="HC38" i="8"/>
  <c r="HD38" i="8"/>
  <c r="HE38" i="8"/>
  <c r="HF38" i="8"/>
  <c r="HG38" i="8"/>
  <c r="HH38" i="8"/>
  <c r="HI38" i="8"/>
  <c r="HJ38" i="8"/>
  <c r="HK38" i="8"/>
  <c r="HL38" i="8"/>
  <c r="HM38" i="8"/>
  <c r="HN38" i="8"/>
  <c r="HO38" i="8"/>
  <c r="HP38" i="8"/>
  <c r="HQ38" i="8"/>
  <c r="HR38" i="8"/>
  <c r="HS38" i="8"/>
  <c r="HT38" i="8"/>
  <c r="HU38" i="8"/>
  <c r="HV38" i="8"/>
  <c r="HW38" i="8"/>
  <c r="HX38" i="8"/>
  <c r="HY38" i="8"/>
  <c r="HZ38" i="8"/>
  <c r="IA38" i="8"/>
  <c r="IB38" i="8"/>
  <c r="IC38" i="8"/>
  <c r="ID38" i="8"/>
  <c r="IE38" i="8"/>
  <c r="IF38" i="8"/>
  <c r="IG38" i="8"/>
  <c r="IH38" i="8"/>
  <c r="II38" i="8"/>
  <c r="IJ38" i="8"/>
  <c r="IK38" i="8"/>
  <c r="IL38" i="8"/>
  <c r="IM38" i="8"/>
  <c r="IN38" i="8"/>
  <c r="IO38" i="8"/>
  <c r="IP38" i="8"/>
  <c r="IQ38" i="8"/>
  <c r="IR38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BU39" i="8"/>
  <c r="BV39" i="8"/>
  <c r="BW39" i="8"/>
  <c r="BX39" i="8"/>
  <c r="BY39" i="8"/>
  <c r="BZ39" i="8"/>
  <c r="CA39" i="8"/>
  <c r="CB39" i="8"/>
  <c r="CC39" i="8"/>
  <c r="CD39" i="8"/>
  <c r="CE39" i="8"/>
  <c r="CF39" i="8"/>
  <c r="CG39" i="8"/>
  <c r="CH39" i="8"/>
  <c r="CI39" i="8"/>
  <c r="CJ39" i="8"/>
  <c r="CK39" i="8"/>
  <c r="CL39" i="8"/>
  <c r="CM39" i="8"/>
  <c r="CN39" i="8"/>
  <c r="CO39" i="8"/>
  <c r="CP39" i="8"/>
  <c r="CQ39" i="8"/>
  <c r="CR39" i="8"/>
  <c r="CS39" i="8"/>
  <c r="CT39" i="8"/>
  <c r="CU39" i="8"/>
  <c r="CV39" i="8"/>
  <c r="CW39" i="8"/>
  <c r="CX39" i="8"/>
  <c r="CY39" i="8"/>
  <c r="CZ39" i="8"/>
  <c r="DA39" i="8"/>
  <c r="DB39" i="8"/>
  <c r="DC39" i="8"/>
  <c r="DD39" i="8"/>
  <c r="DE39" i="8"/>
  <c r="DF39" i="8"/>
  <c r="DG39" i="8"/>
  <c r="DH39" i="8"/>
  <c r="DI39" i="8"/>
  <c r="DJ39" i="8"/>
  <c r="DK39" i="8"/>
  <c r="DL39" i="8"/>
  <c r="DM39" i="8"/>
  <c r="DN39" i="8"/>
  <c r="DO39" i="8"/>
  <c r="DP39" i="8"/>
  <c r="DQ39" i="8"/>
  <c r="DR39" i="8"/>
  <c r="DS39" i="8"/>
  <c r="DT39" i="8"/>
  <c r="DU39" i="8"/>
  <c r="DV39" i="8"/>
  <c r="DW39" i="8"/>
  <c r="DX39" i="8"/>
  <c r="DY39" i="8"/>
  <c r="DZ39" i="8"/>
  <c r="EA39" i="8"/>
  <c r="EB39" i="8"/>
  <c r="EC39" i="8"/>
  <c r="ED39" i="8"/>
  <c r="EE39" i="8"/>
  <c r="EF39" i="8"/>
  <c r="EG39" i="8"/>
  <c r="EH39" i="8"/>
  <c r="EI39" i="8"/>
  <c r="EJ39" i="8"/>
  <c r="EK39" i="8"/>
  <c r="EL39" i="8"/>
  <c r="EM39" i="8"/>
  <c r="EN39" i="8"/>
  <c r="EO39" i="8"/>
  <c r="EP39" i="8"/>
  <c r="EQ39" i="8"/>
  <c r="ER39" i="8"/>
  <c r="ES39" i="8"/>
  <c r="ET39" i="8"/>
  <c r="EU39" i="8"/>
  <c r="EV39" i="8"/>
  <c r="EW39" i="8"/>
  <c r="EX39" i="8"/>
  <c r="EY39" i="8"/>
  <c r="EZ39" i="8"/>
  <c r="FA39" i="8"/>
  <c r="FB39" i="8"/>
  <c r="FC39" i="8"/>
  <c r="FD39" i="8"/>
  <c r="FE39" i="8"/>
  <c r="FF39" i="8"/>
  <c r="FG39" i="8"/>
  <c r="FH39" i="8"/>
  <c r="FI39" i="8"/>
  <c r="FJ39" i="8"/>
  <c r="FK39" i="8"/>
  <c r="FL39" i="8"/>
  <c r="FM39" i="8"/>
  <c r="FN39" i="8"/>
  <c r="FO39" i="8"/>
  <c r="FP39" i="8"/>
  <c r="FQ39" i="8"/>
  <c r="FR39" i="8"/>
  <c r="FS39" i="8"/>
  <c r="FT39" i="8"/>
  <c r="FU39" i="8"/>
  <c r="FV39" i="8"/>
  <c r="FW39" i="8"/>
  <c r="FX39" i="8"/>
  <c r="FY39" i="8"/>
  <c r="FZ39" i="8"/>
  <c r="GA39" i="8"/>
  <c r="GB39" i="8"/>
  <c r="GC39" i="8"/>
  <c r="GD39" i="8"/>
  <c r="GE39" i="8"/>
  <c r="GF39" i="8"/>
  <c r="GG39" i="8"/>
  <c r="GH39" i="8"/>
  <c r="GI39" i="8"/>
  <c r="GJ39" i="8"/>
  <c r="GK39" i="8"/>
  <c r="GL39" i="8"/>
  <c r="GM39" i="8"/>
  <c r="GN39" i="8"/>
  <c r="GO39" i="8"/>
  <c r="GP39" i="8"/>
  <c r="GQ39" i="8"/>
  <c r="GR39" i="8"/>
  <c r="GS39" i="8"/>
  <c r="GT39" i="8"/>
  <c r="GU39" i="8"/>
  <c r="GV39" i="8"/>
  <c r="GW39" i="8"/>
  <c r="GX39" i="8"/>
  <c r="GY39" i="8"/>
  <c r="GZ39" i="8"/>
  <c r="HA39" i="8"/>
  <c r="HB39" i="8"/>
  <c r="HC39" i="8"/>
  <c r="HD39" i="8"/>
  <c r="HE39" i="8"/>
  <c r="HF39" i="8"/>
  <c r="HG39" i="8"/>
  <c r="HH39" i="8"/>
  <c r="HI39" i="8"/>
  <c r="HJ39" i="8"/>
  <c r="HK39" i="8"/>
  <c r="HL39" i="8"/>
  <c r="HM39" i="8"/>
  <c r="HN39" i="8"/>
  <c r="HO39" i="8"/>
  <c r="HP39" i="8"/>
  <c r="HQ39" i="8"/>
  <c r="HR39" i="8"/>
  <c r="HS39" i="8"/>
  <c r="HT39" i="8"/>
  <c r="HU39" i="8"/>
  <c r="HV39" i="8"/>
  <c r="HW39" i="8"/>
  <c r="HX39" i="8"/>
  <c r="HY39" i="8"/>
  <c r="HZ39" i="8"/>
  <c r="IA39" i="8"/>
  <c r="IB39" i="8"/>
  <c r="IC39" i="8"/>
  <c r="ID39" i="8"/>
  <c r="IE39" i="8"/>
  <c r="IF39" i="8"/>
  <c r="IG39" i="8"/>
  <c r="IH39" i="8"/>
  <c r="II39" i="8"/>
  <c r="IJ39" i="8"/>
  <c r="IK39" i="8"/>
  <c r="IL39" i="8"/>
  <c r="IM39" i="8"/>
  <c r="IN39" i="8"/>
  <c r="IO39" i="8"/>
  <c r="IP39" i="8"/>
  <c r="IQ39" i="8"/>
  <c r="IR39" i="8"/>
  <c r="IS39" i="8"/>
  <c r="IT39" i="8"/>
  <c r="IU39" i="8"/>
  <c r="IV39" i="8"/>
  <c r="IW39" i="8"/>
  <c r="IX39" i="8"/>
  <c r="IY39" i="8"/>
  <c r="IZ39" i="8"/>
  <c r="JA39" i="8"/>
  <c r="JB39" i="8"/>
  <c r="JC39" i="8"/>
  <c r="JD39" i="8"/>
  <c r="JE39" i="8"/>
  <c r="JF39" i="8"/>
  <c r="JG39" i="8"/>
  <c r="JH39" i="8"/>
  <c r="JI39" i="8"/>
  <c r="JJ39" i="8"/>
  <c r="JK39" i="8"/>
  <c r="JL39" i="8"/>
  <c r="JM39" i="8"/>
  <c r="JN39" i="8"/>
  <c r="JO39" i="8"/>
  <c r="JP39" i="8"/>
  <c r="JQ39" i="8"/>
  <c r="JR39" i="8"/>
  <c r="JS39" i="8"/>
  <c r="JT39" i="8"/>
  <c r="JU39" i="8"/>
  <c r="JV39" i="8"/>
  <c r="JW39" i="8"/>
  <c r="JX39" i="8"/>
  <c r="JY39" i="8"/>
  <c r="JZ39" i="8"/>
  <c r="KA39" i="8"/>
  <c r="KB39" i="8"/>
  <c r="KC39" i="8"/>
  <c r="KD39" i="8"/>
  <c r="KE39" i="8"/>
  <c r="KF39" i="8"/>
  <c r="KG39" i="8"/>
  <c r="KH39" i="8"/>
  <c r="KI39" i="8"/>
  <c r="KJ39" i="8"/>
  <c r="KK39" i="8"/>
  <c r="KL39" i="8"/>
  <c r="KM39" i="8"/>
  <c r="KN39" i="8"/>
  <c r="KO39" i="8"/>
  <c r="KP39" i="8"/>
  <c r="KQ39" i="8"/>
  <c r="KR39" i="8"/>
  <c r="KS39" i="8"/>
  <c r="KT39" i="8"/>
  <c r="KU39" i="8"/>
  <c r="KV39" i="8"/>
  <c r="KW39" i="8"/>
  <c r="KX39" i="8"/>
  <c r="KY39" i="8"/>
  <c r="KZ39" i="8"/>
  <c r="LA39" i="8"/>
  <c r="LB39" i="8"/>
  <c r="LC39" i="8"/>
  <c r="LD39" i="8"/>
  <c r="LE39" i="8"/>
  <c r="LF39" i="8"/>
  <c r="LG39" i="8"/>
  <c r="LH39" i="8"/>
  <c r="LI39" i="8"/>
  <c r="LJ39" i="8"/>
  <c r="LK39" i="8"/>
  <c r="LL39" i="8"/>
  <c r="LM39" i="8"/>
  <c r="LN39" i="8"/>
  <c r="LO39" i="8"/>
  <c r="LP39" i="8"/>
  <c r="LQ39" i="8"/>
  <c r="LR39" i="8"/>
  <c r="LS39" i="8"/>
  <c r="LT39" i="8"/>
  <c r="LU39" i="8"/>
  <c r="LV39" i="8"/>
  <c r="LW39" i="8"/>
  <c r="LX39" i="8"/>
  <c r="LY39" i="8"/>
  <c r="LZ39" i="8"/>
  <c r="MA39" i="8"/>
  <c r="MB39" i="8"/>
  <c r="MC39" i="8"/>
  <c r="MD39" i="8"/>
  <c r="ME39" i="8"/>
  <c r="MF39" i="8"/>
  <c r="MG39" i="8"/>
  <c r="MH39" i="8"/>
  <c r="MI39" i="8"/>
  <c r="MJ39" i="8"/>
  <c r="MK39" i="8"/>
  <c r="ML39" i="8"/>
  <c r="MM39" i="8"/>
  <c r="MN39" i="8"/>
  <c r="MO39" i="8"/>
  <c r="MP39" i="8"/>
  <c r="MQ39" i="8"/>
  <c r="MR39" i="8"/>
  <c r="MS39" i="8"/>
  <c r="MT39" i="8"/>
  <c r="MU39" i="8"/>
  <c r="MV39" i="8"/>
  <c r="MW39" i="8"/>
  <c r="MX39" i="8"/>
  <c r="MY39" i="8"/>
  <c r="MZ39" i="8"/>
  <c r="NA39" i="8"/>
  <c r="NB39" i="8"/>
  <c r="NC39" i="8"/>
  <c r="ND39" i="8"/>
  <c r="NE39" i="8"/>
  <c r="NF39" i="8"/>
  <c r="NG39" i="8"/>
  <c r="NH39" i="8"/>
  <c r="NI39" i="8"/>
  <c r="NJ39" i="8"/>
  <c r="NK39" i="8"/>
  <c r="NL39" i="8"/>
  <c r="NM39" i="8"/>
  <c r="NN39" i="8"/>
  <c r="NO39" i="8"/>
  <c r="NP39" i="8"/>
  <c r="NQ39" i="8"/>
  <c r="NR39" i="8"/>
  <c r="NS39" i="8"/>
  <c r="NT39" i="8"/>
  <c r="NU39" i="8"/>
  <c r="NV39" i="8"/>
  <c r="NW39" i="8"/>
  <c r="NX39" i="8"/>
  <c r="NY39" i="8"/>
  <c r="NZ39" i="8"/>
  <c r="OA39" i="8"/>
  <c r="OB39" i="8"/>
  <c r="OC39" i="8"/>
  <c r="OD39" i="8"/>
  <c r="OE39" i="8"/>
  <c r="OF39" i="8"/>
  <c r="OG39" i="8"/>
  <c r="OH39" i="8"/>
  <c r="OI39" i="8"/>
  <c r="OJ39" i="8"/>
  <c r="OK39" i="8"/>
  <c r="OL39" i="8"/>
  <c r="OM39" i="8"/>
  <c r="ON39" i="8"/>
  <c r="OO39" i="8"/>
  <c r="OP39" i="8"/>
  <c r="OQ39" i="8"/>
  <c r="OR39" i="8"/>
  <c r="OS39" i="8"/>
  <c r="OT39" i="8"/>
  <c r="OU39" i="8"/>
  <c r="OV39" i="8"/>
  <c r="OW39" i="8"/>
  <c r="OX39" i="8"/>
  <c r="OY39" i="8"/>
  <c r="OZ39" i="8"/>
  <c r="PA39" i="8"/>
  <c r="PB39" i="8"/>
  <c r="PC39" i="8"/>
  <c r="PD39" i="8"/>
  <c r="PE39" i="8"/>
  <c r="PF39" i="8"/>
  <c r="PG39" i="8"/>
  <c r="PH39" i="8"/>
  <c r="PI39" i="8"/>
  <c r="PJ39" i="8"/>
  <c r="PK39" i="8"/>
  <c r="PL39" i="8"/>
  <c r="PM39" i="8"/>
  <c r="PN39" i="8"/>
  <c r="PO39" i="8"/>
  <c r="PP39" i="8"/>
  <c r="PQ39" i="8"/>
  <c r="PR39" i="8"/>
  <c r="PS39" i="8"/>
  <c r="IO40" i="8"/>
  <c r="IP40" i="8"/>
  <c r="IQ40" i="8"/>
  <c r="IR40" i="8"/>
  <c r="IS40" i="8"/>
  <c r="IT40" i="8"/>
  <c r="IU40" i="8"/>
  <c r="IV40" i="8"/>
  <c r="IW40" i="8"/>
  <c r="IX40" i="8"/>
  <c r="IY40" i="8"/>
  <c r="IZ40" i="8"/>
  <c r="JA40" i="8"/>
  <c r="JB40" i="8"/>
  <c r="JC40" i="8"/>
  <c r="JD40" i="8"/>
  <c r="JE40" i="8"/>
  <c r="JF40" i="8"/>
  <c r="JG40" i="8"/>
  <c r="JH40" i="8"/>
  <c r="JI40" i="8"/>
  <c r="JJ40" i="8"/>
  <c r="JK40" i="8"/>
  <c r="JL40" i="8"/>
  <c r="JM40" i="8"/>
  <c r="JN40" i="8"/>
  <c r="JO40" i="8"/>
  <c r="JP40" i="8"/>
  <c r="JQ40" i="8"/>
  <c r="JR40" i="8"/>
  <c r="JS40" i="8"/>
  <c r="JT40" i="8"/>
  <c r="JU40" i="8"/>
  <c r="JV40" i="8"/>
  <c r="JW40" i="8"/>
  <c r="JX40" i="8"/>
  <c r="JY40" i="8"/>
  <c r="JZ40" i="8"/>
  <c r="KA40" i="8"/>
  <c r="KB40" i="8"/>
  <c r="KC40" i="8"/>
  <c r="KD40" i="8"/>
  <c r="KE40" i="8"/>
  <c r="KF40" i="8"/>
  <c r="KG40" i="8"/>
  <c r="KH40" i="8"/>
  <c r="KI40" i="8"/>
  <c r="KJ40" i="8"/>
  <c r="KK40" i="8"/>
  <c r="KL40" i="8"/>
  <c r="KM40" i="8"/>
  <c r="KN40" i="8"/>
  <c r="KO40" i="8"/>
  <c r="KP40" i="8"/>
  <c r="KQ40" i="8"/>
  <c r="KR40" i="8"/>
  <c r="KS40" i="8"/>
  <c r="KT40" i="8"/>
  <c r="KU40" i="8"/>
  <c r="KV40" i="8"/>
  <c r="KW40" i="8"/>
  <c r="KX40" i="8"/>
  <c r="KY40" i="8"/>
  <c r="KZ40" i="8"/>
  <c r="LA40" i="8"/>
  <c r="LB40" i="8"/>
  <c r="LC40" i="8"/>
  <c r="LD40" i="8"/>
  <c r="LE40" i="8"/>
  <c r="LF40" i="8"/>
  <c r="LG40" i="8"/>
  <c r="LH40" i="8"/>
  <c r="LI40" i="8"/>
  <c r="LJ40" i="8"/>
  <c r="LK40" i="8"/>
  <c r="LL40" i="8"/>
  <c r="LM40" i="8"/>
  <c r="LN40" i="8"/>
  <c r="LO40" i="8"/>
  <c r="LP40" i="8"/>
  <c r="LQ40" i="8"/>
  <c r="LR40" i="8"/>
  <c r="LS40" i="8"/>
  <c r="LT40" i="8"/>
  <c r="LU40" i="8"/>
  <c r="LV40" i="8"/>
  <c r="LW40" i="8"/>
  <c r="LX40" i="8"/>
  <c r="LY40" i="8"/>
  <c r="LZ40" i="8"/>
  <c r="MA40" i="8"/>
  <c r="MB40" i="8"/>
  <c r="MC40" i="8"/>
  <c r="MD40" i="8"/>
  <c r="ME40" i="8"/>
  <c r="MF40" i="8"/>
  <c r="MG40" i="8"/>
  <c r="MH40" i="8"/>
  <c r="MI40" i="8"/>
  <c r="MJ40" i="8"/>
  <c r="MK40" i="8"/>
  <c r="ML40" i="8"/>
  <c r="MM40" i="8"/>
  <c r="MN40" i="8"/>
  <c r="MO40" i="8"/>
  <c r="MP40" i="8"/>
  <c r="MQ40" i="8"/>
  <c r="MR40" i="8"/>
  <c r="MS40" i="8"/>
  <c r="MT40" i="8"/>
  <c r="MU40" i="8"/>
  <c r="MV40" i="8"/>
  <c r="MW40" i="8"/>
  <c r="MX40" i="8"/>
  <c r="MY40" i="8"/>
  <c r="MZ40" i="8"/>
  <c r="NA40" i="8"/>
  <c r="NB40" i="8"/>
  <c r="NC40" i="8"/>
  <c r="ND40" i="8"/>
  <c r="NE40" i="8"/>
  <c r="NF40" i="8"/>
  <c r="NG40" i="8"/>
  <c r="NH40" i="8"/>
  <c r="NI40" i="8"/>
  <c r="NJ40" i="8"/>
  <c r="NK40" i="8"/>
  <c r="NL40" i="8"/>
  <c r="NM40" i="8"/>
  <c r="NN40" i="8"/>
  <c r="NO40" i="8"/>
  <c r="NP40" i="8"/>
  <c r="NQ40" i="8"/>
  <c r="NR40" i="8"/>
  <c r="NS40" i="8"/>
  <c r="NT40" i="8"/>
  <c r="NU40" i="8"/>
  <c r="NV40" i="8"/>
  <c r="NW40" i="8"/>
  <c r="NX40" i="8"/>
  <c r="NY40" i="8"/>
  <c r="NZ40" i="8"/>
  <c r="OA40" i="8"/>
  <c r="OB40" i="8"/>
  <c r="OC40" i="8"/>
  <c r="OD40" i="8"/>
  <c r="OE40" i="8"/>
  <c r="OF40" i="8"/>
  <c r="OG40" i="8"/>
  <c r="OH40" i="8"/>
  <c r="OI40" i="8"/>
  <c r="OJ40" i="8"/>
  <c r="OK40" i="8"/>
  <c r="OL40" i="8"/>
  <c r="OM40" i="8"/>
  <c r="ON40" i="8"/>
  <c r="OO40" i="8"/>
  <c r="OP40" i="8"/>
  <c r="OQ40" i="8"/>
  <c r="OR40" i="8"/>
  <c r="OS40" i="8"/>
  <c r="OT40" i="8"/>
  <c r="OU40" i="8"/>
  <c r="OV40" i="8"/>
  <c r="OW40" i="8"/>
  <c r="OX40" i="8"/>
  <c r="OY40" i="8"/>
  <c r="OZ40" i="8"/>
  <c r="PA40" i="8"/>
  <c r="PB40" i="8"/>
  <c r="PC40" i="8"/>
  <c r="PD40" i="8"/>
  <c r="PE40" i="8"/>
  <c r="PF40" i="8"/>
  <c r="PG40" i="8"/>
  <c r="PH40" i="8"/>
  <c r="PI40" i="8"/>
  <c r="PJ40" i="8"/>
  <c r="PK40" i="8"/>
  <c r="PL40" i="8"/>
  <c r="PM40" i="8"/>
  <c r="PN40" i="8"/>
  <c r="PO40" i="8"/>
  <c r="PP40" i="8"/>
  <c r="PQ40" i="8"/>
  <c r="PR40" i="8"/>
  <c r="PS40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BU41" i="8"/>
  <c r="BV41" i="8"/>
  <c r="BW41" i="8"/>
  <c r="BX41" i="8"/>
  <c r="BY41" i="8"/>
  <c r="BZ41" i="8"/>
  <c r="CA41" i="8"/>
  <c r="CB41" i="8"/>
  <c r="CC41" i="8"/>
  <c r="CD41" i="8"/>
  <c r="CE41" i="8"/>
  <c r="CF41" i="8"/>
  <c r="CG41" i="8"/>
  <c r="CH41" i="8"/>
  <c r="CI41" i="8"/>
  <c r="CJ41" i="8"/>
  <c r="CK41" i="8"/>
  <c r="CL41" i="8"/>
  <c r="CM41" i="8"/>
  <c r="CN41" i="8"/>
  <c r="CO41" i="8"/>
  <c r="CP41" i="8"/>
  <c r="CQ41" i="8"/>
  <c r="CR41" i="8"/>
  <c r="CS41" i="8"/>
  <c r="CT41" i="8"/>
  <c r="CU41" i="8"/>
  <c r="CV41" i="8"/>
  <c r="CW41" i="8"/>
  <c r="CX41" i="8"/>
  <c r="CY41" i="8"/>
  <c r="CZ41" i="8"/>
  <c r="DA41" i="8"/>
  <c r="DB41" i="8"/>
  <c r="DC41" i="8"/>
  <c r="DD41" i="8"/>
  <c r="DE41" i="8"/>
  <c r="DF41" i="8"/>
  <c r="DG41" i="8"/>
  <c r="DH41" i="8"/>
  <c r="DI41" i="8"/>
  <c r="DJ41" i="8"/>
  <c r="DK41" i="8"/>
  <c r="DL41" i="8"/>
  <c r="DM41" i="8"/>
  <c r="DN41" i="8"/>
  <c r="DO41" i="8"/>
  <c r="DP41" i="8"/>
  <c r="DQ41" i="8"/>
  <c r="DR41" i="8"/>
  <c r="DS41" i="8"/>
  <c r="DT41" i="8"/>
  <c r="DU41" i="8"/>
  <c r="DV41" i="8"/>
  <c r="DW41" i="8"/>
  <c r="DX41" i="8"/>
  <c r="DY41" i="8"/>
  <c r="DZ41" i="8"/>
  <c r="EA41" i="8"/>
  <c r="EB41" i="8"/>
  <c r="EC41" i="8"/>
  <c r="ED41" i="8"/>
  <c r="EE41" i="8"/>
  <c r="EF41" i="8"/>
  <c r="EG41" i="8"/>
  <c r="EH41" i="8"/>
  <c r="EI41" i="8"/>
  <c r="EJ41" i="8"/>
  <c r="EK41" i="8"/>
  <c r="EL41" i="8"/>
  <c r="EM41" i="8"/>
  <c r="EN41" i="8"/>
  <c r="EO41" i="8"/>
  <c r="EP41" i="8"/>
  <c r="EQ41" i="8"/>
  <c r="ER41" i="8"/>
  <c r="ES41" i="8"/>
  <c r="ET41" i="8"/>
  <c r="EU41" i="8"/>
  <c r="EV41" i="8"/>
  <c r="EW41" i="8"/>
  <c r="EX41" i="8"/>
  <c r="EY41" i="8"/>
  <c r="EZ41" i="8"/>
  <c r="FA41" i="8"/>
  <c r="FB41" i="8"/>
  <c r="FC41" i="8"/>
  <c r="FD41" i="8"/>
  <c r="FE41" i="8"/>
  <c r="FF41" i="8"/>
  <c r="FG41" i="8"/>
  <c r="FH41" i="8"/>
  <c r="FI41" i="8"/>
  <c r="FJ41" i="8"/>
  <c r="FK41" i="8"/>
  <c r="FL41" i="8"/>
  <c r="FM41" i="8"/>
  <c r="FN41" i="8"/>
  <c r="FO41" i="8"/>
  <c r="FP41" i="8"/>
  <c r="FQ41" i="8"/>
  <c r="FR41" i="8"/>
  <c r="FS41" i="8"/>
  <c r="FT41" i="8"/>
  <c r="FU41" i="8"/>
  <c r="FV41" i="8"/>
  <c r="FW41" i="8"/>
  <c r="FX41" i="8"/>
  <c r="FY41" i="8"/>
  <c r="FZ41" i="8"/>
  <c r="GA41" i="8"/>
  <c r="GB41" i="8"/>
  <c r="GC41" i="8"/>
  <c r="GD41" i="8"/>
  <c r="GE41" i="8"/>
  <c r="GF41" i="8"/>
  <c r="GG41" i="8"/>
  <c r="GH41" i="8"/>
  <c r="GI41" i="8"/>
  <c r="GJ41" i="8"/>
  <c r="GK41" i="8"/>
  <c r="GL41" i="8"/>
  <c r="GM41" i="8"/>
  <c r="GN41" i="8"/>
  <c r="GO41" i="8"/>
  <c r="GP41" i="8"/>
  <c r="GQ41" i="8"/>
  <c r="GR41" i="8"/>
  <c r="GS41" i="8"/>
  <c r="GT41" i="8"/>
  <c r="GU41" i="8"/>
  <c r="GV41" i="8"/>
  <c r="GW41" i="8"/>
  <c r="GX41" i="8"/>
  <c r="GY41" i="8"/>
  <c r="GZ41" i="8"/>
  <c r="HA41" i="8"/>
  <c r="HB41" i="8"/>
  <c r="HC41" i="8"/>
  <c r="HD41" i="8"/>
  <c r="HE41" i="8"/>
  <c r="HF41" i="8"/>
  <c r="HG41" i="8"/>
  <c r="HH41" i="8"/>
  <c r="HI41" i="8"/>
  <c r="HJ41" i="8"/>
  <c r="HK41" i="8"/>
  <c r="HL41" i="8"/>
  <c r="HM41" i="8"/>
  <c r="HN41" i="8"/>
  <c r="HO41" i="8"/>
  <c r="HP41" i="8"/>
  <c r="HQ41" i="8"/>
  <c r="HR41" i="8"/>
  <c r="HS41" i="8"/>
  <c r="HT41" i="8"/>
  <c r="HU41" i="8"/>
  <c r="HV41" i="8"/>
  <c r="HW41" i="8"/>
  <c r="HX41" i="8"/>
  <c r="HY41" i="8"/>
  <c r="HZ41" i="8"/>
  <c r="IA41" i="8"/>
  <c r="IB41" i="8"/>
  <c r="IC41" i="8"/>
  <c r="ID41" i="8"/>
  <c r="IE41" i="8"/>
  <c r="IF41" i="8"/>
  <c r="IG41" i="8"/>
  <c r="IH41" i="8"/>
  <c r="II41" i="8"/>
  <c r="IJ41" i="8"/>
  <c r="IK41" i="8"/>
  <c r="IL41" i="8"/>
  <c r="IM41" i="8"/>
  <c r="IN41" i="8"/>
  <c r="IO41" i="8"/>
  <c r="IP41" i="8"/>
  <c r="IQ41" i="8"/>
  <c r="IR41" i="8"/>
  <c r="IS41" i="8"/>
  <c r="IT41" i="8"/>
  <c r="IU41" i="8"/>
  <c r="IV41" i="8"/>
  <c r="IW41" i="8"/>
  <c r="IX41" i="8"/>
  <c r="IY41" i="8"/>
  <c r="IZ41" i="8"/>
  <c r="JA41" i="8"/>
  <c r="JB41" i="8"/>
  <c r="JC41" i="8"/>
  <c r="JD41" i="8"/>
  <c r="JE41" i="8"/>
  <c r="JF41" i="8"/>
  <c r="JG41" i="8"/>
  <c r="JH41" i="8"/>
  <c r="JI41" i="8"/>
  <c r="JJ41" i="8"/>
  <c r="JK41" i="8"/>
  <c r="JL41" i="8"/>
  <c r="JM41" i="8"/>
  <c r="JN41" i="8"/>
  <c r="JO41" i="8"/>
  <c r="JP41" i="8"/>
  <c r="JQ41" i="8"/>
  <c r="JR41" i="8"/>
  <c r="JS41" i="8"/>
  <c r="JT41" i="8"/>
  <c r="JU41" i="8"/>
  <c r="JV41" i="8"/>
  <c r="JW41" i="8"/>
  <c r="JX41" i="8"/>
  <c r="JY41" i="8"/>
  <c r="JZ41" i="8"/>
  <c r="KA41" i="8"/>
  <c r="KB41" i="8"/>
  <c r="KC41" i="8"/>
  <c r="KD41" i="8"/>
  <c r="KE41" i="8"/>
  <c r="KF41" i="8"/>
  <c r="KG41" i="8"/>
  <c r="KH41" i="8"/>
  <c r="KI41" i="8"/>
  <c r="KJ41" i="8"/>
  <c r="KK41" i="8"/>
  <c r="KL41" i="8"/>
  <c r="KM41" i="8"/>
  <c r="KN41" i="8"/>
  <c r="KO41" i="8"/>
  <c r="KP41" i="8"/>
  <c r="KQ41" i="8"/>
  <c r="KR41" i="8"/>
  <c r="KS41" i="8"/>
  <c r="KT41" i="8"/>
  <c r="KU41" i="8"/>
  <c r="KV41" i="8"/>
  <c r="KW41" i="8"/>
  <c r="KX41" i="8"/>
  <c r="KY41" i="8"/>
  <c r="KZ41" i="8"/>
  <c r="LA41" i="8"/>
  <c r="LB41" i="8"/>
  <c r="LC41" i="8"/>
  <c r="LD41" i="8"/>
  <c r="LE41" i="8"/>
  <c r="LF41" i="8"/>
  <c r="LG41" i="8"/>
  <c r="LH41" i="8"/>
  <c r="LI41" i="8"/>
  <c r="LJ41" i="8"/>
  <c r="LK41" i="8"/>
  <c r="LL41" i="8"/>
  <c r="LM41" i="8"/>
  <c r="LN41" i="8"/>
  <c r="LO41" i="8"/>
  <c r="LP41" i="8"/>
  <c r="LQ41" i="8"/>
  <c r="LR41" i="8"/>
  <c r="LS41" i="8"/>
  <c r="LT41" i="8"/>
  <c r="LU41" i="8"/>
  <c r="LV41" i="8"/>
  <c r="LW41" i="8"/>
  <c r="LX41" i="8"/>
  <c r="LY41" i="8"/>
  <c r="LZ41" i="8"/>
  <c r="MA41" i="8"/>
  <c r="MB41" i="8"/>
  <c r="MC41" i="8"/>
  <c r="MD41" i="8"/>
  <c r="ME41" i="8"/>
  <c r="MF41" i="8"/>
  <c r="MG41" i="8"/>
  <c r="MH41" i="8"/>
  <c r="MI41" i="8"/>
  <c r="MJ41" i="8"/>
  <c r="MK41" i="8"/>
  <c r="ML41" i="8"/>
  <c r="MM41" i="8"/>
  <c r="MN41" i="8"/>
  <c r="MO41" i="8"/>
  <c r="MP41" i="8"/>
  <c r="MQ41" i="8"/>
  <c r="MR41" i="8"/>
  <c r="MS41" i="8"/>
  <c r="MT41" i="8"/>
  <c r="MU41" i="8"/>
  <c r="MV41" i="8"/>
  <c r="MW41" i="8"/>
  <c r="MX41" i="8"/>
  <c r="MY41" i="8"/>
  <c r="MZ41" i="8"/>
  <c r="NA41" i="8"/>
  <c r="NB41" i="8"/>
  <c r="NC41" i="8"/>
  <c r="ND41" i="8"/>
  <c r="NE41" i="8"/>
  <c r="NF41" i="8"/>
  <c r="NG41" i="8"/>
  <c r="NH41" i="8"/>
  <c r="NI41" i="8"/>
  <c r="NJ41" i="8"/>
  <c r="NK41" i="8"/>
  <c r="NL41" i="8"/>
  <c r="NM41" i="8"/>
  <c r="NN41" i="8"/>
  <c r="NO41" i="8"/>
  <c r="NP41" i="8"/>
  <c r="NQ41" i="8"/>
  <c r="NR41" i="8"/>
  <c r="NS41" i="8"/>
  <c r="NT41" i="8"/>
  <c r="NU41" i="8"/>
  <c r="NV41" i="8"/>
  <c r="NW41" i="8"/>
  <c r="NX41" i="8"/>
  <c r="NY41" i="8"/>
  <c r="NZ41" i="8"/>
  <c r="OA41" i="8"/>
  <c r="OB41" i="8"/>
  <c r="OC41" i="8"/>
  <c r="OD41" i="8"/>
  <c r="OE41" i="8"/>
  <c r="OF41" i="8"/>
  <c r="OG41" i="8"/>
  <c r="OH41" i="8"/>
  <c r="OI41" i="8"/>
  <c r="OJ41" i="8"/>
  <c r="OK41" i="8"/>
  <c r="OL41" i="8"/>
  <c r="OM41" i="8"/>
  <c r="ON41" i="8"/>
  <c r="OO41" i="8"/>
  <c r="OP41" i="8"/>
  <c r="OQ41" i="8"/>
  <c r="OR41" i="8"/>
  <c r="OS41" i="8"/>
  <c r="OT41" i="8"/>
  <c r="OU41" i="8"/>
  <c r="OV41" i="8"/>
  <c r="OW41" i="8"/>
  <c r="OX41" i="8"/>
  <c r="OY41" i="8"/>
  <c r="OZ41" i="8"/>
  <c r="PA41" i="8"/>
  <c r="PB41" i="8"/>
  <c r="PC41" i="8"/>
  <c r="PD41" i="8"/>
  <c r="PE41" i="8"/>
  <c r="PF41" i="8"/>
  <c r="PG41" i="8"/>
  <c r="PH41" i="8"/>
  <c r="PI41" i="8"/>
  <c r="PJ41" i="8"/>
  <c r="PK41" i="8"/>
  <c r="PL41" i="8"/>
  <c r="PM41" i="8"/>
  <c r="PN41" i="8"/>
  <c r="PO41" i="8"/>
  <c r="PP41" i="8"/>
  <c r="PQ41" i="8"/>
  <c r="PR41" i="8"/>
  <c r="PS41" i="8"/>
  <c r="GK42" i="8"/>
  <c r="GL42" i="8"/>
  <c r="GM42" i="8"/>
  <c r="GN42" i="8"/>
  <c r="GO42" i="8"/>
  <c r="GP42" i="8"/>
  <c r="GQ42" i="8"/>
  <c r="GR42" i="8"/>
  <c r="GS42" i="8"/>
  <c r="GT42" i="8"/>
  <c r="GU42" i="8"/>
  <c r="GV42" i="8"/>
  <c r="GW42" i="8"/>
  <c r="GX42" i="8"/>
  <c r="GY42" i="8"/>
  <c r="GZ42" i="8"/>
  <c r="HA42" i="8"/>
  <c r="HB42" i="8"/>
  <c r="HC42" i="8"/>
  <c r="HD42" i="8"/>
  <c r="HE42" i="8"/>
  <c r="HF42" i="8"/>
  <c r="HG42" i="8"/>
  <c r="HH42" i="8"/>
  <c r="HI42" i="8"/>
  <c r="HJ42" i="8"/>
  <c r="HK42" i="8"/>
  <c r="HL42" i="8"/>
  <c r="HM42" i="8"/>
  <c r="HN42" i="8"/>
  <c r="HO42" i="8"/>
  <c r="HP42" i="8"/>
  <c r="HQ42" i="8"/>
  <c r="HR42" i="8"/>
  <c r="HS42" i="8"/>
  <c r="HT42" i="8"/>
  <c r="HU42" i="8"/>
  <c r="HV42" i="8"/>
  <c r="HW42" i="8"/>
  <c r="HX42" i="8"/>
  <c r="HY42" i="8"/>
  <c r="HZ42" i="8"/>
  <c r="IA42" i="8"/>
  <c r="IB42" i="8"/>
  <c r="IC42" i="8"/>
  <c r="ID42" i="8"/>
  <c r="IE42" i="8"/>
  <c r="IF42" i="8"/>
  <c r="IG42" i="8"/>
  <c r="IH42" i="8"/>
  <c r="II42" i="8"/>
  <c r="IJ42" i="8"/>
  <c r="IK42" i="8"/>
  <c r="IL42" i="8"/>
  <c r="IM42" i="8"/>
  <c r="IN42" i="8"/>
  <c r="IO42" i="8"/>
  <c r="IP42" i="8"/>
  <c r="IQ42" i="8"/>
  <c r="IR42" i="8"/>
  <c r="IS42" i="8"/>
  <c r="IT42" i="8"/>
  <c r="IU42" i="8"/>
  <c r="IV42" i="8"/>
  <c r="IW42" i="8"/>
  <c r="IX42" i="8"/>
  <c r="IY42" i="8"/>
  <c r="IZ42" i="8"/>
  <c r="JA42" i="8"/>
  <c r="JB42" i="8"/>
  <c r="JC42" i="8"/>
  <c r="JD42" i="8"/>
  <c r="JE42" i="8"/>
  <c r="JF42" i="8"/>
  <c r="JG42" i="8"/>
  <c r="JH42" i="8"/>
  <c r="JI42" i="8"/>
  <c r="JJ42" i="8"/>
  <c r="JK42" i="8"/>
  <c r="JL42" i="8"/>
  <c r="JM42" i="8"/>
  <c r="JN42" i="8"/>
  <c r="JO42" i="8"/>
  <c r="JP42" i="8"/>
  <c r="JQ42" i="8"/>
  <c r="JR42" i="8"/>
  <c r="JS42" i="8"/>
  <c r="JT42" i="8"/>
  <c r="JU42" i="8"/>
  <c r="JV42" i="8"/>
  <c r="JW42" i="8"/>
  <c r="JX42" i="8"/>
  <c r="JY42" i="8"/>
  <c r="JZ42" i="8"/>
  <c r="KA42" i="8"/>
  <c r="KB42" i="8"/>
  <c r="KC42" i="8"/>
  <c r="KD42" i="8"/>
  <c r="KE42" i="8"/>
  <c r="KF42" i="8"/>
  <c r="KG42" i="8"/>
  <c r="KH42" i="8"/>
  <c r="KI42" i="8"/>
  <c r="KJ42" i="8"/>
  <c r="KK42" i="8"/>
  <c r="KL42" i="8"/>
  <c r="KM42" i="8"/>
  <c r="KN42" i="8"/>
  <c r="KO42" i="8"/>
  <c r="KP42" i="8"/>
  <c r="KQ42" i="8"/>
  <c r="KR42" i="8"/>
  <c r="KS42" i="8"/>
  <c r="KT42" i="8"/>
  <c r="KU42" i="8"/>
  <c r="KV42" i="8"/>
  <c r="KW42" i="8"/>
  <c r="KX42" i="8"/>
  <c r="KY42" i="8"/>
  <c r="KZ42" i="8"/>
  <c r="LA42" i="8"/>
  <c r="LB42" i="8"/>
  <c r="LC42" i="8"/>
  <c r="LD42" i="8"/>
  <c r="LE42" i="8"/>
  <c r="LF42" i="8"/>
  <c r="LG42" i="8"/>
  <c r="LH42" i="8"/>
  <c r="LI42" i="8"/>
  <c r="LJ42" i="8"/>
  <c r="LK42" i="8"/>
  <c r="LL42" i="8"/>
  <c r="LM42" i="8"/>
  <c r="LN42" i="8"/>
  <c r="LO42" i="8"/>
  <c r="LP42" i="8"/>
  <c r="LQ42" i="8"/>
  <c r="LR42" i="8"/>
  <c r="LS42" i="8"/>
  <c r="LT42" i="8"/>
  <c r="LU42" i="8"/>
  <c r="LV42" i="8"/>
  <c r="LW42" i="8"/>
  <c r="LX42" i="8"/>
  <c r="LY42" i="8"/>
  <c r="LZ42" i="8"/>
  <c r="MA42" i="8"/>
  <c r="MB42" i="8"/>
  <c r="MC42" i="8"/>
  <c r="MD42" i="8"/>
  <c r="ME42" i="8"/>
  <c r="MF42" i="8"/>
  <c r="MG42" i="8"/>
  <c r="MH42" i="8"/>
  <c r="MI42" i="8"/>
  <c r="MJ42" i="8"/>
  <c r="MK42" i="8"/>
  <c r="ML42" i="8"/>
  <c r="MM42" i="8"/>
  <c r="MN42" i="8"/>
  <c r="MO42" i="8"/>
  <c r="MP42" i="8"/>
  <c r="MQ42" i="8"/>
  <c r="MR42" i="8"/>
  <c r="MS42" i="8"/>
  <c r="MT42" i="8"/>
  <c r="MU42" i="8"/>
  <c r="MV42" i="8"/>
  <c r="MW42" i="8"/>
  <c r="MX42" i="8"/>
  <c r="MY42" i="8"/>
  <c r="MZ42" i="8"/>
  <c r="NA42" i="8"/>
  <c r="NB42" i="8"/>
  <c r="NC42" i="8"/>
  <c r="ND42" i="8"/>
  <c r="NE42" i="8"/>
  <c r="NF42" i="8"/>
  <c r="NG42" i="8"/>
  <c r="NH42" i="8"/>
  <c r="NI42" i="8"/>
  <c r="NJ42" i="8"/>
  <c r="NK42" i="8"/>
  <c r="NL42" i="8"/>
  <c r="NM42" i="8"/>
  <c r="NN42" i="8"/>
  <c r="NO42" i="8"/>
  <c r="NP42" i="8"/>
  <c r="NQ42" i="8"/>
  <c r="NR42" i="8"/>
  <c r="NS42" i="8"/>
  <c r="NT42" i="8"/>
  <c r="NU42" i="8"/>
  <c r="NV42" i="8"/>
  <c r="NW42" i="8"/>
  <c r="NX42" i="8"/>
  <c r="NY42" i="8"/>
  <c r="NZ42" i="8"/>
  <c r="OA42" i="8"/>
  <c r="OB42" i="8"/>
  <c r="OC42" i="8"/>
  <c r="OD42" i="8"/>
  <c r="OE42" i="8"/>
  <c r="OF42" i="8"/>
  <c r="OG42" i="8"/>
  <c r="OH42" i="8"/>
  <c r="OI42" i="8"/>
  <c r="OJ42" i="8"/>
  <c r="OK42" i="8"/>
  <c r="OL42" i="8"/>
  <c r="OM42" i="8"/>
  <c r="ON42" i="8"/>
  <c r="OO42" i="8"/>
  <c r="OP42" i="8"/>
  <c r="OQ42" i="8"/>
  <c r="OR42" i="8"/>
  <c r="OS42" i="8"/>
  <c r="OT42" i="8"/>
  <c r="OU42" i="8"/>
  <c r="OV42" i="8"/>
  <c r="OW42" i="8"/>
  <c r="OX42" i="8"/>
  <c r="OY42" i="8"/>
  <c r="OZ42" i="8"/>
  <c r="PA42" i="8"/>
  <c r="PB42" i="8"/>
  <c r="PC42" i="8"/>
  <c r="PD42" i="8"/>
  <c r="PE42" i="8"/>
  <c r="PF42" i="8"/>
  <c r="PG42" i="8"/>
  <c r="PH42" i="8"/>
  <c r="PI42" i="8"/>
  <c r="PJ42" i="8"/>
  <c r="PK42" i="8"/>
  <c r="PL42" i="8"/>
  <c r="PM42" i="8"/>
  <c r="PN42" i="8"/>
  <c r="PO42" i="8"/>
  <c r="PP42" i="8"/>
  <c r="PQ42" i="8"/>
  <c r="PR42" i="8"/>
  <c r="PS42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BU43" i="8"/>
  <c r="BV43" i="8"/>
  <c r="BW43" i="8"/>
  <c r="BX43" i="8"/>
  <c r="BY43" i="8"/>
  <c r="BZ43" i="8"/>
  <c r="CA43" i="8"/>
  <c r="CB43" i="8"/>
  <c r="CC43" i="8"/>
  <c r="CD43" i="8"/>
  <c r="CE43" i="8"/>
  <c r="CF43" i="8"/>
  <c r="CG43" i="8"/>
  <c r="CH43" i="8"/>
  <c r="CI43" i="8"/>
  <c r="CJ43" i="8"/>
  <c r="CK43" i="8"/>
  <c r="CL43" i="8"/>
  <c r="CM43" i="8"/>
  <c r="CN43" i="8"/>
  <c r="CO43" i="8"/>
  <c r="CP43" i="8"/>
  <c r="CQ43" i="8"/>
  <c r="CR43" i="8"/>
  <c r="CS43" i="8"/>
  <c r="CT43" i="8"/>
  <c r="CU43" i="8"/>
  <c r="CV43" i="8"/>
  <c r="CW43" i="8"/>
  <c r="CX43" i="8"/>
  <c r="CY43" i="8"/>
  <c r="CZ43" i="8"/>
  <c r="DA43" i="8"/>
  <c r="DB43" i="8"/>
  <c r="DC43" i="8"/>
  <c r="DD43" i="8"/>
  <c r="DE43" i="8"/>
  <c r="DF43" i="8"/>
  <c r="DG43" i="8"/>
  <c r="DH43" i="8"/>
  <c r="DI43" i="8"/>
  <c r="DJ43" i="8"/>
  <c r="DK43" i="8"/>
  <c r="DL43" i="8"/>
  <c r="DM43" i="8"/>
  <c r="DN43" i="8"/>
  <c r="DO43" i="8"/>
  <c r="DP43" i="8"/>
  <c r="DQ43" i="8"/>
  <c r="DR43" i="8"/>
  <c r="DS43" i="8"/>
  <c r="DT43" i="8"/>
  <c r="DU43" i="8"/>
  <c r="DV43" i="8"/>
  <c r="DW43" i="8"/>
  <c r="DX43" i="8"/>
  <c r="DY43" i="8"/>
  <c r="DZ43" i="8"/>
  <c r="EA43" i="8"/>
  <c r="EB43" i="8"/>
  <c r="EC43" i="8"/>
  <c r="ED43" i="8"/>
  <c r="EE43" i="8"/>
  <c r="EF43" i="8"/>
  <c r="EG43" i="8"/>
  <c r="EH43" i="8"/>
  <c r="EI43" i="8"/>
  <c r="EJ43" i="8"/>
  <c r="EK43" i="8"/>
  <c r="EL43" i="8"/>
  <c r="EM43" i="8"/>
  <c r="EN43" i="8"/>
  <c r="EO43" i="8"/>
  <c r="EP43" i="8"/>
  <c r="EQ43" i="8"/>
  <c r="ER43" i="8"/>
  <c r="ES43" i="8"/>
  <c r="ET43" i="8"/>
  <c r="EU43" i="8"/>
  <c r="EV43" i="8"/>
  <c r="EW43" i="8"/>
  <c r="EX43" i="8"/>
  <c r="EY43" i="8"/>
  <c r="EZ43" i="8"/>
  <c r="FA43" i="8"/>
  <c r="FB43" i="8"/>
  <c r="FC43" i="8"/>
  <c r="FD43" i="8"/>
  <c r="FE43" i="8"/>
  <c r="FF43" i="8"/>
  <c r="FG43" i="8"/>
  <c r="FH43" i="8"/>
  <c r="FI43" i="8"/>
  <c r="FJ43" i="8"/>
  <c r="FK43" i="8"/>
  <c r="GW53" i="8"/>
  <c r="GX53" i="8"/>
  <c r="GY53" i="8"/>
  <c r="GZ53" i="8"/>
  <c r="HA53" i="8"/>
  <c r="HB53" i="8"/>
  <c r="HC53" i="8"/>
  <c r="HD53" i="8"/>
  <c r="HE53" i="8"/>
  <c r="HF53" i="8"/>
  <c r="HG53" i="8"/>
  <c r="HH53" i="8"/>
  <c r="HI53" i="8"/>
  <c r="HJ53" i="8"/>
  <c r="HK53" i="8"/>
  <c r="HL53" i="8"/>
  <c r="HM53" i="8"/>
  <c r="HN53" i="8"/>
  <c r="HO53" i="8"/>
  <c r="HP53" i="8"/>
  <c r="HQ53" i="8"/>
  <c r="HR53" i="8"/>
  <c r="HS53" i="8"/>
  <c r="HT53" i="8"/>
  <c r="HU53" i="8"/>
  <c r="HV53" i="8"/>
  <c r="HW53" i="8"/>
  <c r="HX53" i="8"/>
  <c r="HY53" i="8"/>
  <c r="HZ53" i="8"/>
  <c r="IA53" i="8"/>
  <c r="IB53" i="8"/>
  <c r="IC53" i="8"/>
  <c r="ID53" i="8"/>
  <c r="IE53" i="8"/>
  <c r="IF53" i="8"/>
  <c r="IG53" i="8"/>
  <c r="IH53" i="8"/>
  <c r="II53" i="8"/>
  <c r="IJ53" i="8"/>
  <c r="IK53" i="8"/>
  <c r="IL53" i="8"/>
  <c r="IM53" i="8"/>
  <c r="IN53" i="8"/>
  <c r="IO53" i="8"/>
  <c r="IP53" i="8"/>
  <c r="IQ53" i="8"/>
  <c r="IR53" i="8"/>
  <c r="IS53" i="8"/>
  <c r="IT53" i="8"/>
  <c r="IU53" i="8"/>
  <c r="IV53" i="8"/>
  <c r="IW53" i="8"/>
  <c r="IX53" i="8"/>
  <c r="IY53" i="8"/>
  <c r="IZ53" i="8"/>
  <c r="JA53" i="8"/>
  <c r="JB53" i="8"/>
  <c r="JC53" i="8"/>
  <c r="JD53" i="8"/>
  <c r="JE53" i="8"/>
  <c r="JF53" i="8"/>
  <c r="JG53" i="8"/>
  <c r="JH53" i="8"/>
  <c r="JI53" i="8"/>
  <c r="JJ53" i="8"/>
  <c r="JK53" i="8"/>
  <c r="JL53" i="8"/>
  <c r="JM53" i="8"/>
  <c r="JN53" i="8"/>
  <c r="JO53" i="8"/>
  <c r="JP53" i="8"/>
  <c r="JQ53" i="8"/>
  <c r="JR53" i="8"/>
  <c r="JS53" i="8"/>
  <c r="JT53" i="8"/>
  <c r="JU53" i="8"/>
  <c r="JV53" i="8"/>
  <c r="JW53" i="8"/>
  <c r="JX53" i="8"/>
  <c r="JY53" i="8"/>
  <c r="JZ53" i="8"/>
  <c r="KA53" i="8"/>
  <c r="KB53" i="8"/>
  <c r="KC53" i="8"/>
  <c r="KD53" i="8"/>
  <c r="KE53" i="8"/>
  <c r="KF53" i="8"/>
  <c r="KG53" i="8"/>
  <c r="KH53" i="8"/>
  <c r="KI53" i="8"/>
  <c r="KJ53" i="8"/>
  <c r="KK53" i="8"/>
  <c r="KL53" i="8"/>
  <c r="KM53" i="8"/>
  <c r="KN53" i="8"/>
  <c r="KO53" i="8"/>
  <c r="KP53" i="8"/>
  <c r="KQ53" i="8"/>
  <c r="KR53" i="8"/>
  <c r="KS53" i="8"/>
  <c r="KT53" i="8"/>
  <c r="KU53" i="8"/>
  <c r="KV53" i="8"/>
  <c r="KW53" i="8"/>
  <c r="KX53" i="8"/>
  <c r="KY53" i="8"/>
  <c r="KZ53" i="8"/>
  <c r="LA53" i="8"/>
  <c r="LB53" i="8"/>
  <c r="LC53" i="8"/>
  <c r="LD53" i="8"/>
  <c r="LE53" i="8"/>
  <c r="LF53" i="8"/>
  <c r="LG53" i="8"/>
  <c r="LH53" i="8"/>
  <c r="LI53" i="8"/>
  <c r="LJ53" i="8"/>
  <c r="LK53" i="8"/>
  <c r="LL53" i="8"/>
  <c r="LM53" i="8"/>
  <c r="LN53" i="8"/>
  <c r="LO53" i="8"/>
  <c r="LP53" i="8"/>
  <c r="LQ53" i="8"/>
  <c r="LR53" i="8"/>
  <c r="LS53" i="8"/>
  <c r="LT53" i="8"/>
  <c r="LU53" i="8"/>
  <c r="LV53" i="8"/>
  <c r="LW53" i="8"/>
  <c r="LX53" i="8"/>
  <c r="LY53" i="8"/>
  <c r="LZ53" i="8"/>
  <c r="MA53" i="8"/>
  <c r="MB53" i="8"/>
  <c r="MC53" i="8"/>
  <c r="MD53" i="8"/>
  <c r="ME53" i="8"/>
  <c r="MF53" i="8"/>
  <c r="MG53" i="8"/>
  <c r="MH53" i="8"/>
  <c r="MI53" i="8"/>
  <c r="MJ53" i="8"/>
  <c r="MK53" i="8"/>
  <c r="ML53" i="8"/>
  <c r="MM53" i="8"/>
  <c r="MN53" i="8"/>
  <c r="MO53" i="8"/>
  <c r="MP53" i="8"/>
  <c r="MQ53" i="8"/>
  <c r="MR53" i="8"/>
  <c r="MS53" i="8"/>
  <c r="MT53" i="8"/>
  <c r="MU53" i="8"/>
  <c r="MV53" i="8"/>
  <c r="MW53" i="8"/>
  <c r="MX53" i="8"/>
  <c r="MY53" i="8"/>
  <c r="MZ53" i="8"/>
  <c r="NA53" i="8"/>
  <c r="NB53" i="8"/>
  <c r="NC53" i="8"/>
  <c r="ND53" i="8"/>
  <c r="NE53" i="8"/>
  <c r="NF53" i="8"/>
  <c r="NG53" i="8"/>
  <c r="NH53" i="8"/>
  <c r="NI53" i="8"/>
  <c r="NJ53" i="8"/>
  <c r="NK53" i="8"/>
  <c r="NL53" i="8"/>
  <c r="NM53" i="8"/>
  <c r="NN53" i="8"/>
  <c r="NO53" i="8"/>
  <c r="NP53" i="8"/>
  <c r="NQ53" i="8"/>
  <c r="NR53" i="8"/>
  <c r="NS53" i="8"/>
  <c r="NT53" i="8"/>
  <c r="NU53" i="8"/>
  <c r="NV53" i="8"/>
  <c r="NW53" i="8"/>
  <c r="NX53" i="8"/>
  <c r="NY53" i="8"/>
  <c r="NZ53" i="8"/>
  <c r="OA53" i="8"/>
  <c r="OB53" i="8"/>
  <c r="OC53" i="8"/>
  <c r="OD53" i="8"/>
  <c r="OE53" i="8"/>
  <c r="OF53" i="8"/>
  <c r="OG53" i="8"/>
  <c r="OH53" i="8"/>
  <c r="OI53" i="8"/>
  <c r="OJ53" i="8"/>
  <c r="OK53" i="8"/>
  <c r="OL53" i="8"/>
  <c r="OM53" i="8"/>
  <c r="ON53" i="8"/>
  <c r="OO53" i="8"/>
  <c r="OP53" i="8"/>
  <c r="OQ53" i="8"/>
  <c r="OR53" i="8"/>
  <c r="OS53" i="8"/>
  <c r="OT53" i="8"/>
  <c r="OU53" i="8"/>
  <c r="OV53" i="8"/>
  <c r="OW53" i="8"/>
  <c r="OX53" i="8"/>
  <c r="OY53" i="8"/>
  <c r="OZ53" i="8"/>
  <c r="PA53" i="8"/>
  <c r="PB53" i="8"/>
  <c r="PC53" i="8"/>
  <c r="PD53" i="8"/>
  <c r="PE53" i="8"/>
  <c r="PF53" i="8"/>
  <c r="PG53" i="8"/>
  <c r="PH53" i="8"/>
  <c r="PI53" i="8"/>
  <c r="PJ53" i="8"/>
  <c r="PK53" i="8"/>
  <c r="PL53" i="8"/>
  <c r="PM53" i="8"/>
  <c r="PN53" i="8"/>
  <c r="PO53" i="8"/>
  <c r="PP53" i="8"/>
  <c r="PQ53" i="8"/>
  <c r="PR53" i="8"/>
  <c r="PS53" i="8"/>
  <c r="DM56" i="8"/>
  <c r="DN56" i="8"/>
  <c r="DO56" i="8"/>
  <c r="DP56" i="8"/>
  <c r="DQ56" i="8"/>
  <c r="DR56" i="8"/>
  <c r="DS56" i="8"/>
  <c r="DT56" i="8"/>
  <c r="DU56" i="8"/>
  <c r="DV56" i="8"/>
  <c r="DW56" i="8"/>
  <c r="DX56" i="8"/>
  <c r="DY56" i="8"/>
  <c r="DZ56" i="8"/>
  <c r="EA56" i="8"/>
  <c r="EB56" i="8"/>
  <c r="EC56" i="8"/>
  <c r="ED56" i="8"/>
  <c r="EE56" i="8"/>
  <c r="EF56" i="8"/>
  <c r="EG56" i="8"/>
  <c r="EH56" i="8"/>
  <c r="EI56" i="8"/>
  <c r="EJ56" i="8"/>
  <c r="EK56" i="8"/>
  <c r="EL56" i="8"/>
  <c r="EM56" i="8"/>
  <c r="EN56" i="8"/>
  <c r="EO56" i="8"/>
  <c r="EP56" i="8"/>
  <c r="EQ56" i="8"/>
  <c r="ER56" i="8"/>
  <c r="ES56" i="8"/>
  <c r="ET56" i="8"/>
  <c r="EU56" i="8"/>
  <c r="EV56" i="8"/>
  <c r="EW56" i="8"/>
  <c r="EX56" i="8"/>
  <c r="EY56" i="8"/>
  <c r="EZ56" i="8"/>
  <c r="FA56" i="8"/>
  <c r="FB56" i="8"/>
  <c r="FC56" i="8"/>
  <c r="FD56" i="8"/>
  <c r="FE56" i="8"/>
  <c r="FF56" i="8"/>
  <c r="FG56" i="8"/>
  <c r="FH56" i="8"/>
  <c r="FI56" i="8"/>
  <c r="FJ56" i="8"/>
  <c r="FK56" i="8"/>
  <c r="FL56" i="8"/>
  <c r="FM56" i="8"/>
  <c r="FN56" i="8"/>
  <c r="FO56" i="8"/>
  <c r="FP56" i="8"/>
  <c r="FQ56" i="8"/>
  <c r="FR56" i="8"/>
  <c r="FS56" i="8"/>
  <c r="FT56" i="8"/>
  <c r="FU56" i="8"/>
  <c r="FV56" i="8"/>
  <c r="FW56" i="8"/>
  <c r="FX56" i="8"/>
  <c r="FY56" i="8"/>
  <c r="FZ56" i="8"/>
  <c r="GA56" i="8"/>
  <c r="GB56" i="8"/>
  <c r="GC56" i="8"/>
  <c r="GD56" i="8"/>
  <c r="GE56" i="8"/>
  <c r="GF56" i="8"/>
  <c r="GG56" i="8"/>
  <c r="GH56" i="8"/>
  <c r="GI56" i="8"/>
  <c r="GJ56" i="8"/>
  <c r="GK56" i="8"/>
  <c r="GL56" i="8"/>
  <c r="GM56" i="8"/>
  <c r="GN56" i="8"/>
  <c r="GO56" i="8"/>
  <c r="GP56" i="8"/>
  <c r="GQ56" i="8"/>
  <c r="GR56" i="8"/>
  <c r="GS56" i="8"/>
  <c r="GT56" i="8"/>
  <c r="GU56" i="8"/>
  <c r="GV56" i="8"/>
  <c r="GW56" i="8"/>
  <c r="GX56" i="8"/>
  <c r="GY56" i="8"/>
  <c r="GZ56" i="8"/>
  <c r="HA56" i="8"/>
  <c r="HB56" i="8"/>
  <c r="HC56" i="8"/>
  <c r="HD56" i="8"/>
  <c r="HE56" i="8"/>
  <c r="HF56" i="8"/>
  <c r="HG56" i="8"/>
  <c r="HH56" i="8"/>
  <c r="HI56" i="8"/>
  <c r="HJ56" i="8"/>
  <c r="HK56" i="8"/>
  <c r="HL56" i="8"/>
  <c r="HM56" i="8"/>
  <c r="HN56" i="8"/>
  <c r="HO56" i="8"/>
  <c r="HP56" i="8"/>
  <c r="HQ56" i="8"/>
  <c r="HR56" i="8"/>
  <c r="HS56" i="8"/>
  <c r="HT56" i="8"/>
  <c r="HU56" i="8"/>
  <c r="HV56" i="8"/>
  <c r="HW56" i="8"/>
  <c r="HX56" i="8"/>
  <c r="HY56" i="8"/>
  <c r="HZ56" i="8"/>
  <c r="IA56" i="8"/>
  <c r="IB56" i="8"/>
  <c r="IC56" i="8"/>
  <c r="ID56" i="8"/>
  <c r="IE56" i="8"/>
  <c r="IF56" i="8"/>
  <c r="IG56" i="8"/>
  <c r="IH56" i="8"/>
  <c r="II56" i="8"/>
  <c r="IJ56" i="8"/>
  <c r="IK56" i="8"/>
  <c r="IL56" i="8"/>
  <c r="IM56" i="8"/>
  <c r="IN56" i="8"/>
  <c r="IO56" i="8"/>
  <c r="IP56" i="8"/>
  <c r="IQ56" i="8"/>
  <c r="IR56" i="8"/>
  <c r="IS56" i="8"/>
  <c r="IT56" i="8"/>
  <c r="IU56" i="8"/>
  <c r="IV56" i="8"/>
  <c r="IW56" i="8"/>
  <c r="IX56" i="8"/>
  <c r="IY56" i="8"/>
  <c r="IZ56" i="8"/>
  <c r="JA56" i="8"/>
  <c r="JB56" i="8"/>
  <c r="JC56" i="8"/>
  <c r="JD56" i="8"/>
  <c r="JE56" i="8"/>
  <c r="JF56" i="8"/>
  <c r="JG56" i="8"/>
  <c r="JH56" i="8"/>
  <c r="JI56" i="8"/>
  <c r="JJ56" i="8"/>
  <c r="JK56" i="8"/>
  <c r="JL56" i="8"/>
  <c r="JM56" i="8"/>
  <c r="JN56" i="8"/>
  <c r="JO56" i="8"/>
  <c r="JP56" i="8"/>
  <c r="JQ56" i="8"/>
  <c r="JR56" i="8"/>
  <c r="JS56" i="8"/>
  <c r="JT56" i="8"/>
  <c r="JU56" i="8"/>
  <c r="JV56" i="8"/>
  <c r="JW56" i="8"/>
  <c r="JX56" i="8"/>
  <c r="JY56" i="8"/>
  <c r="JZ56" i="8"/>
  <c r="KA56" i="8"/>
  <c r="KB56" i="8"/>
  <c r="KC56" i="8"/>
  <c r="KD56" i="8"/>
  <c r="KE56" i="8"/>
  <c r="KF56" i="8"/>
  <c r="KG56" i="8"/>
  <c r="KH56" i="8"/>
  <c r="KI56" i="8"/>
  <c r="KJ56" i="8"/>
  <c r="KK56" i="8"/>
  <c r="KL56" i="8"/>
  <c r="KM56" i="8"/>
  <c r="KN56" i="8"/>
  <c r="KO56" i="8"/>
  <c r="KP56" i="8"/>
  <c r="KQ56" i="8"/>
  <c r="KR56" i="8"/>
  <c r="KS56" i="8"/>
  <c r="KT56" i="8"/>
  <c r="KU56" i="8"/>
  <c r="KV56" i="8"/>
  <c r="KW56" i="8"/>
  <c r="KX56" i="8"/>
  <c r="KY56" i="8"/>
  <c r="KZ56" i="8"/>
  <c r="LA56" i="8"/>
  <c r="LB56" i="8"/>
  <c r="LC56" i="8"/>
  <c r="LD56" i="8"/>
  <c r="LE56" i="8"/>
  <c r="LF56" i="8"/>
  <c r="LG56" i="8"/>
  <c r="LH56" i="8"/>
  <c r="LI56" i="8"/>
  <c r="LJ56" i="8"/>
  <c r="LK56" i="8"/>
  <c r="LL56" i="8"/>
  <c r="LM56" i="8"/>
  <c r="LN56" i="8"/>
  <c r="LO56" i="8"/>
  <c r="LP56" i="8"/>
  <c r="LQ56" i="8"/>
  <c r="LR56" i="8"/>
  <c r="LS56" i="8"/>
  <c r="LT56" i="8"/>
  <c r="LU56" i="8"/>
  <c r="LV56" i="8"/>
  <c r="LW56" i="8"/>
  <c r="LX56" i="8"/>
  <c r="LY56" i="8"/>
  <c r="LZ56" i="8"/>
  <c r="MA56" i="8"/>
  <c r="MB56" i="8"/>
  <c r="MC56" i="8"/>
  <c r="MD56" i="8"/>
  <c r="ME56" i="8"/>
  <c r="MF56" i="8"/>
  <c r="MG56" i="8"/>
  <c r="MH56" i="8"/>
  <c r="MI56" i="8"/>
  <c r="MJ56" i="8"/>
  <c r="MK56" i="8"/>
  <c r="ML56" i="8"/>
  <c r="MM56" i="8"/>
  <c r="MN56" i="8"/>
  <c r="MO56" i="8"/>
  <c r="MP56" i="8"/>
  <c r="MQ56" i="8"/>
  <c r="MR56" i="8"/>
  <c r="MS56" i="8"/>
  <c r="MT56" i="8"/>
  <c r="MU56" i="8"/>
  <c r="MV56" i="8"/>
  <c r="MW56" i="8"/>
  <c r="MX56" i="8"/>
  <c r="MY56" i="8"/>
  <c r="MZ56" i="8"/>
  <c r="NA56" i="8"/>
  <c r="NB56" i="8"/>
  <c r="NC56" i="8"/>
  <c r="ND56" i="8"/>
  <c r="NE56" i="8"/>
  <c r="NF56" i="8"/>
  <c r="NG56" i="8"/>
  <c r="NH56" i="8"/>
  <c r="NI56" i="8"/>
  <c r="NJ56" i="8"/>
  <c r="NK56" i="8"/>
  <c r="NL56" i="8"/>
  <c r="NM56" i="8"/>
  <c r="NN56" i="8"/>
  <c r="NO56" i="8"/>
  <c r="NP56" i="8"/>
  <c r="NQ56" i="8"/>
  <c r="NR56" i="8"/>
  <c r="NS56" i="8"/>
  <c r="NT56" i="8"/>
  <c r="NU56" i="8"/>
  <c r="NV56" i="8"/>
  <c r="NW56" i="8"/>
  <c r="NX56" i="8"/>
  <c r="NY56" i="8"/>
  <c r="NZ56" i="8"/>
  <c r="OA56" i="8"/>
  <c r="OB56" i="8"/>
  <c r="OC56" i="8"/>
  <c r="OD56" i="8"/>
  <c r="OE56" i="8"/>
  <c r="OF56" i="8"/>
  <c r="OG56" i="8"/>
  <c r="OH56" i="8"/>
  <c r="OI56" i="8"/>
  <c r="OJ56" i="8"/>
  <c r="OK56" i="8"/>
  <c r="OL56" i="8"/>
  <c r="OM56" i="8"/>
  <c r="ON56" i="8"/>
  <c r="OO56" i="8"/>
  <c r="OP56" i="8"/>
  <c r="OQ56" i="8"/>
  <c r="OR56" i="8"/>
  <c r="OS56" i="8"/>
  <c r="OT56" i="8"/>
  <c r="OU56" i="8"/>
  <c r="OV56" i="8"/>
  <c r="OW56" i="8"/>
  <c r="OX56" i="8"/>
  <c r="OY56" i="8"/>
  <c r="OZ56" i="8"/>
  <c r="PA56" i="8"/>
  <c r="PB56" i="8"/>
  <c r="PC56" i="8"/>
  <c r="PD56" i="8"/>
  <c r="PE56" i="8"/>
  <c r="PF56" i="8"/>
  <c r="PG56" i="8"/>
  <c r="PH56" i="8"/>
  <c r="PI56" i="8"/>
  <c r="PJ56" i="8"/>
  <c r="PK56" i="8"/>
  <c r="PL56" i="8"/>
  <c r="PM56" i="8"/>
  <c r="PN56" i="8"/>
  <c r="PO56" i="8"/>
  <c r="PP56" i="8"/>
  <c r="PQ56" i="8"/>
  <c r="PR56" i="8"/>
  <c r="PS56" i="8"/>
  <c r="CG46" i="8"/>
  <c r="FD46" i="8"/>
  <c r="FF46" i="8"/>
  <c r="FJ46" i="8"/>
  <c r="FQ46" i="8"/>
  <c r="FV46" i="8"/>
  <c r="GC46" i="8"/>
  <c r="GD46" i="8"/>
  <c r="GH46" i="8"/>
  <c r="GM46" i="8"/>
  <c r="GS46" i="8"/>
  <c r="HE46" i="8"/>
  <c r="HH46" i="8"/>
  <c r="HL46" i="8"/>
  <c r="HS46" i="8"/>
  <c r="HZ46" i="8"/>
  <c r="IB46" i="8"/>
  <c r="ID46" i="8"/>
  <c r="IG46" i="8"/>
  <c r="IK46" i="8"/>
  <c r="IN46" i="8"/>
  <c r="JC46" i="8"/>
  <c r="JQ46" i="8"/>
  <c r="JV46" i="8"/>
  <c r="KH46" i="8"/>
  <c r="KL46" i="8"/>
  <c r="KP46" i="8"/>
  <c r="KW46" i="8"/>
  <c r="KY46" i="8"/>
  <c r="LD46" i="8"/>
  <c r="LJ46" i="8"/>
  <c r="LW46" i="8"/>
  <c r="MA46" i="8"/>
  <c r="MJ46" i="8"/>
  <c r="MO46" i="8"/>
  <c r="MR46" i="8"/>
  <c r="MX46" i="8"/>
  <c r="NL46" i="8"/>
  <c r="NO46" i="8"/>
  <c r="NT46" i="8"/>
  <c r="NW46" i="8"/>
  <c r="NZ46" i="8"/>
  <c r="OC46" i="8"/>
  <c r="OH46" i="8"/>
  <c r="OO46" i="8"/>
  <c r="OP46" i="8"/>
  <c r="OS46" i="8"/>
  <c r="OV46" i="8"/>
  <c r="PC46" i="8"/>
  <c r="PH46" i="8"/>
  <c r="PJ46" i="8"/>
  <c r="PL46" i="8"/>
  <c r="PP46" i="8"/>
  <c r="PR46" i="8"/>
  <c r="S47" i="8"/>
  <c r="U47" i="8"/>
  <c r="W47" i="8"/>
  <c r="Z47" i="8"/>
  <c r="AC47" i="8"/>
  <c r="AF47" i="8"/>
  <c r="AI47" i="8"/>
  <c r="AM47" i="8"/>
  <c r="AS47" i="8"/>
  <c r="AV47" i="8"/>
  <c r="BA47" i="8"/>
  <c r="BH47" i="8"/>
  <c r="BV47" i="8"/>
  <c r="CB47" i="8"/>
  <c r="CF47" i="8"/>
  <c r="CN47" i="8"/>
  <c r="CW47" i="8"/>
  <c r="DD47" i="8"/>
  <c r="DM47" i="8"/>
  <c r="EE47" i="8"/>
  <c r="EH47" i="8"/>
  <c r="EP47" i="8"/>
  <c r="ET47" i="8"/>
  <c r="EW47" i="8"/>
  <c r="EY47" i="8"/>
  <c r="FE47" i="8"/>
  <c r="FL47" i="8"/>
  <c r="FS47" i="8"/>
  <c r="FX47" i="8"/>
  <c r="GD47" i="8"/>
  <c r="GP47" i="8"/>
  <c r="GV47" i="8"/>
  <c r="HD47" i="8"/>
  <c r="HH47" i="8"/>
  <c r="HW47" i="8"/>
  <c r="IG47" i="8"/>
  <c r="IP47" i="8"/>
  <c r="IR47" i="8"/>
  <c r="JB47" i="8"/>
  <c r="JN47" i="8"/>
  <c r="JS47" i="8"/>
  <c r="KA47" i="8"/>
  <c r="KC47" i="8"/>
  <c r="KL47" i="8"/>
  <c r="KS47" i="8"/>
  <c r="KZ47" i="8"/>
  <c r="LC47" i="8"/>
  <c r="LG47" i="8"/>
  <c r="LJ47" i="8"/>
  <c r="LM47" i="8"/>
  <c r="LR47" i="8"/>
  <c r="LT47" i="8"/>
  <c r="MC47" i="8"/>
  <c r="MG47" i="8"/>
  <c r="MS47" i="8"/>
  <c r="NA47" i="8"/>
  <c r="NE47" i="8"/>
  <c r="NJ47" i="8"/>
  <c r="NS47" i="8"/>
  <c r="NY47" i="8"/>
  <c r="OD47" i="8"/>
  <c r="OF47" i="8"/>
  <c r="OJ47" i="8"/>
  <c r="OM47" i="8"/>
  <c r="OP47" i="8"/>
  <c r="OT47" i="8"/>
  <c r="OY47" i="8"/>
  <c r="PI47" i="8"/>
  <c r="AH48" i="8"/>
  <c r="AT48" i="8"/>
  <c r="AW48" i="8"/>
  <c r="AY48" i="8"/>
  <c r="BD48" i="8"/>
  <c r="BG48" i="8"/>
  <c r="BM48" i="8"/>
  <c r="BT48" i="8"/>
  <c r="BX48" i="8"/>
  <c r="CD48" i="8"/>
  <c r="CI48" i="8"/>
  <c r="CM48" i="8"/>
  <c r="CT48" i="8"/>
  <c r="DD48" i="8"/>
  <c r="DQ48" i="8"/>
  <c r="DX48" i="8"/>
  <c r="EE48" i="8"/>
  <c r="ES48" i="8"/>
  <c r="EX48" i="8"/>
  <c r="FF48" i="8"/>
  <c r="FR48" i="8"/>
  <c r="GA48" i="8"/>
  <c r="GS48" i="8"/>
  <c r="HK48" i="8"/>
  <c r="HQ48" i="8"/>
  <c r="HX48" i="8"/>
  <c r="IC48" i="8"/>
  <c r="IH48" i="8"/>
  <c r="IJ48" i="8"/>
  <c r="JH48" i="8"/>
  <c r="JJ48" i="8"/>
  <c r="JO48" i="8"/>
  <c r="KC48" i="8"/>
  <c r="KH48" i="8"/>
  <c r="KJ48" i="8"/>
  <c r="KT48" i="8"/>
  <c r="KY48" i="8"/>
  <c r="LE48" i="8"/>
  <c r="LG48" i="8"/>
  <c r="LR48" i="8"/>
  <c r="MC48" i="8"/>
  <c r="MF48" i="8"/>
  <c r="MO48" i="8"/>
  <c r="MX48" i="8"/>
  <c r="ND48" i="8"/>
  <c r="NI48" i="8"/>
  <c r="NM48" i="8"/>
  <c r="NY48" i="8"/>
  <c r="OA48" i="8"/>
  <c r="OG48" i="8"/>
  <c r="OJ48" i="8"/>
  <c r="OP48" i="8"/>
  <c r="OR48" i="8"/>
  <c r="OX48" i="8"/>
  <c r="PG48" i="8"/>
  <c r="PP48" i="8"/>
  <c r="P49" i="8"/>
  <c r="W49" i="8"/>
  <c r="AP49" i="8"/>
  <c r="AU49" i="8"/>
  <c r="BB49" i="8"/>
  <c r="BE49" i="8"/>
  <c r="BH49" i="8"/>
  <c r="BX49" i="8"/>
  <c r="CO49" i="8"/>
  <c r="CS49" i="8"/>
  <c r="DA49" i="8"/>
  <c r="DC49" i="8"/>
  <c r="DF49" i="8"/>
  <c r="DH49" i="8"/>
  <c r="DM49" i="8"/>
  <c r="DR49" i="8"/>
  <c r="EE49" i="8"/>
  <c r="EN49" i="8"/>
  <c r="ET49" i="8"/>
  <c r="EV49" i="8"/>
  <c r="EX49" i="8"/>
  <c r="EZ49" i="8"/>
  <c r="FC49" i="8"/>
  <c r="FN49" i="8"/>
  <c r="FS49" i="8"/>
  <c r="GC49" i="8"/>
  <c r="GH49" i="8"/>
  <c r="GO49" i="8"/>
  <c r="GS49" i="8"/>
  <c r="GV49" i="8"/>
  <c r="HF49" i="8"/>
  <c r="HK49" i="8"/>
  <c r="HR49" i="8"/>
  <c r="IA49" i="8"/>
  <c r="IH49" i="8"/>
  <c r="IL49" i="8"/>
  <c r="IZ49" i="8"/>
  <c r="JI49" i="8"/>
  <c r="JL49" i="8"/>
  <c r="JU49" i="8"/>
  <c r="KN49" i="8"/>
  <c r="KP49" i="8"/>
  <c r="KV49" i="8"/>
  <c r="KZ49" i="8"/>
  <c r="LG49" i="8"/>
  <c r="LL49" i="8"/>
  <c r="MH49" i="8"/>
  <c r="MN49" i="8"/>
  <c r="MP49" i="8"/>
  <c r="MT49" i="8"/>
  <c r="NA49" i="8"/>
  <c r="NH49" i="8"/>
  <c r="NJ49" i="8"/>
  <c r="NP49" i="8"/>
  <c r="NX49" i="8"/>
  <c r="OI49" i="8"/>
  <c r="OM49" i="8"/>
  <c r="OT49" i="8"/>
  <c r="OW49" i="8"/>
  <c r="PC49" i="8"/>
  <c r="PL49" i="8"/>
  <c r="PM49" i="8"/>
  <c r="AG50" i="8"/>
  <c r="AN50" i="8"/>
  <c r="AR50" i="8"/>
  <c r="AY50" i="8"/>
  <c r="BD50" i="8"/>
  <c r="BG50" i="8"/>
  <c r="BK50" i="8"/>
  <c r="BO50" i="8"/>
  <c r="BV50" i="8"/>
  <c r="BX50" i="8"/>
  <c r="CC50" i="8"/>
  <c r="CH50" i="8"/>
  <c r="CN50" i="8"/>
  <c r="CV50" i="8"/>
  <c r="DG50" i="8"/>
  <c r="DP50" i="8"/>
  <c r="DS50" i="8"/>
  <c r="DV50" i="8"/>
  <c r="DY50" i="8"/>
  <c r="ED50" i="8"/>
  <c r="EI50" i="8"/>
  <c r="EQ50" i="8"/>
  <c r="EW50" i="8"/>
  <c r="FA50" i="8"/>
  <c r="FD50" i="8"/>
  <c r="FH50" i="8"/>
  <c r="FL50" i="8"/>
  <c r="FP50" i="8"/>
  <c r="GC50" i="8"/>
  <c r="GG50" i="8"/>
  <c r="GM50" i="8"/>
  <c r="GX50" i="8"/>
  <c r="HA50" i="8"/>
  <c r="HJ50" i="8"/>
  <c r="IA50" i="8"/>
  <c r="IG50" i="8"/>
  <c r="IJ50" i="8"/>
  <c r="JG50" i="8"/>
  <c r="JH50" i="8"/>
  <c r="JM50" i="8"/>
  <c r="JO50" i="8"/>
  <c r="JR50" i="8"/>
  <c r="KE50" i="8"/>
  <c r="KH50" i="8"/>
  <c r="KN50" i="8"/>
  <c r="KT50" i="8"/>
  <c r="LA50" i="8"/>
  <c r="LG50" i="8"/>
  <c r="LM50" i="8"/>
  <c r="MB50" i="8"/>
  <c r="MI50" i="8"/>
  <c r="MX50" i="8"/>
  <c r="NJ50" i="8"/>
  <c r="NS50" i="8"/>
  <c r="NZ50" i="8"/>
  <c r="OE50" i="8"/>
  <c r="PE50" i="8"/>
  <c r="PI50" i="8"/>
  <c r="PK50" i="8"/>
  <c r="PL50" i="8"/>
  <c r="PO50" i="8"/>
  <c r="PS50" i="8"/>
  <c r="JO51" i="8"/>
  <c r="JT51" i="8"/>
  <c r="KU51" i="8"/>
  <c r="LK51" i="8"/>
  <c r="LN51" i="8"/>
  <c r="LP51" i="8"/>
  <c r="LT51" i="8"/>
  <c r="MC51" i="8"/>
  <c r="MI51" i="8"/>
  <c r="MQ51" i="8"/>
  <c r="MW51" i="8"/>
  <c r="NI51" i="8"/>
  <c r="NV51" i="8"/>
  <c r="PE51" i="8"/>
  <c r="PM51" i="8"/>
  <c r="PP51" i="8"/>
  <c r="FP52" i="8"/>
  <c r="FT52" i="8"/>
  <c r="GK52" i="8"/>
  <c r="GS52" i="8"/>
  <c r="HA52" i="8"/>
  <c r="HE52" i="8"/>
  <c r="HH52" i="8"/>
  <c r="HO52" i="8"/>
  <c r="HZ52" i="8"/>
  <c r="IF52" i="8"/>
  <c r="II52" i="8"/>
  <c r="IS52" i="8"/>
  <c r="JB52" i="8"/>
  <c r="JF52" i="8"/>
  <c r="JH52" i="8"/>
  <c r="JL52" i="8"/>
  <c r="JU52" i="8"/>
  <c r="KC52" i="8"/>
  <c r="KN52" i="8"/>
  <c r="KU52" i="8"/>
  <c r="LE52" i="8"/>
  <c r="LL52" i="8"/>
  <c r="LT52" i="8"/>
  <c r="MD52" i="8"/>
  <c r="NM52" i="8"/>
  <c r="NP52" i="8"/>
  <c r="NT52" i="8"/>
  <c r="NX52" i="8"/>
  <c r="OA52" i="8"/>
  <c r="OF52" i="8"/>
  <c r="OT52" i="8"/>
  <c r="OW52" i="8"/>
  <c r="PD52" i="8"/>
  <c r="PH52" i="8"/>
  <c r="PL52" i="8"/>
  <c r="PN52" i="8"/>
  <c r="PP52" i="8"/>
  <c r="PS52" i="8"/>
  <c r="OR59" i="8"/>
  <c r="OW59" i="8"/>
  <c r="OZ59" i="8"/>
  <c r="II47" i="8"/>
  <c r="IM47" i="8"/>
  <c r="JH47" i="8"/>
  <c r="JK47" i="8"/>
  <c r="JX47" i="8"/>
  <c r="KP47" i="8"/>
  <c r="LD47" i="8"/>
  <c r="LO47" i="8"/>
  <c r="MQ47" i="8"/>
  <c r="N48" i="8"/>
  <c r="U48" i="8"/>
  <c r="Y48" i="8"/>
  <c r="AK48" i="8"/>
  <c r="AP48" i="8"/>
  <c r="BN48" i="8"/>
  <c r="CQ48" i="8"/>
  <c r="DB48" i="8"/>
  <c r="DE48" i="8"/>
  <c r="DK48" i="8"/>
  <c r="FE48" i="8"/>
  <c r="FT48" i="8"/>
  <c r="GB48" i="8"/>
  <c r="GH48" i="8"/>
  <c r="GZ48" i="8"/>
  <c r="HD48" i="8"/>
  <c r="HU48" i="8"/>
  <c r="HZ48" i="8"/>
  <c r="IQ48" i="8"/>
  <c r="IY48" i="8"/>
  <c r="JY48" i="8"/>
  <c r="KF48" i="8"/>
  <c r="KO48" i="8"/>
  <c r="MD48" i="8"/>
  <c r="ML48" i="8"/>
  <c r="NH48" i="8"/>
  <c r="PA48" i="8"/>
  <c r="PF48" i="8"/>
  <c r="PO48" i="8"/>
  <c r="AQ49" i="8"/>
  <c r="BR49" i="8"/>
  <c r="CH49" i="8"/>
  <c r="CV49" i="8"/>
  <c r="DY49" i="8"/>
  <c r="FG49" i="8"/>
  <c r="FW49" i="8"/>
  <c r="GD49" i="8"/>
  <c r="GT49" i="8"/>
  <c r="HQ49" i="8"/>
  <c r="HY49" i="8"/>
  <c r="IG49" i="8"/>
  <c r="IY49" i="8"/>
  <c r="JH49" i="8"/>
  <c r="JK49" i="8"/>
  <c r="KO49" i="8"/>
  <c r="MJ49" i="8"/>
  <c r="NY49" i="8"/>
  <c r="OD49" i="8"/>
  <c r="OF49" i="8"/>
  <c r="ON49" i="8"/>
  <c r="OX49" i="8"/>
  <c r="PB49" i="8"/>
  <c r="PI49" i="8"/>
  <c r="AI50" i="8"/>
  <c r="AQ50" i="8"/>
  <c r="BY50" i="8"/>
  <c r="DK50" i="8"/>
  <c r="DT50" i="8"/>
  <c r="EN50" i="8"/>
  <c r="EV50" i="8"/>
  <c r="FS50" i="8"/>
  <c r="GF50" i="8"/>
  <c r="GR50" i="8"/>
  <c r="HE50" i="8"/>
  <c r="HK50" i="8"/>
  <c r="HR50" i="8"/>
  <c r="HY50" i="8"/>
  <c r="IX50" i="8"/>
  <c r="JN50" i="8"/>
  <c r="KI50" i="8"/>
  <c r="KO50" i="8"/>
  <c r="KU50" i="8"/>
  <c r="LK50" i="8"/>
  <c r="LU50" i="8"/>
  <c r="NA50" i="8"/>
  <c r="NP50" i="8"/>
  <c r="OO50" i="8"/>
  <c r="AB51" i="8"/>
  <c r="AI51" i="8"/>
  <c r="BC51" i="8"/>
  <c r="BU51" i="8"/>
  <c r="CI51" i="8"/>
  <c r="CY51" i="8"/>
  <c r="DI51" i="8"/>
  <c r="DW51" i="8"/>
  <c r="EH51" i="8"/>
  <c r="NT51" i="8"/>
  <c r="ON51" i="8"/>
  <c r="OT51" i="8"/>
  <c r="PA51" i="8"/>
  <c r="PQ51" i="8"/>
  <c r="AI52" i="8"/>
  <c r="AR52" i="8"/>
  <c r="BO52" i="8"/>
  <c r="BS52" i="8"/>
  <c r="CO52" i="8"/>
  <c r="CQ52" i="8"/>
  <c r="DF52" i="8"/>
  <c r="DL52" i="8"/>
  <c r="DP52" i="8"/>
  <c r="EA52" i="8"/>
  <c r="EF52" i="8"/>
  <c r="EI52" i="8"/>
  <c r="EL52" i="8"/>
  <c r="EQ52" i="8"/>
  <c r="EU52" i="8"/>
  <c r="FA52" i="8"/>
  <c r="FG52" i="8"/>
  <c r="FO52" i="8"/>
  <c r="GO52" i="8"/>
  <c r="GR52" i="8"/>
  <c r="GX52" i="8"/>
  <c r="HB52" i="8"/>
  <c r="HI52" i="8"/>
  <c r="HK52" i="8"/>
  <c r="HW52" i="8"/>
  <c r="IE52" i="8"/>
  <c r="IJ52" i="8"/>
  <c r="IO52" i="8"/>
  <c r="IT52" i="8"/>
  <c r="IX52" i="8"/>
  <c r="JC52" i="8"/>
  <c r="JI52" i="8"/>
  <c r="JN52" i="8"/>
  <c r="JQ52" i="8"/>
  <c r="JT52" i="8"/>
  <c r="JW52" i="8"/>
  <c r="JZ52" i="8"/>
  <c r="KE52" i="8"/>
  <c r="KI52" i="8"/>
  <c r="KL52" i="8"/>
  <c r="KQ52" i="8"/>
  <c r="KY52" i="8"/>
  <c r="LC52" i="8"/>
  <c r="LN52" i="8"/>
  <c r="LR52" i="8"/>
  <c r="LW52" i="8"/>
  <c r="LX52" i="8"/>
  <c r="MM52" i="8"/>
  <c r="MP52" i="8"/>
  <c r="MS52" i="8"/>
  <c r="MX52" i="8"/>
  <c r="MZ52" i="8"/>
  <c r="NC52" i="8"/>
  <c r="NG52" i="8"/>
  <c r="NJ52" i="8"/>
  <c r="NN52" i="8"/>
  <c r="NW52" i="8"/>
  <c r="OB52" i="8"/>
  <c r="OE52" i="8"/>
  <c r="OS52" i="8"/>
  <c r="PA52" i="8"/>
  <c r="PG52" i="8"/>
  <c r="PO52" i="8"/>
  <c r="O53" i="8"/>
  <c r="Q53" i="8"/>
  <c r="V53" i="8"/>
  <c r="AC53" i="8"/>
  <c r="AG53" i="8"/>
  <c r="AI53" i="8"/>
  <c r="AL53" i="8"/>
  <c r="AQ53" i="8"/>
  <c r="AT53" i="8"/>
  <c r="AY53" i="8"/>
  <c r="BF53" i="8"/>
  <c r="BJ53" i="8"/>
  <c r="BL53" i="8"/>
  <c r="BQ53" i="8"/>
  <c r="CG53" i="8"/>
  <c r="CI53" i="8"/>
  <c r="CL53" i="8"/>
  <c r="CP53" i="8"/>
  <c r="CU53" i="8"/>
  <c r="CY53" i="8"/>
  <c r="DB53" i="8"/>
  <c r="DG53" i="8"/>
  <c r="DI53" i="8"/>
  <c r="DL53" i="8"/>
  <c r="DR53" i="8"/>
  <c r="DT53" i="8"/>
  <c r="DV53" i="8"/>
  <c r="EI53" i="8"/>
  <c r="EK53" i="8"/>
  <c r="EN53" i="8"/>
  <c r="EQ53" i="8"/>
  <c r="ET53" i="8"/>
  <c r="EX53" i="8"/>
  <c r="FC53" i="8"/>
  <c r="FF53" i="8"/>
  <c r="FI53" i="8"/>
  <c r="FO53" i="8"/>
  <c r="FT53" i="8"/>
  <c r="FY53" i="8"/>
  <c r="GC53" i="8"/>
  <c r="GF53" i="8"/>
  <c r="GK53" i="8"/>
  <c r="GN53" i="8"/>
  <c r="GT53" i="8"/>
  <c r="OL59" i="8"/>
  <c r="OT59" i="8"/>
  <c r="PA59" i="8"/>
  <c r="PD59" i="8"/>
  <c r="PI59" i="8"/>
  <c r="PN59" i="8"/>
  <c r="PR59" i="8"/>
  <c r="CZ60" i="8"/>
  <c r="DD60" i="8"/>
  <c r="DI60" i="8"/>
  <c r="DQ60" i="8"/>
  <c r="DU60" i="8"/>
  <c r="DX60" i="8"/>
  <c r="EA60" i="8"/>
  <c r="ED60" i="8"/>
  <c r="EF60" i="8"/>
  <c r="EV60" i="8"/>
  <c r="FF60" i="8"/>
  <c r="FH60" i="8"/>
  <c r="FP60" i="8"/>
  <c r="FU60" i="8"/>
  <c r="FX60" i="8"/>
  <c r="GC60" i="8"/>
  <c r="GG60" i="8"/>
  <c r="GK60" i="8"/>
  <c r="GN60" i="8"/>
  <c r="GS60" i="8"/>
  <c r="GX60" i="8"/>
  <c r="HE60" i="8"/>
  <c r="HL60" i="8"/>
  <c r="HO60" i="8"/>
  <c r="HR60" i="8"/>
  <c r="HW60" i="8"/>
  <c r="IB60" i="8"/>
  <c r="IE60" i="8"/>
  <c r="IK60" i="8"/>
  <c r="IL60" i="8"/>
  <c r="IP60" i="8"/>
  <c r="IS60" i="8"/>
  <c r="IW60" i="8"/>
  <c r="IZ60" i="8"/>
  <c r="JJ60" i="8"/>
  <c r="JM60" i="8"/>
  <c r="JQ60" i="8"/>
  <c r="JU60" i="8"/>
  <c r="JW60" i="8"/>
  <c r="JZ60" i="8"/>
  <c r="KD60" i="8"/>
  <c r="KJ60" i="8"/>
  <c r="KM60" i="8"/>
  <c r="KP60" i="8"/>
  <c r="KU60" i="8"/>
  <c r="KZ60" i="8"/>
  <c r="LD60" i="8"/>
  <c r="LH60" i="8"/>
  <c r="LL60" i="8"/>
  <c r="LQ60" i="8"/>
  <c r="LV60" i="8"/>
  <c r="HV43" i="8"/>
  <c r="IA43" i="8"/>
  <c r="JI43" i="8"/>
  <c r="JR43" i="8"/>
  <c r="JY43" i="8"/>
  <c r="KK43" i="8"/>
  <c r="LN43" i="8"/>
  <c r="ME43" i="8"/>
  <c r="MY43" i="8"/>
  <c r="NN43" i="8"/>
  <c r="OH43" i="8"/>
  <c r="OY43" i="8"/>
  <c r="KX44" i="8"/>
  <c r="LF44" i="8"/>
  <c r="LR44" i="8"/>
  <c r="MD44" i="8"/>
  <c r="NY44" i="8"/>
  <c r="PC44" i="8"/>
  <c r="DY4" i="8"/>
  <c r="DY2" i="8" s="1"/>
  <c r="DZ4" i="8"/>
  <c r="DZ2" i="8" s="1"/>
  <c r="EA4" i="8"/>
  <c r="EA2" i="8" s="1"/>
  <c r="EB4" i="8"/>
  <c r="EB2" i="8" s="1"/>
  <c r="EC4" i="8"/>
  <c r="EC2" i="8" s="1"/>
  <c r="ED4" i="8"/>
  <c r="ED2" i="8" s="1"/>
  <c r="EE4" i="8"/>
  <c r="EE2" i="8" s="1"/>
  <c r="EF4" i="8"/>
  <c r="EF2" i="8" s="1"/>
  <c r="EG4" i="8"/>
  <c r="EG2" i="8" s="1"/>
  <c r="EH4" i="8"/>
  <c r="EH2" i="8" s="1"/>
  <c r="EI4" i="8"/>
  <c r="EI2" i="8" s="1"/>
  <c r="EJ4" i="8"/>
  <c r="EJ2" i="8" s="1"/>
  <c r="EK4" i="8"/>
  <c r="EK2" i="8" s="1"/>
  <c r="EL4" i="8"/>
  <c r="EL2" i="8" s="1"/>
  <c r="EM4" i="8"/>
  <c r="EM2" i="8" s="1"/>
  <c r="EN4" i="8"/>
  <c r="EN2" i="8" s="1"/>
  <c r="EO4" i="8"/>
  <c r="EO2" i="8" s="1"/>
  <c r="EP4" i="8"/>
  <c r="EP2" i="8" s="1"/>
  <c r="EQ4" i="8"/>
  <c r="EQ2" i="8" s="1"/>
  <c r="ER4" i="8"/>
  <c r="ER2" i="8" s="1"/>
  <c r="ES4" i="8"/>
  <c r="ES2" i="8" s="1"/>
  <c r="ET4" i="8"/>
  <c r="ET2" i="8" s="1"/>
  <c r="EU4" i="8"/>
  <c r="EU2" i="8" s="1"/>
  <c r="EV4" i="8"/>
  <c r="EV2" i="8" s="1"/>
  <c r="EW4" i="8"/>
  <c r="EW2" i="8" s="1"/>
  <c r="EX4" i="8"/>
  <c r="EX2" i="8" s="1"/>
  <c r="EY4" i="8"/>
  <c r="EY2" i="8" s="1"/>
  <c r="EZ4" i="8"/>
  <c r="EZ2" i="8" s="1"/>
  <c r="FA4" i="8"/>
  <c r="FA2" i="8" s="1"/>
  <c r="FB4" i="8"/>
  <c r="FB2" i="8" s="1"/>
  <c r="FC4" i="8"/>
  <c r="FC2" i="8" s="1"/>
  <c r="FD4" i="8"/>
  <c r="FD2" i="8" s="1"/>
  <c r="FE4" i="8"/>
  <c r="FE2" i="8" s="1"/>
  <c r="FF4" i="8"/>
  <c r="FF2" i="8" s="1"/>
  <c r="FG4" i="8"/>
  <c r="FG2" i="8" s="1"/>
  <c r="FH4" i="8"/>
  <c r="FH2" i="8" s="1"/>
  <c r="FI4" i="8"/>
  <c r="FI2" i="8" s="1"/>
  <c r="FJ4" i="8"/>
  <c r="FJ2" i="8" s="1"/>
  <c r="FK4" i="8"/>
  <c r="FK2" i="8" s="1"/>
  <c r="FL4" i="8"/>
  <c r="FL2" i="8" s="1"/>
  <c r="FM4" i="8"/>
  <c r="FM2" i="8" s="1"/>
  <c r="FN4" i="8"/>
  <c r="FN2" i="8" s="1"/>
  <c r="FO4" i="8"/>
  <c r="FO2" i="8" s="1"/>
  <c r="FP4" i="8"/>
  <c r="FP2" i="8" s="1"/>
  <c r="FQ4" i="8"/>
  <c r="FQ2" i="8" s="1"/>
  <c r="FR4" i="8"/>
  <c r="FR2" i="8" s="1"/>
  <c r="FS4" i="8"/>
  <c r="FS2" i="8" s="1"/>
  <c r="FT4" i="8"/>
  <c r="FT2" i="8" s="1"/>
  <c r="FU4" i="8"/>
  <c r="FU2" i="8" s="1"/>
  <c r="FV4" i="8"/>
  <c r="FV2" i="8" s="1"/>
  <c r="FW4" i="8"/>
  <c r="FW2" i="8" s="1"/>
  <c r="FX4" i="8"/>
  <c r="FX2" i="8" s="1"/>
  <c r="FY4" i="8"/>
  <c r="FY2" i="8" s="1"/>
  <c r="FZ4" i="8"/>
  <c r="FZ2" i="8" s="1"/>
  <c r="GA4" i="8"/>
  <c r="GA2" i="8" s="1"/>
  <c r="GB4" i="8"/>
  <c r="GB2" i="8" s="1"/>
  <c r="GC4" i="8"/>
  <c r="GC2" i="8" s="1"/>
  <c r="GD4" i="8"/>
  <c r="GD2" i="8" s="1"/>
  <c r="GE4" i="8"/>
  <c r="GE2" i="8" s="1"/>
  <c r="GF4" i="8"/>
  <c r="GF2" i="8" s="1"/>
  <c r="GG4" i="8"/>
  <c r="GG2" i="8" s="1"/>
  <c r="GH4" i="8"/>
  <c r="GH2" i="8" s="1"/>
  <c r="GI4" i="8"/>
  <c r="GI2" i="8" s="1"/>
  <c r="GJ4" i="8"/>
  <c r="GJ2" i="8" s="1"/>
  <c r="GK4" i="8"/>
  <c r="GK2" i="8" s="1"/>
  <c r="GL4" i="8"/>
  <c r="GL2" i="8" s="1"/>
  <c r="GM4" i="8"/>
  <c r="GM2" i="8" s="1"/>
  <c r="GN4" i="8"/>
  <c r="GN2" i="8" s="1"/>
  <c r="GO4" i="8"/>
  <c r="GO2" i="8" s="1"/>
  <c r="GP4" i="8"/>
  <c r="GP2" i="8" s="1"/>
  <c r="GQ4" i="8"/>
  <c r="GQ2" i="8" s="1"/>
  <c r="GR4" i="8"/>
  <c r="GR2" i="8" s="1"/>
  <c r="GS4" i="8"/>
  <c r="GS2" i="8" s="1"/>
  <c r="GT4" i="8"/>
  <c r="GT2" i="8" s="1"/>
  <c r="GU4" i="8"/>
  <c r="GU2" i="8" s="1"/>
  <c r="GV4" i="8"/>
  <c r="GV2" i="8" s="1"/>
  <c r="GW4" i="8"/>
  <c r="GW2" i="8" s="1"/>
  <c r="GX4" i="8"/>
  <c r="GX2" i="8" s="1"/>
  <c r="GY4" i="8"/>
  <c r="GY2" i="8" s="1"/>
  <c r="GZ4" i="8"/>
  <c r="GZ2" i="8" s="1"/>
  <c r="HA4" i="8"/>
  <c r="HA2" i="8" s="1"/>
  <c r="HB4" i="8"/>
  <c r="HB2" i="8" s="1"/>
  <c r="HC4" i="8"/>
  <c r="HC2" i="8" s="1"/>
  <c r="HD4" i="8"/>
  <c r="HD2" i="8" s="1"/>
  <c r="HE4" i="8"/>
  <c r="HE2" i="8" s="1"/>
  <c r="HF4" i="8"/>
  <c r="HF2" i="8" s="1"/>
  <c r="HG4" i="8"/>
  <c r="HG2" i="8" s="1"/>
  <c r="HH4" i="8"/>
  <c r="HH2" i="8" s="1"/>
  <c r="HI4" i="8"/>
  <c r="HI2" i="8" s="1"/>
  <c r="HJ4" i="8"/>
  <c r="HJ2" i="8" s="1"/>
  <c r="HK4" i="8"/>
  <c r="HK2" i="8" s="1"/>
  <c r="HL4" i="8"/>
  <c r="HL2" i="8" s="1"/>
  <c r="HM4" i="8"/>
  <c r="HM2" i="8" s="1"/>
  <c r="HN4" i="8"/>
  <c r="HN2" i="8" s="1"/>
  <c r="HO4" i="8"/>
  <c r="HO2" i="8" s="1"/>
  <c r="HP4" i="8"/>
  <c r="HP2" i="8" s="1"/>
  <c r="HQ4" i="8"/>
  <c r="HQ2" i="8" s="1"/>
  <c r="HR4" i="8"/>
  <c r="HR2" i="8" s="1"/>
  <c r="HS4" i="8"/>
  <c r="HS2" i="8" s="1"/>
  <c r="HT4" i="8"/>
  <c r="HT2" i="8" s="1"/>
  <c r="HU4" i="8"/>
  <c r="HU2" i="8" s="1"/>
  <c r="HV4" i="8"/>
  <c r="HV2" i="8" s="1"/>
  <c r="HW4" i="8"/>
  <c r="HW2" i="8" s="1"/>
  <c r="HX4" i="8"/>
  <c r="HX2" i="8" s="1"/>
  <c r="HY4" i="8"/>
  <c r="HY2" i="8" s="1"/>
  <c r="HZ4" i="8"/>
  <c r="HZ2" i="8" s="1"/>
  <c r="IA4" i="8"/>
  <c r="IA2" i="8" s="1"/>
  <c r="IB4" i="8"/>
  <c r="IB2" i="8" s="1"/>
  <c r="IC4" i="8"/>
  <c r="IC2" i="8" s="1"/>
  <c r="ID4" i="8"/>
  <c r="ID2" i="8" s="1"/>
  <c r="IE4" i="8"/>
  <c r="IE2" i="8" s="1"/>
  <c r="IF4" i="8"/>
  <c r="IF2" i="8" s="1"/>
  <c r="IG4" i="8"/>
  <c r="IG2" i="8" s="1"/>
  <c r="IH4" i="8"/>
  <c r="IH2" i="8" s="1"/>
  <c r="II4" i="8"/>
  <c r="II2" i="8" s="1"/>
  <c r="IJ4" i="8"/>
  <c r="IJ2" i="8" s="1"/>
  <c r="IK4" i="8"/>
  <c r="IK2" i="8" s="1"/>
  <c r="IL4" i="8"/>
  <c r="IL2" i="8" s="1"/>
  <c r="IM4" i="8"/>
  <c r="IM2" i="8" s="1"/>
  <c r="IN4" i="8"/>
  <c r="IN2" i="8" s="1"/>
  <c r="IO4" i="8"/>
  <c r="IO2" i="8" s="1"/>
  <c r="IP4" i="8"/>
  <c r="IP2" i="8" s="1"/>
  <c r="IQ4" i="8"/>
  <c r="IQ2" i="8" s="1"/>
  <c r="IR4" i="8"/>
  <c r="IR2" i="8" s="1"/>
  <c r="IS4" i="8"/>
  <c r="IS2" i="8" s="1"/>
  <c r="IT4" i="8"/>
  <c r="IT2" i="8" s="1"/>
  <c r="IU4" i="8"/>
  <c r="IU2" i="8" s="1"/>
  <c r="IV4" i="8"/>
  <c r="IV2" i="8" s="1"/>
  <c r="IW4" i="8"/>
  <c r="IW2" i="8" s="1"/>
  <c r="IX4" i="8"/>
  <c r="IX2" i="8" s="1"/>
  <c r="IY4" i="8"/>
  <c r="IY2" i="8" s="1"/>
  <c r="IZ4" i="8"/>
  <c r="IZ2" i="8" s="1"/>
  <c r="JA4" i="8"/>
  <c r="JA2" i="8" s="1"/>
  <c r="JB4" i="8"/>
  <c r="JB2" i="8" s="1"/>
  <c r="JC4" i="8"/>
  <c r="JC2" i="8" s="1"/>
  <c r="JD4" i="8"/>
  <c r="JD2" i="8" s="1"/>
  <c r="JE4" i="8"/>
  <c r="JE2" i="8" s="1"/>
  <c r="JF4" i="8"/>
  <c r="JF2" i="8" s="1"/>
  <c r="JG4" i="8"/>
  <c r="JG2" i="8" s="1"/>
  <c r="JH4" i="8"/>
  <c r="JH2" i="8" s="1"/>
  <c r="JI4" i="8"/>
  <c r="JI2" i="8" s="1"/>
  <c r="JJ4" i="8"/>
  <c r="JJ2" i="8" s="1"/>
  <c r="JK4" i="8"/>
  <c r="JK2" i="8" s="1"/>
  <c r="JL4" i="8"/>
  <c r="JL2" i="8" s="1"/>
  <c r="JM4" i="8"/>
  <c r="JM2" i="8" s="1"/>
  <c r="JN4" i="8"/>
  <c r="JN2" i="8" s="1"/>
  <c r="JO4" i="8"/>
  <c r="JO2" i="8" s="1"/>
  <c r="JP4" i="8"/>
  <c r="JP2" i="8" s="1"/>
  <c r="JQ4" i="8"/>
  <c r="JQ2" i="8" s="1"/>
  <c r="JR4" i="8"/>
  <c r="JR2" i="8" s="1"/>
  <c r="JS4" i="8"/>
  <c r="JS2" i="8" s="1"/>
  <c r="JT4" i="8"/>
  <c r="JT2" i="8" s="1"/>
  <c r="JU4" i="8"/>
  <c r="JU2" i="8" s="1"/>
  <c r="JV4" i="8"/>
  <c r="JV2" i="8" s="1"/>
  <c r="JW4" i="8"/>
  <c r="JW2" i="8" s="1"/>
  <c r="JX4" i="8"/>
  <c r="JX2" i="8" s="1"/>
  <c r="JY4" i="8"/>
  <c r="JY2" i="8" s="1"/>
  <c r="JZ4" i="8"/>
  <c r="JZ2" i="8" s="1"/>
  <c r="KA4" i="8"/>
  <c r="KA2" i="8" s="1"/>
  <c r="KB4" i="8"/>
  <c r="KB2" i="8" s="1"/>
  <c r="KC4" i="8"/>
  <c r="KC2" i="8" s="1"/>
  <c r="KD4" i="8"/>
  <c r="KD2" i="8" s="1"/>
  <c r="KE4" i="8"/>
  <c r="KE2" i="8" s="1"/>
  <c r="KF4" i="8"/>
  <c r="KF2" i="8" s="1"/>
  <c r="KG4" i="8"/>
  <c r="KG2" i="8" s="1"/>
  <c r="KH4" i="8"/>
  <c r="KH2" i="8" s="1"/>
  <c r="KI4" i="8"/>
  <c r="KI2" i="8" s="1"/>
  <c r="KJ4" i="8"/>
  <c r="KJ2" i="8" s="1"/>
  <c r="KK4" i="8"/>
  <c r="KK2" i="8" s="1"/>
  <c r="KL4" i="8"/>
  <c r="KL2" i="8" s="1"/>
  <c r="KM4" i="8"/>
  <c r="KM2" i="8" s="1"/>
  <c r="KN4" i="8"/>
  <c r="KN2" i="8" s="1"/>
  <c r="KO4" i="8"/>
  <c r="KO2" i="8" s="1"/>
  <c r="KP4" i="8"/>
  <c r="KP2" i="8" s="1"/>
  <c r="KQ4" i="8"/>
  <c r="KQ2" i="8" s="1"/>
  <c r="KR4" i="8"/>
  <c r="KR2" i="8" s="1"/>
  <c r="KS4" i="8"/>
  <c r="KS2" i="8" s="1"/>
  <c r="KT4" i="8"/>
  <c r="KT2" i="8" s="1"/>
  <c r="KU4" i="8"/>
  <c r="KU2" i="8" s="1"/>
  <c r="KV4" i="8"/>
  <c r="KV2" i="8" s="1"/>
  <c r="KW4" i="8"/>
  <c r="KW2" i="8" s="1"/>
  <c r="KX4" i="8"/>
  <c r="KX2" i="8" s="1"/>
  <c r="KY4" i="8"/>
  <c r="KY2" i="8" s="1"/>
  <c r="KZ4" i="8"/>
  <c r="KZ2" i="8" s="1"/>
  <c r="LA4" i="8"/>
  <c r="LA2" i="8" s="1"/>
  <c r="LB4" i="8"/>
  <c r="LB2" i="8" s="1"/>
  <c r="LC4" i="8"/>
  <c r="LC2" i="8" s="1"/>
  <c r="LD4" i="8"/>
  <c r="LD2" i="8" s="1"/>
  <c r="LE4" i="8"/>
  <c r="LE2" i="8" s="1"/>
  <c r="LF4" i="8"/>
  <c r="LF2" i="8" s="1"/>
  <c r="LG4" i="8"/>
  <c r="LG2" i="8" s="1"/>
  <c r="LH4" i="8"/>
  <c r="LH2" i="8" s="1"/>
  <c r="LI4" i="8"/>
  <c r="LI2" i="8" s="1"/>
  <c r="LJ4" i="8"/>
  <c r="LJ2" i="8" s="1"/>
  <c r="LK4" i="8"/>
  <c r="LK2" i="8" s="1"/>
  <c r="LL4" i="8"/>
  <c r="LL2" i="8" s="1"/>
  <c r="LM4" i="8"/>
  <c r="LM2" i="8" s="1"/>
  <c r="LN4" i="8"/>
  <c r="LN2" i="8" s="1"/>
  <c r="LO4" i="8"/>
  <c r="LO2" i="8" s="1"/>
  <c r="LP4" i="8"/>
  <c r="LP2" i="8" s="1"/>
  <c r="LQ4" i="8"/>
  <c r="LQ2" i="8" s="1"/>
  <c r="LR4" i="8"/>
  <c r="LR2" i="8" s="1"/>
  <c r="LS4" i="8"/>
  <c r="LS2" i="8" s="1"/>
  <c r="LT4" i="8"/>
  <c r="LT2" i="8" s="1"/>
  <c r="LU4" i="8"/>
  <c r="LU2" i="8" s="1"/>
  <c r="LV4" i="8"/>
  <c r="LV2" i="8" s="1"/>
  <c r="LW4" i="8"/>
  <c r="LW2" i="8" s="1"/>
  <c r="LX4" i="8"/>
  <c r="LX2" i="8" s="1"/>
  <c r="LY4" i="8"/>
  <c r="LY2" i="8" s="1"/>
  <c r="LZ4" i="8"/>
  <c r="LZ2" i="8" s="1"/>
  <c r="MA4" i="8"/>
  <c r="MA2" i="8" s="1"/>
  <c r="MB4" i="8"/>
  <c r="MB2" i="8" s="1"/>
  <c r="MC4" i="8"/>
  <c r="MC2" i="8" s="1"/>
  <c r="MD4" i="8"/>
  <c r="MD2" i="8" s="1"/>
  <c r="ME4" i="8"/>
  <c r="ME2" i="8" s="1"/>
  <c r="MF4" i="8"/>
  <c r="MF2" i="8" s="1"/>
  <c r="MG4" i="8"/>
  <c r="MG2" i="8" s="1"/>
  <c r="MH4" i="8"/>
  <c r="MH2" i="8" s="1"/>
  <c r="MI4" i="8"/>
  <c r="MI2" i="8" s="1"/>
  <c r="MJ4" i="8"/>
  <c r="MJ2" i="8" s="1"/>
  <c r="MK4" i="8"/>
  <c r="MK2" i="8" s="1"/>
  <c r="ML4" i="8"/>
  <c r="ML2" i="8" s="1"/>
  <c r="MM4" i="8"/>
  <c r="MM2" i="8" s="1"/>
  <c r="MN4" i="8"/>
  <c r="MN2" i="8" s="1"/>
  <c r="MO4" i="8"/>
  <c r="MO2" i="8" s="1"/>
  <c r="MP4" i="8"/>
  <c r="MP2" i="8" s="1"/>
  <c r="MQ4" i="8"/>
  <c r="MQ2" i="8" s="1"/>
  <c r="MR4" i="8"/>
  <c r="MR2" i="8" s="1"/>
  <c r="MS4" i="8"/>
  <c r="MS2" i="8" s="1"/>
  <c r="MT4" i="8"/>
  <c r="MT2" i="8" s="1"/>
  <c r="MU4" i="8"/>
  <c r="MU2" i="8" s="1"/>
  <c r="MV4" i="8"/>
  <c r="MV2" i="8" s="1"/>
  <c r="MW4" i="8"/>
  <c r="MW2" i="8" s="1"/>
  <c r="MX4" i="8"/>
  <c r="MX2" i="8" s="1"/>
  <c r="MY4" i="8"/>
  <c r="MY2" i="8" s="1"/>
  <c r="MZ4" i="8"/>
  <c r="MZ2" i="8" s="1"/>
  <c r="NA4" i="8"/>
  <c r="NA2" i="8" s="1"/>
  <c r="NB4" i="8"/>
  <c r="NB2" i="8" s="1"/>
  <c r="NC4" i="8"/>
  <c r="NC2" i="8" s="1"/>
  <c r="ND4" i="8"/>
  <c r="ND2" i="8" s="1"/>
  <c r="NE4" i="8"/>
  <c r="NE2" i="8" s="1"/>
  <c r="NF4" i="8"/>
  <c r="NF2" i="8" s="1"/>
  <c r="NG4" i="8"/>
  <c r="NG2" i="8" s="1"/>
  <c r="NH4" i="8"/>
  <c r="NH2" i="8" s="1"/>
  <c r="NI4" i="8"/>
  <c r="NI2" i="8" s="1"/>
  <c r="NJ4" i="8"/>
  <c r="NJ2" i="8" s="1"/>
  <c r="NK4" i="8"/>
  <c r="NK2" i="8" s="1"/>
  <c r="NL4" i="8"/>
  <c r="NL2" i="8" s="1"/>
  <c r="NM4" i="8"/>
  <c r="NM2" i="8" s="1"/>
  <c r="NN4" i="8"/>
  <c r="NN2" i="8" s="1"/>
  <c r="NO4" i="8"/>
  <c r="NO2" i="8" s="1"/>
  <c r="NP4" i="8"/>
  <c r="NP2" i="8" s="1"/>
  <c r="NQ4" i="8"/>
  <c r="NQ2" i="8" s="1"/>
  <c r="NR4" i="8"/>
  <c r="NR2" i="8" s="1"/>
  <c r="NS4" i="8"/>
  <c r="NS2" i="8" s="1"/>
  <c r="NT4" i="8"/>
  <c r="NT2" i="8" s="1"/>
  <c r="NU4" i="8"/>
  <c r="NU2" i="8" s="1"/>
  <c r="NV4" i="8"/>
  <c r="NV2" i="8" s="1"/>
  <c r="NW4" i="8"/>
  <c r="NW2" i="8" s="1"/>
  <c r="NX4" i="8"/>
  <c r="NX2" i="8" s="1"/>
  <c r="NY4" i="8"/>
  <c r="NY2" i="8" s="1"/>
  <c r="NZ4" i="8"/>
  <c r="NZ2" i="8" s="1"/>
  <c r="OA4" i="8"/>
  <c r="OA2" i="8" s="1"/>
  <c r="OB4" i="8"/>
  <c r="OB2" i="8" s="1"/>
  <c r="OC4" i="8"/>
  <c r="OC2" i="8" s="1"/>
  <c r="OD4" i="8"/>
  <c r="OD2" i="8" s="1"/>
  <c r="OE4" i="8"/>
  <c r="OE2" i="8" s="1"/>
  <c r="OF4" i="8"/>
  <c r="OF2" i="8" s="1"/>
  <c r="OG4" i="8"/>
  <c r="OG2" i="8" s="1"/>
  <c r="OH4" i="8"/>
  <c r="OH2" i="8" s="1"/>
  <c r="OI4" i="8"/>
  <c r="OI2" i="8" s="1"/>
  <c r="OJ4" i="8"/>
  <c r="OJ2" i="8" s="1"/>
  <c r="OK4" i="8"/>
  <c r="OK2" i="8" s="1"/>
  <c r="OL4" i="8"/>
  <c r="OL2" i="8" s="1"/>
  <c r="OM4" i="8"/>
  <c r="OM2" i="8" s="1"/>
  <c r="ON4" i="8"/>
  <c r="ON2" i="8" s="1"/>
  <c r="OO4" i="8"/>
  <c r="OO2" i="8" s="1"/>
  <c r="OP4" i="8"/>
  <c r="OP2" i="8" s="1"/>
  <c r="OQ4" i="8"/>
  <c r="OQ2" i="8" s="1"/>
  <c r="OR4" i="8"/>
  <c r="OR2" i="8" s="1"/>
  <c r="OS4" i="8"/>
  <c r="OS2" i="8" s="1"/>
  <c r="OT4" i="8"/>
  <c r="OT2" i="8" s="1"/>
  <c r="OU4" i="8"/>
  <c r="OU2" i="8" s="1"/>
  <c r="OV4" i="8"/>
  <c r="OV2" i="8" s="1"/>
  <c r="OW4" i="8"/>
  <c r="OW2" i="8" s="1"/>
  <c r="OX4" i="8"/>
  <c r="OX2" i="8" s="1"/>
  <c r="OY4" i="8"/>
  <c r="OY2" i="8" s="1"/>
  <c r="OZ4" i="8"/>
  <c r="OZ2" i="8" s="1"/>
  <c r="PA4" i="8"/>
  <c r="PA2" i="8" s="1"/>
  <c r="PB4" i="8"/>
  <c r="PB2" i="8" s="1"/>
  <c r="PC4" i="8"/>
  <c r="PC2" i="8" s="1"/>
  <c r="PD4" i="8"/>
  <c r="PD2" i="8" s="1"/>
  <c r="PE4" i="8"/>
  <c r="PE2" i="8" s="1"/>
  <c r="PF4" i="8"/>
  <c r="PF2" i="8" s="1"/>
  <c r="PG4" i="8"/>
  <c r="PG2" i="8" s="1"/>
  <c r="PH4" i="8"/>
  <c r="PH2" i="8" s="1"/>
  <c r="PI4" i="8"/>
  <c r="PI2" i="8" s="1"/>
  <c r="PJ4" i="8"/>
  <c r="PJ2" i="8" s="1"/>
  <c r="PK4" i="8"/>
  <c r="PK2" i="8" s="1"/>
  <c r="PL4" i="8"/>
  <c r="PL2" i="8" s="1"/>
  <c r="PM4" i="8"/>
  <c r="PM2" i="8" s="1"/>
  <c r="PN4" i="8"/>
  <c r="PN2" i="8" s="1"/>
  <c r="PO4" i="8"/>
  <c r="PO2" i="8" s="1"/>
  <c r="PP4" i="8"/>
  <c r="PP2" i="8" s="1"/>
  <c r="PQ4" i="8"/>
  <c r="PQ2" i="8" s="1"/>
  <c r="PR4" i="8"/>
  <c r="PR2" i="8" s="1"/>
  <c r="PS4" i="8"/>
  <c r="PS2" i="8" s="1"/>
  <c r="PT4" i="8"/>
  <c r="PT2" i="8" s="1"/>
  <c r="PU4" i="8"/>
  <c r="PU2" i="8" s="1"/>
  <c r="PV4" i="8"/>
  <c r="PV2" i="8" s="1"/>
  <c r="PW4" i="8"/>
  <c r="PW2" i="8" s="1"/>
  <c r="PX4" i="8"/>
  <c r="PX2" i="8" s="1"/>
  <c r="PY4" i="8"/>
  <c r="PY2" i="8" s="1"/>
  <c r="PZ4" i="8"/>
  <c r="PZ2" i="8" s="1"/>
  <c r="QA4" i="8"/>
  <c r="QA2" i="8" s="1"/>
  <c r="QB4" i="8"/>
  <c r="QB2" i="8" s="1"/>
  <c r="QC4" i="8"/>
  <c r="QC2" i="8" s="1"/>
  <c r="QD4" i="8"/>
  <c r="QD2" i="8" s="1"/>
  <c r="QE4" i="8"/>
  <c r="QE2" i="8" s="1"/>
  <c r="QF4" i="8"/>
  <c r="QF2" i="8" s="1"/>
  <c r="QG4" i="8"/>
  <c r="QG2" i="8" s="1"/>
  <c r="QH4" i="8"/>
  <c r="QH2" i="8" s="1"/>
  <c r="QI4" i="8"/>
  <c r="QI2" i="8" s="1"/>
  <c r="QJ4" i="8"/>
  <c r="QJ2" i="8" s="1"/>
  <c r="QK4" i="8"/>
  <c r="QK2" i="8" s="1"/>
  <c r="QL4" i="8"/>
  <c r="QL2" i="8" s="1"/>
  <c r="QM4" i="8"/>
  <c r="QM2" i="8" s="1"/>
  <c r="QN4" i="8"/>
  <c r="QN2" i="8" s="1"/>
  <c r="QO4" i="8"/>
  <c r="QO2" i="8" s="1"/>
  <c r="QP4" i="8"/>
  <c r="QP2" i="8" s="1"/>
  <c r="QQ4" i="8"/>
  <c r="QQ2" i="8" s="1"/>
  <c r="QR4" i="8"/>
  <c r="QR2" i="8" s="1"/>
  <c r="QS4" i="8"/>
  <c r="QS2" i="8" s="1"/>
  <c r="QT4" i="8"/>
  <c r="QT2" i="8" s="1"/>
  <c r="QU4" i="8"/>
  <c r="QU2" i="8" s="1"/>
  <c r="QV4" i="8"/>
  <c r="QV2" i="8" s="1"/>
  <c r="QW4" i="8"/>
  <c r="QW2" i="8" s="1"/>
  <c r="QX4" i="8"/>
  <c r="QX2" i="8" s="1"/>
  <c r="QY4" i="8"/>
  <c r="QY2" i="8" s="1"/>
  <c r="QZ4" i="8"/>
  <c r="QZ2" i="8" s="1"/>
  <c r="RA4" i="8"/>
  <c r="RA2" i="8" s="1"/>
  <c r="RB4" i="8"/>
  <c r="RB2" i="8" s="1"/>
  <c r="RC4" i="8"/>
  <c r="RC2" i="8" s="1"/>
  <c r="RD4" i="8"/>
  <c r="RD2" i="8" s="1"/>
  <c r="RE4" i="8"/>
  <c r="RE2" i="8" s="1"/>
  <c r="RF4" i="8"/>
  <c r="RF2" i="8" s="1"/>
  <c r="RG4" i="8"/>
  <c r="RG2" i="8" s="1"/>
  <c r="RH4" i="8"/>
  <c r="RH2" i="8" s="1"/>
  <c r="RI4" i="8"/>
  <c r="RI2" i="8" s="1"/>
  <c r="RJ4" i="8"/>
  <c r="RJ2" i="8" s="1"/>
  <c r="RK4" i="8"/>
  <c r="RK2" i="8" s="1"/>
  <c r="RL4" i="8"/>
  <c r="RL2" i="8" s="1"/>
  <c r="RM4" i="8"/>
  <c r="RM2" i="8" s="1"/>
  <c r="RN4" i="8"/>
  <c r="RN2" i="8" s="1"/>
  <c r="RO4" i="8"/>
  <c r="RO2" i="8" s="1"/>
  <c r="RP4" i="8"/>
  <c r="RP2" i="8" s="1"/>
  <c r="RQ4" i="8"/>
  <c r="RQ2" i="8" s="1"/>
  <c r="RR4" i="8"/>
  <c r="RR2" i="8" s="1"/>
  <c r="RS4" i="8"/>
  <c r="RS2" i="8" s="1"/>
  <c r="RT4" i="8"/>
  <c r="RT2" i="8" s="1"/>
  <c r="RU4" i="8"/>
  <c r="RU2" i="8" s="1"/>
  <c r="RV4" i="8"/>
  <c r="RV2" i="8" s="1"/>
  <c r="RW4" i="8"/>
  <c r="RW2" i="8" s="1"/>
  <c r="RX4" i="8"/>
  <c r="RX2" i="8" s="1"/>
  <c r="RY4" i="8"/>
  <c r="RY2" i="8" s="1"/>
  <c r="RZ4" i="8"/>
  <c r="RZ2" i="8" s="1"/>
  <c r="SA4" i="8"/>
  <c r="SA2" i="8" s="1"/>
  <c r="SB4" i="8"/>
  <c r="SB2" i="8" s="1"/>
  <c r="SC4" i="8"/>
  <c r="SC2" i="8" s="1"/>
  <c r="SD4" i="8"/>
  <c r="SD2" i="8" s="1"/>
  <c r="SE4" i="8"/>
  <c r="SE2" i="8" s="1"/>
  <c r="SF4" i="8"/>
  <c r="SF2" i="8" s="1"/>
  <c r="SG4" i="8"/>
  <c r="SG2" i="8" s="1"/>
  <c r="SH4" i="8"/>
  <c r="SH2" i="8" s="1"/>
  <c r="SI4" i="8"/>
  <c r="SI2" i="8" s="1"/>
  <c r="SJ4" i="8"/>
  <c r="SJ2" i="8" s="1"/>
  <c r="SK4" i="8"/>
  <c r="SK2" i="8" s="1"/>
  <c r="SL4" i="8"/>
  <c r="SL2" i="8" s="1"/>
  <c r="SM4" i="8"/>
  <c r="SM2" i="8" s="1"/>
  <c r="SN4" i="8"/>
  <c r="SN2" i="8" s="1"/>
  <c r="SO4" i="8"/>
  <c r="SO2" i="8" s="1"/>
  <c r="SP4" i="8"/>
  <c r="SP2" i="8" s="1"/>
  <c r="SQ4" i="8"/>
  <c r="SQ2" i="8" s="1"/>
  <c r="SR4" i="8"/>
  <c r="SR2" i="8" s="1"/>
  <c r="SS4" i="8"/>
  <c r="SS2" i="8" s="1"/>
  <c r="ST4" i="8"/>
  <c r="ST2" i="8" s="1"/>
  <c r="SU4" i="8"/>
  <c r="SU2" i="8" s="1"/>
  <c r="SV4" i="8"/>
  <c r="SV2" i="8" s="1"/>
  <c r="SW4" i="8"/>
  <c r="SW2" i="8" s="1"/>
  <c r="SX4" i="8"/>
  <c r="SX2" i="8" s="1"/>
  <c r="SY4" i="8"/>
  <c r="SY2" i="8" s="1"/>
  <c r="SZ4" i="8"/>
  <c r="SZ2" i="8" s="1"/>
  <c r="TA4" i="8"/>
  <c r="TA2" i="8" s="1"/>
  <c r="TB4" i="8"/>
  <c r="TB2" i="8" s="1"/>
  <c r="TC4" i="8"/>
  <c r="TC2" i="8" s="1"/>
  <c r="TD4" i="8"/>
  <c r="TD2" i="8" s="1"/>
  <c r="TE4" i="8"/>
  <c r="TE2" i="8" s="1"/>
  <c r="TF4" i="8"/>
  <c r="TF2" i="8" s="1"/>
  <c r="TG4" i="8"/>
  <c r="TG2" i="8" s="1"/>
  <c r="TH4" i="8"/>
  <c r="TH2" i="8" s="1"/>
  <c r="TI4" i="8"/>
  <c r="TI2" i="8" s="1"/>
  <c r="TJ4" i="8"/>
  <c r="TJ2" i="8" s="1"/>
  <c r="TK4" i="8"/>
  <c r="TK2" i="8" s="1"/>
  <c r="TL4" i="8"/>
  <c r="TL2" i="8" s="1"/>
  <c r="TM4" i="8"/>
  <c r="TM2" i="8" s="1"/>
  <c r="TN4" i="8"/>
  <c r="TN2" i="8" s="1"/>
  <c r="TO4" i="8"/>
  <c r="TO2" i="8" s="1"/>
  <c r="TP4" i="8"/>
  <c r="TP2" i="8" s="1"/>
  <c r="TQ4" i="8"/>
  <c r="TQ2" i="8" s="1"/>
  <c r="TR4" i="8"/>
  <c r="TR2" i="8" s="1"/>
  <c r="TS4" i="8"/>
  <c r="TS2" i="8" s="1"/>
  <c r="TT4" i="8"/>
  <c r="TT2" i="8" s="1"/>
  <c r="TU4" i="8"/>
  <c r="TU2" i="8" s="1"/>
  <c r="TV4" i="8"/>
  <c r="TV2" i="8" s="1"/>
  <c r="TW4" i="8"/>
  <c r="TW2" i="8" s="1"/>
  <c r="TX4" i="8"/>
  <c r="TX2" i="8" s="1"/>
  <c r="TY4" i="8"/>
  <c r="TY2" i="8" s="1"/>
  <c r="TZ4" i="8"/>
  <c r="TZ2" i="8" s="1"/>
  <c r="UA4" i="8"/>
  <c r="UA2" i="8" s="1"/>
  <c r="UB4" i="8"/>
  <c r="UB2" i="8" s="1"/>
  <c r="UC4" i="8"/>
  <c r="UC2" i="8" s="1"/>
  <c r="UD4" i="8"/>
  <c r="UD2" i="8" s="1"/>
  <c r="UE4" i="8"/>
  <c r="UE2" i="8" s="1"/>
  <c r="UF4" i="8"/>
  <c r="UF2" i="8" s="1"/>
  <c r="UG4" i="8"/>
  <c r="UG2" i="8" s="1"/>
  <c r="UH4" i="8"/>
  <c r="UH2" i="8" s="1"/>
  <c r="UI4" i="8"/>
  <c r="UI2" i="8" s="1"/>
  <c r="UJ4" i="8"/>
  <c r="UJ2" i="8" s="1"/>
  <c r="UK4" i="8"/>
  <c r="UK2" i="8" s="1"/>
  <c r="UL4" i="8"/>
  <c r="UL2" i="8" s="1"/>
  <c r="UM4" i="8"/>
  <c r="UM2" i="8" s="1"/>
  <c r="UN4" i="8"/>
  <c r="UN2" i="8" s="1"/>
  <c r="UO4" i="8"/>
  <c r="UO2" i="8" s="1"/>
  <c r="UP4" i="8"/>
  <c r="UP2" i="8" s="1"/>
  <c r="UQ4" i="8"/>
  <c r="UQ2" i="8" s="1"/>
  <c r="UR4" i="8"/>
  <c r="UR2" i="8" s="1"/>
  <c r="US4" i="8"/>
  <c r="US2" i="8" s="1"/>
  <c r="UT4" i="8"/>
  <c r="UT2" i="8" s="1"/>
  <c r="UU4" i="8"/>
  <c r="UU2" i="8" s="1"/>
  <c r="UV4" i="8"/>
  <c r="UV2" i="8" s="1"/>
  <c r="UW4" i="8"/>
  <c r="UW2" i="8" s="1"/>
  <c r="UX4" i="8"/>
  <c r="UX2" i="8" s="1"/>
  <c r="UY4" i="8"/>
  <c r="UY2" i="8" s="1"/>
  <c r="UZ4" i="8"/>
  <c r="UZ2" i="8" s="1"/>
  <c r="VA4" i="8"/>
  <c r="VA2" i="8" s="1"/>
  <c r="VB4" i="8"/>
  <c r="VB2" i="8" s="1"/>
  <c r="VC4" i="8"/>
  <c r="VC2" i="8" s="1"/>
  <c r="VD4" i="8"/>
  <c r="VD2" i="8" s="1"/>
  <c r="VE4" i="8"/>
  <c r="VE2" i="8" s="1"/>
  <c r="VF4" i="8"/>
  <c r="VF2" i="8" s="1"/>
  <c r="VG4" i="8"/>
  <c r="VG2" i="8" s="1"/>
  <c r="VH4" i="8"/>
  <c r="VH2" i="8" s="1"/>
  <c r="VI4" i="8"/>
  <c r="VI2" i="8" s="1"/>
  <c r="VJ4" i="8"/>
  <c r="VJ2" i="8" s="1"/>
  <c r="VK4" i="8"/>
  <c r="VK2" i="8" s="1"/>
  <c r="VL4" i="8"/>
  <c r="VL2" i="8" s="1"/>
  <c r="VM4" i="8"/>
  <c r="VM2" i="8" s="1"/>
  <c r="VN4" i="8"/>
  <c r="VN2" i="8" s="1"/>
  <c r="VO4" i="8"/>
  <c r="VO2" i="8" s="1"/>
  <c r="VP4" i="8"/>
  <c r="VP2" i="8" s="1"/>
  <c r="VQ4" i="8"/>
  <c r="VQ2" i="8" s="1"/>
  <c r="VR4" i="8"/>
  <c r="VR2" i="8" s="1"/>
  <c r="VS4" i="8"/>
  <c r="VS2" i="8" s="1"/>
  <c r="VT4" i="8"/>
  <c r="VT2" i="8" s="1"/>
  <c r="VU4" i="8"/>
  <c r="VU2" i="8" s="1"/>
  <c r="VV4" i="8"/>
  <c r="VV2" i="8" s="1"/>
  <c r="VW4" i="8"/>
  <c r="VW2" i="8" s="1"/>
  <c r="VX4" i="8"/>
  <c r="VX2" i="8" s="1"/>
  <c r="VY4" i="8"/>
  <c r="VY2" i="8" s="1"/>
  <c r="VZ4" i="8"/>
  <c r="VZ2" i="8" s="1"/>
  <c r="WA4" i="8"/>
  <c r="WA2" i="8" s="1"/>
  <c r="WB4" i="8"/>
  <c r="WB2" i="8" s="1"/>
  <c r="WC4" i="8"/>
  <c r="WC2" i="8" s="1"/>
  <c r="WD4" i="8"/>
  <c r="WD2" i="8" s="1"/>
  <c r="WE4" i="8"/>
  <c r="WE2" i="8" s="1"/>
  <c r="WF4" i="8"/>
  <c r="WF2" i="8" s="1"/>
  <c r="WG4" i="8"/>
  <c r="WG2" i="8" s="1"/>
  <c r="WH4" i="8"/>
  <c r="WH2" i="8" s="1"/>
  <c r="WI4" i="8"/>
  <c r="WI2" i="8" s="1"/>
  <c r="WJ4" i="8"/>
  <c r="WJ2" i="8" s="1"/>
  <c r="WK4" i="8"/>
  <c r="WK2" i="8" s="1"/>
  <c r="WL4" i="8"/>
  <c r="WL2" i="8" s="1"/>
  <c r="WM4" i="8"/>
  <c r="WM2" i="8" s="1"/>
  <c r="WN4" i="8"/>
  <c r="WN2" i="8" s="1"/>
  <c r="WO4" i="8"/>
  <c r="WO2" i="8" s="1"/>
  <c r="WP4" i="8"/>
  <c r="WP2" i="8" s="1"/>
  <c r="WQ4" i="8"/>
  <c r="WQ2" i="8" s="1"/>
  <c r="WR4" i="8"/>
  <c r="WR2" i="8" s="1"/>
  <c r="WS4" i="8"/>
  <c r="WS2" i="8" s="1"/>
  <c r="WT4" i="8"/>
  <c r="WT2" i="8" s="1"/>
  <c r="WU4" i="8"/>
  <c r="WU2" i="8" s="1"/>
  <c r="WV4" i="8"/>
  <c r="WV2" i="8" s="1"/>
  <c r="WW4" i="8"/>
  <c r="WW2" i="8" s="1"/>
  <c r="WX4" i="8"/>
  <c r="WX2" i="8" s="1"/>
  <c r="WY4" i="8"/>
  <c r="WY2" i="8" s="1"/>
  <c r="WZ4" i="8"/>
  <c r="WZ2" i="8" s="1"/>
  <c r="XA4" i="8"/>
  <c r="XA2" i="8" s="1"/>
  <c r="XB4" i="8"/>
  <c r="XB2" i="8" s="1"/>
  <c r="XC4" i="8"/>
  <c r="XC2" i="8" s="1"/>
  <c r="XD4" i="8"/>
  <c r="XD2" i="8" s="1"/>
  <c r="XE4" i="8"/>
  <c r="XE2" i="8" s="1"/>
  <c r="XF4" i="8"/>
  <c r="XF2" i="8" s="1"/>
  <c r="XG4" i="8"/>
  <c r="XG2" i="8" s="1"/>
  <c r="XH4" i="8"/>
  <c r="XH2" i="8" s="1"/>
  <c r="XI4" i="8"/>
  <c r="XI2" i="8" s="1"/>
  <c r="XJ4" i="8"/>
  <c r="XJ2" i="8" s="1"/>
  <c r="XK4" i="8"/>
  <c r="XK2" i="8" s="1"/>
  <c r="XL4" i="8"/>
  <c r="XL2" i="8" s="1"/>
  <c r="XM4" i="8"/>
  <c r="XM2" i="8" s="1"/>
  <c r="XN4" i="8"/>
  <c r="XN2" i="8" s="1"/>
  <c r="XO4" i="8"/>
  <c r="XO2" i="8" s="1"/>
  <c r="XP4" i="8"/>
  <c r="XP2" i="8" s="1"/>
  <c r="XQ4" i="8"/>
  <c r="XQ2" i="8" s="1"/>
  <c r="XR4" i="8"/>
  <c r="XR2" i="8" s="1"/>
  <c r="XS4" i="8"/>
  <c r="XS2" i="8" s="1"/>
  <c r="XT4" i="8"/>
  <c r="XT2" i="8" s="1"/>
  <c r="XU4" i="8"/>
  <c r="XU2" i="8" s="1"/>
  <c r="XV4" i="8"/>
  <c r="XV2" i="8" s="1"/>
  <c r="XW4" i="8"/>
  <c r="XW2" i="8" s="1"/>
  <c r="XX4" i="8"/>
  <c r="XX2" i="8" s="1"/>
  <c r="XY4" i="8"/>
  <c r="XY2" i="8" s="1"/>
  <c r="XZ4" i="8"/>
  <c r="XZ2" i="8" s="1"/>
  <c r="YA4" i="8"/>
  <c r="YA2" i="8" s="1"/>
  <c r="YB4" i="8"/>
  <c r="YB2" i="8" s="1"/>
  <c r="YC4" i="8"/>
  <c r="YC2" i="8" s="1"/>
  <c r="YD4" i="8"/>
  <c r="YD2" i="8" s="1"/>
  <c r="YE4" i="8"/>
  <c r="YE2" i="8" s="1"/>
  <c r="YF4" i="8"/>
  <c r="YF2" i="8" s="1"/>
  <c r="YG4" i="8"/>
  <c r="YG2" i="8" s="1"/>
  <c r="YH4" i="8"/>
  <c r="YH2" i="8" s="1"/>
  <c r="YI4" i="8"/>
  <c r="YI2" i="8" s="1"/>
  <c r="YJ4" i="8"/>
  <c r="YJ2" i="8" s="1"/>
  <c r="YK4" i="8"/>
  <c r="YK2" i="8" s="1"/>
  <c r="YL4" i="8"/>
  <c r="YL2" i="8" s="1"/>
  <c r="YM4" i="8"/>
  <c r="YM2" i="8" s="1"/>
  <c r="YN4" i="8"/>
  <c r="YN2" i="8" s="1"/>
  <c r="YO4" i="8"/>
  <c r="YO2" i="8" s="1"/>
  <c r="YP4" i="8"/>
  <c r="YP2" i="8" s="1"/>
  <c r="YQ4" i="8"/>
  <c r="YQ2" i="8" s="1"/>
  <c r="YR4" i="8"/>
  <c r="YR2" i="8" s="1"/>
  <c r="YS4" i="8"/>
  <c r="YS2" i="8" s="1"/>
  <c r="YT4" i="8"/>
  <c r="YT2" i="8" s="1"/>
  <c r="YU4" i="8"/>
  <c r="YU2" i="8" s="1"/>
  <c r="YV4" i="8"/>
  <c r="YV2" i="8" s="1"/>
  <c r="YW4" i="8"/>
  <c r="YW2" i="8" s="1"/>
  <c r="YX4" i="8"/>
  <c r="YX2" i="8" s="1"/>
  <c r="YY4" i="8"/>
  <c r="YY2" i="8" s="1"/>
  <c r="YZ4" i="8"/>
  <c r="YZ2" i="8" s="1"/>
  <c r="ZA4" i="8"/>
  <c r="ZA2" i="8" s="1"/>
  <c r="ZB4" i="8"/>
  <c r="ZB2" i="8" s="1"/>
  <c r="ZC4" i="8"/>
  <c r="ZC2" i="8" s="1"/>
  <c r="ZD4" i="8"/>
  <c r="ZD2" i="8" s="1"/>
  <c r="ZE4" i="8"/>
  <c r="ZE2" i="8" s="1"/>
  <c r="ZF4" i="8"/>
  <c r="ZF2" i="8" s="1"/>
  <c r="ZG4" i="8"/>
  <c r="ZG2" i="8" s="1"/>
  <c r="ZH4" i="8"/>
  <c r="ZH2" i="8" s="1"/>
  <c r="ZI4" i="8"/>
  <c r="ZI2" i="8" s="1"/>
  <c r="ZJ4" i="8"/>
  <c r="ZJ2" i="8" s="1"/>
  <c r="ZK4" i="8"/>
  <c r="ZK2" i="8" s="1"/>
  <c r="ZL4" i="8"/>
  <c r="ZL2" i="8" s="1"/>
  <c r="ZM4" i="8"/>
  <c r="ZM2" i="8" s="1"/>
  <c r="ZN4" i="8"/>
  <c r="ZN2" i="8" s="1"/>
  <c r="ZO4" i="8"/>
  <c r="ZO2" i="8" s="1"/>
  <c r="ZP4" i="8"/>
  <c r="ZP2" i="8" s="1"/>
  <c r="ZQ4" i="8"/>
  <c r="ZQ2" i="8" s="1"/>
  <c r="ZR4" i="8"/>
  <c r="ZR2" i="8" s="1"/>
  <c r="ZS4" i="8"/>
  <c r="ZS2" i="8" s="1"/>
  <c r="ZT4" i="8"/>
  <c r="ZT2" i="8" s="1"/>
  <c r="ZU4" i="8"/>
  <c r="ZU2" i="8" s="1"/>
  <c r="ZV4" i="8"/>
  <c r="ZV2" i="8" s="1"/>
  <c r="ZW4" i="8"/>
  <c r="ZW2" i="8" s="1"/>
  <c r="ZX4" i="8"/>
  <c r="ZX2" i="8" s="1"/>
  <c r="ZY4" i="8"/>
  <c r="ZY2" i="8" s="1"/>
  <c r="ZZ4" i="8"/>
  <c r="ZZ2" i="8" s="1"/>
  <c r="AAA4" i="8"/>
  <c r="AAA2" i="8" s="1"/>
  <c r="AAB4" i="8"/>
  <c r="AAB2" i="8" s="1"/>
  <c r="AAC4" i="8"/>
  <c r="AAC2" i="8" s="1"/>
  <c r="AAD4" i="8"/>
  <c r="AAD2" i="8" s="1"/>
  <c r="AAE4" i="8"/>
  <c r="AAE2" i="8" s="1"/>
  <c r="AAF4" i="8"/>
  <c r="AAF2" i="8" s="1"/>
  <c r="AAG4" i="8"/>
  <c r="AAG2" i="8" s="1"/>
  <c r="AAH4" i="8"/>
  <c r="AAH2" i="8" s="1"/>
  <c r="AAI4" i="8"/>
  <c r="AAI2" i="8" s="1"/>
  <c r="AAJ4" i="8"/>
  <c r="AAJ2" i="8" s="1"/>
  <c r="AAK4" i="8"/>
  <c r="AAK2" i="8" s="1"/>
  <c r="AAL4" i="8"/>
  <c r="AAL2" i="8" s="1"/>
  <c r="AAM4" i="8"/>
  <c r="AAM2" i="8" s="1"/>
  <c r="AAN4" i="8"/>
  <c r="AAN2" i="8" s="1"/>
  <c r="AAO4" i="8"/>
  <c r="AAO2" i="8" s="1"/>
  <c r="AAP4" i="8"/>
  <c r="AAP2" i="8" s="1"/>
  <c r="AAQ4" i="8"/>
  <c r="AAQ2" i="8" s="1"/>
  <c r="AAR4" i="8"/>
  <c r="AAR2" i="8" s="1"/>
  <c r="AAS4" i="8"/>
  <c r="AAS2" i="8" s="1"/>
  <c r="AAT4" i="8"/>
  <c r="AAT2" i="8" s="1"/>
  <c r="AAU4" i="8"/>
  <c r="AAU2" i="8" s="1"/>
  <c r="AAV4" i="8"/>
  <c r="AAV2" i="8" s="1"/>
  <c r="AAW4" i="8"/>
  <c r="AAW2" i="8" s="1"/>
  <c r="AAX4" i="8"/>
  <c r="AAX2" i="8" s="1"/>
  <c r="AAY4" i="8"/>
  <c r="AAY2" i="8" s="1"/>
  <c r="AAZ4" i="8"/>
  <c r="ABA4" i="8"/>
  <c r="ABB4" i="8"/>
  <c r="ABC4" i="8"/>
  <c r="ABD4" i="8"/>
  <c r="ABE4" i="8"/>
  <c r="ABF4" i="8"/>
  <c r="ABG4" i="8"/>
  <c r="ABH4" i="8"/>
  <c r="CP36" i="8"/>
  <c r="CQ36" i="8"/>
  <c r="CR36" i="8"/>
  <c r="CS36" i="8"/>
  <c r="CT36" i="8"/>
  <c r="CU36" i="8"/>
  <c r="CV36" i="8"/>
  <c r="CW36" i="8"/>
  <c r="CX36" i="8"/>
  <c r="CY36" i="8"/>
  <c r="CZ36" i="8"/>
  <c r="DA36" i="8"/>
  <c r="DB36" i="8"/>
  <c r="DC36" i="8"/>
  <c r="DD36" i="8"/>
  <c r="DE36" i="8"/>
  <c r="DF36" i="8"/>
  <c r="DG36" i="8"/>
  <c r="DH36" i="8"/>
  <c r="DI36" i="8"/>
  <c r="DJ36" i="8"/>
  <c r="DK36" i="8"/>
  <c r="DL36" i="8"/>
  <c r="DM36" i="8"/>
  <c r="DN36" i="8"/>
  <c r="DO36" i="8"/>
  <c r="DP36" i="8"/>
  <c r="DQ36" i="8"/>
  <c r="DR36" i="8"/>
  <c r="DS36" i="8"/>
  <c r="DT36" i="8"/>
  <c r="DU36" i="8"/>
  <c r="DV36" i="8"/>
  <c r="DW36" i="8"/>
  <c r="DX36" i="8"/>
  <c r="DY36" i="8"/>
  <c r="DZ36" i="8"/>
  <c r="EA36" i="8"/>
  <c r="EB36" i="8"/>
  <c r="EC36" i="8"/>
  <c r="ED36" i="8"/>
  <c r="EE36" i="8"/>
  <c r="EF36" i="8"/>
  <c r="EG36" i="8"/>
  <c r="EH36" i="8"/>
  <c r="EI36" i="8"/>
  <c r="EJ36" i="8"/>
  <c r="EK36" i="8"/>
  <c r="EL36" i="8"/>
  <c r="EM36" i="8"/>
  <c r="EN36" i="8"/>
  <c r="EO36" i="8"/>
  <c r="EP36" i="8"/>
  <c r="EQ36" i="8"/>
  <c r="ER36" i="8"/>
  <c r="ES36" i="8"/>
  <c r="ET36" i="8"/>
  <c r="EU36" i="8"/>
  <c r="EV36" i="8"/>
  <c r="EW36" i="8"/>
  <c r="EX36" i="8"/>
  <c r="EY36" i="8"/>
  <c r="EZ36" i="8"/>
  <c r="FA36" i="8"/>
  <c r="FB36" i="8"/>
  <c r="FC36" i="8"/>
  <c r="FD36" i="8"/>
  <c r="FE36" i="8"/>
  <c r="FF36" i="8"/>
  <c r="FG36" i="8"/>
  <c r="FH36" i="8"/>
  <c r="FI36" i="8"/>
  <c r="FJ36" i="8"/>
  <c r="FK36" i="8"/>
  <c r="FL36" i="8"/>
  <c r="FM36" i="8"/>
  <c r="FN36" i="8"/>
  <c r="FO36" i="8"/>
  <c r="FP36" i="8"/>
  <c r="FQ36" i="8"/>
  <c r="FR36" i="8"/>
  <c r="FS36" i="8"/>
  <c r="FT36" i="8"/>
  <c r="FU36" i="8"/>
  <c r="FV36" i="8"/>
  <c r="FW36" i="8"/>
  <c r="FX36" i="8"/>
  <c r="FY36" i="8"/>
  <c r="FZ36" i="8"/>
  <c r="GA36" i="8"/>
  <c r="GB36" i="8"/>
  <c r="GC36" i="8"/>
  <c r="GD36" i="8"/>
  <c r="GE36" i="8"/>
  <c r="GF36" i="8"/>
  <c r="GG36" i="8"/>
  <c r="GH36" i="8"/>
  <c r="GI36" i="8"/>
  <c r="GJ36" i="8"/>
  <c r="GK36" i="8"/>
  <c r="GL36" i="8"/>
  <c r="GM36" i="8"/>
  <c r="GN36" i="8"/>
  <c r="GO36" i="8"/>
  <c r="GP36" i="8"/>
  <c r="GQ36" i="8"/>
  <c r="GR36" i="8"/>
  <c r="GS36" i="8"/>
  <c r="GT36" i="8"/>
  <c r="GU36" i="8"/>
  <c r="GV36" i="8"/>
  <c r="GW36" i="8"/>
  <c r="GX36" i="8"/>
  <c r="GY36" i="8"/>
  <c r="GZ36" i="8"/>
  <c r="HA36" i="8"/>
  <c r="HB36" i="8"/>
  <c r="HC36" i="8"/>
  <c r="HD36" i="8"/>
  <c r="HE36" i="8"/>
  <c r="HF36" i="8"/>
  <c r="HG36" i="8"/>
  <c r="HH36" i="8"/>
  <c r="HI36" i="8"/>
  <c r="HJ36" i="8"/>
  <c r="HK36" i="8"/>
  <c r="HL36" i="8"/>
  <c r="HM36" i="8"/>
  <c r="HN36" i="8"/>
  <c r="HO36" i="8"/>
  <c r="HP36" i="8"/>
  <c r="HQ36" i="8"/>
  <c r="HR36" i="8"/>
  <c r="HS36" i="8"/>
  <c r="HT36" i="8"/>
  <c r="HU36" i="8"/>
  <c r="HV36" i="8"/>
  <c r="HW36" i="8"/>
  <c r="HX36" i="8"/>
  <c r="HY36" i="8"/>
  <c r="HZ36" i="8"/>
  <c r="IA36" i="8"/>
  <c r="IB36" i="8"/>
  <c r="IC36" i="8"/>
  <c r="ID36" i="8"/>
  <c r="IE36" i="8"/>
  <c r="IF36" i="8"/>
  <c r="IG36" i="8"/>
  <c r="IH36" i="8"/>
  <c r="II36" i="8"/>
  <c r="IJ36" i="8"/>
  <c r="IK36" i="8"/>
  <c r="IL36" i="8"/>
  <c r="IM36" i="8"/>
  <c r="IN36" i="8"/>
  <c r="IO36" i="8"/>
  <c r="IP36" i="8"/>
  <c r="IQ36" i="8"/>
  <c r="IR36" i="8"/>
  <c r="IS36" i="8"/>
  <c r="IT36" i="8"/>
  <c r="IU36" i="8"/>
  <c r="IV36" i="8"/>
  <c r="IW36" i="8"/>
  <c r="IX36" i="8"/>
  <c r="IY36" i="8"/>
  <c r="IZ36" i="8"/>
  <c r="JA36" i="8"/>
  <c r="JB36" i="8"/>
  <c r="JC36" i="8"/>
  <c r="JD36" i="8"/>
  <c r="JE36" i="8"/>
  <c r="JF36" i="8"/>
  <c r="JG36" i="8"/>
  <c r="JH36" i="8"/>
  <c r="JI36" i="8"/>
  <c r="JJ36" i="8"/>
  <c r="JK36" i="8"/>
  <c r="JL36" i="8"/>
  <c r="JM36" i="8"/>
  <c r="JN36" i="8"/>
  <c r="JO36" i="8"/>
  <c r="JP36" i="8"/>
  <c r="JQ36" i="8"/>
  <c r="JR36" i="8"/>
  <c r="JS36" i="8"/>
  <c r="JT36" i="8"/>
  <c r="JU36" i="8"/>
  <c r="JV36" i="8"/>
  <c r="JW36" i="8"/>
  <c r="JX36" i="8"/>
  <c r="JY36" i="8"/>
  <c r="JZ36" i="8"/>
  <c r="KA36" i="8"/>
  <c r="KB36" i="8"/>
  <c r="KC36" i="8"/>
  <c r="KD36" i="8"/>
  <c r="KE36" i="8"/>
  <c r="KF36" i="8"/>
  <c r="KG36" i="8"/>
  <c r="KH36" i="8"/>
  <c r="KI36" i="8"/>
  <c r="KJ36" i="8"/>
  <c r="KK36" i="8"/>
  <c r="KL36" i="8"/>
  <c r="KM36" i="8"/>
  <c r="KN36" i="8"/>
  <c r="KO36" i="8"/>
  <c r="KP36" i="8"/>
  <c r="KQ36" i="8"/>
  <c r="KR36" i="8"/>
  <c r="KS36" i="8"/>
  <c r="KT36" i="8"/>
  <c r="KU36" i="8"/>
  <c r="KV36" i="8"/>
  <c r="KW36" i="8"/>
  <c r="KX36" i="8"/>
  <c r="KY36" i="8"/>
  <c r="KZ36" i="8"/>
  <c r="LA36" i="8"/>
  <c r="LB36" i="8"/>
  <c r="LC36" i="8"/>
  <c r="LD36" i="8"/>
  <c r="LE36" i="8"/>
  <c r="LF36" i="8"/>
  <c r="LG36" i="8"/>
  <c r="LH36" i="8"/>
  <c r="LI36" i="8"/>
  <c r="LJ36" i="8"/>
  <c r="LK36" i="8"/>
  <c r="LL36" i="8"/>
  <c r="LM36" i="8"/>
  <c r="LN36" i="8"/>
  <c r="LO36" i="8"/>
  <c r="LP36" i="8"/>
  <c r="LQ36" i="8"/>
  <c r="LR36" i="8"/>
  <c r="LS36" i="8"/>
  <c r="LT36" i="8"/>
  <c r="LU36" i="8"/>
  <c r="LV36" i="8"/>
  <c r="LW36" i="8"/>
  <c r="LX36" i="8"/>
  <c r="LY36" i="8"/>
  <c r="LZ36" i="8"/>
  <c r="MA36" i="8"/>
  <c r="MB36" i="8"/>
  <c r="MC36" i="8"/>
  <c r="MD36" i="8"/>
  <c r="ME36" i="8"/>
  <c r="MF36" i="8"/>
  <c r="MG36" i="8"/>
  <c r="MH36" i="8"/>
  <c r="MI36" i="8"/>
  <c r="MJ36" i="8"/>
  <c r="MK36" i="8"/>
  <c r="ML36" i="8"/>
  <c r="MM36" i="8"/>
  <c r="MN36" i="8"/>
  <c r="MO36" i="8"/>
  <c r="MP36" i="8"/>
  <c r="MQ36" i="8"/>
  <c r="MR36" i="8"/>
  <c r="MS36" i="8"/>
  <c r="MT36" i="8"/>
  <c r="MU36" i="8"/>
  <c r="MV36" i="8"/>
  <c r="MW36" i="8"/>
  <c r="MX36" i="8"/>
  <c r="MY36" i="8"/>
  <c r="MZ36" i="8"/>
  <c r="NA36" i="8"/>
  <c r="NB36" i="8"/>
  <c r="NC36" i="8"/>
  <c r="ND36" i="8"/>
  <c r="NE36" i="8"/>
  <c r="NF36" i="8"/>
  <c r="NG36" i="8"/>
  <c r="NH36" i="8"/>
  <c r="NI36" i="8"/>
  <c r="NJ36" i="8"/>
  <c r="NK36" i="8"/>
  <c r="NL36" i="8"/>
  <c r="NM36" i="8"/>
  <c r="NN36" i="8"/>
  <c r="NO36" i="8"/>
  <c r="NP36" i="8"/>
  <c r="NQ36" i="8"/>
  <c r="NR36" i="8"/>
  <c r="NS36" i="8"/>
  <c r="NT36" i="8"/>
  <c r="NU36" i="8"/>
  <c r="NV36" i="8"/>
  <c r="NW36" i="8"/>
  <c r="NX36" i="8"/>
  <c r="NY36" i="8"/>
  <c r="NZ36" i="8"/>
  <c r="OA36" i="8"/>
  <c r="OB36" i="8"/>
  <c r="OC36" i="8"/>
  <c r="OD36" i="8"/>
  <c r="OE36" i="8"/>
  <c r="OF36" i="8"/>
  <c r="OG36" i="8"/>
  <c r="OH36" i="8"/>
  <c r="OI36" i="8"/>
  <c r="OJ36" i="8"/>
  <c r="OK36" i="8"/>
  <c r="OL36" i="8"/>
  <c r="OM36" i="8"/>
  <c r="ON36" i="8"/>
  <c r="OO36" i="8"/>
  <c r="OP36" i="8"/>
  <c r="OQ36" i="8"/>
  <c r="OR36" i="8"/>
  <c r="OS36" i="8"/>
  <c r="OT36" i="8"/>
  <c r="OU36" i="8"/>
  <c r="OV36" i="8"/>
  <c r="OW36" i="8"/>
  <c r="OX36" i="8"/>
  <c r="OY36" i="8"/>
  <c r="OZ36" i="8"/>
  <c r="PA36" i="8"/>
  <c r="PB36" i="8"/>
  <c r="PC36" i="8"/>
  <c r="PD36" i="8"/>
  <c r="PE36" i="8"/>
  <c r="PF36" i="8"/>
  <c r="PG36" i="8"/>
  <c r="PH36" i="8"/>
  <c r="PI36" i="8"/>
  <c r="PJ36" i="8"/>
  <c r="PK36" i="8"/>
  <c r="PL36" i="8"/>
  <c r="PM36" i="8"/>
  <c r="PN36" i="8"/>
  <c r="PO36" i="8"/>
  <c r="PP36" i="8"/>
  <c r="PQ36" i="8"/>
  <c r="PR36" i="8"/>
  <c r="PS36" i="8"/>
  <c r="IS38" i="8"/>
  <c r="IT38" i="8"/>
  <c r="IU38" i="8"/>
  <c r="IV38" i="8"/>
  <c r="IW38" i="8"/>
  <c r="IX38" i="8"/>
  <c r="IY38" i="8"/>
  <c r="IZ38" i="8"/>
  <c r="JA38" i="8"/>
  <c r="JB38" i="8"/>
  <c r="JC38" i="8"/>
  <c r="JD38" i="8"/>
  <c r="JE38" i="8"/>
  <c r="JF38" i="8"/>
  <c r="JG38" i="8"/>
  <c r="JH38" i="8"/>
  <c r="JI38" i="8"/>
  <c r="JJ38" i="8"/>
  <c r="JK38" i="8"/>
  <c r="JL38" i="8"/>
  <c r="JM38" i="8"/>
  <c r="JN38" i="8"/>
  <c r="JO38" i="8"/>
  <c r="JP38" i="8"/>
  <c r="JQ38" i="8"/>
  <c r="JR38" i="8"/>
  <c r="JS38" i="8"/>
  <c r="JT38" i="8"/>
  <c r="JU38" i="8"/>
  <c r="JV38" i="8"/>
  <c r="JW38" i="8"/>
  <c r="JX38" i="8"/>
  <c r="JY38" i="8"/>
  <c r="JZ38" i="8"/>
  <c r="KA38" i="8"/>
  <c r="KB38" i="8"/>
  <c r="KC38" i="8"/>
  <c r="KD38" i="8"/>
  <c r="KE38" i="8"/>
  <c r="KF38" i="8"/>
  <c r="KG38" i="8"/>
  <c r="KH38" i="8"/>
  <c r="KI38" i="8"/>
  <c r="KJ38" i="8"/>
  <c r="KK38" i="8"/>
  <c r="KL38" i="8"/>
  <c r="KM38" i="8"/>
  <c r="KN38" i="8"/>
  <c r="KO38" i="8"/>
  <c r="KP38" i="8"/>
  <c r="KQ38" i="8"/>
  <c r="KR38" i="8"/>
  <c r="KS38" i="8"/>
  <c r="KT38" i="8"/>
  <c r="KU38" i="8"/>
  <c r="KV38" i="8"/>
  <c r="KW38" i="8"/>
  <c r="KX38" i="8"/>
  <c r="KY38" i="8"/>
  <c r="KZ38" i="8"/>
  <c r="LA38" i="8"/>
  <c r="LB38" i="8"/>
  <c r="LC38" i="8"/>
  <c r="LD38" i="8"/>
  <c r="LE38" i="8"/>
  <c r="LF38" i="8"/>
  <c r="LG38" i="8"/>
  <c r="LH38" i="8"/>
  <c r="LI38" i="8"/>
  <c r="LJ38" i="8"/>
  <c r="LK38" i="8"/>
  <c r="LL38" i="8"/>
  <c r="LM38" i="8"/>
  <c r="LN38" i="8"/>
  <c r="LO38" i="8"/>
  <c r="LP38" i="8"/>
  <c r="LQ38" i="8"/>
  <c r="LR38" i="8"/>
  <c r="LS38" i="8"/>
  <c r="LT38" i="8"/>
  <c r="LU38" i="8"/>
  <c r="LV38" i="8"/>
  <c r="LW38" i="8"/>
  <c r="LX38" i="8"/>
  <c r="LY38" i="8"/>
  <c r="LZ38" i="8"/>
  <c r="MA38" i="8"/>
  <c r="MB38" i="8"/>
  <c r="MC38" i="8"/>
  <c r="MD38" i="8"/>
  <c r="ME38" i="8"/>
  <c r="MF38" i="8"/>
  <c r="MG38" i="8"/>
  <c r="MH38" i="8"/>
  <c r="MI38" i="8"/>
  <c r="MJ38" i="8"/>
  <c r="MK38" i="8"/>
  <c r="ML38" i="8"/>
  <c r="MM38" i="8"/>
  <c r="MN38" i="8"/>
  <c r="MO38" i="8"/>
  <c r="MP38" i="8"/>
  <c r="MQ38" i="8"/>
  <c r="MR38" i="8"/>
  <c r="MS38" i="8"/>
  <c r="MT38" i="8"/>
  <c r="MU38" i="8"/>
  <c r="MV38" i="8"/>
  <c r="MW38" i="8"/>
  <c r="MX38" i="8"/>
  <c r="MY38" i="8"/>
  <c r="MZ38" i="8"/>
  <c r="NA38" i="8"/>
  <c r="NB38" i="8"/>
  <c r="NC38" i="8"/>
  <c r="ND38" i="8"/>
  <c r="NE38" i="8"/>
  <c r="NF38" i="8"/>
  <c r="NG38" i="8"/>
  <c r="NH38" i="8"/>
  <c r="NI38" i="8"/>
  <c r="NJ38" i="8"/>
  <c r="NK38" i="8"/>
  <c r="NL38" i="8"/>
  <c r="NM38" i="8"/>
  <c r="NN38" i="8"/>
  <c r="NO38" i="8"/>
  <c r="NP38" i="8"/>
  <c r="NQ38" i="8"/>
  <c r="NR38" i="8"/>
  <c r="NS38" i="8"/>
  <c r="NT38" i="8"/>
  <c r="NU38" i="8"/>
  <c r="NV38" i="8"/>
  <c r="NW38" i="8"/>
  <c r="NX38" i="8"/>
  <c r="NY38" i="8"/>
  <c r="NZ38" i="8"/>
  <c r="OA38" i="8"/>
  <c r="OB38" i="8"/>
  <c r="OC38" i="8"/>
  <c r="OD38" i="8"/>
  <c r="OE38" i="8"/>
  <c r="OF38" i="8"/>
  <c r="OG38" i="8"/>
  <c r="OH38" i="8"/>
  <c r="OI38" i="8"/>
  <c r="OJ38" i="8"/>
  <c r="OK38" i="8"/>
  <c r="OL38" i="8"/>
  <c r="OM38" i="8"/>
  <c r="ON38" i="8"/>
  <c r="OO38" i="8"/>
  <c r="OP38" i="8"/>
  <c r="OQ38" i="8"/>
  <c r="OR38" i="8"/>
  <c r="OS38" i="8"/>
  <c r="OT38" i="8"/>
  <c r="OU38" i="8"/>
  <c r="OV38" i="8"/>
  <c r="OW38" i="8"/>
  <c r="OX38" i="8"/>
  <c r="OY38" i="8"/>
  <c r="OZ38" i="8"/>
  <c r="PA38" i="8"/>
  <c r="PB38" i="8"/>
  <c r="PC38" i="8"/>
  <c r="PD38" i="8"/>
  <c r="PE38" i="8"/>
  <c r="PF38" i="8"/>
  <c r="PG38" i="8"/>
  <c r="PH38" i="8"/>
  <c r="PI38" i="8"/>
  <c r="PJ38" i="8"/>
  <c r="PK38" i="8"/>
  <c r="PL38" i="8"/>
  <c r="PM38" i="8"/>
  <c r="PN38" i="8"/>
  <c r="PO38" i="8"/>
  <c r="PP38" i="8"/>
  <c r="PQ38" i="8"/>
  <c r="PR38" i="8"/>
  <c r="PS38" i="8"/>
  <c r="CC58" i="8"/>
  <c r="CD58" i="8"/>
  <c r="CE58" i="8"/>
  <c r="CF58" i="8"/>
  <c r="CG58" i="8"/>
  <c r="CH58" i="8"/>
  <c r="CI58" i="8"/>
  <c r="CJ58" i="8"/>
  <c r="CK58" i="8"/>
  <c r="CL58" i="8"/>
  <c r="CM58" i="8"/>
  <c r="CN58" i="8"/>
  <c r="CO58" i="8"/>
  <c r="CP58" i="8"/>
  <c r="CQ58" i="8"/>
  <c r="CR58" i="8"/>
  <c r="CS58" i="8"/>
  <c r="CT58" i="8"/>
  <c r="CU58" i="8"/>
  <c r="CV58" i="8"/>
  <c r="CW58" i="8"/>
  <c r="CX58" i="8"/>
  <c r="CY58" i="8"/>
  <c r="CZ58" i="8"/>
  <c r="DA58" i="8"/>
  <c r="DB58" i="8"/>
  <c r="DC58" i="8"/>
  <c r="DD58" i="8"/>
  <c r="DE58" i="8"/>
  <c r="DF58" i="8"/>
  <c r="DG58" i="8"/>
  <c r="DH58" i="8"/>
  <c r="DI58" i="8"/>
  <c r="DJ58" i="8"/>
  <c r="DK58" i="8"/>
  <c r="DL58" i="8"/>
  <c r="DM58" i="8"/>
  <c r="DN58" i="8"/>
  <c r="DO58" i="8"/>
  <c r="DP58" i="8"/>
  <c r="DQ58" i="8"/>
  <c r="DR58" i="8"/>
  <c r="DS58" i="8"/>
  <c r="DT58" i="8"/>
  <c r="DU58" i="8"/>
  <c r="DV58" i="8"/>
  <c r="DW58" i="8"/>
  <c r="DX58" i="8"/>
  <c r="DY58" i="8"/>
  <c r="DZ58" i="8"/>
  <c r="EA58" i="8"/>
  <c r="EB58" i="8"/>
  <c r="EC58" i="8"/>
  <c r="ED58" i="8"/>
  <c r="EE58" i="8"/>
  <c r="EF58" i="8"/>
  <c r="EG58" i="8"/>
  <c r="EH58" i="8"/>
  <c r="EI58" i="8"/>
  <c r="EJ58" i="8"/>
  <c r="EK58" i="8"/>
  <c r="EL58" i="8"/>
  <c r="EM58" i="8"/>
  <c r="EN58" i="8"/>
  <c r="EO58" i="8"/>
  <c r="EP58" i="8"/>
  <c r="EQ58" i="8"/>
  <c r="ER58" i="8"/>
  <c r="ES58" i="8"/>
  <c r="ET58" i="8"/>
  <c r="EU58" i="8"/>
  <c r="EV58" i="8"/>
  <c r="EW58" i="8"/>
  <c r="EX58" i="8"/>
  <c r="EY58" i="8"/>
  <c r="EZ58" i="8"/>
  <c r="FA58" i="8"/>
  <c r="FB58" i="8"/>
  <c r="FC58" i="8"/>
  <c r="FD58" i="8"/>
  <c r="FE58" i="8"/>
  <c r="FF58" i="8"/>
  <c r="FG58" i="8"/>
  <c r="FH58" i="8"/>
  <c r="FI58" i="8"/>
  <c r="FJ58" i="8"/>
  <c r="FK58" i="8"/>
  <c r="FL58" i="8"/>
  <c r="FM58" i="8"/>
  <c r="FN58" i="8"/>
  <c r="FO58" i="8"/>
  <c r="FP58" i="8"/>
  <c r="FQ58" i="8"/>
  <c r="FR58" i="8"/>
  <c r="FS58" i="8"/>
  <c r="FT58" i="8"/>
  <c r="FU58" i="8"/>
  <c r="FV58" i="8"/>
  <c r="FW58" i="8"/>
  <c r="FX58" i="8"/>
  <c r="FY58" i="8"/>
  <c r="FZ58" i="8"/>
  <c r="GA58" i="8"/>
  <c r="GB58" i="8"/>
  <c r="GC58" i="8"/>
  <c r="GD58" i="8"/>
  <c r="GE58" i="8"/>
  <c r="GF58" i="8"/>
  <c r="GG58" i="8"/>
  <c r="GH58" i="8"/>
  <c r="GI58" i="8"/>
  <c r="GJ58" i="8"/>
  <c r="GK58" i="8"/>
  <c r="GL58" i="8"/>
  <c r="GM58" i="8"/>
  <c r="GN58" i="8"/>
  <c r="GO58" i="8"/>
  <c r="GP58" i="8"/>
  <c r="GQ58" i="8"/>
  <c r="GR58" i="8"/>
  <c r="GS58" i="8"/>
  <c r="GT58" i="8"/>
  <c r="GU58" i="8"/>
  <c r="GV58" i="8"/>
  <c r="GW58" i="8"/>
  <c r="GX58" i="8"/>
  <c r="GY58" i="8"/>
  <c r="GZ58" i="8"/>
  <c r="HA58" i="8"/>
  <c r="HB58" i="8"/>
  <c r="HC58" i="8"/>
  <c r="HD58" i="8"/>
  <c r="HE58" i="8"/>
  <c r="HF58" i="8"/>
  <c r="HG58" i="8"/>
  <c r="HH58" i="8"/>
  <c r="HI58" i="8"/>
  <c r="HJ58" i="8"/>
  <c r="HK58" i="8"/>
  <c r="HL58" i="8"/>
  <c r="HM58" i="8"/>
  <c r="HN58" i="8"/>
  <c r="HO58" i="8"/>
  <c r="HP58" i="8"/>
  <c r="HQ58" i="8"/>
  <c r="HR58" i="8"/>
  <c r="HS58" i="8"/>
  <c r="HT58" i="8"/>
  <c r="HU58" i="8"/>
  <c r="HV58" i="8"/>
  <c r="HW58" i="8"/>
  <c r="HX58" i="8"/>
  <c r="HY58" i="8"/>
  <c r="HZ58" i="8"/>
  <c r="IA58" i="8"/>
  <c r="IB58" i="8"/>
  <c r="IC58" i="8"/>
  <c r="ID58" i="8"/>
  <c r="IE58" i="8"/>
  <c r="IF58" i="8"/>
  <c r="IG58" i="8"/>
  <c r="IH58" i="8"/>
  <c r="II58" i="8"/>
  <c r="IJ58" i="8"/>
  <c r="IK58" i="8"/>
  <c r="IL58" i="8"/>
  <c r="IM58" i="8"/>
  <c r="IN58" i="8"/>
  <c r="IO58" i="8"/>
  <c r="IP58" i="8"/>
  <c r="IQ58" i="8"/>
  <c r="IR58" i="8"/>
  <c r="IS58" i="8"/>
  <c r="IT58" i="8"/>
  <c r="IU58" i="8"/>
  <c r="IV58" i="8"/>
  <c r="IW58" i="8"/>
  <c r="IX58" i="8"/>
  <c r="IY58" i="8"/>
  <c r="IZ58" i="8"/>
  <c r="JA58" i="8"/>
  <c r="JB58" i="8"/>
  <c r="JC58" i="8"/>
  <c r="JD58" i="8"/>
  <c r="JE58" i="8"/>
  <c r="JF58" i="8"/>
  <c r="JG58" i="8"/>
  <c r="JH58" i="8"/>
  <c r="JI58" i="8"/>
  <c r="JJ58" i="8"/>
  <c r="JK58" i="8"/>
  <c r="JL58" i="8"/>
  <c r="JM58" i="8"/>
  <c r="JN58" i="8"/>
  <c r="JO58" i="8"/>
  <c r="JP58" i="8"/>
  <c r="JQ58" i="8"/>
  <c r="JR58" i="8"/>
  <c r="JS58" i="8"/>
  <c r="JT58" i="8"/>
  <c r="JU58" i="8"/>
  <c r="JV58" i="8"/>
  <c r="JW58" i="8"/>
  <c r="JX58" i="8"/>
  <c r="JY58" i="8"/>
  <c r="JZ58" i="8"/>
  <c r="KA58" i="8"/>
  <c r="KB58" i="8"/>
  <c r="KC58" i="8"/>
  <c r="KD58" i="8"/>
  <c r="KE58" i="8"/>
  <c r="KF58" i="8"/>
  <c r="KG58" i="8"/>
  <c r="KH58" i="8"/>
  <c r="KI58" i="8"/>
  <c r="KJ58" i="8"/>
  <c r="KK58" i="8"/>
  <c r="KL58" i="8"/>
  <c r="KM58" i="8"/>
  <c r="KN58" i="8"/>
  <c r="KO58" i="8"/>
  <c r="KP58" i="8"/>
  <c r="KQ58" i="8"/>
  <c r="KR58" i="8"/>
  <c r="KS58" i="8"/>
  <c r="KT58" i="8"/>
  <c r="KU58" i="8"/>
  <c r="KV58" i="8"/>
  <c r="KW58" i="8"/>
  <c r="KX58" i="8"/>
  <c r="KY58" i="8"/>
  <c r="KZ58" i="8"/>
  <c r="LA58" i="8"/>
  <c r="LB58" i="8"/>
  <c r="LC58" i="8"/>
  <c r="LD58" i="8"/>
  <c r="LE58" i="8"/>
  <c r="LF58" i="8"/>
  <c r="LG58" i="8"/>
  <c r="LH58" i="8"/>
  <c r="LI58" i="8"/>
  <c r="LJ58" i="8"/>
  <c r="LK58" i="8"/>
  <c r="LL58" i="8"/>
  <c r="LM58" i="8"/>
  <c r="LN58" i="8"/>
  <c r="LO58" i="8"/>
  <c r="LP58" i="8"/>
  <c r="LQ58" i="8"/>
  <c r="LR58" i="8"/>
  <c r="LS58" i="8"/>
  <c r="LT58" i="8"/>
  <c r="LU58" i="8"/>
  <c r="LV58" i="8"/>
  <c r="LW58" i="8"/>
  <c r="LX58" i="8"/>
  <c r="LY58" i="8"/>
  <c r="LZ58" i="8"/>
  <c r="MA58" i="8"/>
  <c r="MB58" i="8"/>
  <c r="MC58" i="8"/>
  <c r="MD58" i="8"/>
  <c r="ME58" i="8"/>
  <c r="MF58" i="8"/>
  <c r="MG58" i="8"/>
  <c r="MH58" i="8"/>
  <c r="MI58" i="8"/>
  <c r="MJ58" i="8"/>
  <c r="MK58" i="8"/>
  <c r="ML58" i="8"/>
  <c r="MM58" i="8"/>
  <c r="MN58" i="8"/>
  <c r="MO58" i="8"/>
  <c r="MP58" i="8"/>
  <c r="MQ58" i="8"/>
  <c r="MR58" i="8"/>
  <c r="MS58" i="8"/>
  <c r="MT58" i="8"/>
  <c r="MU58" i="8"/>
  <c r="MV58" i="8"/>
  <c r="MW58" i="8"/>
  <c r="MX58" i="8"/>
  <c r="MY58" i="8"/>
  <c r="MZ58" i="8"/>
  <c r="NA58" i="8"/>
  <c r="NB58" i="8"/>
  <c r="NC58" i="8"/>
  <c r="ND58" i="8"/>
  <c r="NE58" i="8"/>
  <c r="NF58" i="8"/>
  <c r="NG58" i="8"/>
  <c r="NH58" i="8"/>
  <c r="NI58" i="8"/>
  <c r="NJ58" i="8"/>
  <c r="NK58" i="8"/>
  <c r="NL58" i="8"/>
  <c r="NM58" i="8"/>
  <c r="NN58" i="8"/>
  <c r="NO58" i="8"/>
  <c r="NP58" i="8"/>
  <c r="NQ58" i="8"/>
  <c r="NR58" i="8"/>
  <c r="NS58" i="8"/>
  <c r="NT58" i="8"/>
  <c r="NU58" i="8"/>
  <c r="NV58" i="8"/>
  <c r="NW58" i="8"/>
  <c r="NX58" i="8"/>
  <c r="NY58" i="8"/>
  <c r="NZ58" i="8"/>
  <c r="OA58" i="8"/>
  <c r="OB58" i="8"/>
  <c r="OC58" i="8"/>
  <c r="OD58" i="8"/>
  <c r="OE58" i="8"/>
  <c r="OF58" i="8"/>
  <c r="OG58" i="8"/>
  <c r="OH58" i="8"/>
  <c r="OI58" i="8"/>
  <c r="OJ58" i="8"/>
  <c r="OK58" i="8"/>
  <c r="OL58" i="8"/>
  <c r="OM58" i="8"/>
  <c r="ON58" i="8"/>
  <c r="OO58" i="8"/>
  <c r="OP58" i="8"/>
  <c r="OQ58" i="8"/>
  <c r="OR58" i="8"/>
  <c r="OS58" i="8"/>
  <c r="OT58" i="8"/>
  <c r="OU58" i="8"/>
  <c r="OV58" i="8"/>
  <c r="OW58" i="8"/>
  <c r="OX58" i="8"/>
  <c r="OY58" i="8"/>
  <c r="OZ58" i="8"/>
  <c r="PA58" i="8"/>
  <c r="PB58" i="8"/>
  <c r="PC58" i="8"/>
  <c r="PD58" i="8"/>
  <c r="PE58" i="8"/>
  <c r="PF58" i="8"/>
  <c r="PG58" i="8"/>
  <c r="PH58" i="8"/>
  <c r="PI58" i="8"/>
  <c r="PJ58" i="8"/>
  <c r="PK58" i="8"/>
  <c r="PL58" i="8"/>
  <c r="PM58" i="8"/>
  <c r="PN58" i="8"/>
  <c r="PO58" i="8"/>
  <c r="PP58" i="8"/>
  <c r="PQ58" i="8"/>
  <c r="PR58" i="8"/>
  <c r="PS58" i="8"/>
  <c r="NA51" i="8"/>
  <c r="NL51" i="8"/>
  <c r="NW51" i="8"/>
  <c r="OB51" i="8"/>
  <c r="OD51" i="8"/>
  <c r="OJ51" i="8"/>
  <c r="OO51" i="8"/>
  <c r="PI51" i="8"/>
  <c r="PN51" i="8"/>
  <c r="Q52" i="8"/>
  <c r="T52" i="8"/>
  <c r="AH52" i="8"/>
  <c r="AT52" i="8"/>
  <c r="AX52" i="8"/>
  <c r="BI52" i="8"/>
  <c r="BN52" i="8"/>
  <c r="CB52" i="8"/>
  <c r="CJ52" i="8"/>
  <c r="DA52" i="8"/>
  <c r="DC52" i="8"/>
  <c r="DK52" i="8"/>
  <c r="DM52" i="8"/>
  <c r="DW52" i="8"/>
  <c r="EN52" i="8"/>
  <c r="FE52" i="8"/>
  <c r="FH52" i="8"/>
  <c r="FS52" i="8"/>
  <c r="GD52" i="8"/>
  <c r="GH52" i="8"/>
  <c r="GI52" i="8"/>
  <c r="GM52" i="8"/>
  <c r="GT52" i="8"/>
  <c r="GV52" i="8"/>
  <c r="GY52" i="8"/>
  <c r="HJ52" i="8"/>
  <c r="HM52" i="8"/>
  <c r="HR52" i="8"/>
  <c r="HT52" i="8"/>
  <c r="HY52" i="8"/>
  <c r="IK52" i="8"/>
  <c r="IQ52" i="8"/>
  <c r="IV52" i="8"/>
  <c r="IZ52" i="8"/>
  <c r="JM52" i="8"/>
  <c r="JV52" i="8"/>
  <c r="KB52" i="8"/>
  <c r="KJ52" i="8"/>
  <c r="KM52" i="8"/>
  <c r="KV52" i="8"/>
  <c r="KZ52" i="8"/>
  <c r="LD52" i="8"/>
  <c r="LH52" i="8"/>
  <c r="LO52" i="8"/>
  <c r="LV52" i="8"/>
  <c r="LY52" i="8"/>
  <c r="MF52" i="8"/>
  <c r="MI52" i="8"/>
  <c r="MK52" i="8"/>
  <c r="MO52" i="8"/>
  <c r="MT52" i="8"/>
  <c r="MV52" i="8"/>
  <c r="NF52" i="8"/>
  <c r="NK52" i="8"/>
  <c r="NY52" i="8"/>
  <c r="OH52" i="8"/>
  <c r="OJ52" i="8"/>
  <c r="OL52" i="8"/>
  <c r="OU52" i="8"/>
  <c r="OZ52" i="8"/>
  <c r="PC52" i="8"/>
  <c r="PF52" i="8"/>
  <c r="PI52" i="8"/>
  <c r="PM52" i="8"/>
  <c r="PQ52" i="8"/>
  <c r="AV53" i="8"/>
  <c r="BB53" i="8"/>
  <c r="BG53" i="8"/>
  <c r="BM53" i="8"/>
  <c r="BT53" i="8"/>
  <c r="CA53" i="8"/>
  <c r="CE53" i="8"/>
  <c r="CO53" i="8"/>
  <c r="CT53" i="8"/>
  <c r="CX53" i="8"/>
  <c r="DE53" i="8"/>
  <c r="DH53" i="8"/>
  <c r="DW53" i="8"/>
  <c r="DX53" i="8"/>
  <c r="EA53" i="8"/>
  <c r="EE53" i="8"/>
  <c r="EL53" i="8"/>
  <c r="EO53" i="8"/>
  <c r="ER53" i="8"/>
  <c r="EV53" i="8"/>
  <c r="EZ53" i="8"/>
  <c r="FD53" i="8"/>
  <c r="FR53" i="8"/>
  <c r="FV53" i="8"/>
  <c r="GB53" i="8"/>
  <c r="GE53" i="8"/>
  <c r="GG53" i="8"/>
  <c r="GL53" i="8"/>
  <c r="GQ53" i="8"/>
  <c r="GV53" i="8"/>
  <c r="OK59" i="8"/>
  <c r="ON59" i="8"/>
  <c r="OY59" i="8"/>
  <c r="PC59" i="8"/>
  <c r="PM59" i="8"/>
  <c r="HY60" i="8"/>
  <c r="IH60" i="8"/>
  <c r="IR60" i="8"/>
  <c r="JK60" i="8"/>
  <c r="JP60" i="8"/>
  <c r="KF60" i="8"/>
  <c r="KI60" i="8"/>
  <c r="KQ60" i="8"/>
  <c r="KS60" i="8"/>
  <c r="LA60" i="8"/>
  <c r="LN60" i="8"/>
  <c r="LT60" i="8"/>
  <c r="LX60" i="8"/>
  <c r="LZ60" i="8"/>
  <c r="MD60" i="8"/>
  <c r="GQ43" i="8"/>
  <c r="HR43" i="8"/>
  <c r="HY43" i="8"/>
  <c r="IZ43" i="8"/>
  <c r="JV43" i="8"/>
  <c r="KG43" i="8"/>
  <c r="LH43" i="8"/>
  <c r="LW43" i="8"/>
  <c r="MI43" i="8"/>
  <c r="NB43" i="8"/>
  <c r="OV43" i="8"/>
  <c r="EB44" i="8"/>
  <c r="EJ44" i="8"/>
  <c r="EP44" i="8"/>
  <c r="EV44" i="8"/>
  <c r="FF44" i="8"/>
  <c r="GK44" i="8"/>
  <c r="JJ44" i="8"/>
  <c r="KA44" i="8"/>
  <c r="KR44" i="8"/>
  <c r="ME44" i="8"/>
  <c r="MM44" i="8"/>
  <c r="MS44" i="8"/>
  <c r="NO44" i="8"/>
  <c r="NV44" i="8"/>
  <c r="OG44" i="8"/>
  <c r="OW44" i="8"/>
  <c r="PM44" i="8"/>
  <c r="PO44" i="8"/>
  <c r="PR44" i="8"/>
  <c r="EG45" i="8"/>
  <c r="EM45" i="8"/>
  <c r="FS45" i="8"/>
  <c r="GR45" i="8"/>
  <c r="HE45" i="8"/>
  <c r="HJ45" i="8"/>
  <c r="IS45" i="8"/>
  <c r="KC45" i="8"/>
  <c r="KL45" i="8"/>
  <c r="KM46" i="8"/>
  <c r="LI46" i="8"/>
  <c r="LQ46" i="8"/>
  <c r="ME46" i="8"/>
  <c r="MM46" i="8"/>
  <c r="MY46" i="8"/>
  <c r="NK46" i="8"/>
  <c r="OY46" i="8"/>
  <c r="OR47" i="8"/>
  <c r="PD47" i="8"/>
  <c r="PO47" i="8"/>
  <c r="F32" i="8"/>
  <c r="F31" i="8"/>
  <c r="M11" i="9" a="1"/>
  <c r="M10" i="9" a="1"/>
  <c r="D17" i="9" a="1"/>
  <c r="D10" i="9" a="1"/>
  <c r="F33" i="8"/>
  <c r="K67" i="12" l="1" a="1"/>
  <c r="K66" i="12" a="1"/>
  <c r="J66" i="12" s="1"/>
  <c r="J63" i="12"/>
  <c r="C10" i="9"/>
  <c r="D13" i="9" a="1"/>
  <c r="D16" i="9" s="1" a="1"/>
  <c r="D19" i="9" s="1" a="1"/>
  <c r="M14" i="9" a="1"/>
  <c r="L7" i="9"/>
  <c r="M13" i="9" a="1"/>
  <c r="C7" i="9"/>
  <c r="D20" i="9" a="1"/>
  <c r="K70" i="12" l="1" a="1"/>
  <c r="K73" i="12" s="1" a="1"/>
  <c r="K76" i="12" s="1" a="1"/>
  <c r="K79" i="12" s="1" a="1"/>
  <c r="C19" i="9"/>
  <c r="C16" i="9" s="1"/>
  <c r="D22" i="9" a="1"/>
  <c r="K69" i="12" a="1"/>
  <c r="JL34" i="8"/>
  <c r="IJ31" i="8"/>
  <c r="F6" i="8"/>
  <c r="M17" i="9" a="1"/>
  <c r="L10" i="9"/>
  <c r="M16" i="9" a="1"/>
  <c r="D23" i="9" a="1"/>
  <c r="C22" i="9" l="1"/>
  <c r="C13" i="9"/>
  <c r="K72" i="12" a="1"/>
  <c r="J69" i="12"/>
  <c r="LC34" i="8"/>
  <c r="KX34" i="8"/>
  <c r="LF34" i="8"/>
  <c r="LA34" i="8"/>
  <c r="LI34" i="8"/>
  <c r="LK34" i="8"/>
  <c r="LM34" i="8"/>
  <c r="LO34" i="8"/>
  <c r="LQ34" i="8"/>
  <c r="LT34" i="8"/>
  <c r="LW34" i="8"/>
  <c r="LY34" i="8"/>
  <c r="MA34" i="8"/>
  <c r="MB34" i="8"/>
  <c r="MD34" i="8"/>
  <c r="MF34" i="8"/>
  <c r="MH34" i="8"/>
  <c r="MJ34" i="8"/>
  <c r="ML34" i="8"/>
  <c r="MN34" i="8"/>
  <c r="CY34" i="8"/>
  <c r="DA34" i="8"/>
  <c r="DD34" i="8"/>
  <c r="DF34" i="8"/>
  <c r="DI34" i="8"/>
  <c r="DK34" i="8"/>
  <c r="DM34" i="8"/>
  <c r="DP34" i="8"/>
  <c r="DR34" i="8"/>
  <c r="DU34" i="8"/>
  <c r="DW34" i="8"/>
  <c r="DY34" i="8"/>
  <c r="EB34" i="8"/>
  <c r="EF34" i="8"/>
  <c r="EI34" i="8"/>
  <c r="EM34" i="8"/>
  <c r="EP34" i="8"/>
  <c r="ET34" i="8"/>
  <c r="EW34" i="8"/>
  <c r="EZ34" i="8"/>
  <c r="FC34" i="8"/>
  <c r="FG34" i="8"/>
  <c r="FJ34" i="8"/>
  <c r="FM34" i="8"/>
  <c r="FO34" i="8"/>
  <c r="FQ34" i="8"/>
  <c r="FS34" i="8"/>
  <c r="FU34" i="8"/>
  <c r="FW34" i="8"/>
  <c r="FY34" i="8"/>
  <c r="GA34" i="8"/>
  <c r="GC34" i="8"/>
  <c r="GE34" i="8"/>
  <c r="GG34" i="8"/>
  <c r="GI34" i="8"/>
  <c r="GK34" i="8"/>
  <c r="GN34" i="8"/>
  <c r="GQ34" i="8"/>
  <c r="GT34" i="8"/>
  <c r="GW34" i="8"/>
  <c r="GZ34" i="8"/>
  <c r="HD34" i="8"/>
  <c r="HP34" i="8"/>
  <c r="HT34" i="8"/>
  <c r="HW34" i="8"/>
  <c r="HZ34" i="8"/>
  <c r="ID34" i="8"/>
  <c r="IG34" i="8"/>
  <c r="IK34" i="8"/>
  <c r="IN34" i="8"/>
  <c r="IS34" i="8"/>
  <c r="IW34" i="8"/>
  <c r="JH34" i="8"/>
  <c r="JO34" i="8"/>
  <c r="JR34" i="8"/>
  <c r="JU34" i="8"/>
  <c r="JX34" i="8"/>
  <c r="JZ34" i="8"/>
  <c r="KD34" i="8"/>
  <c r="KK34" i="8"/>
  <c r="KN34" i="8"/>
  <c r="KR34" i="8"/>
  <c r="KU34" i="8"/>
  <c r="LB34" i="8"/>
  <c r="LE34" i="8"/>
  <c r="LH34" i="8"/>
  <c r="LL34" i="8"/>
  <c r="LP34" i="8"/>
  <c r="LS34" i="8"/>
  <c r="LV34" i="8"/>
  <c r="MI34" i="8"/>
  <c r="EA34" i="8"/>
  <c r="ED34" i="8"/>
  <c r="EG34" i="8"/>
  <c r="EK34" i="8"/>
  <c r="EO34" i="8"/>
  <c r="ER34" i="8"/>
  <c r="EU34" i="8"/>
  <c r="EY34" i="8"/>
  <c r="FB34" i="8"/>
  <c r="ABF31" i="8"/>
  <c r="ABJ31" i="8"/>
  <c r="EV31" i="8"/>
  <c r="FB31" i="8"/>
  <c r="FN31" i="8"/>
  <c r="GJ31" i="8"/>
  <c r="FE34" i="8"/>
  <c r="FH34" i="8"/>
  <c r="FK34" i="8"/>
  <c r="FN34" i="8"/>
  <c r="FP34" i="8"/>
  <c r="FR34" i="8"/>
  <c r="FT34" i="8"/>
  <c r="FV34" i="8"/>
  <c r="FZ34" i="8"/>
  <c r="GB34" i="8"/>
  <c r="GD34" i="8"/>
  <c r="GF34" i="8"/>
  <c r="GH34" i="8"/>
  <c r="GJ34" i="8"/>
  <c r="GL34" i="8"/>
  <c r="GO34" i="8"/>
  <c r="GR34" i="8"/>
  <c r="GU34" i="8"/>
  <c r="GY34" i="8"/>
  <c r="HB34" i="8"/>
  <c r="HE34" i="8"/>
  <c r="HH34" i="8"/>
  <c r="HK34" i="8"/>
  <c r="HO34" i="8"/>
  <c r="HR34" i="8"/>
  <c r="HV34" i="8"/>
  <c r="HY34" i="8"/>
  <c r="IE34" i="8"/>
  <c r="II34" i="8"/>
  <c r="IL34" i="8"/>
  <c r="IP34" i="8"/>
  <c r="IR34" i="8"/>
  <c r="IU34" i="8"/>
  <c r="JA34" i="8"/>
  <c r="JC34" i="8"/>
  <c r="JG34" i="8"/>
  <c r="JJ34" i="8"/>
  <c r="JM34" i="8"/>
  <c r="JP34" i="8"/>
  <c r="JT34" i="8"/>
  <c r="JW34" i="8"/>
  <c r="KB34" i="8"/>
  <c r="KF34" i="8"/>
  <c r="KI34" i="8"/>
  <c r="KP34" i="8"/>
  <c r="KS34" i="8"/>
  <c r="KW34" i="8"/>
  <c r="KZ34" i="8"/>
  <c r="LD34" i="8"/>
  <c r="ZL31" i="8"/>
  <c r="ZM31" i="8"/>
  <c r="ZN31" i="8"/>
  <c r="ZO31" i="8"/>
  <c r="ZP31" i="8"/>
  <c r="ZQ31" i="8"/>
  <c r="ZR31" i="8"/>
  <c r="ZT31" i="8"/>
  <c r="ZU31" i="8"/>
  <c r="ZV31" i="8"/>
  <c r="ZW31" i="8"/>
  <c r="ZX31" i="8"/>
  <c r="ZY31" i="8"/>
  <c r="ZZ31" i="8"/>
  <c r="AAA31" i="8"/>
  <c r="AAB31" i="8"/>
  <c r="AAC31" i="8"/>
  <c r="AAD31" i="8"/>
  <c r="AAE31" i="8"/>
  <c r="AAF31" i="8"/>
  <c r="AAG31" i="8"/>
  <c r="AAH31" i="8"/>
  <c r="AAI31" i="8"/>
  <c r="AAJ31" i="8"/>
  <c r="AAK31" i="8"/>
  <c r="AAL31" i="8"/>
  <c r="AAM31" i="8"/>
  <c r="AAN31" i="8"/>
  <c r="AAO31" i="8"/>
  <c r="AAP31" i="8"/>
  <c r="AAQ31" i="8"/>
  <c r="AAR31" i="8"/>
  <c r="AAS31" i="8"/>
  <c r="AAT31" i="8"/>
  <c r="AAU31" i="8"/>
  <c r="AAV31" i="8"/>
  <c r="AAW31" i="8"/>
  <c r="AAY31" i="8"/>
  <c r="ABA31" i="8"/>
  <c r="ABC31" i="8"/>
  <c r="ABG31" i="8"/>
  <c r="ABK31" i="8"/>
  <c r="EK31" i="8"/>
  <c r="FF31" i="8"/>
  <c r="GA31" i="8"/>
  <c r="GN31" i="8"/>
  <c r="HA31" i="8"/>
  <c r="HQ31" i="8"/>
  <c r="HX31" i="8"/>
  <c r="IO31" i="8"/>
  <c r="JO31" i="8"/>
  <c r="ES31" i="8"/>
  <c r="FK31" i="8"/>
  <c r="HB31" i="8"/>
  <c r="HJ31" i="8"/>
  <c r="HR31" i="8"/>
  <c r="HZ31" i="8"/>
  <c r="IR31" i="8"/>
  <c r="JC31" i="8"/>
  <c r="JK31" i="8"/>
  <c r="JR31" i="8"/>
  <c r="JY31" i="8"/>
  <c r="KD31" i="8"/>
  <c r="KI31" i="8"/>
  <c r="KN31" i="8"/>
  <c r="KT31" i="8"/>
  <c r="KZ31" i="8"/>
  <c r="LD31" i="8"/>
  <c r="VB31" i="8"/>
  <c r="VH31" i="8"/>
  <c r="VN31" i="8"/>
  <c r="VR31" i="8"/>
  <c r="LG34" i="8"/>
  <c r="LJ34" i="8"/>
  <c r="LN34" i="8"/>
  <c r="LR34" i="8"/>
  <c r="LU34" i="8"/>
  <c r="LX34" i="8"/>
  <c r="LZ34" i="8"/>
  <c r="MC34" i="8"/>
  <c r="ME34" i="8"/>
  <c r="MG34" i="8"/>
  <c r="MK34" i="8"/>
  <c r="MM34" i="8"/>
  <c r="MP34" i="8"/>
  <c r="MS34" i="8"/>
  <c r="NS34" i="8"/>
  <c r="NW34" i="8"/>
  <c r="OC34" i="8"/>
  <c r="OG34" i="8"/>
  <c r="OM34" i="8"/>
  <c r="OQ34" i="8"/>
  <c r="OT34" i="8"/>
  <c r="OZ34" i="8"/>
  <c r="PD34" i="8"/>
  <c r="AS34" i="8"/>
  <c r="TM31" i="8"/>
  <c r="TN31" i="8"/>
  <c r="TO31" i="8"/>
  <c r="TP31" i="8"/>
  <c r="TQ31" i="8"/>
  <c r="TR31" i="8"/>
  <c r="TS31" i="8"/>
  <c r="TU31" i="8"/>
  <c r="UK31" i="8"/>
  <c r="UM31" i="8"/>
  <c r="UO31" i="8"/>
  <c r="UQ31" i="8"/>
  <c r="US31" i="8"/>
  <c r="YL31" i="8"/>
  <c r="ZK31" i="8"/>
  <c r="AAX31" i="8"/>
  <c r="AAZ31" i="8"/>
  <c r="ABB31" i="8"/>
  <c r="ABD31" i="8"/>
  <c r="ABE31" i="8"/>
  <c r="ABH31" i="8"/>
  <c r="ABI31" i="8"/>
  <c r="ABL31" i="8"/>
  <c r="EG31" i="8"/>
  <c r="EY31" i="8"/>
  <c r="FI31" i="8"/>
  <c r="FR31" i="8"/>
  <c r="GE31" i="8"/>
  <c r="GU31" i="8"/>
  <c r="HH31" i="8"/>
  <c r="HL31" i="8"/>
  <c r="HU31" i="8"/>
  <c r="IB31" i="8"/>
  <c r="IH31" i="8"/>
  <c r="IT31" i="8"/>
  <c r="EN31" i="8"/>
  <c r="FD31" i="8"/>
  <c r="GT31" i="8"/>
  <c r="GX31" i="8"/>
  <c r="HF31" i="8"/>
  <c r="HO31" i="8"/>
  <c r="HW31" i="8"/>
  <c r="IG31" i="8"/>
  <c r="IL31" i="8"/>
  <c r="IV31" i="8"/>
  <c r="JG31" i="8"/>
  <c r="JN31" i="8"/>
  <c r="JT31" i="8"/>
  <c r="JV31" i="8"/>
  <c r="KA31" i="8"/>
  <c r="KG31" i="8"/>
  <c r="KL31" i="8"/>
  <c r="KP31" i="8"/>
  <c r="KS31" i="8"/>
  <c r="KV31" i="8"/>
  <c r="KX31" i="8"/>
  <c r="LB31" i="8"/>
  <c r="UZ31" i="8"/>
  <c r="VD31" i="8"/>
  <c r="VF31" i="8"/>
  <c r="VJ31" i="8"/>
  <c r="VL31" i="8"/>
  <c r="VP31" i="8"/>
  <c r="VT31" i="8"/>
  <c r="IX34" i="8"/>
  <c r="IZ34" i="8"/>
  <c r="JE34" i="8"/>
  <c r="IX33" i="8"/>
  <c r="IS33" i="8"/>
  <c r="IQ33" i="8"/>
  <c r="YN31" i="8"/>
  <c r="YP31" i="8"/>
  <c r="YR31" i="8"/>
  <c r="ZA31" i="8"/>
  <c r="ZC31" i="8"/>
  <c r="ZE31" i="8"/>
  <c r="ZG31" i="8"/>
  <c r="ZI31" i="8"/>
  <c r="ZJ31" i="8"/>
  <c r="YT31" i="8"/>
  <c r="YV31" i="8"/>
  <c r="YX31" i="8"/>
  <c r="YY31" i="8"/>
  <c r="IC31" i="8"/>
  <c r="IE31" i="8"/>
  <c r="HG34" i="8"/>
  <c r="HJ34" i="8"/>
  <c r="HM34" i="8"/>
  <c r="FX34" i="8"/>
  <c r="KV34" i="8"/>
  <c r="KY34" i="8"/>
  <c r="IB34" i="8"/>
  <c r="MQ34" i="8"/>
  <c r="MR34" i="8"/>
  <c r="MT34" i="8"/>
  <c r="NU34" i="8"/>
  <c r="NY34" i="8"/>
  <c r="OA34" i="8"/>
  <c r="OE34" i="8"/>
  <c r="OI34" i="8"/>
  <c r="OK34" i="8"/>
  <c r="OO34" i="8"/>
  <c r="OS34" i="8"/>
  <c r="OV34" i="8"/>
  <c r="OX34" i="8"/>
  <c r="PB34" i="8"/>
  <c r="PF34" i="8"/>
  <c r="PJ34" i="8"/>
  <c r="PL34" i="8"/>
  <c r="PN34" i="8"/>
  <c r="PP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U34" i="8"/>
  <c r="BV34" i="8"/>
  <c r="BW34" i="8"/>
  <c r="BX34" i="8"/>
  <c r="BY34" i="8"/>
  <c r="BZ34" i="8"/>
  <c r="CA34" i="8"/>
  <c r="CB34" i="8"/>
  <c r="CC34" i="8"/>
  <c r="CD34" i="8"/>
  <c r="CE34" i="8"/>
  <c r="CF34" i="8"/>
  <c r="CG34" i="8"/>
  <c r="CH34" i="8"/>
  <c r="CI34" i="8"/>
  <c r="CJ34" i="8"/>
  <c r="CK34" i="8"/>
  <c r="CL34" i="8"/>
  <c r="CM34" i="8"/>
  <c r="CN34" i="8"/>
  <c r="CO34" i="8"/>
  <c r="CP34" i="8"/>
  <c r="CQ34" i="8"/>
  <c r="CR34" i="8"/>
  <c r="CS34" i="8"/>
  <c r="CT34" i="8"/>
  <c r="CU34" i="8"/>
  <c r="CV34" i="8"/>
  <c r="CW34" i="8"/>
  <c r="CX34" i="8"/>
  <c r="LY33" i="8"/>
  <c r="BA33" i="8"/>
  <c r="CE33" i="8"/>
  <c r="FN33" i="8"/>
  <c r="GG33" i="8"/>
  <c r="GL33" i="8"/>
  <c r="GX33" i="8"/>
  <c r="GY33" i="8"/>
  <c r="HN33" i="8"/>
  <c r="HQ33" i="8"/>
  <c r="HV33" i="8"/>
  <c r="HW33" i="8"/>
  <c r="IB33" i="8"/>
  <c r="IK33" i="8"/>
  <c r="IN33" i="8"/>
  <c r="IP33" i="8"/>
  <c r="IR33" i="8"/>
  <c r="IV33" i="8"/>
  <c r="IY33" i="8"/>
  <c r="JE33" i="8"/>
  <c r="JK33" i="8"/>
  <c r="JQ33" i="8"/>
  <c r="JU33" i="8"/>
  <c r="KD33" i="8"/>
  <c r="MF33" i="8"/>
  <c r="MK33" i="8"/>
  <c r="MP33" i="8"/>
  <c r="NE33" i="8"/>
  <c r="NF33" i="8"/>
  <c r="NS33" i="8"/>
  <c r="OG33" i="8"/>
  <c r="OJ33" i="8"/>
  <c r="OW33" i="8"/>
  <c r="PB33" i="8"/>
  <c r="PE33" i="8"/>
  <c r="PK33" i="8"/>
  <c r="AH33" i="8"/>
  <c r="BL33" i="8"/>
  <c r="BS33" i="8"/>
  <c r="BZ33" i="8"/>
  <c r="GO33" i="8"/>
  <c r="HF33" i="8"/>
  <c r="IF33" i="8"/>
  <c r="KE33" i="8"/>
  <c r="LO33" i="8"/>
  <c r="MH33" i="8"/>
  <c r="MX33" i="8"/>
  <c r="NM33" i="8"/>
  <c r="Z33" i="8"/>
  <c r="AT33" i="8"/>
  <c r="BE33" i="8"/>
  <c r="BG33" i="8"/>
  <c r="CB33" i="8"/>
  <c r="FV33" i="8"/>
  <c r="KF33" i="8"/>
  <c r="LL33" i="8"/>
  <c r="NW33" i="8"/>
  <c r="AB33" i="8"/>
  <c r="AP33" i="8"/>
  <c r="BN33" i="8"/>
  <c r="BY33" i="8"/>
  <c r="CV33" i="8"/>
  <c r="DU33" i="8"/>
  <c r="EJ33" i="8"/>
  <c r="ER33" i="8"/>
  <c r="EW33" i="8"/>
  <c r="FH33" i="8"/>
  <c r="FS33" i="8"/>
  <c r="FX33" i="8"/>
  <c r="GU33" i="8"/>
  <c r="HP33" i="8"/>
  <c r="KO33" i="8"/>
  <c r="KY33" i="8"/>
  <c r="LX33" i="8"/>
  <c r="MM33" i="8"/>
  <c r="NU33" i="8"/>
  <c r="OI33" i="8"/>
  <c r="OR33" i="8"/>
  <c r="AD33" i="8"/>
  <c r="BH33" i="8"/>
  <c r="CK33" i="8"/>
  <c r="CU33" i="8"/>
  <c r="DF33" i="8"/>
  <c r="DZ33" i="8"/>
  <c r="FC33" i="8"/>
  <c r="FR33" i="8"/>
  <c r="GF33" i="8"/>
  <c r="HH33" i="8"/>
  <c r="IA33" i="8"/>
  <c r="II33" i="8"/>
  <c r="JA33" i="8"/>
  <c r="KC33" i="8"/>
  <c r="KQ33" i="8"/>
  <c r="LK33" i="8"/>
  <c r="MN33" i="8"/>
  <c r="NG33" i="8"/>
  <c r="NZ33" i="8"/>
  <c r="KB33" i="8"/>
  <c r="MZ33" i="8"/>
  <c r="OX33" i="8"/>
  <c r="HA33" i="8"/>
  <c r="NR33" i="8"/>
  <c r="DA33" i="8"/>
  <c r="DY33" i="8"/>
  <c r="EK33" i="8"/>
  <c r="GQ33" i="8"/>
  <c r="HU33" i="8"/>
  <c r="JL33" i="8"/>
  <c r="JW33" i="8"/>
  <c r="CF33" i="8"/>
  <c r="CM33" i="8"/>
  <c r="DE33" i="8"/>
  <c r="CD33" i="8"/>
  <c r="HG33" i="8"/>
  <c r="IH33" i="8"/>
  <c r="JB33" i="8"/>
  <c r="KA33" i="8"/>
  <c r="LB33" i="8"/>
  <c r="ME33" i="8"/>
  <c r="MW33" i="8"/>
  <c r="P33" i="8"/>
  <c r="JJ33" i="8"/>
  <c r="KP33" i="8"/>
  <c r="KW33" i="8"/>
  <c r="ML33" i="8"/>
  <c r="OH33" i="8"/>
  <c r="AO33" i="8"/>
  <c r="BO33" i="8"/>
  <c r="CW33" i="8"/>
  <c r="FJ33" i="8"/>
  <c r="IL33" i="8"/>
  <c r="JX33" i="8"/>
  <c r="KM33" i="8"/>
  <c r="KS33" i="8"/>
  <c r="LI33" i="8"/>
  <c r="LV33" i="8"/>
  <c r="NI33" i="8"/>
  <c r="OQ33" i="8"/>
  <c r="O33" i="8"/>
  <c r="U33" i="8"/>
  <c r="Y33" i="8"/>
  <c r="AC33" i="8"/>
  <c r="AJ33" i="8"/>
  <c r="AM33" i="8"/>
  <c r="AV33" i="8"/>
  <c r="BC33" i="8"/>
  <c r="BJ33" i="8"/>
  <c r="BQ33" i="8"/>
  <c r="BW33" i="8"/>
  <c r="CC33" i="8"/>
  <c r="CN33" i="8"/>
  <c r="CS33" i="8"/>
  <c r="CX33" i="8"/>
  <c r="DR33" i="8"/>
  <c r="DX33" i="8"/>
  <c r="EH33" i="8"/>
  <c r="EI33" i="8"/>
  <c r="EM33" i="8"/>
  <c r="ET33" i="8"/>
  <c r="EV33" i="8"/>
  <c r="EX33" i="8"/>
  <c r="FE33" i="8"/>
  <c r="FI33" i="8"/>
  <c r="FQ33" i="8"/>
  <c r="FU33" i="8"/>
  <c r="GD33" i="8"/>
  <c r="GR33" i="8"/>
  <c r="GT33" i="8"/>
  <c r="GZ33" i="8"/>
  <c r="HB33" i="8"/>
  <c r="HK33" i="8"/>
  <c r="HM33" i="8"/>
  <c r="HR33" i="8"/>
  <c r="IC33" i="8"/>
  <c r="KR33" i="8"/>
  <c r="KV33" i="8"/>
  <c r="KZ33" i="8"/>
  <c r="LA33" i="8"/>
  <c r="LH33" i="8"/>
  <c r="LJ33" i="8"/>
  <c r="LM33" i="8"/>
  <c r="LZ33" i="8"/>
  <c r="MD33" i="8"/>
  <c r="MJ33" i="8"/>
  <c r="MR33" i="8"/>
  <c r="MT33" i="8"/>
  <c r="NQ33" i="8"/>
  <c r="N33" i="8"/>
  <c r="BB33" i="8"/>
  <c r="BM33" i="8"/>
  <c r="CY33" i="8"/>
  <c r="FT33" i="8"/>
  <c r="HS33" i="8"/>
  <c r="JS33" i="8"/>
  <c r="KT33" i="8"/>
  <c r="LW33" i="8"/>
  <c r="MQ33" i="8"/>
  <c r="ON33" i="8"/>
  <c r="V33" i="8"/>
  <c r="AK33" i="8"/>
  <c r="BP33" i="8"/>
  <c r="BX33" i="8"/>
  <c r="CO33" i="8"/>
  <c r="DH33" i="8"/>
  <c r="DM33" i="8"/>
  <c r="EY33" i="8"/>
  <c r="FD33" i="8"/>
  <c r="GC33" i="8"/>
  <c r="GI33" i="8"/>
  <c r="HZ33" i="8"/>
  <c r="IJ33" i="8"/>
  <c r="JD33" i="8"/>
  <c r="JZ33" i="8"/>
  <c r="MA33" i="8"/>
  <c r="NA33" i="8"/>
  <c r="AA33" i="8"/>
  <c r="AX33" i="8"/>
  <c r="DG33" i="8"/>
  <c r="IO33" i="8"/>
  <c r="LF33" i="8"/>
  <c r="NC33" i="8"/>
  <c r="PS33" i="8"/>
  <c r="R33" i="8"/>
  <c r="AL33" i="8"/>
  <c r="AZ33" i="8"/>
  <c r="BT33" i="8"/>
  <c r="CL33" i="8"/>
  <c r="DL33" i="8"/>
  <c r="EE33" i="8"/>
  <c r="EU33" i="8"/>
  <c r="EZ33" i="8"/>
  <c r="FO33" i="8"/>
  <c r="FW33" i="8"/>
  <c r="GK33" i="8"/>
  <c r="HI33" i="8"/>
  <c r="HX33" i="8"/>
  <c r="KU33" i="8"/>
  <c r="LE33" i="8"/>
  <c r="MG33" i="8"/>
  <c r="NL33" i="8"/>
  <c r="OC33" i="8"/>
  <c r="PM33" i="8"/>
  <c r="AR33" i="8"/>
  <c r="CH33" i="8"/>
  <c r="CP33" i="8"/>
  <c r="DD33" i="8"/>
  <c r="DO33" i="8"/>
  <c r="ED33" i="8"/>
  <c r="FL33" i="8"/>
  <c r="FY33" i="8"/>
  <c r="GP33" i="8"/>
  <c r="HL33" i="8"/>
  <c r="ID33" i="8"/>
  <c r="IT33" i="8"/>
  <c r="JH33" i="8"/>
  <c r="KH33" i="8"/>
  <c r="LC33" i="8"/>
  <c r="LR33" i="8"/>
  <c r="MY33" i="8"/>
  <c r="NN33" i="8"/>
  <c r="PH33" i="8"/>
  <c r="MB33" i="8"/>
  <c r="OD33" i="8"/>
  <c r="PQ33" i="8"/>
  <c r="LD33" i="8"/>
  <c r="BI33" i="8"/>
  <c r="DW33" i="8"/>
  <c r="EG33" i="8"/>
  <c r="FP33" i="8"/>
  <c r="HE33" i="8"/>
  <c r="IM33" i="8"/>
  <c r="JO33" i="8"/>
  <c r="KN33" i="8"/>
  <c r="LG33" i="8"/>
  <c r="LT33" i="8"/>
  <c r="MS33" i="8"/>
  <c r="NB33" i="8"/>
  <c r="JY33" i="8"/>
  <c r="NP33" i="8"/>
  <c r="AG33" i="8"/>
  <c r="AQ33" i="8"/>
  <c r="BK33" i="8"/>
  <c r="CQ33" i="8"/>
  <c r="DC33" i="8"/>
  <c r="DV33" i="8"/>
  <c r="EO33" i="8"/>
  <c r="JR33" i="8"/>
  <c r="LQ33" i="8"/>
  <c r="MU33" i="8"/>
  <c r="NO33" i="8"/>
  <c r="OP33" i="8"/>
  <c r="PN33" i="8"/>
  <c r="GE33" i="8"/>
  <c r="JF33" i="8"/>
  <c r="NJ33" i="8"/>
  <c r="AW33" i="8"/>
  <c r="CJ33" i="8"/>
  <c r="DQ33" i="8"/>
  <c r="PD33" i="8"/>
  <c r="AS33" i="8"/>
  <c r="EQ33" i="8"/>
  <c r="JV33" i="8"/>
  <c r="NK33" i="8"/>
  <c r="BV33" i="8"/>
  <c r="EB33" i="8"/>
  <c r="GS33" i="8"/>
  <c r="JN33" i="8"/>
  <c r="NY33" i="8"/>
  <c r="JI33" i="8"/>
  <c r="DI33" i="8"/>
  <c r="PR33" i="8"/>
  <c r="HX32" i="8"/>
  <c r="MO31" i="8"/>
  <c r="MT31" i="8"/>
  <c r="MW31" i="8"/>
  <c r="NC31" i="8"/>
  <c r="NF31" i="8"/>
  <c r="NM31" i="8"/>
  <c r="NT31" i="8"/>
  <c r="NX31" i="8"/>
  <c r="OD31" i="8"/>
  <c r="OH31" i="8"/>
  <c r="ON31" i="8"/>
  <c r="OV31" i="8"/>
  <c r="PB31" i="8"/>
  <c r="PH31" i="8"/>
  <c r="PO31" i="8"/>
  <c r="PR31" i="8"/>
  <c r="PY31" i="8"/>
  <c r="QC31" i="8"/>
  <c r="QE31" i="8"/>
  <c r="QJ31" i="8"/>
  <c r="QN31" i="8"/>
  <c r="QP31" i="8"/>
  <c r="QT31" i="8"/>
  <c r="QV31" i="8"/>
  <c r="QZ31" i="8"/>
  <c r="RD31" i="8"/>
  <c r="RF31" i="8"/>
  <c r="RJ31" i="8"/>
  <c r="RL31" i="8"/>
  <c r="RP31" i="8"/>
  <c r="RT31" i="8"/>
  <c r="SG31" i="8"/>
  <c r="SI31" i="8"/>
  <c r="SM31" i="8"/>
  <c r="SO31" i="8"/>
  <c r="SS31" i="8"/>
  <c r="SW31" i="8"/>
  <c r="SY31" i="8"/>
  <c r="TI31" i="8"/>
  <c r="EI31" i="8"/>
  <c r="EO31" i="8"/>
  <c r="EX31" i="8"/>
  <c r="FC31" i="8"/>
  <c r="FL31" i="8"/>
  <c r="FQ31" i="8"/>
  <c r="FT31" i="8"/>
  <c r="FE31" i="8"/>
  <c r="FG31" i="8"/>
  <c r="FJ31" i="8"/>
  <c r="MV31" i="8"/>
  <c r="MY31" i="8"/>
  <c r="NB31" i="8"/>
  <c r="NE31" i="8"/>
  <c r="NH31" i="8"/>
  <c r="NK31" i="8"/>
  <c r="NO31" i="8"/>
  <c r="NR31" i="8"/>
  <c r="NY31" i="8"/>
  <c r="OB31" i="8"/>
  <c r="OF31" i="8"/>
  <c r="OM31" i="8"/>
  <c r="OT31" i="8"/>
  <c r="OZ31" i="8"/>
  <c r="PC31" i="8"/>
  <c r="PJ31" i="8"/>
  <c r="PP31" i="8"/>
  <c r="PS31" i="8"/>
  <c r="PX31" i="8"/>
  <c r="PZ31" i="8"/>
  <c r="QD31" i="8"/>
  <c r="QI31" i="8"/>
  <c r="QM31" i="8"/>
  <c r="QO31" i="8"/>
  <c r="QS31" i="8"/>
  <c r="QW31" i="8"/>
  <c r="QY31" i="8"/>
  <c r="RC31" i="8"/>
  <c r="RG31" i="8"/>
  <c r="RI31" i="8"/>
  <c r="RM31" i="8"/>
  <c r="RQ31" i="8"/>
  <c r="RS31" i="8"/>
  <c r="RW31" i="8"/>
  <c r="SA31" i="8"/>
  <c r="SB31" i="8"/>
  <c r="SF31" i="8"/>
  <c r="SH31" i="8"/>
  <c r="SL31" i="8"/>
  <c r="SP31" i="8"/>
  <c r="SR31" i="8"/>
  <c r="SV31" i="8"/>
  <c r="SZ31" i="8"/>
  <c r="TA31" i="8"/>
  <c r="TD31" i="8"/>
  <c r="TF31" i="8"/>
  <c r="TG31" i="8"/>
  <c r="TJ31" i="8"/>
  <c r="TL31" i="8"/>
  <c r="EM31" i="8"/>
  <c r="MR31" i="8"/>
  <c r="MZ31" i="8"/>
  <c r="NI31" i="8"/>
  <c r="NP31" i="8"/>
  <c r="OA31" i="8"/>
  <c r="OK31" i="8"/>
  <c r="OR31" i="8"/>
  <c r="OY31" i="8"/>
  <c r="PE31" i="8"/>
  <c r="PL31" i="8"/>
  <c r="PU31" i="8"/>
  <c r="QA31" i="8"/>
  <c r="QG31" i="8"/>
  <c r="QL31" i="8"/>
  <c r="QR31" i="8"/>
  <c r="QX31" i="8"/>
  <c r="RB31" i="8"/>
  <c r="RH31" i="8"/>
  <c r="RN31" i="8"/>
  <c r="RR31" i="8"/>
  <c r="RV31" i="8"/>
  <c r="SK31" i="8"/>
  <c r="SQ31" i="8"/>
  <c r="SU31" i="8"/>
  <c r="TB31" i="8"/>
  <c r="EE31" i="8"/>
  <c r="OJ31" i="8"/>
  <c r="OP31" i="8"/>
  <c r="OW31" i="8"/>
  <c r="PF31" i="8"/>
  <c r="PM31" i="8"/>
  <c r="PV31" i="8"/>
  <c r="QB31" i="8"/>
  <c r="QF31" i="8"/>
  <c r="QK31" i="8"/>
  <c r="QQ31" i="8"/>
  <c r="QU31" i="8"/>
  <c r="RA31" i="8"/>
  <c r="RE31" i="8"/>
  <c r="RK31" i="8"/>
  <c r="RO31" i="8"/>
  <c r="RU31" i="8"/>
  <c r="RY31" i="8"/>
  <c r="SD31" i="8"/>
  <c r="SJ31" i="8"/>
  <c r="SN31" i="8"/>
  <c r="ST31" i="8"/>
  <c r="SX31" i="8"/>
  <c r="TC31" i="8"/>
  <c r="TE31" i="8"/>
  <c r="TH31" i="8"/>
  <c r="TK31" i="8"/>
  <c r="NV31" i="8"/>
  <c r="KL34" i="8"/>
  <c r="KI33" i="8"/>
  <c r="KJ33" i="8"/>
  <c r="LP33" i="8"/>
  <c r="LU33" i="8"/>
  <c r="RX31" i="8"/>
  <c r="RZ31" i="8"/>
  <c r="SC31" i="8"/>
  <c r="SE31" i="8"/>
  <c r="TW31" i="8"/>
  <c r="TY31" i="8"/>
  <c r="UA31" i="8"/>
  <c r="UC31" i="8"/>
  <c r="UE31" i="8"/>
  <c r="UG31" i="8"/>
  <c r="UI31" i="8"/>
  <c r="CZ34" i="8"/>
  <c r="DB34" i="8"/>
  <c r="DC34" i="8"/>
  <c r="DE34" i="8"/>
  <c r="DG34" i="8"/>
  <c r="DH34" i="8"/>
  <c r="DJ34" i="8"/>
  <c r="DL34" i="8"/>
  <c r="DN34" i="8"/>
  <c r="DO34" i="8"/>
  <c r="DQ34" i="8"/>
  <c r="DS34" i="8"/>
  <c r="DT34" i="8"/>
  <c r="DV34" i="8"/>
  <c r="DX34" i="8"/>
  <c r="DZ34" i="8"/>
  <c r="EC34" i="8"/>
  <c r="EE34" i="8"/>
  <c r="EH34" i="8"/>
  <c r="EJ34" i="8"/>
  <c r="EL34" i="8"/>
  <c r="EN34" i="8"/>
  <c r="EQ34" i="8"/>
  <c r="ES34" i="8"/>
  <c r="EV34" i="8"/>
  <c r="EX34" i="8"/>
  <c r="FA34" i="8"/>
  <c r="FD34" i="8"/>
  <c r="FF34" i="8"/>
  <c r="FI34" i="8"/>
  <c r="FL34" i="8"/>
  <c r="GM34" i="8"/>
  <c r="GP34" i="8"/>
  <c r="GS34" i="8"/>
  <c r="GV34" i="8"/>
  <c r="GX34" i="8"/>
  <c r="HA34" i="8"/>
  <c r="HC34" i="8"/>
  <c r="HF34" i="8"/>
  <c r="HI34" i="8"/>
  <c r="HL34" i="8"/>
  <c r="HN34" i="8"/>
  <c r="HQ34" i="8"/>
  <c r="HS34" i="8"/>
  <c r="HU34" i="8"/>
  <c r="HX34" i="8"/>
  <c r="IA34" i="8"/>
  <c r="IC34" i="8"/>
  <c r="IF34" i="8"/>
  <c r="IH34" i="8"/>
  <c r="IJ34" i="8"/>
  <c r="IM34" i="8"/>
  <c r="IO34" i="8"/>
  <c r="IQ34" i="8"/>
  <c r="IT34" i="8"/>
  <c r="IV34" i="8"/>
  <c r="IY34" i="8"/>
  <c r="JB34" i="8"/>
  <c r="JD34" i="8"/>
  <c r="JF34" i="8"/>
  <c r="JI34" i="8"/>
  <c r="JK34" i="8"/>
  <c r="JN34" i="8"/>
  <c r="JQ34" i="8"/>
  <c r="JS34" i="8"/>
  <c r="JV34" i="8"/>
  <c r="JY34" i="8"/>
  <c r="KA34" i="8"/>
  <c r="KC34" i="8"/>
  <c r="KE34" i="8"/>
  <c r="KG34" i="8"/>
  <c r="KH34" i="8"/>
  <c r="KJ34" i="8"/>
  <c r="KM34" i="8"/>
  <c r="KO34" i="8"/>
  <c r="KQ34" i="8"/>
  <c r="KT34" i="8"/>
  <c r="PH34" i="8"/>
  <c r="PR34" i="8"/>
  <c r="MO34" i="8"/>
  <c r="MU34" i="8"/>
  <c r="MV34" i="8"/>
  <c r="MW34" i="8"/>
  <c r="MX34" i="8"/>
  <c r="MY34" i="8"/>
  <c r="MZ34" i="8"/>
  <c r="NA34" i="8"/>
  <c r="NB34" i="8"/>
  <c r="NC34" i="8"/>
  <c r="ND34" i="8"/>
  <c r="NE34" i="8"/>
  <c r="NF34" i="8"/>
  <c r="NG34" i="8"/>
  <c r="NH34" i="8"/>
  <c r="NI34" i="8"/>
  <c r="NJ34" i="8"/>
  <c r="NK34" i="8"/>
  <c r="NL34" i="8"/>
  <c r="NM34" i="8"/>
  <c r="NN34" i="8"/>
  <c r="NO34" i="8"/>
  <c r="NP34" i="8"/>
  <c r="NQ34" i="8"/>
  <c r="NR34" i="8"/>
  <c r="NT34" i="8"/>
  <c r="NV34" i="8"/>
  <c r="NX34" i="8"/>
  <c r="NZ34" i="8"/>
  <c r="OB34" i="8"/>
  <c r="OD34" i="8"/>
  <c r="OF34" i="8"/>
  <c r="OH34" i="8"/>
  <c r="OJ34" i="8"/>
  <c r="OL34" i="8"/>
  <c r="ON34" i="8"/>
  <c r="OP34" i="8"/>
  <c r="OR34" i="8"/>
  <c r="OU34" i="8"/>
  <c r="OW34" i="8"/>
  <c r="OY34" i="8"/>
  <c r="PA34" i="8"/>
  <c r="PC34" i="8"/>
  <c r="PE34" i="8"/>
  <c r="PG34" i="8"/>
  <c r="PI34" i="8"/>
  <c r="PK34" i="8"/>
  <c r="PM34" i="8"/>
  <c r="PO34" i="8"/>
  <c r="PQ34" i="8"/>
  <c r="PS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CT33" i="8"/>
  <c r="GJ33" i="8"/>
  <c r="KX33" i="8"/>
  <c r="MI33" i="8"/>
  <c r="AE33" i="8"/>
  <c r="AY33" i="8"/>
  <c r="BR33" i="8"/>
  <c r="CG33" i="8"/>
  <c r="DB33" i="8"/>
  <c r="DP33" i="8"/>
  <c r="EF33" i="8"/>
  <c r="EP33" i="8"/>
  <c r="FA33" i="8"/>
  <c r="FF33" i="8"/>
  <c r="FM33" i="8"/>
  <c r="NT33" i="8"/>
  <c r="NX33" i="8"/>
  <c r="OE33" i="8"/>
  <c r="OL33" i="8"/>
  <c r="OO33" i="8"/>
  <c r="OS33" i="8"/>
  <c r="OV33" i="8"/>
  <c r="OY33" i="8"/>
  <c r="PG33" i="8"/>
  <c r="PL33" i="8"/>
  <c r="PP33" i="8"/>
  <c r="KL33" i="8"/>
  <c r="OA33" i="8"/>
  <c r="S33" i="8"/>
  <c r="AN33" i="8"/>
  <c r="BF33" i="8"/>
  <c r="CA33" i="8"/>
  <c r="CR33" i="8"/>
  <c r="DK33" i="8"/>
  <c r="EA33" i="8"/>
  <c r="EL33" i="8"/>
  <c r="ES33" i="8"/>
  <c r="FG33" i="8"/>
  <c r="FZ33" i="8"/>
  <c r="GH33" i="8"/>
  <c r="GV33" i="8"/>
  <c r="HC33" i="8"/>
  <c r="HO33" i="8"/>
  <c r="IW33" i="8"/>
  <c r="IZ33" i="8"/>
  <c r="JG33" i="8"/>
  <c r="JP33" i="8"/>
  <c r="JT33" i="8"/>
  <c r="KG33" i="8"/>
  <c r="KK33" i="8"/>
  <c r="LS33" i="8"/>
  <c r="MC33" i="8"/>
  <c r="MO33" i="8"/>
  <c r="MV33" i="8"/>
  <c r="ND33" i="8"/>
  <c r="NH33" i="8"/>
  <c r="NV33" i="8"/>
  <c r="OF33" i="8"/>
  <c r="OK33" i="8"/>
  <c r="OU33" i="8"/>
  <c r="OZ33" i="8"/>
  <c r="PC33" i="8"/>
  <c r="PI33" i="8"/>
  <c r="PO33" i="8"/>
  <c r="AU33" i="8"/>
  <c r="DJ33" i="8"/>
  <c r="OB33" i="8"/>
  <c r="OM33" i="8"/>
  <c r="OT33" i="8"/>
  <c r="PF33" i="8"/>
  <c r="PJ33" i="8"/>
  <c r="HV32" i="8"/>
  <c r="FP31" i="8"/>
  <c r="FU31" i="8"/>
  <c r="FZ31" i="8"/>
  <c r="GD31" i="8"/>
  <c r="GI31" i="8"/>
  <c r="GO31" i="8"/>
  <c r="GS31" i="8"/>
  <c r="GY31" i="8"/>
  <c r="HE31" i="8"/>
  <c r="HK31" i="8"/>
  <c r="IM31" i="8"/>
  <c r="IP31" i="8"/>
  <c r="IU31" i="8"/>
  <c r="IY31" i="8"/>
  <c r="JB31" i="8"/>
  <c r="JF31" i="8"/>
  <c r="JJ31" i="8"/>
  <c r="JM31" i="8"/>
  <c r="JQ31" i="8"/>
  <c r="JW31" i="8"/>
  <c r="JZ31" i="8"/>
  <c r="KC31" i="8"/>
  <c r="KE31" i="8"/>
  <c r="KF31" i="8"/>
  <c r="KH31" i="8"/>
  <c r="KJ31" i="8"/>
  <c r="KM31" i="8"/>
  <c r="KO31" i="8"/>
  <c r="KQ31" i="8"/>
  <c r="KR31" i="8"/>
  <c r="KU31" i="8"/>
  <c r="KW31" i="8"/>
  <c r="KY31" i="8"/>
  <c r="LA31" i="8"/>
  <c r="LC31" i="8"/>
  <c r="LE31" i="8"/>
  <c r="LG31" i="8"/>
  <c r="LI31" i="8"/>
  <c r="LK31" i="8"/>
  <c r="LM31" i="8"/>
  <c r="LO31" i="8"/>
  <c r="LQ31" i="8"/>
  <c r="LS31" i="8"/>
  <c r="LU31" i="8"/>
  <c r="LW31" i="8"/>
  <c r="LY31" i="8"/>
  <c r="MA31" i="8"/>
  <c r="MC31" i="8"/>
  <c r="ME31" i="8"/>
  <c r="MF31" i="8"/>
  <c r="MH31" i="8"/>
  <c r="MJ31" i="8"/>
  <c r="ML31" i="8"/>
  <c r="MN31" i="8"/>
  <c r="MP31" i="8"/>
  <c r="MS31" i="8"/>
  <c r="VV31" i="8"/>
  <c r="VX31" i="8"/>
  <c r="VZ31" i="8"/>
  <c r="WB31" i="8"/>
  <c r="WD31" i="8"/>
  <c r="WF31" i="8"/>
  <c r="WH31" i="8"/>
  <c r="WK31" i="8"/>
  <c r="WM31" i="8"/>
  <c r="WO31" i="8"/>
  <c r="WQ31" i="8"/>
  <c r="WS31" i="8"/>
  <c r="WU31" i="8"/>
  <c r="WW31" i="8"/>
  <c r="WY31" i="8"/>
  <c r="XA31" i="8"/>
  <c r="XC31" i="8"/>
  <c r="XE31" i="8"/>
  <c r="XG31" i="8"/>
  <c r="XI31" i="8"/>
  <c r="XK31" i="8"/>
  <c r="XL31" i="8"/>
  <c r="XN31" i="8"/>
  <c r="XP31" i="8"/>
  <c r="XS31" i="8"/>
  <c r="XU31" i="8"/>
  <c r="XW31" i="8"/>
  <c r="XY31" i="8"/>
  <c r="YA31" i="8"/>
  <c r="YC31" i="8"/>
  <c r="YE31" i="8"/>
  <c r="YG31" i="8"/>
  <c r="YI31" i="8"/>
  <c r="YK31" i="8"/>
  <c r="YM31" i="8"/>
  <c r="YO31" i="8"/>
  <c r="YQ31" i="8"/>
  <c r="YS31" i="8"/>
  <c r="YU31" i="8"/>
  <c r="YW31" i="8"/>
  <c r="YZ31" i="8"/>
  <c r="ZB31" i="8"/>
  <c r="ZD31" i="8"/>
  <c r="ZF31" i="8"/>
  <c r="ZH31" i="8"/>
  <c r="ZS31" i="8"/>
  <c r="EQ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Q33" i="8"/>
  <c r="T33" i="8"/>
  <c r="W33" i="8"/>
  <c r="X33" i="8"/>
  <c r="AF33" i="8"/>
  <c r="DN33" i="8"/>
  <c r="DS33" i="8"/>
  <c r="EN33" i="8"/>
  <c r="GA33" i="8"/>
  <c r="GN33" i="8"/>
  <c r="GW33" i="8"/>
  <c r="HJ33" i="8"/>
  <c r="HT33" i="8"/>
  <c r="HY33" i="8"/>
  <c r="IE33" i="8"/>
  <c r="JM33" i="8"/>
  <c r="LN33" i="8"/>
  <c r="PA33" i="8"/>
  <c r="AI33" i="8"/>
  <c r="BD33" i="8"/>
  <c r="BU33" i="8"/>
  <c r="CI33" i="8"/>
  <c r="CZ33" i="8"/>
  <c r="DT33" i="8"/>
  <c r="EC33" i="8"/>
  <c r="FB33" i="8"/>
  <c r="FK33" i="8"/>
  <c r="GB33" i="8"/>
  <c r="GM33" i="8"/>
  <c r="HD33" i="8"/>
  <c r="IG33" i="8"/>
  <c r="IU33" i="8"/>
  <c r="JC33" i="8"/>
  <c r="IC32" i="8"/>
  <c r="FX31" i="8"/>
  <c r="GB31" i="8"/>
  <c r="GH31" i="8"/>
  <c r="GL31" i="8"/>
  <c r="GR31" i="8"/>
  <c r="GZ31" i="8"/>
  <c r="HD31" i="8"/>
  <c r="HI31" i="8"/>
  <c r="HN31" i="8"/>
  <c r="HS31" i="8"/>
  <c r="HV31" i="8"/>
  <c r="IA31" i="8"/>
  <c r="IF31" i="8"/>
  <c r="IK31" i="8"/>
  <c r="IQ31" i="8"/>
  <c r="IW31" i="8"/>
  <c r="IZ31" i="8"/>
  <c r="JE31" i="8"/>
  <c r="JS31" i="8"/>
  <c r="EF31" i="8"/>
  <c r="EL31" i="8"/>
  <c r="EP31" i="8"/>
  <c r="ET31" i="8"/>
  <c r="EW31" i="8"/>
  <c r="EZ31" i="8"/>
  <c r="UU31" i="8"/>
  <c r="UW31" i="8"/>
  <c r="UY31" i="8"/>
  <c r="VA31" i="8"/>
  <c r="VC31" i="8"/>
  <c r="VE31" i="8"/>
  <c r="VG31" i="8"/>
  <c r="VI31" i="8"/>
  <c r="VK31" i="8"/>
  <c r="VM31" i="8"/>
  <c r="VO31" i="8"/>
  <c r="VQ31" i="8"/>
  <c r="VS31" i="8"/>
  <c r="VU31" i="8"/>
  <c r="VW31" i="8"/>
  <c r="VY31" i="8"/>
  <c r="WA31" i="8"/>
  <c r="WC31" i="8"/>
  <c r="WE31" i="8"/>
  <c r="WG31" i="8"/>
  <c r="WI31" i="8"/>
  <c r="WJ31" i="8"/>
  <c r="WL31" i="8"/>
  <c r="WN31" i="8"/>
  <c r="WP31" i="8"/>
  <c r="WR31" i="8"/>
  <c r="WT31" i="8"/>
  <c r="WV31" i="8"/>
  <c r="WX31" i="8"/>
  <c r="WZ31" i="8"/>
  <c r="XB31" i="8"/>
  <c r="XD31" i="8"/>
  <c r="XF31" i="8"/>
  <c r="XH31" i="8"/>
  <c r="XJ31" i="8"/>
  <c r="XM31" i="8"/>
  <c r="XO31" i="8"/>
  <c r="XQ31" i="8"/>
  <c r="XR31" i="8"/>
  <c r="XT31" i="8"/>
  <c r="XV31" i="8"/>
  <c r="XX31" i="8"/>
  <c r="XZ31" i="8"/>
  <c r="YB31" i="8"/>
  <c r="YD31" i="8"/>
  <c r="YF31" i="8"/>
  <c r="YH31" i="8"/>
  <c r="YJ31" i="8"/>
  <c r="LF31" i="8"/>
  <c r="LH31" i="8"/>
  <c r="LJ31" i="8"/>
  <c r="LL31" i="8"/>
  <c r="LN31" i="8"/>
  <c r="LP31" i="8"/>
  <c r="LR31" i="8"/>
  <c r="LT31" i="8"/>
  <c r="LV31" i="8"/>
  <c r="LX31" i="8"/>
  <c r="LZ31" i="8"/>
  <c r="MB31" i="8"/>
  <c r="MD31" i="8"/>
  <c r="MG31" i="8"/>
  <c r="MI31" i="8"/>
  <c r="MK31" i="8"/>
  <c r="MM31" i="8"/>
  <c r="MQ31" i="8"/>
  <c r="MU31" i="8"/>
  <c r="MX31" i="8"/>
  <c r="NA31" i="8"/>
  <c r="ND31" i="8"/>
  <c r="NG31" i="8"/>
  <c r="NJ31" i="8"/>
  <c r="NL31" i="8"/>
  <c r="NN31" i="8"/>
  <c r="NQ31" i="8"/>
  <c r="NS31" i="8"/>
  <c r="NU31" i="8"/>
  <c r="NW31" i="8"/>
  <c r="NZ31" i="8"/>
  <c r="OC31" i="8"/>
  <c r="OE31" i="8"/>
  <c r="OG31" i="8"/>
  <c r="OI31" i="8"/>
  <c r="OL31" i="8"/>
  <c r="OO31" i="8"/>
  <c r="OQ31" i="8"/>
  <c r="OS31" i="8"/>
  <c r="OU31" i="8"/>
  <c r="OX31" i="8"/>
  <c r="PA31" i="8"/>
  <c r="PD31" i="8"/>
  <c r="PG31" i="8"/>
  <c r="PI31" i="8"/>
  <c r="PK31" i="8"/>
  <c r="PN31" i="8"/>
  <c r="PQ31" i="8"/>
  <c r="PT31" i="8"/>
  <c r="PW31" i="8"/>
  <c r="QH31" i="8"/>
  <c r="EH31" i="8"/>
  <c r="EU31" i="8"/>
  <c r="FA31" i="8"/>
  <c r="FH31" i="8"/>
  <c r="FO31" i="8"/>
  <c r="FV31" i="8"/>
  <c r="FY31" i="8"/>
  <c r="GF31" i="8"/>
  <c r="GK31" i="8"/>
  <c r="GP31" i="8"/>
  <c r="GV31" i="8"/>
  <c r="II31" i="8"/>
  <c r="IN31" i="8"/>
  <c r="IS31" i="8"/>
  <c r="IX31" i="8"/>
  <c r="JA31" i="8"/>
  <c r="JD31" i="8"/>
  <c r="JI31" i="8"/>
  <c r="JL31" i="8"/>
  <c r="JP31" i="8"/>
  <c r="JU31" i="8"/>
  <c r="JX31" i="8"/>
  <c r="KB31" i="8"/>
  <c r="KK31" i="8"/>
  <c r="TT31" i="8"/>
  <c r="TV31" i="8"/>
  <c r="TX31" i="8"/>
  <c r="TZ31" i="8"/>
  <c r="UB31" i="8"/>
  <c r="UD31" i="8"/>
  <c r="UF31" i="8"/>
  <c r="UH31" i="8"/>
  <c r="UJ31" i="8"/>
  <c r="UL31" i="8"/>
  <c r="UN31" i="8"/>
  <c r="UP31" i="8"/>
  <c r="UR31" i="8"/>
  <c r="UT31" i="8"/>
  <c r="UV31" i="8"/>
  <c r="UX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T31" i="8"/>
  <c r="BU31" i="8"/>
  <c r="BV31" i="8"/>
  <c r="BW31" i="8"/>
  <c r="BX31" i="8"/>
  <c r="BY31" i="8"/>
  <c r="BZ31" i="8"/>
  <c r="CA31" i="8"/>
  <c r="CB31" i="8"/>
  <c r="CC31" i="8"/>
  <c r="CD31" i="8"/>
  <c r="CE31" i="8"/>
  <c r="CF31" i="8"/>
  <c r="CG31" i="8"/>
  <c r="CH31" i="8"/>
  <c r="CI31" i="8"/>
  <c r="CJ31" i="8"/>
  <c r="CK31" i="8"/>
  <c r="CL31" i="8"/>
  <c r="CM31" i="8"/>
  <c r="CN31" i="8"/>
  <c r="CO31" i="8"/>
  <c r="CP31" i="8"/>
  <c r="CQ31" i="8"/>
  <c r="CR31" i="8"/>
  <c r="CS31" i="8"/>
  <c r="CT31" i="8"/>
  <c r="CU31" i="8"/>
  <c r="CV31" i="8"/>
  <c r="CW31" i="8"/>
  <c r="CX31" i="8"/>
  <c r="CY31" i="8"/>
  <c r="CZ31" i="8"/>
  <c r="DA31" i="8"/>
  <c r="DB31" i="8"/>
  <c r="DC31" i="8"/>
  <c r="DD31" i="8"/>
  <c r="DE31" i="8"/>
  <c r="DF31" i="8"/>
  <c r="DG31" i="8"/>
  <c r="DH31" i="8"/>
  <c r="DI31" i="8"/>
  <c r="DJ31" i="8"/>
  <c r="DK31" i="8"/>
  <c r="DL31" i="8"/>
  <c r="DM31" i="8"/>
  <c r="DN31" i="8"/>
  <c r="DO31" i="8"/>
  <c r="DP31" i="8"/>
  <c r="DQ31" i="8"/>
  <c r="DR31" i="8"/>
  <c r="DS31" i="8"/>
  <c r="DT31" i="8"/>
  <c r="DU31" i="8"/>
  <c r="DV31" i="8"/>
  <c r="DW31" i="8"/>
  <c r="DX31" i="8"/>
  <c r="DY31" i="8"/>
  <c r="DZ31" i="8"/>
  <c r="EA31" i="8"/>
  <c r="EB31" i="8"/>
  <c r="EC31" i="8"/>
  <c r="ED31" i="8"/>
  <c r="EJ31" i="8"/>
  <c r="ER31" i="8"/>
  <c r="FM31" i="8"/>
  <c r="FS31" i="8"/>
  <c r="FW31" i="8"/>
  <c r="GC31" i="8"/>
  <c r="GG31" i="8"/>
  <c r="GM31" i="8"/>
  <c r="GQ31" i="8"/>
  <c r="GW31" i="8"/>
  <c r="HC31" i="8"/>
  <c r="HG31" i="8"/>
  <c r="HM31" i="8"/>
  <c r="HP31" i="8"/>
  <c r="HT31" i="8"/>
  <c r="HY31" i="8"/>
  <c r="ID31" i="8"/>
  <c r="JH31" i="8"/>
  <c r="F27" i="8"/>
  <c r="M20" i="9" a="1"/>
  <c r="L13" i="9"/>
  <c r="M19" i="9" a="1"/>
  <c r="F7" i="8"/>
  <c r="M23" i="9" a="1"/>
  <c r="L16" i="9"/>
  <c r="M22" i="9" a="1"/>
  <c r="F26" i="8"/>
  <c r="J72" i="12" l="1"/>
  <c r="K75" i="12" a="1"/>
  <c r="F25" i="8"/>
  <c r="F24" i="8"/>
  <c r="F22" i="8"/>
  <c r="F21" i="8"/>
  <c r="F20" i="8"/>
  <c r="F19" i="8"/>
  <c r="F18" i="8"/>
  <c r="F15" i="8"/>
  <c r="F14" i="8"/>
  <c r="F12" i="8"/>
  <c r="F9" i="8"/>
  <c r="F8" i="8"/>
  <c r="L19" i="9"/>
  <c r="F11" i="8" l="1"/>
  <c r="QV32" i="8"/>
  <c r="QI32" i="8"/>
  <c r="PD32" i="8"/>
  <c r="ON32" i="8"/>
  <c r="NW32" i="8"/>
  <c r="MY32" i="8"/>
  <c r="MA32" i="8"/>
  <c r="LH32" i="8"/>
  <c r="JL32" i="8"/>
  <c r="IY32" i="8"/>
  <c r="ST32" i="8"/>
  <c r="SM32" i="8"/>
  <c r="SC32" i="8"/>
  <c r="RL32" i="8"/>
  <c r="QC32" i="8"/>
  <c r="OU32" i="8"/>
  <c r="NX32" i="8"/>
  <c r="NJ32" i="8"/>
  <c r="MT32" i="8"/>
  <c r="MH32" i="8"/>
  <c r="LR32" i="8"/>
  <c r="QR32" i="8"/>
  <c r="IO32" i="8"/>
  <c r="GI32" i="8"/>
  <c r="FL32" i="8"/>
  <c r="DE32" i="8"/>
  <c r="BJ32" i="8"/>
  <c r="AW32" i="8"/>
  <c r="ABD32" i="8"/>
  <c r="AAU32" i="8"/>
  <c r="ZU32" i="8"/>
  <c r="ZE32" i="8"/>
  <c r="AT32" i="8"/>
  <c r="IJ32" i="8"/>
  <c r="IQ32" i="8"/>
  <c r="CZ32" i="8"/>
  <c r="CW32" i="8"/>
  <c r="CQ32" i="8"/>
  <c r="CL32" i="8"/>
  <c r="CC32" i="8"/>
  <c r="BV32" i="8"/>
  <c r="BS32" i="8"/>
  <c r="AY32" i="8"/>
  <c r="AE32" i="8"/>
  <c r="Q32" i="8"/>
  <c r="AAT32" i="8"/>
  <c r="AAN32" i="8"/>
  <c r="AAE32" i="8"/>
  <c r="ZX32" i="8"/>
  <c r="ZM32" i="8"/>
  <c r="ZI32" i="8"/>
  <c r="ZB32" i="8"/>
  <c r="YY32" i="8"/>
  <c r="YR32" i="8"/>
  <c r="YK32" i="8"/>
  <c r="YC32" i="8"/>
  <c r="XY32" i="8"/>
  <c r="XQ32" i="8"/>
  <c r="XI32" i="8"/>
  <c r="XE32" i="8"/>
  <c r="PX32" i="8"/>
  <c r="OX32" i="8"/>
  <c r="ND32" i="8"/>
  <c r="KZ32" i="8"/>
  <c r="TC32" i="8"/>
  <c r="SQ32" i="8"/>
  <c r="RH32" i="8"/>
  <c r="QK32" i="8"/>
  <c r="OQ32" i="8"/>
  <c r="MM32" i="8"/>
  <c r="LJ32" i="8"/>
  <c r="P32" i="8"/>
  <c r="AD32" i="8"/>
  <c r="AAX32" i="8"/>
  <c r="AAD32" i="8"/>
  <c r="ZN32" i="8"/>
  <c r="BP32" i="8"/>
  <c r="QM32" i="8"/>
  <c r="PP32" i="8"/>
  <c r="OT32" i="8"/>
  <c r="NR32" i="8"/>
  <c r="MN32" i="8"/>
  <c r="LX32" i="8"/>
  <c r="KP32" i="8"/>
  <c r="JG32" i="8"/>
  <c r="TA32" i="8"/>
  <c r="PQ32" i="8"/>
  <c r="OY32" i="8"/>
  <c r="OG32" i="8"/>
  <c r="RU32" i="8"/>
  <c r="PF32" i="8"/>
  <c r="FV32" i="8"/>
  <c r="EE32" i="8"/>
  <c r="CG32" i="8"/>
  <c r="AM32" i="8"/>
  <c r="AAK32" i="8"/>
  <c r="OV32" i="8"/>
  <c r="OP32" i="8"/>
  <c r="OJ32" i="8"/>
  <c r="OF32" i="8"/>
  <c r="NZ32" i="8"/>
  <c r="NV32" i="8"/>
  <c r="NP32" i="8"/>
  <c r="NL32" i="8"/>
  <c r="NG32" i="8"/>
  <c r="NC32" i="8"/>
  <c r="MX32" i="8"/>
  <c r="MS32" i="8"/>
  <c r="ML32" i="8"/>
  <c r="MB32" i="8"/>
  <c r="LW32" i="8"/>
  <c r="LQ32" i="8"/>
  <c r="LL32" i="8"/>
  <c r="LD32" i="8"/>
  <c r="KX32" i="8"/>
  <c r="KT32" i="8"/>
  <c r="KN32" i="8"/>
  <c r="KJ32" i="8"/>
  <c r="KD32" i="8"/>
  <c r="JX32" i="8"/>
  <c r="JS32" i="8"/>
  <c r="JN32" i="8"/>
  <c r="JH32" i="8"/>
  <c r="JA32" i="8"/>
  <c r="IW32" i="8"/>
  <c r="IS32" i="8"/>
  <c r="IN32" i="8"/>
  <c r="IG32" i="8"/>
  <c r="HY32" i="8"/>
  <c r="HT32" i="8"/>
  <c r="HO32" i="8"/>
  <c r="HL32" i="8"/>
  <c r="HG32" i="8"/>
  <c r="HD32" i="8"/>
  <c r="HA32" i="8"/>
  <c r="GW32" i="8"/>
  <c r="GQ32" i="8"/>
  <c r="GN32" i="8"/>
  <c r="GF32" i="8"/>
  <c r="GA32" i="8"/>
  <c r="FW32" i="8"/>
  <c r="FR32" i="8"/>
  <c r="FM32" i="8"/>
  <c r="FH32" i="8"/>
  <c r="EW32" i="8"/>
  <c r="EN32" i="8"/>
  <c r="EA32" i="8"/>
  <c r="DR32" i="8"/>
  <c r="DK32" i="8"/>
  <c r="DF32" i="8"/>
  <c r="CX32" i="8"/>
  <c r="CS32" i="8"/>
  <c r="CO32" i="8"/>
  <c r="BX32" i="8"/>
  <c r="BO32" i="8"/>
  <c r="BH32" i="8"/>
  <c r="BB32" i="8"/>
  <c r="AX32" i="8"/>
  <c r="AU32" i="8"/>
  <c r="AP32" i="8"/>
  <c r="AL32" i="8"/>
  <c r="AH32" i="8"/>
  <c r="Z32" i="8"/>
  <c r="V32" i="8"/>
  <c r="R32" i="8"/>
  <c r="FB32" i="8"/>
  <c r="DW32" i="8"/>
  <c r="DO32" i="8"/>
  <c r="DI32" i="8"/>
  <c r="CN32" i="8"/>
  <c r="CH32" i="8"/>
  <c r="CA32" i="8"/>
  <c r="BT32" i="8"/>
  <c r="BL32" i="8"/>
  <c r="BC32" i="8"/>
  <c r="AS32" i="8"/>
  <c r="AO32" i="8"/>
  <c r="AG32" i="8"/>
  <c r="AC32" i="8"/>
  <c r="X32" i="8"/>
  <c r="RM32" i="8"/>
  <c r="RI32" i="8"/>
  <c r="RF32" i="8"/>
  <c r="RB32" i="8"/>
  <c r="QX32" i="8"/>
  <c r="QT32" i="8"/>
  <c r="QO32" i="8"/>
  <c r="OR32" i="8"/>
  <c r="OM32" i="8"/>
  <c r="OH32" i="8"/>
  <c r="OD32" i="8"/>
  <c r="NY32" i="8"/>
  <c r="NT32" i="8"/>
  <c r="NO32" i="8"/>
  <c r="NK32" i="8"/>
  <c r="NA32" i="8"/>
  <c r="MW32" i="8"/>
  <c r="MR32" i="8"/>
  <c r="MO32" i="8"/>
  <c r="MI32" i="8"/>
  <c r="ME32" i="8"/>
  <c r="LZ32" i="8"/>
  <c r="LU32" i="8"/>
  <c r="LP32" i="8"/>
  <c r="LK32" i="8"/>
  <c r="LG32" i="8"/>
  <c r="LB32" i="8"/>
  <c r="KW32" i="8"/>
  <c r="KR32" i="8"/>
  <c r="KM32" i="8"/>
  <c r="KH32" i="8"/>
  <c r="KE32" i="8"/>
  <c r="JZ32" i="8"/>
  <c r="JU32" i="8"/>
  <c r="JP32" i="8"/>
  <c r="JJ32" i="8"/>
  <c r="JE32" i="8"/>
  <c r="IZ32" i="8"/>
  <c r="IV32" i="8"/>
  <c r="HP32" i="8"/>
  <c r="HH32" i="8"/>
  <c r="GX32" i="8"/>
  <c r="GR32" i="8"/>
  <c r="GL32" i="8"/>
  <c r="GH32" i="8"/>
  <c r="GB32" i="8"/>
  <c r="FU32" i="8"/>
  <c r="FP32" i="8"/>
  <c r="FK32" i="8"/>
  <c r="FF32" i="8"/>
  <c r="FC32" i="8"/>
  <c r="EX32" i="8"/>
  <c r="ET32" i="8"/>
  <c r="EQ32" i="8"/>
  <c r="EK32" i="8"/>
  <c r="EC32" i="8"/>
  <c r="DX32" i="8"/>
  <c r="DS32" i="8"/>
  <c r="DL32" i="8"/>
  <c r="DB32" i="8"/>
  <c r="CM32" i="8"/>
  <c r="CE32" i="8"/>
  <c r="BY32" i="8"/>
  <c r="BR32" i="8"/>
  <c r="BK32" i="8"/>
  <c r="BE32" i="8"/>
  <c r="AZ32" i="8"/>
  <c r="AR32" i="8"/>
  <c r="AK32" i="8"/>
  <c r="AF32" i="8"/>
  <c r="AB32" i="8"/>
  <c r="U32" i="8"/>
  <c r="N32" i="8"/>
  <c r="SS32" i="8"/>
  <c r="RY32" i="8"/>
  <c r="RT32" i="8"/>
  <c r="RQ32" i="8"/>
  <c r="MF32" i="8"/>
  <c r="JV32" i="8"/>
  <c r="RO32" i="8"/>
  <c r="QU32" i="8"/>
  <c r="PM32" i="8"/>
  <c r="MZ32" i="8"/>
  <c r="MD32" i="8"/>
  <c r="LF32" i="8"/>
  <c r="LA32" i="8"/>
  <c r="KV32" i="8"/>
  <c r="KQ32" i="8"/>
  <c r="KK32" i="8"/>
  <c r="KG32" i="8"/>
  <c r="KC32" i="8"/>
  <c r="JY32" i="8"/>
  <c r="JT32" i="8"/>
  <c r="JO32" i="8"/>
  <c r="JK32" i="8"/>
  <c r="JF32" i="8"/>
  <c r="JB32" i="8"/>
  <c r="IU32" i="8"/>
  <c r="IP32" i="8"/>
  <c r="IK32" i="8"/>
  <c r="IF32" i="8"/>
  <c r="ID32" i="8"/>
  <c r="HZ32" i="8"/>
  <c r="HQ32" i="8"/>
  <c r="HM32" i="8"/>
  <c r="HI32" i="8"/>
  <c r="HC32" i="8"/>
  <c r="GY32" i="8"/>
  <c r="GT32" i="8"/>
  <c r="GP32" i="8"/>
  <c r="GK32" i="8"/>
  <c r="GG32" i="8"/>
  <c r="NI32" i="8"/>
  <c r="NE32" i="8"/>
  <c r="ED32" i="8"/>
  <c r="DZ32" i="8"/>
  <c r="RD32" i="8"/>
  <c r="QW32" i="8"/>
  <c r="QQ32" i="8"/>
  <c r="PT32" i="8"/>
  <c r="KU32" i="8"/>
  <c r="SY32" i="8"/>
  <c r="QP32" i="8"/>
  <c r="PB32" i="8"/>
  <c r="NS32" i="8"/>
  <c r="LV32" i="8"/>
  <c r="HW32" i="8"/>
  <c r="CD32" i="8"/>
  <c r="ABB32" i="8"/>
  <c r="AV32" i="8"/>
  <c r="RK32" i="8"/>
  <c r="QY32" i="8"/>
  <c r="QE32" i="8"/>
  <c r="PS32" i="8"/>
  <c r="IT32" i="8"/>
  <c r="IA32" i="8"/>
  <c r="HN32" i="8"/>
  <c r="GU32" i="8"/>
  <c r="EI32" i="8"/>
  <c r="DJ32" i="8"/>
  <c r="CI32" i="8"/>
  <c r="T32" i="8"/>
  <c r="CU32" i="8"/>
  <c r="BI32" i="8"/>
  <c r="AQ32" i="8"/>
  <c r="Y32" i="8"/>
  <c r="ABF32" i="8"/>
  <c r="ABE32" i="8"/>
  <c r="ABA32" i="8"/>
  <c r="AAW32" i="8"/>
  <c r="AAS32" i="8"/>
  <c r="AAP32" i="8"/>
  <c r="AAL32" i="8"/>
  <c r="AAG32" i="8"/>
  <c r="AAC32" i="8"/>
  <c r="ZW32" i="8"/>
  <c r="ZS32" i="8"/>
  <c r="ZO32" i="8"/>
  <c r="ZH32" i="8"/>
  <c r="ZD32" i="8"/>
  <c r="ZA32" i="8"/>
  <c r="YZ32" i="8"/>
  <c r="YW32" i="8"/>
  <c r="YS32" i="8"/>
  <c r="YP32" i="8"/>
  <c r="YL32" i="8"/>
  <c r="YI32" i="8"/>
  <c r="YH32" i="8"/>
  <c r="YE32" i="8"/>
  <c r="YA32" i="8"/>
  <c r="XX32" i="8"/>
  <c r="XV32" i="8"/>
  <c r="XT32" i="8"/>
  <c r="XR32" i="8"/>
  <c r="XO32" i="8"/>
  <c r="XL32" i="8"/>
  <c r="XJ32" i="8"/>
  <c r="XG32" i="8"/>
  <c r="WW32" i="8"/>
  <c r="WT32" i="8"/>
  <c r="WQ32" i="8"/>
  <c r="WO32" i="8"/>
  <c r="WL32" i="8"/>
  <c r="WI32" i="8"/>
  <c r="WG32" i="8"/>
  <c r="WC32" i="8"/>
  <c r="VN32" i="8"/>
  <c r="RW32" i="8"/>
  <c r="OB32" i="8"/>
  <c r="LO32" i="8"/>
  <c r="KF32" i="8"/>
  <c r="SK32" i="8"/>
  <c r="PU32" i="8"/>
  <c r="IE32" i="8"/>
  <c r="FZ32" i="8"/>
  <c r="FD32" i="8"/>
  <c r="DP32" i="8"/>
  <c r="AAB32" i="8"/>
  <c r="S32" i="8"/>
  <c r="RG32" i="8"/>
  <c r="QN32" i="8"/>
  <c r="QA32" i="8"/>
  <c r="PK32" i="8"/>
  <c r="PC32" i="8"/>
  <c r="II32" i="8"/>
  <c r="HS32" i="8"/>
  <c r="HE32" i="8"/>
  <c r="ER32" i="8"/>
  <c r="DY32" i="8"/>
  <c r="DU32" i="8"/>
  <c r="CP32" i="8"/>
  <c r="BU32" i="8"/>
  <c r="EH32" i="8"/>
  <c r="CK32" i="8"/>
  <c r="CB32" i="8"/>
  <c r="BD32" i="8"/>
  <c r="AI32" i="8"/>
  <c r="ABJ32" i="8"/>
  <c r="ABH32" i="8"/>
  <c r="ABC32" i="8"/>
  <c r="AAY32" i="8"/>
  <c r="AAV32" i="8"/>
  <c r="AAQ32" i="8"/>
  <c r="AAM32" i="8"/>
  <c r="AAI32" i="8"/>
  <c r="AAF32" i="8"/>
  <c r="ZZ32" i="8"/>
  <c r="ZV32" i="8"/>
  <c r="ZP32" i="8"/>
  <c r="ZL32" i="8"/>
  <c r="ZJ32" i="8"/>
  <c r="ZG32" i="8"/>
  <c r="ZC32" i="8"/>
  <c r="YX32" i="8"/>
  <c r="YV32" i="8"/>
  <c r="YT32" i="8"/>
  <c r="YQ32" i="8"/>
  <c r="YN32" i="8"/>
  <c r="YJ32" i="8"/>
  <c r="YF32" i="8"/>
  <c r="YD32" i="8"/>
  <c r="YB32" i="8"/>
  <c r="XZ32" i="8"/>
  <c r="XW32" i="8"/>
  <c r="XS32" i="8"/>
  <c r="XP32" i="8"/>
  <c r="XN32" i="8"/>
  <c r="XK32" i="8"/>
  <c r="XH32" i="8"/>
  <c r="XF32" i="8"/>
  <c r="WX32" i="8"/>
  <c r="WU32" i="8"/>
  <c r="WS32" i="8"/>
  <c r="WP32" i="8"/>
  <c r="WM32" i="8"/>
  <c r="WK32" i="8"/>
  <c r="WH32" i="8"/>
  <c r="WE32" i="8"/>
  <c r="WD32" i="8"/>
  <c r="WA32" i="8"/>
  <c r="VZ32" i="8"/>
  <c r="VX32" i="8"/>
  <c r="VW32" i="8"/>
  <c r="VV32" i="8"/>
  <c r="VT32" i="8"/>
  <c r="VS32" i="8"/>
  <c r="VR32" i="8"/>
  <c r="VP32" i="8"/>
  <c r="VO32" i="8"/>
  <c r="VL32" i="8"/>
  <c r="VK32" i="8"/>
  <c r="VJ32" i="8"/>
  <c r="VH32" i="8"/>
  <c r="VG32" i="8"/>
  <c r="VF32" i="8"/>
  <c r="VD32" i="8"/>
  <c r="VC32" i="8"/>
  <c r="VB32" i="8"/>
  <c r="UZ32" i="8"/>
  <c r="UY32" i="8"/>
  <c r="UX32" i="8"/>
  <c r="UV32" i="8"/>
  <c r="UU32" i="8"/>
  <c r="US32" i="8"/>
  <c r="UR32" i="8"/>
  <c r="UQ32" i="8"/>
  <c r="UO32" i="8"/>
  <c r="UN32" i="8"/>
  <c r="UL32" i="8"/>
  <c r="UK32" i="8"/>
  <c r="UI32" i="8"/>
  <c r="UH32" i="8"/>
  <c r="UG32" i="8"/>
  <c r="UE32" i="8"/>
  <c r="UD32" i="8"/>
  <c r="UB32" i="8"/>
  <c r="UA32" i="8"/>
  <c r="TZ32" i="8"/>
  <c r="TX32" i="8"/>
  <c r="TW32" i="8"/>
  <c r="TV32" i="8"/>
  <c r="TT32" i="8"/>
  <c r="TS32" i="8"/>
  <c r="TR32" i="8"/>
  <c r="TP32" i="8"/>
  <c r="TO32" i="8"/>
  <c r="TN32" i="8"/>
  <c r="TL32" i="8"/>
  <c r="TK32" i="8"/>
  <c r="TI32" i="8"/>
  <c r="TH32" i="8"/>
  <c r="TF32" i="8"/>
  <c r="TE32" i="8"/>
  <c r="GC32" i="8"/>
  <c r="FX32" i="8"/>
  <c r="FS32" i="8"/>
  <c r="FN32" i="8"/>
  <c r="FJ32" i="8"/>
  <c r="FE32" i="8"/>
  <c r="FA32" i="8"/>
  <c r="EV32" i="8"/>
  <c r="ES32" i="8"/>
  <c r="EO32" i="8"/>
  <c r="EL32" i="8"/>
  <c r="EG32" i="8"/>
  <c r="DV32" i="8"/>
  <c r="DQ32" i="8"/>
  <c r="DM32" i="8"/>
  <c r="DH32" i="8"/>
  <c r="XC32" i="8"/>
  <c r="WZ32" i="8"/>
  <c r="WR32" i="8"/>
  <c r="WF32" i="8"/>
  <c r="VU32" i="8"/>
  <c r="VI32" i="8"/>
  <c r="UW32" i="8"/>
  <c r="UM32" i="8"/>
  <c r="UF32" i="8"/>
  <c r="TY32" i="8"/>
  <c r="TQ32" i="8"/>
  <c r="TJ32" i="8"/>
  <c r="TD32" i="8"/>
  <c r="SZ32" i="8"/>
  <c r="SX32" i="8"/>
  <c r="SW32" i="8"/>
  <c r="SU32" i="8"/>
  <c r="SR32" i="8"/>
  <c r="SN32" i="8"/>
  <c r="SJ32" i="8"/>
  <c r="SF32" i="8"/>
  <c r="SA32" i="8"/>
  <c r="RV32" i="8"/>
  <c r="RP32" i="8"/>
  <c r="QS32" i="8"/>
  <c r="QH32" i="8"/>
  <c r="PZ32" i="8"/>
  <c r="PV32" i="8"/>
  <c r="PR32" i="8"/>
  <c r="PN32" i="8"/>
  <c r="PJ32" i="8"/>
  <c r="PG32" i="8"/>
  <c r="OZ32" i="8"/>
  <c r="OW32" i="8"/>
  <c r="OS32" i="8"/>
  <c r="OO32" i="8"/>
  <c r="OK32" i="8"/>
  <c r="OE32" i="8"/>
  <c r="OA32" i="8"/>
  <c r="NU32" i="8"/>
  <c r="NQ32" i="8"/>
  <c r="NM32" i="8"/>
  <c r="NB32" i="8"/>
  <c r="MV32" i="8"/>
  <c r="MQ32" i="8"/>
  <c r="MK32" i="8"/>
  <c r="MG32" i="8"/>
  <c r="MC32" i="8"/>
  <c r="LY32" i="8"/>
  <c r="LT32" i="8"/>
  <c r="LM32" i="8"/>
  <c r="LI32" i="8"/>
  <c r="LC32" i="8"/>
  <c r="KY32" i="8"/>
  <c r="KS32" i="8"/>
  <c r="KO32" i="8"/>
  <c r="KI32" i="8"/>
  <c r="KB32" i="8"/>
  <c r="JW32" i="8"/>
  <c r="JR32" i="8"/>
  <c r="JM32" i="8"/>
  <c r="JI32" i="8"/>
  <c r="JD32" i="8"/>
  <c r="IX32" i="8"/>
  <c r="IR32" i="8"/>
  <c r="IM32" i="8"/>
  <c r="IH32" i="8"/>
  <c r="IB32" i="8"/>
  <c r="HU32" i="8"/>
  <c r="HR32" i="8"/>
  <c r="HK32" i="8"/>
  <c r="HF32" i="8"/>
  <c r="HB32" i="8"/>
  <c r="GV32" i="8"/>
  <c r="GS32" i="8"/>
  <c r="GM32" i="8"/>
  <c r="GJ32" i="8"/>
  <c r="GE32" i="8"/>
  <c r="FY32" i="8"/>
  <c r="FT32" i="8"/>
  <c r="FO32" i="8"/>
  <c r="FI32" i="8"/>
  <c r="EY32" i="8"/>
  <c r="EP32" i="8"/>
  <c r="EJ32" i="8"/>
  <c r="EF32" i="8"/>
  <c r="EB32" i="8"/>
  <c r="DT32" i="8"/>
  <c r="DN32" i="8"/>
  <c r="DG32" i="8"/>
  <c r="DA32" i="8"/>
  <c r="CV32" i="8"/>
  <c r="CR32" i="8"/>
  <c r="BW32" i="8"/>
  <c r="BN32" i="8"/>
  <c r="BF32" i="8"/>
  <c r="BA32" i="8"/>
  <c r="O32" i="8"/>
  <c r="XB32" i="8"/>
  <c r="WY32" i="8"/>
  <c r="WN32" i="8"/>
  <c r="WB32" i="8"/>
  <c r="VQ32" i="8"/>
  <c r="VE32" i="8"/>
  <c r="UT32" i="8"/>
  <c r="SP32" i="8"/>
  <c r="SL32" i="8"/>
  <c r="SH32" i="8"/>
  <c r="SB32" i="8"/>
  <c r="RX32" i="8"/>
  <c r="RN32" i="8"/>
  <c r="QL32" i="8"/>
  <c r="QB32" i="8"/>
  <c r="PL32" i="8"/>
  <c r="NH32" i="8"/>
  <c r="MJ32" i="8"/>
  <c r="LS32" i="8"/>
  <c r="JQ32" i="8"/>
  <c r="SV32" i="8"/>
  <c r="SI32" i="8"/>
  <c r="RR32" i="8"/>
  <c r="RE32" i="8"/>
  <c r="PY32" i="8"/>
  <c r="PI32" i="8"/>
  <c r="OL32" i="8"/>
  <c r="MP32" i="8"/>
  <c r="LN32" i="8"/>
  <c r="QJ32" i="8"/>
  <c r="GD32" i="8"/>
  <c r="EZ32" i="8"/>
  <c r="CY32" i="8"/>
  <c r="BM32" i="8"/>
  <c r="ABI32" i="8"/>
  <c r="AAO32" i="8"/>
  <c r="XA32" i="8"/>
  <c r="WV32" i="8"/>
  <c r="WJ32" i="8"/>
  <c r="VY32" i="8"/>
  <c r="VM32" i="8"/>
  <c r="VA32" i="8"/>
  <c r="UP32" i="8"/>
  <c r="UJ32" i="8"/>
  <c r="UC32" i="8"/>
  <c r="TU32" i="8"/>
  <c r="TM32" i="8"/>
  <c r="TG32" i="8"/>
  <c r="TB32" i="8"/>
  <c r="SD32" i="8"/>
  <c r="RZ32" i="8"/>
  <c r="RS32" i="8"/>
  <c r="RJ32" i="8"/>
  <c r="PA32" i="8"/>
  <c r="MU32" i="8"/>
  <c r="KL32" i="8"/>
  <c r="JC32" i="8"/>
  <c r="SG32" i="8"/>
  <c r="OC32" i="8"/>
  <c r="RC32" i="8"/>
  <c r="PO32" i="8"/>
  <c r="GO32" i="8"/>
  <c r="EM32" i="8"/>
  <c r="ABG32" i="8"/>
  <c r="AAR32" i="8"/>
  <c r="ZR32" i="8"/>
  <c r="YM32" i="8"/>
  <c r="QD32" i="8"/>
  <c r="RA32" i="8"/>
  <c r="LE32" i="8"/>
  <c r="SE32" i="8"/>
  <c r="NN32" i="8"/>
  <c r="GZ32" i="8"/>
  <c r="FQ32" i="8"/>
  <c r="EU32" i="8"/>
  <c r="BQ32" i="8"/>
  <c r="ABL32" i="8"/>
  <c r="AAZ32" i="8"/>
  <c r="AAH32" i="8"/>
  <c r="ZK32" i="8"/>
  <c r="AN32" i="8"/>
  <c r="IL32" i="8"/>
  <c r="DD32" i="8"/>
  <c r="CT32" i="8"/>
  <c r="CJ32" i="8"/>
  <c r="CF32" i="8"/>
  <c r="BZ32" i="8"/>
  <c r="BG32" i="8"/>
  <c r="AJ32" i="8"/>
  <c r="AA32" i="8"/>
  <c r="W32" i="8"/>
  <c r="ABK32" i="8"/>
  <c r="AAJ32" i="8"/>
  <c r="AAA32" i="8"/>
  <c r="ZT32" i="8"/>
  <c r="ZQ32" i="8"/>
  <c r="ZF32" i="8"/>
  <c r="YU32" i="8"/>
  <c r="YO32" i="8"/>
  <c r="YG32" i="8"/>
  <c r="XU32" i="8"/>
  <c r="XM32" i="8"/>
  <c r="XD32" i="8"/>
  <c r="QF32" i="8"/>
  <c r="PH32" i="8"/>
  <c r="OI32" i="8"/>
  <c r="KA32" i="8"/>
  <c r="SO32" i="8"/>
  <c r="QZ32" i="8"/>
  <c r="QG32" i="8"/>
  <c r="PE32" i="8"/>
  <c r="NF32" i="8"/>
  <c r="PW32" i="8"/>
  <c r="HJ32" i="8"/>
  <c r="FG32" i="8"/>
  <c r="DC32" i="8"/>
  <c r="ZY32" i="8"/>
  <c r="F16" i="8"/>
  <c r="J75" i="12"/>
  <c r="K78" i="12" a="1"/>
  <c r="F30" i="8"/>
  <c r="F29" i="8"/>
  <c r="L22" i="9"/>
  <c r="F28" i="8"/>
  <c r="G5" i="8" l="1"/>
  <c r="F17" i="8"/>
  <c r="F10" i="8"/>
  <c r="F23" i="8"/>
  <c r="F13" i="8"/>
  <c r="F5" i="8"/>
  <c r="J78" i="12"/>
  <c r="J5" i="8" l="1"/>
  <c r="H5" i="8"/>
  <c r="ZX7" i="8"/>
  <c r="Q6" i="8"/>
  <c r="BQ7" i="8"/>
  <c r="BL7" i="8"/>
  <c r="TI7" i="8"/>
  <c r="MJ7" i="8"/>
  <c r="MP7" i="8"/>
  <c r="MV7" i="8"/>
  <c r="MY7" i="8"/>
  <c r="NC7" i="8"/>
  <c r="NI7" i="8"/>
  <c r="NN7" i="8"/>
  <c r="NT7" i="8"/>
  <c r="NW7" i="8"/>
  <c r="TY7" i="8"/>
  <c r="UC7" i="8"/>
  <c r="UH7" i="8"/>
  <c r="UN7" i="8"/>
  <c r="ON7" i="8"/>
  <c r="OR7" i="8"/>
  <c r="OV7" i="8"/>
  <c r="OZ7" i="8"/>
  <c r="QM7" i="8"/>
  <c r="PG7" i="8"/>
  <c r="PK7" i="8"/>
  <c r="PO7" i="8"/>
  <c r="PR7" i="8"/>
  <c r="PW7" i="8"/>
  <c r="PZ7" i="8"/>
  <c r="QC7" i="8"/>
  <c r="QG7" i="8"/>
  <c r="QJ7" i="8"/>
  <c r="QN7" i="8"/>
  <c r="QQ7" i="8"/>
  <c r="RE7" i="8"/>
  <c r="RG7" i="8"/>
  <c r="RI7" i="8"/>
  <c r="RJ7" i="8"/>
  <c r="RL7" i="8"/>
  <c r="RN7" i="8"/>
  <c r="OI7" i="8"/>
  <c r="OK7" i="8"/>
  <c r="OM7" i="8"/>
  <c r="LB7" i="8"/>
  <c r="VK7" i="8"/>
  <c r="BD7" i="8"/>
  <c r="BG7" i="8"/>
  <c r="CD7" i="8"/>
  <c r="CJ7" i="8"/>
  <c r="KJ7" i="8"/>
  <c r="KL7" i="8"/>
  <c r="KN7" i="8"/>
  <c r="KP7" i="8"/>
  <c r="UT7" i="8"/>
  <c r="UV7" i="8"/>
  <c r="UW7" i="8"/>
  <c r="UY7" i="8"/>
  <c r="VA7" i="8"/>
  <c r="VC7" i="8"/>
  <c r="VE7" i="8"/>
  <c r="VG7" i="8"/>
  <c r="VI7" i="8"/>
  <c r="N7" i="8"/>
  <c r="P7" i="8"/>
  <c r="R7" i="8"/>
  <c r="T7" i="8"/>
  <c r="V7" i="8"/>
  <c r="X7" i="8"/>
  <c r="Z7" i="8"/>
  <c r="VN7" i="8"/>
  <c r="VS7" i="8"/>
  <c r="VX7" i="8"/>
  <c r="WE7" i="8"/>
  <c r="HY7" i="8"/>
  <c r="IG7" i="8"/>
  <c r="IL7" i="8"/>
  <c r="IR7" i="8"/>
  <c r="IV7" i="8"/>
  <c r="IY7" i="8"/>
  <c r="FB7" i="8"/>
  <c r="FE7" i="8"/>
  <c r="FI7" i="8"/>
  <c r="FM7" i="8"/>
  <c r="FR7" i="8"/>
  <c r="FV7" i="8"/>
  <c r="FZ7" i="8"/>
  <c r="GD7" i="8"/>
  <c r="GH7" i="8"/>
  <c r="RT7" i="8"/>
  <c r="RU7" i="8"/>
  <c r="RV7" i="8"/>
  <c r="RW7" i="8"/>
  <c r="RX7" i="8"/>
  <c r="RY7" i="8"/>
  <c r="RZ7" i="8"/>
  <c r="SA7" i="8"/>
  <c r="SB7" i="8"/>
  <c r="SC7" i="8"/>
  <c r="SD7" i="8"/>
  <c r="SE7" i="8"/>
  <c r="SF7" i="8"/>
  <c r="SG7" i="8"/>
  <c r="SH7" i="8"/>
  <c r="SI7" i="8"/>
  <c r="SJ7" i="8"/>
  <c r="ME7" i="8"/>
  <c r="TE7" i="8"/>
  <c r="TM7" i="8"/>
  <c r="TP7" i="8"/>
  <c r="MC7" i="8"/>
  <c r="MG7" i="8"/>
  <c r="ML7" i="8"/>
  <c r="MO7" i="8"/>
  <c r="MT7" i="8"/>
  <c r="MX7" i="8"/>
  <c r="NB7" i="8"/>
  <c r="NG7" i="8"/>
  <c r="NK7" i="8"/>
  <c r="NO7" i="8"/>
  <c r="NS7" i="8"/>
  <c r="TX7" i="8"/>
  <c r="UA7" i="8"/>
  <c r="UF7" i="8"/>
  <c r="UJ7" i="8"/>
  <c r="UL7" i="8"/>
  <c r="UQ7" i="8"/>
  <c r="OP7" i="8"/>
  <c r="OT7" i="8"/>
  <c r="OX7" i="8"/>
  <c r="PB7" i="8"/>
  <c r="PF7" i="8"/>
  <c r="PL7" i="8"/>
  <c r="PP7" i="8"/>
  <c r="PS7" i="8"/>
  <c r="PU7" i="8"/>
  <c r="PX7" i="8"/>
  <c r="QB7" i="8"/>
  <c r="QE7" i="8"/>
  <c r="QH7" i="8"/>
  <c r="QK7" i="8"/>
  <c r="QP7" i="8"/>
  <c r="QS7" i="8"/>
  <c r="RB7" i="8"/>
  <c r="TB7" i="8"/>
  <c r="TS7" i="8"/>
  <c r="MI7" i="8"/>
  <c r="MN7" i="8"/>
  <c r="MU7" i="8"/>
  <c r="NE7" i="8"/>
  <c r="NL7" i="8"/>
  <c r="NQ7" i="8"/>
  <c r="NV7" i="8"/>
  <c r="TZ7" i="8"/>
  <c r="UE7" i="8"/>
  <c r="UI7" i="8"/>
  <c r="UO7" i="8"/>
  <c r="US7" i="8"/>
  <c r="OQ7" i="8"/>
  <c r="OW7" i="8"/>
  <c r="PA7" i="8"/>
  <c r="PE7" i="8"/>
  <c r="PI7" i="8"/>
  <c r="PM7" i="8"/>
  <c r="KI7" i="8"/>
  <c r="KK7" i="8"/>
  <c r="KM7" i="8"/>
  <c r="KO7" i="8"/>
  <c r="KQ7" i="8"/>
  <c r="UU7" i="8"/>
  <c r="UX7" i="8"/>
  <c r="UZ7" i="8"/>
  <c r="VB7" i="8"/>
  <c r="VD7" i="8"/>
  <c r="VF7" i="8"/>
  <c r="VH7" i="8"/>
  <c r="VJ7" i="8"/>
  <c r="O7" i="8"/>
  <c r="Q7" i="8"/>
  <c r="S7" i="8"/>
  <c r="U7" i="8"/>
  <c r="W7" i="8"/>
  <c r="Y7" i="8"/>
  <c r="VL7" i="8"/>
  <c r="VU7" i="8"/>
  <c r="WA7" i="8"/>
  <c r="WH7" i="8"/>
  <c r="IC7" i="8"/>
  <c r="IJ7" i="8"/>
  <c r="EW7" i="8"/>
  <c r="TG7" i="8"/>
  <c r="TN7" i="8"/>
  <c r="MF7" i="8"/>
  <c r="MK7" i="8"/>
  <c r="MS7" i="8"/>
  <c r="MZ7" i="8"/>
  <c r="ND7" i="8"/>
  <c r="NH7" i="8"/>
  <c r="NM7" i="8"/>
  <c r="NR7" i="8"/>
  <c r="TU7" i="8"/>
  <c r="UB7" i="8"/>
  <c r="UG7" i="8"/>
  <c r="UM7" i="8"/>
  <c r="UR7" i="8"/>
  <c r="OS7" i="8"/>
  <c r="PJ7" i="8"/>
  <c r="TC7" i="8"/>
  <c r="TH7" i="8"/>
  <c r="TL7" i="8"/>
  <c r="TR7" i="8"/>
  <c r="MD7" i="8"/>
  <c r="MM7" i="8"/>
  <c r="MR7" i="8"/>
  <c r="MW7" i="8"/>
  <c r="NF7" i="8"/>
  <c r="NJ7" i="8"/>
  <c r="NP7" i="8"/>
  <c r="SW7" i="8"/>
  <c r="SX7" i="8"/>
  <c r="MQ7" i="8"/>
  <c r="SY7" i="8"/>
  <c r="SZ7" i="8"/>
  <c r="RO7" i="8"/>
  <c r="RP7" i="8"/>
  <c r="RQ7" i="8"/>
  <c r="RR7" i="8"/>
  <c r="CN7" i="8"/>
  <c r="CP7" i="8"/>
  <c r="CR7" i="8"/>
  <c r="CT7" i="8"/>
  <c r="CV7" i="8"/>
  <c r="CX7" i="8"/>
  <c r="CZ7" i="8"/>
  <c r="DB7" i="8"/>
  <c r="DC7" i="8"/>
  <c r="DE7" i="8"/>
  <c r="DG7" i="8"/>
  <c r="DI7" i="8"/>
  <c r="DK7" i="8"/>
  <c r="ER7" i="8"/>
  <c r="EX7" i="8"/>
  <c r="FA7" i="8"/>
  <c r="FF7" i="8"/>
  <c r="FJ7" i="8"/>
  <c r="FN7" i="8"/>
  <c r="FQ7" i="8"/>
  <c r="FT7" i="8"/>
  <c r="FX7" i="8"/>
  <c r="GW7" i="8"/>
  <c r="HC7" i="8"/>
  <c r="HG7" i="8"/>
  <c r="HL7" i="8"/>
  <c r="AC7" i="8"/>
  <c r="AA7" i="8"/>
  <c r="SK7" i="8"/>
  <c r="SL7" i="8"/>
  <c r="SM7" i="8"/>
  <c r="SN7" i="8"/>
  <c r="SO7" i="8"/>
  <c r="SP7" i="8"/>
  <c r="SQ7" i="8"/>
  <c r="SR7" i="8"/>
  <c r="SS7" i="8"/>
  <c r="KS7" i="8"/>
  <c r="KU7" i="8"/>
  <c r="KW7" i="8"/>
  <c r="KY7" i="8"/>
  <c r="LA7" i="8"/>
  <c r="LE7" i="8"/>
  <c r="LG7" i="8"/>
  <c r="LH7" i="8"/>
  <c r="LJ7" i="8"/>
  <c r="LL7" i="8"/>
  <c r="LM7" i="8"/>
  <c r="LN7" i="8"/>
  <c r="LO7" i="8"/>
  <c r="LP7" i="8"/>
  <c r="LQ7" i="8"/>
  <c r="LR7" i="8"/>
  <c r="LS7" i="8"/>
  <c r="LT7" i="8"/>
  <c r="LU7" i="8"/>
  <c r="LV7" i="8"/>
  <c r="LW7" i="8"/>
  <c r="LX7" i="8"/>
  <c r="LY7" i="8"/>
  <c r="LZ7" i="8"/>
  <c r="MA7" i="8"/>
  <c r="MB7" i="8"/>
  <c r="LC7" i="8"/>
  <c r="KR7" i="8"/>
  <c r="KT7" i="8"/>
  <c r="KV7" i="8"/>
  <c r="KX7" i="8"/>
  <c r="KZ7" i="8"/>
  <c r="LD7" i="8"/>
  <c r="LF7" i="8"/>
  <c r="LI7" i="8"/>
  <c r="OF7" i="8"/>
  <c r="AJ7" i="8"/>
  <c r="AQ7" i="8"/>
  <c r="AT7" i="8"/>
  <c r="AZ7" i="8"/>
  <c r="GA7" i="8"/>
  <c r="GG7" i="8"/>
  <c r="GJ7" i="8"/>
  <c r="GP7" i="8"/>
  <c r="GS7" i="8"/>
  <c r="GX7" i="8"/>
  <c r="HA7" i="8"/>
  <c r="HF7" i="8"/>
  <c r="HI7" i="8"/>
  <c r="HM7" i="8"/>
  <c r="HP7" i="8"/>
  <c r="IA7" i="8"/>
  <c r="IM7" i="8"/>
  <c r="IW7" i="8"/>
  <c r="WK7" i="8"/>
  <c r="WQ7" i="8"/>
  <c r="WY7" i="8"/>
  <c r="XE7" i="8"/>
  <c r="XL7" i="8"/>
  <c r="XU7" i="8"/>
  <c r="YA7" i="8"/>
  <c r="YJ7" i="8"/>
  <c r="YU7" i="8"/>
  <c r="ZA7" i="8"/>
  <c r="ZJ7" i="8"/>
  <c r="ZP7" i="8"/>
  <c r="ZZ7" i="8"/>
  <c r="AAI7" i="8"/>
  <c r="AAO7" i="8"/>
  <c r="AAV7" i="8"/>
  <c r="ABB7" i="8"/>
  <c r="ABE7" i="8"/>
  <c r="ABJ7" i="8"/>
  <c r="AK7" i="8"/>
  <c r="AV7" i="8"/>
  <c r="BE7" i="8"/>
  <c r="BO7" i="8"/>
  <c r="DM7" i="8"/>
  <c r="FY7" i="8"/>
  <c r="HT7" i="8"/>
  <c r="IF7" i="8"/>
  <c r="IK7" i="8"/>
  <c r="IP7" i="8"/>
  <c r="IS7" i="8"/>
  <c r="IZ7" i="8"/>
  <c r="JE7" i="8"/>
  <c r="WN7" i="8"/>
  <c r="WS7" i="8"/>
  <c r="WV7" i="8"/>
  <c r="XB7" i="8"/>
  <c r="XI7" i="8"/>
  <c r="XO7" i="8"/>
  <c r="XR7" i="8"/>
  <c r="XX7" i="8"/>
  <c r="YD7" i="8"/>
  <c r="YG7" i="8"/>
  <c r="YO7" i="8"/>
  <c r="YR7" i="8"/>
  <c r="YX7" i="8"/>
  <c r="ZD7" i="8"/>
  <c r="ZG7" i="8"/>
  <c r="ZM7" i="8"/>
  <c r="ZS7" i="8"/>
  <c r="AAC7" i="8"/>
  <c r="AAF7" i="8"/>
  <c r="AAM7" i="8"/>
  <c r="AAQ7" i="8"/>
  <c r="AAT7" i="8"/>
  <c r="AAX7" i="8"/>
  <c r="AAZ7" i="8"/>
  <c r="ABD7" i="8"/>
  <c r="ABH7" i="8"/>
  <c r="AH7" i="8"/>
  <c r="AO7" i="8"/>
  <c r="AY7" i="8"/>
  <c r="BB7" i="8"/>
  <c r="BH7" i="8"/>
  <c r="BK7" i="8"/>
  <c r="BV7" i="8"/>
  <c r="CA7" i="8"/>
  <c r="CF7" i="8"/>
  <c r="DN7" i="8"/>
  <c r="DO7" i="8"/>
  <c r="DQ7" i="8"/>
  <c r="DT7" i="8"/>
  <c r="DV7" i="8"/>
  <c r="DX7" i="8"/>
  <c r="DZ7" i="8"/>
  <c r="EB7" i="8"/>
  <c r="EE7" i="8"/>
  <c r="EG7" i="8"/>
  <c r="EI7" i="8"/>
  <c r="EK7" i="8"/>
  <c r="EP7" i="8"/>
  <c r="EU7" i="8"/>
  <c r="FL7" i="8"/>
  <c r="FO7" i="8"/>
  <c r="FU7" i="8"/>
  <c r="GC7" i="8"/>
  <c r="GF7" i="8"/>
  <c r="GI7" i="8"/>
  <c r="GL7" i="8"/>
  <c r="GO7" i="8"/>
  <c r="GT7" i="8"/>
  <c r="GY7" i="8"/>
  <c r="HB7" i="8"/>
  <c r="HE7" i="8"/>
  <c r="HJ7" i="8"/>
  <c r="HN7" i="8"/>
  <c r="HR7" i="8"/>
  <c r="HV7" i="8"/>
  <c r="JG7" i="8"/>
  <c r="VO7" i="8"/>
  <c r="VQ7" i="8"/>
  <c r="VV7" i="8"/>
  <c r="VY7" i="8"/>
  <c r="WB7" i="8"/>
  <c r="WF7" i="8"/>
  <c r="WI7" i="8"/>
  <c r="WL7" i="8"/>
  <c r="WP7" i="8"/>
  <c r="WU7" i="8"/>
  <c r="WX7" i="8"/>
  <c r="XA7" i="8"/>
  <c r="XD7" i="8"/>
  <c r="XG7" i="8"/>
  <c r="XJ7" i="8"/>
  <c r="XN7" i="8"/>
  <c r="XQ7" i="8"/>
  <c r="XT7" i="8"/>
  <c r="XW7" i="8"/>
  <c r="XZ7" i="8"/>
  <c r="YC7" i="8"/>
  <c r="YF7" i="8"/>
  <c r="YI7" i="8"/>
  <c r="YK7" i="8"/>
  <c r="YM7" i="8"/>
  <c r="YP7" i="8"/>
  <c r="YS7" i="8"/>
  <c r="YV7" i="8"/>
  <c r="YY7" i="8"/>
  <c r="ZC7" i="8"/>
  <c r="ZI7" i="8"/>
  <c r="ZL7" i="8"/>
  <c r="ZQ7" i="8"/>
  <c r="ZW7" i="8"/>
  <c r="AAA7" i="8"/>
  <c r="AAD7" i="8"/>
  <c r="AAG7" i="8"/>
  <c r="AAJ7" i="8"/>
  <c r="AAL7" i="8"/>
  <c r="AAS7" i="8"/>
  <c r="AF7" i="8"/>
  <c r="AL7" i="8"/>
  <c r="AP7" i="8"/>
  <c r="AS7" i="8"/>
  <c r="AW7" i="8"/>
  <c r="BC7" i="8"/>
  <c r="BI7" i="8"/>
  <c r="BM7" i="8"/>
  <c r="BP7" i="8"/>
  <c r="BS7" i="8"/>
  <c r="BU7" i="8"/>
  <c r="BX7" i="8"/>
  <c r="CB7" i="8"/>
  <c r="CE7" i="8"/>
  <c r="CI7" i="8"/>
  <c r="CL7" i="8"/>
  <c r="DP7" i="8"/>
  <c r="DR7" i="8"/>
  <c r="DS7" i="8"/>
  <c r="DU7" i="8"/>
  <c r="DW7" i="8"/>
  <c r="DY7" i="8"/>
  <c r="EA7" i="8"/>
  <c r="EC7" i="8"/>
  <c r="ED7" i="8"/>
  <c r="EF7" i="8"/>
  <c r="EH7" i="8"/>
  <c r="EJ7" i="8"/>
  <c r="EL7" i="8"/>
  <c r="EN7" i="8"/>
  <c r="EQ7" i="8"/>
  <c r="ET7" i="8"/>
  <c r="EZ7" i="8"/>
  <c r="FD7" i="8"/>
  <c r="FG7" i="8"/>
  <c r="FK7" i="8"/>
  <c r="FP7" i="8"/>
  <c r="FS7" i="8"/>
  <c r="FW7" i="8"/>
  <c r="GB7" i="8"/>
  <c r="GE7" i="8"/>
  <c r="GK7" i="8"/>
  <c r="GN7" i="8"/>
  <c r="GR7" i="8"/>
  <c r="GU7" i="8"/>
  <c r="HQ7" i="8"/>
  <c r="HU7" i="8"/>
  <c r="HX7" i="8"/>
  <c r="IB7" i="8"/>
  <c r="IE7" i="8"/>
  <c r="II7" i="8"/>
  <c r="IN7" i="8"/>
  <c r="IO7" i="8"/>
  <c r="IT7" i="8"/>
  <c r="JA7" i="8"/>
  <c r="JC7" i="8"/>
  <c r="JF7" i="8"/>
  <c r="VM7" i="8"/>
  <c r="VR7" i="8"/>
  <c r="VT7" i="8"/>
  <c r="VW7" i="8"/>
  <c r="VZ7" i="8"/>
  <c r="WC7" i="8"/>
  <c r="WD7" i="8"/>
  <c r="WG7" i="8"/>
  <c r="WJ7" i="8"/>
  <c r="WM7" i="8"/>
  <c r="WR7" i="8"/>
  <c r="WT7" i="8"/>
  <c r="WW7" i="8"/>
  <c r="WZ7" i="8"/>
  <c r="XC7" i="8"/>
  <c r="XF7" i="8"/>
  <c r="XH7" i="8"/>
  <c r="XK7" i="8"/>
  <c r="XM7" i="8"/>
  <c r="XP7" i="8"/>
  <c r="XS7" i="8"/>
  <c r="XV7" i="8"/>
  <c r="XY7" i="8"/>
  <c r="YB7" i="8"/>
  <c r="YE7" i="8"/>
  <c r="YH7" i="8"/>
  <c r="YL7" i="8"/>
  <c r="YN7" i="8"/>
  <c r="YQ7" i="8"/>
  <c r="YT7" i="8"/>
  <c r="YW7" i="8"/>
  <c r="YZ7" i="8"/>
  <c r="ZB7" i="8"/>
  <c r="ZE7" i="8"/>
  <c r="ZK7" i="8"/>
  <c r="ZO7" i="8"/>
  <c r="ZU7" i="8"/>
  <c r="AAU7" i="8"/>
  <c r="ZN7" i="8"/>
  <c r="ZR7" i="8"/>
  <c r="ZV7" i="8"/>
  <c r="ZY7" i="8"/>
  <c r="AAB7" i="8"/>
  <c r="AAE7" i="8"/>
  <c r="AAH7" i="8"/>
  <c r="AAK7" i="8"/>
  <c r="AAN7" i="8"/>
  <c r="AAP7" i="8"/>
  <c r="AAR7" i="8"/>
  <c r="AAW7" i="8"/>
  <c r="AAY7" i="8"/>
  <c r="ABA7" i="8"/>
  <c r="ABC7" i="8"/>
  <c r="ABG7" i="8"/>
  <c r="ABI7" i="8"/>
  <c r="ABK7" i="8"/>
  <c r="ABL7" i="8"/>
  <c r="AI7" i="8"/>
  <c r="AN7" i="8"/>
  <c r="AR7" i="8"/>
  <c r="AU7" i="8"/>
  <c r="AX7" i="8"/>
  <c r="BA7" i="8"/>
  <c r="BF7" i="8"/>
  <c r="BN7" i="8"/>
  <c r="BR7" i="8"/>
  <c r="BT7" i="8"/>
  <c r="BW7" i="8"/>
  <c r="BZ7" i="8"/>
  <c r="CC7" i="8"/>
  <c r="CH7" i="8"/>
  <c r="CK7" i="8"/>
  <c r="CM7" i="8"/>
  <c r="CO7" i="8"/>
  <c r="CQ7" i="8"/>
  <c r="CS7" i="8"/>
  <c r="CU7" i="8"/>
  <c r="CW7" i="8"/>
  <c r="CY7" i="8"/>
  <c r="DA7" i="8"/>
  <c r="DD7" i="8"/>
  <c r="DF7" i="8"/>
  <c r="DL7" i="8"/>
  <c r="EM7" i="8"/>
  <c r="ES7" i="8"/>
  <c r="EV7" i="8"/>
  <c r="GM7" i="8"/>
  <c r="GQ7" i="8"/>
  <c r="GV7" i="8"/>
  <c r="GZ7" i="8"/>
  <c r="HD7" i="8"/>
  <c r="HH7" i="8"/>
  <c r="HK7" i="8"/>
  <c r="HO7" i="8"/>
  <c r="HS7" i="8"/>
  <c r="HW7" i="8"/>
  <c r="HZ7" i="8"/>
  <c r="ID7" i="8"/>
  <c r="IH7" i="8"/>
  <c r="IQ7" i="8"/>
  <c r="IU7" i="8"/>
  <c r="IX7" i="8"/>
  <c r="JB7" i="8"/>
  <c r="JD7" i="8"/>
  <c r="JH7" i="8"/>
  <c r="JI7" i="8"/>
  <c r="JJ7" i="8"/>
  <c r="JK7" i="8"/>
  <c r="JL7" i="8"/>
  <c r="JM7" i="8"/>
  <c r="JN7" i="8"/>
  <c r="JO7" i="8"/>
  <c r="JP7" i="8"/>
  <c r="JQ7" i="8"/>
  <c r="JR7" i="8"/>
  <c r="JS7" i="8"/>
  <c r="JT7" i="8"/>
  <c r="JU7" i="8"/>
  <c r="JV7" i="8"/>
  <c r="JW7" i="8"/>
  <c r="JX7" i="8"/>
  <c r="JY7" i="8"/>
  <c r="JZ7" i="8"/>
  <c r="KA7" i="8"/>
  <c r="KB7" i="8"/>
  <c r="KC7" i="8"/>
  <c r="KD7" i="8"/>
  <c r="KE7" i="8"/>
  <c r="KF7" i="8"/>
  <c r="KG7" i="8"/>
  <c r="KH7" i="8"/>
  <c r="OY6" i="8"/>
  <c r="OX6" i="8"/>
  <c r="OW6" i="8"/>
  <c r="OV6" i="8"/>
  <c r="OU6" i="8"/>
  <c r="OT6" i="8"/>
  <c r="OS6" i="8"/>
  <c r="OR6" i="8"/>
  <c r="OQ6" i="8"/>
  <c r="OP6" i="8"/>
  <c r="OO6" i="8"/>
  <c r="ON6" i="8"/>
  <c r="GS6" i="8"/>
  <c r="GO6" i="8"/>
  <c r="GK6" i="8"/>
  <c r="GH6" i="8"/>
  <c r="GD6" i="8"/>
  <c r="DH6" i="8"/>
  <c r="PL6" i="8"/>
  <c r="PH6" i="8"/>
  <c r="PD6" i="8"/>
  <c r="CN6" i="8"/>
  <c r="CJ6" i="8"/>
  <c r="CF6" i="8"/>
  <c r="CB6" i="8"/>
  <c r="TU6" i="8"/>
  <c r="TQ6" i="8"/>
  <c r="TM6" i="8"/>
  <c r="KN6" i="8"/>
  <c r="KF6" i="8"/>
  <c r="CR6" i="8"/>
  <c r="BZ6" i="8"/>
  <c r="BV6" i="8"/>
  <c r="BS6" i="8"/>
  <c r="BP6" i="8"/>
  <c r="BM6" i="8"/>
  <c r="BI6" i="8"/>
  <c r="BA6" i="8"/>
  <c r="AW6" i="8"/>
  <c r="AS6" i="8"/>
  <c r="AO6" i="8"/>
  <c r="AK6" i="8"/>
  <c r="AG6" i="8"/>
  <c r="AD6" i="8"/>
  <c r="Y6" i="8"/>
  <c r="U6" i="8"/>
  <c r="R6" i="8"/>
  <c r="O6" i="8"/>
  <c r="AA6" i="8"/>
  <c r="TE6" i="8"/>
  <c r="TD6" i="8"/>
  <c r="TC6" i="8"/>
  <c r="TB6" i="8"/>
  <c r="TA6" i="8"/>
  <c r="SZ6" i="8"/>
  <c r="SY6" i="8"/>
  <c r="SX6" i="8"/>
  <c r="PZ6" i="8"/>
  <c r="PY6" i="8"/>
  <c r="PX6" i="8"/>
  <c r="PW6" i="8"/>
  <c r="PV6" i="8"/>
  <c r="PU6" i="8"/>
  <c r="PT6" i="8"/>
  <c r="PS6" i="8"/>
  <c r="PR6" i="8"/>
  <c r="PQ6" i="8"/>
  <c r="PP6" i="8"/>
  <c r="PO6" i="8"/>
  <c r="PN6" i="8"/>
  <c r="PM6" i="8"/>
  <c r="OG6" i="8"/>
  <c r="OF6" i="8"/>
  <c r="OE6" i="8"/>
  <c r="OD6" i="8"/>
  <c r="OC6" i="8"/>
  <c r="OB6" i="8"/>
  <c r="OA6" i="8"/>
  <c r="NZ6" i="8"/>
  <c r="NY6" i="8"/>
  <c r="NX6" i="8"/>
  <c r="NW6" i="8"/>
  <c r="NV6" i="8"/>
  <c r="NU6" i="8"/>
  <c r="NT6" i="8"/>
  <c r="NS6" i="8"/>
  <c r="NR6" i="8"/>
  <c r="MZ6" i="8"/>
  <c r="MY6" i="8"/>
  <c r="MX6" i="8"/>
  <c r="MW6" i="8"/>
  <c r="MV6" i="8"/>
  <c r="MU6" i="8"/>
  <c r="MT6" i="8"/>
  <c r="MS6" i="8"/>
  <c r="MR6" i="8"/>
  <c r="MQ6" i="8"/>
  <c r="MP6" i="8"/>
  <c r="ML6" i="8"/>
  <c r="MK6" i="8"/>
  <c r="MJ6" i="8"/>
  <c r="MI6" i="8"/>
  <c r="MH6" i="8"/>
  <c r="MG6" i="8"/>
  <c r="MF6" i="8"/>
  <c r="ME6" i="8"/>
  <c r="MD6" i="8"/>
  <c r="MC6" i="8"/>
  <c r="MB6" i="8"/>
  <c r="MA6" i="8"/>
  <c r="LZ6" i="8"/>
  <c r="LY6" i="8"/>
  <c r="LX6" i="8"/>
  <c r="LW6" i="8"/>
  <c r="LV6" i="8"/>
  <c r="LU6" i="8"/>
  <c r="LT6" i="8"/>
  <c r="LS6" i="8"/>
  <c r="LR6" i="8"/>
  <c r="LQ6" i="8"/>
  <c r="LP6" i="8"/>
  <c r="LN6" i="8"/>
  <c r="LM6" i="8"/>
  <c r="LL6" i="8"/>
  <c r="LK6" i="8"/>
  <c r="LJ6" i="8"/>
  <c r="LI6" i="8"/>
  <c r="LH6" i="8"/>
  <c r="LG6" i="8"/>
  <c r="LF6" i="8"/>
  <c r="LE6" i="8"/>
  <c r="LD6" i="8"/>
  <c r="LC6" i="8"/>
  <c r="LB6" i="8"/>
  <c r="LA6" i="8"/>
  <c r="KZ6" i="8"/>
  <c r="KY6" i="8"/>
  <c r="HL6" i="8"/>
  <c r="DG6" i="8"/>
  <c r="DF6" i="8"/>
  <c r="DE6" i="8"/>
  <c r="DD6" i="8"/>
  <c r="DC6" i="8"/>
  <c r="DB6" i="8"/>
  <c r="DA6" i="8"/>
  <c r="CZ6" i="8"/>
  <c r="CY6" i="8"/>
  <c r="CX6" i="8"/>
  <c r="CW6" i="8"/>
  <c r="CV6" i="8"/>
  <c r="CT6" i="8"/>
  <c r="CP6" i="8"/>
  <c r="BX6" i="8"/>
  <c r="BU6" i="8"/>
  <c r="BR6" i="8"/>
  <c r="BO6" i="8"/>
  <c r="AU6" i="8"/>
  <c r="AQ6" i="8"/>
  <c r="AN6" i="8"/>
  <c r="AJ6" i="8"/>
  <c r="AF6" i="8"/>
  <c r="Z6" i="8"/>
  <c r="V6" i="8"/>
  <c r="CS6" i="8"/>
  <c r="CO6" i="8"/>
  <c r="BW6" i="8"/>
  <c r="BG6" i="8"/>
  <c r="BD6" i="8"/>
  <c r="AZ6" i="8"/>
  <c r="AV6" i="8"/>
  <c r="AR6" i="8"/>
  <c r="AM6" i="8"/>
  <c r="AI6" i="8"/>
  <c r="AB6" i="8"/>
  <c r="W6" i="8"/>
  <c r="S6" i="8"/>
  <c r="CU6" i="8"/>
  <c r="CQ6" i="8"/>
  <c r="BY6" i="8"/>
  <c r="BT6" i="8"/>
  <c r="BQ6" i="8"/>
  <c r="BN6" i="8"/>
  <c r="BK6" i="8"/>
  <c r="AY6" i="8"/>
  <c r="AT6" i="8"/>
  <c r="AP6" i="8"/>
  <c r="AL6" i="8"/>
  <c r="AH6" i="8"/>
  <c r="AE6" i="8"/>
  <c r="X6" i="8"/>
  <c r="T6" i="8"/>
  <c r="P6" i="8"/>
  <c r="BJ7" i="8" l="1"/>
  <c r="TW7" i="8"/>
  <c r="RS7" i="8"/>
  <c r="AM7" i="8"/>
  <c r="ABF7" i="8"/>
  <c r="ZT7" i="8"/>
  <c r="WO7" i="8"/>
  <c r="EO7" i="8"/>
  <c r="TI6" i="8"/>
  <c r="N6" i="8"/>
  <c r="EY7" i="8"/>
  <c r="FC7" i="8"/>
  <c r="FH7" i="8"/>
  <c r="DH7" i="8"/>
  <c r="DJ7" i="8"/>
  <c r="LK7" i="8"/>
  <c r="NX7" i="8"/>
  <c r="NY7" i="8"/>
  <c r="NZ7" i="8"/>
  <c r="OA7" i="8"/>
  <c r="OB7" i="8"/>
  <c r="OC7" i="8"/>
  <c r="OD7" i="8"/>
  <c r="OE7" i="8"/>
  <c r="ZH7" i="8"/>
  <c r="TD7" i="8"/>
  <c r="TK7" i="8"/>
  <c r="TQ7" i="8"/>
  <c r="MH7" i="8"/>
  <c r="TT7" i="8"/>
  <c r="NA7" i="8"/>
  <c r="NU7" i="8"/>
  <c r="TA7" i="8"/>
  <c r="TF7" i="8"/>
  <c r="TJ7" i="8"/>
  <c r="TO7" i="8"/>
  <c r="PQ7" i="8"/>
  <c r="PT7" i="8"/>
  <c r="PV7" i="8"/>
  <c r="QA7" i="8"/>
  <c r="QD7" i="8"/>
  <c r="QF7" i="8"/>
  <c r="QI7" i="8"/>
  <c r="QL7" i="8"/>
  <c r="QO7" i="8"/>
  <c r="QR7" i="8"/>
  <c r="QT7" i="8"/>
  <c r="QU7" i="8"/>
  <c r="QV7" i="8"/>
  <c r="QW7" i="8"/>
  <c r="QX7" i="8"/>
  <c r="QY7" i="8"/>
  <c r="QZ7" i="8"/>
  <c r="RA7" i="8"/>
  <c r="RC7" i="8"/>
  <c r="RD7" i="8"/>
  <c r="RF7" i="8"/>
  <c r="RH7" i="8"/>
  <c r="RK7" i="8"/>
  <c r="RM7" i="8"/>
  <c r="OG7" i="8"/>
  <c r="OH7" i="8"/>
  <c r="OJ7" i="8"/>
  <c r="OL7" i="8"/>
  <c r="BY7" i="8"/>
  <c r="CG7" i="8"/>
  <c r="TV7" i="8"/>
  <c r="PC7" i="8"/>
  <c r="UD7" i="8"/>
  <c r="UK7" i="8"/>
  <c r="UP7" i="8"/>
  <c r="OO7" i="8"/>
  <c r="OU7" i="8"/>
  <c r="OY7" i="8"/>
  <c r="PD7" i="8"/>
  <c r="PH7" i="8"/>
  <c r="PN7" i="8"/>
  <c r="PY7" i="8"/>
  <c r="AB7" i="8"/>
  <c r="AD7" i="8"/>
  <c r="AE7" i="8"/>
  <c r="ST7" i="8"/>
  <c r="SU7" i="8"/>
  <c r="SV7" i="8"/>
  <c r="SW6" i="8"/>
  <c r="SV6" i="8"/>
  <c r="SU6" i="8"/>
  <c r="ST6" i="8"/>
  <c r="SS6" i="8"/>
  <c r="SR6" i="8"/>
  <c r="SQ6" i="8"/>
  <c r="SP6" i="8"/>
  <c r="SO6" i="8"/>
  <c r="SN6" i="8"/>
  <c r="SM6" i="8"/>
  <c r="SL6" i="8"/>
  <c r="SK6" i="8"/>
  <c r="SJ6" i="8"/>
  <c r="SI6" i="8"/>
  <c r="SG6" i="8"/>
  <c r="SF6" i="8"/>
  <c r="SE6" i="8"/>
  <c r="SD6" i="8"/>
  <c r="SC6" i="8"/>
  <c r="SB6" i="8"/>
  <c r="SA6" i="8"/>
  <c r="RZ6" i="8"/>
  <c r="RY6" i="8"/>
  <c r="RX6" i="8"/>
  <c r="RW6" i="8"/>
  <c r="RV6" i="8"/>
  <c r="RU6" i="8"/>
  <c r="RT6" i="8"/>
  <c r="RS6" i="8"/>
  <c r="RR6" i="8"/>
  <c r="RQ6" i="8"/>
  <c r="RP6" i="8"/>
  <c r="RO6" i="8"/>
  <c r="RN6" i="8"/>
  <c r="RL6" i="8"/>
  <c r="RK6" i="8"/>
  <c r="RJ6" i="8"/>
  <c r="RI6" i="8"/>
  <c r="RH6" i="8"/>
  <c r="RG6" i="8"/>
  <c r="RF6" i="8"/>
  <c r="RE6" i="8"/>
  <c r="RD6" i="8"/>
  <c r="RC6" i="8"/>
  <c r="RB6" i="8"/>
  <c r="RA6" i="8"/>
  <c r="QZ6" i="8"/>
  <c r="QY6" i="8"/>
  <c r="QX6" i="8"/>
  <c r="QW6" i="8"/>
  <c r="QV6" i="8"/>
  <c r="QU6" i="8"/>
  <c r="QT6" i="8"/>
  <c r="QS6" i="8"/>
  <c r="QR6" i="8"/>
  <c r="QQ6" i="8"/>
  <c r="QP6" i="8"/>
  <c r="QO6" i="8"/>
  <c r="AC6" i="8"/>
  <c r="QN6" i="8"/>
  <c r="QM6" i="8"/>
  <c r="QL6" i="8"/>
  <c r="QK6" i="8"/>
  <c r="QJ6" i="8"/>
  <c r="QI6" i="8"/>
  <c r="QH6" i="8"/>
  <c r="QG6" i="8"/>
  <c r="QF6" i="8"/>
  <c r="QE6" i="8"/>
  <c r="QD6" i="8"/>
  <c r="QC6" i="8"/>
  <c r="QB6" i="8"/>
  <c r="QA6" i="8"/>
  <c r="NQ6" i="8"/>
  <c r="NP6" i="8"/>
  <c r="NO6" i="8"/>
  <c r="NN6" i="8"/>
  <c r="NM6" i="8"/>
  <c r="NL6" i="8"/>
  <c r="NK6" i="8"/>
  <c r="NJ6" i="8"/>
  <c r="NI6" i="8"/>
  <c r="NH6" i="8"/>
  <c r="NG6" i="8"/>
  <c r="NF6" i="8"/>
  <c r="NE6" i="8"/>
  <c r="ND6" i="8"/>
  <c r="NC6" i="8"/>
  <c r="NB6" i="8"/>
  <c r="NA6" i="8"/>
  <c r="BL6" i="8"/>
  <c r="BH6" i="8"/>
  <c r="BF6" i="8"/>
  <c r="BB6" i="8"/>
  <c r="AX6" i="8"/>
  <c r="HI6" i="8"/>
  <c r="HD6" i="8"/>
  <c r="GY6" i="8"/>
  <c r="GJ6" i="8"/>
  <c r="HK6" i="8"/>
  <c r="HE6" i="8"/>
  <c r="HA6" i="8"/>
  <c r="GW6" i="8"/>
  <c r="LO6" i="8"/>
  <c r="VP7" i="8"/>
  <c r="KX6" i="8"/>
  <c r="KW6" i="8"/>
  <c r="KV6" i="8"/>
  <c r="KU6" i="8"/>
  <c r="KT6" i="8"/>
  <c r="KS6" i="8"/>
  <c r="KR6" i="8"/>
  <c r="KQ6" i="8"/>
  <c r="KP6" i="8"/>
  <c r="KO6" i="8"/>
  <c r="KA6" i="8"/>
  <c r="JZ6" i="8"/>
  <c r="JY6" i="8"/>
  <c r="JX6" i="8"/>
  <c r="JW6" i="8"/>
  <c r="JV6" i="8"/>
  <c r="JU6" i="8"/>
  <c r="JT6" i="8"/>
  <c r="JS6" i="8"/>
  <c r="JR6" i="8"/>
  <c r="JQ6" i="8"/>
  <c r="JP6" i="8"/>
  <c r="JO6" i="8"/>
  <c r="JN6" i="8"/>
  <c r="JM6" i="8"/>
  <c r="JL6" i="8"/>
  <c r="JJ6" i="8"/>
  <c r="JI6" i="8"/>
  <c r="JH6" i="8"/>
  <c r="JG6" i="8"/>
  <c r="JF6" i="8"/>
  <c r="JE6" i="8"/>
  <c r="JD6" i="8"/>
  <c r="JC6" i="8"/>
  <c r="JB6" i="8"/>
  <c r="JA6" i="8"/>
  <c r="IZ6" i="8"/>
  <c r="IY6" i="8"/>
  <c r="IX6" i="8"/>
  <c r="IW6" i="8"/>
  <c r="IV6" i="8"/>
  <c r="IU6" i="8"/>
  <c r="IT6" i="8"/>
  <c r="IS6" i="8"/>
  <c r="IR6" i="8"/>
  <c r="IQ6" i="8"/>
  <c r="IP6" i="8"/>
  <c r="IO6" i="8"/>
  <c r="IN6" i="8"/>
  <c r="IM6" i="8"/>
  <c r="IL6" i="8"/>
  <c r="IK6" i="8"/>
  <c r="IJ6" i="8"/>
  <c r="II6" i="8"/>
  <c r="IH6" i="8"/>
  <c r="IG6" i="8"/>
  <c r="IF6" i="8"/>
  <c r="IE6" i="8"/>
  <c r="ID6" i="8"/>
  <c r="IC6" i="8"/>
  <c r="IB6" i="8"/>
  <c r="IA6" i="8"/>
  <c r="HZ6" i="8"/>
  <c r="HY6" i="8"/>
  <c r="HX6" i="8"/>
  <c r="HV6" i="8"/>
  <c r="HU6" i="8"/>
  <c r="HT6" i="8"/>
  <c r="HS6" i="8"/>
  <c r="HR6" i="8"/>
  <c r="HQ6" i="8"/>
  <c r="HP6" i="8"/>
  <c r="HO6" i="8"/>
  <c r="HN6" i="8"/>
  <c r="HM6" i="8"/>
  <c r="ZF7" i="8"/>
  <c r="AG7" i="8"/>
  <c r="OL6" i="8"/>
  <c r="HG6" i="8"/>
  <c r="GZ6" i="8"/>
  <c r="GV6" i="8"/>
  <c r="GR6" i="8"/>
  <c r="GN6" i="8"/>
  <c r="GF6" i="8"/>
  <c r="DJ6" i="8"/>
  <c r="PI6" i="8"/>
  <c r="PF6" i="8"/>
  <c r="OI6" i="8"/>
  <c r="CM6" i="8"/>
  <c r="CG6" i="8"/>
  <c r="CD6" i="8"/>
  <c r="CA6" i="8"/>
  <c r="TR6" i="8"/>
  <c r="TN6" i="8"/>
  <c r="TJ6" i="8"/>
  <c r="TG6" i="8"/>
  <c r="KK6" i="8"/>
  <c r="KI6" i="8"/>
  <c r="KG6" i="8"/>
  <c r="KC6" i="8"/>
  <c r="RM6" i="8"/>
  <c r="MM6" i="8"/>
  <c r="OM6" i="8"/>
  <c r="HH6" i="8"/>
  <c r="HC6" i="8"/>
  <c r="GU6" i="8"/>
  <c r="GQ6" i="8"/>
  <c r="GL6" i="8"/>
  <c r="GG6" i="8"/>
  <c r="DK6" i="8"/>
  <c r="PJ6" i="8"/>
  <c r="PE6" i="8"/>
  <c r="OJ6" i="8"/>
  <c r="CL6" i="8"/>
  <c r="CI6" i="8"/>
  <c r="CE6" i="8"/>
  <c r="TS6" i="8"/>
  <c r="TO6" i="8"/>
  <c r="TK6" i="8"/>
  <c r="TF6" i="8"/>
  <c r="KL6" i="8"/>
  <c r="KJ6" i="8"/>
  <c r="KH6" i="8"/>
  <c r="KE6" i="8"/>
  <c r="KB6" i="8"/>
  <c r="MO6" i="8"/>
  <c r="MN6" i="8"/>
  <c r="JK6" i="8"/>
  <c r="HJ6" i="8"/>
  <c r="HF6" i="8"/>
  <c r="HB6" i="8"/>
  <c r="GX6" i="8"/>
  <c r="GT6" i="8"/>
  <c r="GP6" i="8"/>
  <c r="GM6" i="8"/>
  <c r="GI6" i="8"/>
  <c r="GE6" i="8"/>
  <c r="DI6" i="8"/>
  <c r="PK6" i="8"/>
  <c r="PG6" i="8"/>
  <c r="OK6" i="8"/>
  <c r="OH6" i="8"/>
  <c r="CK6" i="8"/>
  <c r="CH6" i="8"/>
  <c r="CC6" i="8"/>
  <c r="TT6" i="8"/>
  <c r="TP6" i="8"/>
  <c r="TL6" i="8"/>
  <c r="TH6" i="8"/>
  <c r="KM6" i="8"/>
  <c r="KD6" i="8"/>
  <c r="ABL6" i="8"/>
  <c r="ABK6" i="8"/>
  <c r="ABJ6" i="8"/>
  <c r="ABI6" i="8"/>
  <c r="ABH6" i="8"/>
  <c r="ABG6" i="8"/>
  <c r="ABF6" i="8"/>
  <c r="ABE6" i="8"/>
  <c r="ABD6" i="8"/>
  <c r="ABC6" i="8"/>
  <c r="ABB6" i="8"/>
  <c r="ABA6" i="8"/>
  <c r="AAZ6" i="8"/>
  <c r="AAY6" i="8"/>
  <c r="AAX6" i="8"/>
  <c r="AAW6" i="8"/>
  <c r="AAV6" i="8"/>
  <c r="AAU6" i="8"/>
  <c r="AAT6" i="8"/>
  <c r="AAS6" i="8"/>
  <c r="AAR6" i="8"/>
  <c r="AAQ6" i="8"/>
  <c r="AAP6" i="8"/>
  <c r="AAO6" i="8"/>
  <c r="AAN6" i="8"/>
  <c r="AAM6" i="8"/>
  <c r="AAL6" i="8"/>
  <c r="AAK6" i="8"/>
  <c r="AAJ6" i="8"/>
  <c r="AAI6" i="8"/>
  <c r="AAH6" i="8"/>
  <c r="AAG6" i="8"/>
  <c r="AAF6" i="8"/>
  <c r="AAE6" i="8"/>
  <c r="AAD6" i="8"/>
  <c r="AAC6" i="8"/>
  <c r="AAB6" i="8"/>
  <c r="AAA6" i="8"/>
  <c r="ZZ6" i="8"/>
  <c r="ZY6" i="8"/>
  <c r="ZX6" i="8"/>
  <c r="ZW6" i="8"/>
  <c r="ZV6" i="8"/>
  <c r="ZU6" i="8"/>
  <c r="ZT6" i="8"/>
  <c r="ZS6" i="8"/>
  <c r="ZQ6" i="8"/>
  <c r="EB6" i="8"/>
  <c r="DZ6" i="8"/>
  <c r="DX6" i="8"/>
  <c r="DV6" i="8"/>
  <c r="DS6" i="8"/>
  <c r="DQ6" i="8"/>
  <c r="DO6" i="8"/>
  <c r="DM6" i="8"/>
  <c r="PC6" i="8"/>
  <c r="PA6" i="8"/>
  <c r="ZP6" i="8"/>
  <c r="ZO6" i="8"/>
  <c r="ZN6" i="8"/>
  <c r="ZM6" i="8"/>
  <c r="ZL6" i="8"/>
  <c r="ZK6" i="8"/>
  <c r="ZJ6" i="8"/>
  <c r="ZI6" i="8"/>
  <c r="ZH6" i="8"/>
  <c r="ZG6" i="8"/>
  <c r="ZF6" i="8"/>
  <c r="ZE6" i="8"/>
  <c r="ZD6" i="8"/>
  <c r="ZC6" i="8"/>
  <c r="ZB6" i="8"/>
  <c r="ZA6" i="8"/>
  <c r="YZ6" i="8"/>
  <c r="YY6" i="8"/>
  <c r="YX6" i="8"/>
  <c r="YW6" i="8"/>
  <c r="YV6" i="8"/>
  <c r="YU6" i="8"/>
  <c r="YT6" i="8"/>
  <c r="YS6" i="8"/>
  <c r="YR6" i="8"/>
  <c r="YQ6" i="8"/>
  <c r="YP6" i="8"/>
  <c r="YO6" i="8"/>
  <c r="YN6" i="8"/>
  <c r="YM6" i="8"/>
  <c r="YL6" i="8"/>
  <c r="YK6" i="8"/>
  <c r="YJ6" i="8"/>
  <c r="YI6" i="8"/>
  <c r="YH6" i="8"/>
  <c r="YG6" i="8"/>
  <c r="YF6" i="8"/>
  <c r="YE6" i="8"/>
  <c r="YD6" i="8"/>
  <c r="YC6" i="8"/>
  <c r="YB6" i="8"/>
  <c r="YA6" i="8"/>
  <c r="XZ6" i="8"/>
  <c r="XY6" i="8"/>
  <c r="XX6" i="8"/>
  <c r="XW6" i="8"/>
  <c r="XV6" i="8"/>
  <c r="XU6" i="8"/>
  <c r="XT6" i="8"/>
  <c r="XS6" i="8"/>
  <c r="XR6" i="8"/>
  <c r="XQ6" i="8"/>
  <c r="XP6" i="8"/>
  <c r="XO6" i="8"/>
  <c r="XN6" i="8"/>
  <c r="XM6" i="8"/>
  <c r="XL6" i="8"/>
  <c r="XK6" i="8"/>
  <c r="XJ6" i="8"/>
  <c r="XI6" i="8"/>
  <c r="XH6" i="8"/>
  <c r="XG6" i="8"/>
  <c r="XE6" i="8"/>
  <c r="XD6" i="8"/>
  <c r="XC6" i="8"/>
  <c r="XB6" i="8"/>
  <c r="XA6" i="8"/>
  <c r="WZ6" i="8"/>
  <c r="WY6" i="8"/>
  <c r="WX6" i="8"/>
  <c r="WW6" i="8"/>
  <c r="WV6" i="8"/>
  <c r="WU6" i="8"/>
  <c r="WT6" i="8"/>
  <c r="WS6" i="8"/>
  <c r="WR6" i="8"/>
  <c r="WQ6" i="8"/>
  <c r="WP6" i="8"/>
  <c r="WO6" i="8"/>
  <c r="WN6" i="8"/>
  <c r="WM6" i="8"/>
  <c r="WL6" i="8"/>
  <c r="WK6" i="8"/>
  <c r="WJ6" i="8"/>
  <c r="WI6" i="8"/>
  <c r="WH6" i="8"/>
  <c r="WG6" i="8"/>
  <c r="WF6" i="8"/>
  <c r="WE6" i="8"/>
  <c r="WD6" i="8"/>
  <c r="WC6" i="8"/>
  <c r="WB6" i="8"/>
  <c r="WA6" i="8"/>
  <c r="VZ6" i="8"/>
  <c r="VY6" i="8"/>
  <c r="VX6" i="8"/>
  <c r="VW6" i="8"/>
  <c r="VV6" i="8"/>
  <c r="VU6" i="8"/>
  <c r="VT6" i="8"/>
  <c r="VS6" i="8"/>
  <c r="VR6" i="8"/>
  <c r="VQ6" i="8"/>
  <c r="VP6" i="8"/>
  <c r="VO6" i="8"/>
  <c r="VN6" i="8"/>
  <c r="VM6" i="8"/>
  <c r="VL6" i="8"/>
  <c r="VK6" i="8"/>
  <c r="VJ6" i="8"/>
  <c r="VI6" i="8"/>
  <c r="VH6" i="8"/>
  <c r="VG6" i="8"/>
  <c r="VF6" i="8"/>
  <c r="VE6" i="8"/>
  <c r="VD6" i="8"/>
  <c r="VC6" i="8"/>
  <c r="VB6" i="8"/>
  <c r="VA6" i="8"/>
  <c r="UZ6" i="8"/>
  <c r="UY6" i="8"/>
  <c r="UX6" i="8"/>
  <c r="UW6" i="8"/>
  <c r="UV6" i="8"/>
  <c r="UU6" i="8"/>
  <c r="UT6" i="8"/>
  <c r="US6" i="8"/>
  <c r="UR6" i="8"/>
  <c r="UQ6" i="8"/>
  <c r="UP6" i="8"/>
  <c r="UO6" i="8"/>
  <c r="UN6" i="8"/>
  <c r="UM6" i="8"/>
  <c r="UL6" i="8"/>
  <c r="UK6" i="8"/>
  <c r="UJ6" i="8"/>
  <c r="UI6" i="8"/>
  <c r="UH6" i="8"/>
  <c r="UG6" i="8"/>
  <c r="UF6" i="8"/>
  <c r="UE6" i="8"/>
  <c r="UD6" i="8"/>
  <c r="UC6" i="8"/>
  <c r="UB6" i="8"/>
  <c r="UA6" i="8"/>
  <c r="TZ6" i="8"/>
  <c r="TY6" i="8"/>
  <c r="TX6" i="8"/>
  <c r="TW6" i="8"/>
  <c r="TV6" i="8"/>
  <c r="GC6" i="8"/>
  <c r="GB6" i="8"/>
  <c r="GA6" i="8"/>
  <c r="FZ6" i="8"/>
  <c r="FY6" i="8"/>
  <c r="FX6" i="8"/>
  <c r="FW6" i="8"/>
  <c r="FV6" i="8"/>
  <c r="FU6" i="8"/>
  <c r="FT6" i="8"/>
  <c r="FS6" i="8"/>
  <c r="FR6" i="8"/>
  <c r="FQ6" i="8"/>
  <c r="FP6" i="8"/>
  <c r="FO6" i="8"/>
  <c r="FN6" i="8"/>
  <c r="FM6" i="8"/>
  <c r="FL6" i="8"/>
  <c r="FK6" i="8"/>
  <c r="FJ6" i="8"/>
  <c r="FI6" i="8"/>
  <c r="FH6" i="8"/>
  <c r="FG6" i="8"/>
  <c r="FF6" i="8"/>
  <c r="FE6" i="8"/>
  <c r="FD6" i="8"/>
  <c r="FC6" i="8"/>
  <c r="FB6" i="8"/>
  <c r="FA6" i="8"/>
  <c r="EZ6" i="8"/>
  <c r="EY6" i="8"/>
  <c r="EX6" i="8"/>
  <c r="EW6" i="8"/>
  <c r="EV6" i="8"/>
  <c r="EU6" i="8"/>
  <c r="ET6" i="8"/>
  <c r="ES6" i="8"/>
  <c r="ER6" i="8"/>
  <c r="EQ6" i="8"/>
  <c r="EP6" i="8"/>
  <c r="EO6" i="8"/>
  <c r="EN6" i="8"/>
  <c r="EM6" i="8"/>
  <c r="EL6" i="8"/>
  <c r="EK6" i="8"/>
  <c r="EJ6" i="8"/>
  <c r="EI6" i="8"/>
  <c r="EH6" i="8"/>
  <c r="EG6" i="8"/>
  <c r="EF6" i="8"/>
  <c r="EE6" i="8"/>
  <c r="ED6" i="8"/>
  <c r="EC6" i="8"/>
  <c r="EA6" i="8"/>
  <c r="DY6" i="8"/>
  <c r="DW6" i="8"/>
  <c r="DU6" i="8"/>
  <c r="DT6" i="8"/>
  <c r="DR6" i="8"/>
  <c r="DP6" i="8"/>
  <c r="DN6" i="8"/>
  <c r="DL6" i="8"/>
  <c r="PB6" i="8"/>
  <c r="OZ6" i="8"/>
  <c r="BJ6" i="8"/>
  <c r="ZR6" i="8"/>
  <c r="XF6" i="8"/>
  <c r="HW6" i="8"/>
  <c r="SH6" i="8"/>
  <c r="BE6" i="8"/>
  <c r="BC6" i="8"/>
  <c r="RG26" i="8"/>
  <c r="EY24" i="8"/>
  <c r="FR25" i="8"/>
  <c r="FK24" i="8"/>
  <c r="EW22" i="8"/>
  <c r="KZ21" i="8"/>
  <c r="DN20" i="8"/>
  <c r="DP20" i="8"/>
  <c r="DU20" i="8"/>
  <c r="DG19" i="8"/>
  <c r="DI19" i="8"/>
  <c r="DN19" i="8"/>
  <c r="DB18" i="8"/>
  <c r="CZ18" i="8"/>
  <c r="DG18" i="8"/>
  <c r="VI12" i="8"/>
  <c r="KW20" i="8"/>
  <c r="KZ20" i="8"/>
  <c r="LC20" i="8"/>
  <c r="LE20" i="8"/>
  <c r="LG20" i="8"/>
  <c r="LJ20" i="8"/>
  <c r="LM20" i="8"/>
  <c r="LO20" i="8"/>
  <c r="LQ20" i="8"/>
  <c r="LS20" i="8"/>
  <c r="LV20" i="8"/>
  <c r="EB20" i="8"/>
  <c r="ED20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EJ19" i="8"/>
  <c r="EK19" i="8"/>
  <c r="EL19" i="8"/>
  <c r="EM19" i="8"/>
  <c r="EN19" i="8"/>
  <c r="EO19" i="8"/>
  <c r="EP19" i="8"/>
  <c r="EQ19" i="8"/>
  <c r="ER19" i="8"/>
  <c r="ES19" i="8"/>
  <c r="ET19" i="8"/>
  <c r="EU19" i="8"/>
  <c r="EV19" i="8"/>
  <c r="EW19" i="8"/>
  <c r="EX19" i="8"/>
  <c r="EY19" i="8"/>
  <c r="EZ19" i="8"/>
  <c r="FA19" i="8"/>
  <c r="FB19" i="8"/>
  <c r="FC19" i="8"/>
  <c r="FD19" i="8"/>
  <c r="FE19" i="8"/>
  <c r="FF19" i="8"/>
  <c r="FG19" i="8"/>
  <c r="FH19" i="8"/>
  <c r="FI19" i="8"/>
  <c r="FJ19" i="8"/>
  <c r="FK19" i="8"/>
  <c r="FL19" i="8"/>
  <c r="FM19" i="8"/>
  <c r="FN19" i="8"/>
  <c r="FO19" i="8"/>
  <c r="FP19" i="8"/>
  <c r="FQ19" i="8"/>
  <c r="FR19" i="8"/>
  <c r="FS19" i="8"/>
  <c r="FT19" i="8"/>
  <c r="FU19" i="8"/>
  <c r="FV19" i="8"/>
  <c r="FW19" i="8"/>
  <c r="FX19" i="8"/>
  <c r="FY19" i="8"/>
  <c r="FZ19" i="8"/>
  <c r="GA19" i="8"/>
  <c r="GB19" i="8"/>
  <c r="GC19" i="8"/>
  <c r="GD19" i="8"/>
  <c r="GE19" i="8"/>
  <c r="GF19" i="8"/>
  <c r="GG19" i="8"/>
  <c r="GH19" i="8"/>
  <c r="GI19" i="8"/>
  <c r="GJ19" i="8"/>
  <c r="GK19" i="8"/>
  <c r="GL19" i="8"/>
  <c r="GM19" i="8"/>
  <c r="GN19" i="8"/>
  <c r="GO19" i="8"/>
  <c r="GP19" i="8"/>
  <c r="GQ19" i="8"/>
  <c r="GR19" i="8"/>
  <c r="GS19" i="8"/>
  <c r="GT19" i="8"/>
  <c r="GU19" i="8"/>
  <c r="GV19" i="8"/>
  <c r="GW19" i="8"/>
  <c r="GX19" i="8"/>
  <c r="GY19" i="8"/>
  <c r="GZ19" i="8"/>
  <c r="HA19" i="8"/>
  <c r="HB19" i="8"/>
  <c r="HC19" i="8"/>
  <c r="HD19" i="8"/>
  <c r="HE19" i="8"/>
  <c r="HF19" i="8"/>
  <c r="HG19" i="8"/>
  <c r="HH19" i="8"/>
  <c r="HI19" i="8"/>
  <c r="HJ19" i="8"/>
  <c r="US19" i="8"/>
  <c r="UU19" i="8"/>
  <c r="UX19" i="8"/>
  <c r="UZ19" i="8"/>
  <c r="VC19" i="8"/>
  <c r="VE19" i="8"/>
  <c r="VH19" i="8"/>
  <c r="VJ19" i="8"/>
  <c r="VL19" i="8"/>
  <c r="VN19" i="8"/>
  <c r="VP19" i="8"/>
  <c r="VQ19" i="8"/>
  <c r="VS19" i="8"/>
  <c r="VU19" i="8"/>
  <c r="VW19" i="8"/>
  <c r="VY19" i="8"/>
  <c r="WB19" i="8"/>
  <c r="WD19" i="8"/>
  <c r="WE19" i="8"/>
  <c r="WG19" i="8"/>
  <c r="WI19" i="8"/>
  <c r="WK19" i="8"/>
  <c r="WM19" i="8"/>
  <c r="WS19" i="8"/>
  <c r="WU19" i="8"/>
  <c r="WW19" i="8"/>
  <c r="BC9" i="8"/>
  <c r="N19" i="8"/>
  <c r="O19" i="8"/>
  <c r="P19" i="8"/>
  <c r="Q19" i="8"/>
  <c r="R19" i="8"/>
  <c r="S19" i="8"/>
  <c r="SO19" i="8"/>
  <c r="SP19" i="8"/>
  <c r="SQ19" i="8"/>
  <c r="SR19" i="8"/>
  <c r="SS19" i="8"/>
  <c r="ST19" i="8"/>
  <c r="SU19" i="8"/>
  <c r="SV19" i="8"/>
  <c r="SW19" i="8"/>
  <c r="SX19" i="8"/>
  <c r="SY19" i="8"/>
  <c r="SZ19" i="8"/>
  <c r="TA19" i="8"/>
  <c r="TB19" i="8"/>
  <c r="TC19" i="8"/>
  <c r="TD19" i="8"/>
  <c r="RS19" i="8"/>
  <c r="FD24" i="8"/>
  <c r="CL14" i="8"/>
  <c r="KK19" i="8"/>
  <c r="KL19" i="8"/>
  <c r="KM19" i="8"/>
  <c r="KN19" i="8"/>
  <c r="KO19" i="8"/>
  <c r="KP19" i="8"/>
  <c r="KQ19" i="8"/>
  <c r="KR19" i="8"/>
  <c r="KS19" i="8"/>
  <c r="KT19" i="8"/>
  <c r="KU19" i="8"/>
  <c r="KV19" i="8"/>
  <c r="KW19" i="8"/>
  <c r="KX19" i="8"/>
  <c r="KY19" i="8"/>
  <c r="KZ19" i="8"/>
  <c r="NE19" i="8"/>
  <c r="NF19" i="8"/>
  <c r="NG19" i="8"/>
  <c r="NH19" i="8"/>
  <c r="NI19" i="8"/>
  <c r="NJ19" i="8"/>
  <c r="NK19" i="8"/>
  <c r="NL19" i="8"/>
  <c r="NM19" i="8"/>
  <c r="NN19" i="8"/>
  <c r="NO19" i="8"/>
  <c r="NP19" i="8"/>
  <c r="NQ19" i="8"/>
  <c r="NR19" i="8"/>
  <c r="NS19" i="8"/>
  <c r="NT19" i="8"/>
  <c r="NU19" i="8"/>
  <c r="NV19" i="8"/>
  <c r="NW19" i="8"/>
  <c r="NX19" i="8"/>
  <c r="NY19" i="8"/>
  <c r="NZ19" i="8"/>
  <c r="OA19" i="8"/>
  <c r="OB19" i="8"/>
  <c r="OC19" i="8"/>
  <c r="OD19" i="8"/>
  <c r="OE19" i="8"/>
  <c r="OF19" i="8"/>
  <c r="OG19" i="8"/>
  <c r="OH19" i="8"/>
  <c r="OI19" i="8"/>
  <c r="OJ19" i="8"/>
  <c r="OK19" i="8"/>
  <c r="OL19" i="8"/>
  <c r="OM19" i="8"/>
  <c r="ON19" i="8"/>
  <c r="OO19" i="8"/>
  <c r="OP19" i="8"/>
  <c r="OQ19" i="8"/>
  <c r="OR19" i="8"/>
  <c r="OS19" i="8"/>
  <c r="OT19" i="8"/>
  <c r="OU19" i="8"/>
  <c r="OV19" i="8"/>
  <c r="OW19" i="8"/>
  <c r="OX19" i="8"/>
  <c r="OY19" i="8"/>
  <c r="OZ19" i="8"/>
  <c r="PA19" i="8"/>
  <c r="PB19" i="8"/>
  <c r="PC19" i="8"/>
  <c r="PD19" i="8"/>
  <c r="PE19" i="8"/>
  <c r="PF19" i="8"/>
  <c r="PG19" i="8"/>
  <c r="PH19" i="8"/>
  <c r="PI19" i="8"/>
  <c r="PJ19" i="8"/>
  <c r="PK19" i="8"/>
  <c r="PL19" i="8"/>
  <c r="PM19" i="8"/>
  <c r="PN19" i="8"/>
  <c r="PO19" i="8"/>
  <c r="PP19" i="8"/>
  <c r="PQ19" i="8"/>
  <c r="PR19" i="8"/>
  <c r="PS19" i="8"/>
  <c r="PT19" i="8"/>
  <c r="PU19" i="8"/>
  <c r="PV19" i="8"/>
  <c r="PW19" i="8"/>
  <c r="PX19" i="8"/>
  <c r="PY19" i="8"/>
  <c r="PZ19" i="8"/>
  <c r="QA19" i="8"/>
  <c r="QB19" i="8"/>
  <c r="QC19" i="8"/>
  <c r="QD19" i="8"/>
  <c r="QE19" i="8"/>
  <c r="QF19" i="8"/>
  <c r="ZF19" i="8"/>
  <c r="ZB19" i="8"/>
  <c r="YW19" i="8"/>
  <c r="YS19" i="8"/>
  <c r="YO19" i="8"/>
  <c r="YK19" i="8"/>
  <c r="YG19" i="8"/>
  <c r="YD19" i="8"/>
  <c r="XZ19" i="8"/>
  <c r="XV19" i="8"/>
  <c r="XR19" i="8"/>
  <c r="XM19" i="8"/>
  <c r="XJ19" i="8"/>
  <c r="XF19" i="8"/>
  <c r="XA19" i="8"/>
  <c r="WX19" i="8"/>
  <c r="WT19" i="8"/>
  <c r="WQ19" i="8"/>
  <c r="WN19" i="8"/>
  <c r="WH19" i="8"/>
  <c r="WC19" i="8"/>
  <c r="VX19" i="8"/>
  <c r="VR19" i="8"/>
  <c r="VM19" i="8"/>
  <c r="VG19" i="8"/>
  <c r="VB19" i="8"/>
  <c r="UV19" i="8"/>
  <c r="ABL19" i="8"/>
  <c r="ABK19" i="8"/>
  <c r="ABJ19" i="8"/>
  <c r="ABI19" i="8"/>
  <c r="ABH19" i="8"/>
  <c r="ABG19" i="8"/>
  <c r="ABF19" i="8"/>
  <c r="ABE19" i="8"/>
  <c r="ABD19" i="8"/>
  <c r="ABC19" i="8"/>
  <c r="ABB19" i="8"/>
  <c r="ABA19" i="8"/>
  <c r="AAZ19" i="8"/>
  <c r="AAY19" i="8"/>
  <c r="AAW19" i="8"/>
  <c r="AAV19" i="8"/>
  <c r="AAT19" i="8"/>
  <c r="AAS19" i="8"/>
  <c r="AAQ19" i="8"/>
  <c r="AAP19" i="8"/>
  <c r="AAN19" i="8"/>
  <c r="AAL19" i="8"/>
  <c r="AAJ19" i="8"/>
  <c r="AAH19" i="8"/>
  <c r="AAF19" i="8"/>
  <c r="AAD19" i="8"/>
  <c r="AAB19" i="8"/>
  <c r="ZZ19" i="8"/>
  <c r="ZY19" i="8"/>
  <c r="ZX19" i="8"/>
  <c r="ZW19" i="8"/>
  <c r="ZU19" i="8"/>
  <c r="ZS19" i="8"/>
  <c r="ZQ19" i="8"/>
  <c r="ZO19" i="8"/>
  <c r="ZM19" i="8"/>
  <c r="ZK19" i="8"/>
  <c r="ZI19" i="8"/>
  <c r="ZG19" i="8"/>
  <c r="ZD19" i="8"/>
  <c r="YZ19" i="8"/>
  <c r="YU19" i="8"/>
  <c r="YQ19" i="8"/>
  <c r="YM19" i="8"/>
  <c r="YI19" i="8"/>
  <c r="YF19" i="8"/>
  <c r="YB19" i="8"/>
  <c r="XX19" i="8"/>
  <c r="XT19" i="8"/>
  <c r="XP19" i="8"/>
  <c r="VD19" i="8"/>
  <c r="VA19" i="8"/>
  <c r="UY19" i="8"/>
  <c r="UW19" i="8"/>
  <c r="UT19" i="8"/>
  <c r="UR19" i="8"/>
  <c r="UP19" i="8"/>
  <c r="UN19" i="8"/>
  <c r="UL19" i="8"/>
  <c r="UJ19" i="8"/>
  <c r="UH19" i="8"/>
  <c r="UF19" i="8"/>
  <c r="AAX19" i="8"/>
  <c r="AAU19" i="8"/>
  <c r="AAR19" i="8"/>
  <c r="AAO19" i="8"/>
  <c r="AAM19" i="8"/>
  <c r="AAK19" i="8"/>
  <c r="AAI19" i="8"/>
  <c r="AAG19" i="8"/>
  <c r="AAE19" i="8"/>
  <c r="AAC19" i="8"/>
  <c r="AAA19" i="8"/>
  <c r="ZV19" i="8"/>
  <c r="ZT19" i="8"/>
  <c r="ZR19" i="8"/>
  <c r="ZP19" i="8"/>
  <c r="ZN19" i="8"/>
  <c r="ZL19" i="8"/>
  <c r="ZJ19" i="8"/>
  <c r="ZH19" i="8"/>
  <c r="ZE19" i="8"/>
  <c r="ZC19" i="8"/>
  <c r="ZA19" i="8"/>
  <c r="YY19" i="8"/>
  <c r="YX19" i="8"/>
  <c r="YV19" i="8"/>
  <c r="YT19" i="8"/>
  <c r="YR19" i="8"/>
  <c r="YP19" i="8"/>
  <c r="YN19" i="8"/>
  <c r="YL19" i="8"/>
  <c r="YJ19" i="8"/>
  <c r="YH19" i="8"/>
  <c r="YE19" i="8"/>
  <c r="YC19" i="8"/>
  <c r="YA19" i="8"/>
  <c r="XY19" i="8"/>
  <c r="XW19" i="8"/>
  <c r="XU19" i="8"/>
  <c r="XS19" i="8"/>
  <c r="XQ19" i="8"/>
  <c r="XO19" i="8"/>
  <c r="XK19" i="8"/>
  <c r="XH19" i="8"/>
  <c r="XE19" i="8"/>
  <c r="XB19" i="8"/>
  <c r="WZ19" i="8"/>
  <c r="UQ19" i="8"/>
  <c r="UO19" i="8"/>
  <c r="UM19" i="8"/>
  <c r="UK19" i="8"/>
  <c r="UI19" i="8"/>
  <c r="UG19" i="8"/>
  <c r="UE19" i="8"/>
  <c r="UD19" i="8"/>
  <c r="UC19" i="8"/>
  <c r="UB19" i="8"/>
  <c r="UA19" i="8"/>
  <c r="TZ19" i="8"/>
  <c r="TY19" i="8"/>
  <c r="TX19" i="8"/>
  <c r="TW19" i="8"/>
  <c r="TV19" i="8"/>
  <c r="TU19" i="8"/>
  <c r="TT19" i="8"/>
  <c r="TS19" i="8"/>
  <c r="TR19" i="8"/>
  <c r="TQ19" i="8"/>
  <c r="TP19" i="8"/>
  <c r="TO19" i="8"/>
  <c r="TN19" i="8"/>
  <c r="TM19" i="8"/>
  <c r="TL19" i="8"/>
  <c r="TK19" i="8"/>
  <c r="TJ19" i="8"/>
  <c r="TI19" i="8"/>
  <c r="TH19" i="8"/>
  <c r="TG19" i="8"/>
  <c r="TF19" i="8"/>
  <c r="TE19" i="8"/>
  <c r="SN19" i="8"/>
  <c r="SM19" i="8"/>
  <c r="SL19" i="8"/>
  <c r="SK19" i="8"/>
  <c r="SJ19" i="8"/>
  <c r="SI19" i="8"/>
  <c r="SH19" i="8"/>
  <c r="SG19" i="8"/>
  <c r="SF19" i="8"/>
  <c r="SE19" i="8"/>
  <c r="SD19" i="8"/>
  <c r="SC19" i="8"/>
  <c r="SB19" i="8"/>
  <c r="SA19" i="8"/>
  <c r="RZ19" i="8"/>
  <c r="RY19" i="8"/>
  <c r="RX19" i="8"/>
  <c r="RW19" i="8"/>
  <c r="RV19" i="8"/>
  <c r="RU19" i="8"/>
  <c r="RT19" i="8"/>
  <c r="RR19" i="8"/>
  <c r="RQ19" i="8"/>
  <c r="RP19" i="8"/>
  <c r="RO19" i="8"/>
  <c r="RN19" i="8"/>
  <c r="RM19" i="8"/>
  <c r="RL19" i="8"/>
  <c r="RK19" i="8"/>
  <c r="RJ19" i="8"/>
  <c r="RI19" i="8"/>
  <c r="RH19" i="8"/>
  <c r="RG19" i="8"/>
  <c r="RF19" i="8"/>
  <c r="RE19" i="8"/>
  <c r="RD19" i="8"/>
  <c r="RC19" i="8"/>
  <c r="RB19" i="8"/>
  <c r="RA19" i="8"/>
  <c r="QZ19" i="8"/>
  <c r="QY19" i="8"/>
  <c r="QX19" i="8"/>
  <c r="QW19" i="8"/>
  <c r="QV19" i="8"/>
  <c r="QU19" i="8"/>
  <c r="QT19" i="8"/>
  <c r="QS19" i="8"/>
  <c r="QR19" i="8"/>
  <c r="QQ19" i="8"/>
  <c r="QP19" i="8"/>
  <c r="QO19" i="8"/>
  <c r="QN19" i="8"/>
  <c r="QM19" i="8"/>
  <c r="QL19" i="8"/>
  <c r="QK19" i="8"/>
  <c r="QJ19" i="8"/>
  <c r="QI19" i="8"/>
  <c r="QH19" i="8"/>
  <c r="QG19" i="8"/>
  <c r="ND19" i="8"/>
  <c r="NC19" i="8"/>
  <c r="NB19" i="8"/>
  <c r="NA19" i="8"/>
  <c r="MZ19" i="8"/>
  <c r="MY19" i="8"/>
  <c r="MX19" i="8"/>
  <c r="MW19" i="8"/>
  <c r="MV19" i="8"/>
  <c r="MU19" i="8"/>
  <c r="MT19" i="8"/>
  <c r="MS19" i="8"/>
  <c r="MR19" i="8"/>
  <c r="MQ19" i="8"/>
  <c r="MP19" i="8"/>
  <c r="MO19" i="8"/>
  <c r="MN19" i="8"/>
  <c r="MM19" i="8"/>
  <c r="ML19" i="8"/>
  <c r="MK19" i="8"/>
  <c r="MJ19" i="8"/>
  <c r="MI19" i="8"/>
  <c r="MH19" i="8"/>
  <c r="MG19" i="8"/>
  <c r="MF19" i="8"/>
  <c r="ME19" i="8"/>
  <c r="MD19" i="8"/>
  <c r="MC19" i="8"/>
  <c r="MB19" i="8"/>
  <c r="MA19" i="8"/>
  <c r="LZ19" i="8"/>
  <c r="LY19" i="8"/>
  <c r="LX19" i="8"/>
  <c r="LW19" i="8"/>
  <c r="LV19" i="8"/>
  <c r="LU19" i="8"/>
  <c r="LT19" i="8"/>
  <c r="LS19" i="8"/>
  <c r="LR19" i="8"/>
  <c r="LQ19" i="8"/>
  <c r="LP19" i="8"/>
  <c r="LO19" i="8"/>
  <c r="LN19" i="8"/>
  <c r="LM19" i="8"/>
  <c r="LL19" i="8"/>
  <c r="LK19" i="8"/>
  <c r="LJ19" i="8"/>
  <c r="LI19" i="8"/>
  <c r="LH19" i="8"/>
  <c r="LG19" i="8"/>
  <c r="LF19" i="8"/>
  <c r="LE19" i="8"/>
  <c r="LD19" i="8"/>
  <c r="LC19" i="8"/>
  <c r="LB19" i="8"/>
  <c r="LA19" i="8"/>
  <c r="KJ19" i="8"/>
  <c r="KI19" i="8"/>
  <c r="KH19" i="8"/>
  <c r="KG19" i="8"/>
  <c r="KF19" i="8"/>
  <c r="KE19" i="8"/>
  <c r="KD19" i="8"/>
  <c r="KC19" i="8"/>
  <c r="KB19" i="8"/>
  <c r="KA19" i="8"/>
  <c r="JZ19" i="8"/>
  <c r="JY19" i="8"/>
  <c r="JX19" i="8"/>
  <c r="JW19" i="8"/>
  <c r="JV19" i="8"/>
  <c r="JU19" i="8"/>
  <c r="JT19" i="8"/>
  <c r="JS19" i="8"/>
  <c r="JR19" i="8"/>
  <c r="JQ19" i="8"/>
  <c r="JP19" i="8"/>
  <c r="JO19" i="8"/>
  <c r="JN19" i="8"/>
  <c r="JM19" i="8"/>
  <c r="JL19" i="8"/>
  <c r="JK19" i="8"/>
  <c r="JJ19" i="8"/>
  <c r="JI19" i="8"/>
  <c r="JH19" i="8"/>
  <c r="JG19" i="8"/>
  <c r="JF19" i="8"/>
  <c r="JE19" i="8"/>
  <c r="JD19" i="8"/>
  <c r="JC19" i="8"/>
  <c r="JB19" i="8"/>
  <c r="JA19" i="8"/>
  <c r="IZ19" i="8"/>
  <c r="IY19" i="8"/>
  <c r="IX19" i="8"/>
  <c r="IW19" i="8"/>
  <c r="IV19" i="8"/>
  <c r="IU19" i="8"/>
  <c r="IT19" i="8"/>
  <c r="IS19" i="8"/>
  <c r="IR19" i="8"/>
  <c r="IQ19" i="8"/>
  <c r="IP19" i="8"/>
  <c r="IO19" i="8"/>
  <c r="IN19" i="8"/>
  <c r="IM19" i="8"/>
  <c r="IL19" i="8"/>
  <c r="IK19" i="8"/>
  <c r="IJ19" i="8"/>
  <c r="II19" i="8"/>
  <c r="IH19" i="8"/>
  <c r="IG19" i="8"/>
  <c r="IF19" i="8"/>
  <c r="IE19" i="8"/>
  <c r="ID19" i="8"/>
  <c r="IC19" i="8"/>
  <c r="IB19" i="8"/>
  <c r="IA19" i="8"/>
  <c r="HZ19" i="8"/>
  <c r="HY19" i="8"/>
  <c r="HX19" i="8"/>
  <c r="HW19" i="8"/>
  <c r="HV19" i="8"/>
  <c r="HU19" i="8"/>
  <c r="HT19" i="8"/>
  <c r="HS19" i="8"/>
  <c r="HR19" i="8"/>
  <c r="HQ19" i="8"/>
  <c r="HP19" i="8"/>
  <c r="HO19" i="8"/>
  <c r="HN19" i="8"/>
  <c r="HM19" i="8"/>
  <c r="HL19" i="8"/>
  <c r="HK19" i="8"/>
  <c r="XN19" i="8"/>
  <c r="XL19" i="8"/>
  <c r="XI19" i="8"/>
  <c r="XG19" i="8"/>
  <c r="XD19" i="8"/>
  <c r="XC19" i="8"/>
  <c r="WY19" i="8"/>
  <c r="WV19" i="8"/>
  <c r="WR19" i="8"/>
  <c r="WP19" i="8"/>
  <c r="WO19" i="8"/>
  <c r="WL19" i="8"/>
  <c r="WJ19" i="8"/>
  <c r="WF19" i="8"/>
  <c r="WA19" i="8"/>
  <c r="VZ19" i="8"/>
  <c r="VV19" i="8"/>
  <c r="VT19" i="8"/>
  <c r="VO19" i="8"/>
  <c r="VK19" i="8"/>
  <c r="VI19" i="8"/>
  <c r="VF19" i="8"/>
  <c r="FF24" i="8"/>
  <c r="EP21" i="8"/>
  <c r="EK21" i="8"/>
  <c r="AV8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Y19" i="8"/>
  <c r="BZ19" i="8"/>
  <c r="CA19" i="8"/>
  <c r="CB19" i="8"/>
  <c r="CC19" i="8"/>
  <c r="CD19" i="8"/>
  <c r="CE19" i="8"/>
  <c r="CF19" i="8"/>
  <c r="CG19" i="8"/>
  <c r="CH19" i="8"/>
  <c r="CI19" i="8"/>
  <c r="CJ19" i="8"/>
  <c r="CK19" i="8"/>
  <c r="CL19" i="8"/>
  <c r="CM19" i="8"/>
  <c r="CN19" i="8"/>
  <c r="CO19" i="8"/>
  <c r="CP19" i="8"/>
  <c r="CQ19" i="8"/>
  <c r="CR19" i="8"/>
  <c r="CS19" i="8"/>
  <c r="CT19" i="8"/>
  <c r="CU19" i="8"/>
  <c r="CV19" i="8"/>
  <c r="CW19" i="8"/>
  <c r="CX19" i="8"/>
  <c r="CY19" i="8"/>
  <c r="CZ19" i="8"/>
  <c r="DA19" i="8"/>
  <c r="DB19" i="8"/>
  <c r="DC19" i="8"/>
  <c r="DD19" i="8"/>
  <c r="DE19" i="8"/>
  <c r="DF19" i="8"/>
  <c r="DH19" i="8"/>
  <c r="DJ19" i="8"/>
  <c r="DK19" i="8"/>
  <c r="DL19" i="8"/>
  <c r="DM19" i="8"/>
  <c r="DO19" i="8"/>
  <c r="DP19" i="8"/>
  <c r="DQ19" i="8"/>
  <c r="DR19" i="8"/>
  <c r="DS19" i="8"/>
  <c r="DT19" i="8"/>
  <c r="DU19" i="8"/>
  <c r="DV19" i="8"/>
  <c r="DW19" i="8"/>
  <c r="DX19" i="8"/>
  <c r="DY19" i="8"/>
  <c r="DZ19" i="8"/>
  <c r="EA19" i="8"/>
  <c r="EB19" i="8"/>
  <c r="EC19" i="8"/>
  <c r="ED19" i="8"/>
  <c r="EE19" i="8"/>
  <c r="EF19" i="8"/>
  <c r="EG19" i="8"/>
  <c r="EH19" i="8"/>
  <c r="EI19" i="8"/>
  <c r="O18" i="8"/>
  <c r="Q18" i="8"/>
  <c r="T18" i="8"/>
  <c r="X18" i="8"/>
  <c r="AB18" i="8"/>
  <c r="AF18" i="8"/>
  <c r="AM18" i="8"/>
  <c r="AO18" i="8"/>
  <c r="AV18" i="8"/>
  <c r="BA18" i="8"/>
  <c r="BD18" i="8"/>
  <c r="BH18" i="8"/>
  <c r="BL18" i="8"/>
  <c r="BP18" i="8"/>
  <c r="BT18" i="8"/>
  <c r="BZ18" i="8"/>
  <c r="CC18" i="8"/>
  <c r="CF18" i="8"/>
  <c r="CI18" i="8"/>
  <c r="CM18" i="8"/>
  <c r="CR18" i="8"/>
  <c r="CV18" i="8"/>
  <c r="CY18" i="8"/>
  <c r="DC18" i="8"/>
  <c r="DH18" i="8"/>
  <c r="V18" i="8"/>
  <c r="AS18" i="8"/>
  <c r="BC18" i="8"/>
  <c r="BU18" i="8"/>
  <c r="CJ18" i="8"/>
  <c r="N18" i="8"/>
  <c r="P18" i="8"/>
  <c r="U18" i="8"/>
  <c r="AD18" i="8"/>
  <c r="AG18" i="8"/>
  <c r="AJ18" i="8"/>
  <c r="BB18" i="8"/>
  <c r="BE18" i="8"/>
  <c r="BG18" i="8"/>
  <c r="BK18" i="8"/>
  <c r="BN18" i="8"/>
  <c r="BR18" i="8"/>
  <c r="BW18" i="8"/>
  <c r="BY18" i="8"/>
  <c r="CA18" i="8"/>
  <c r="CE18" i="8"/>
  <c r="CH18" i="8"/>
  <c r="CS18" i="8"/>
  <c r="CX18" i="8"/>
  <c r="DA18" i="8"/>
  <c r="DF18" i="8"/>
  <c r="R18" i="8"/>
  <c r="W18" i="8"/>
  <c r="Z18" i="8"/>
  <c r="AC18" i="8"/>
  <c r="AU18" i="8"/>
  <c r="AZ18" i="8"/>
  <c r="BM18" i="8"/>
  <c r="BV18" i="8"/>
  <c r="CB18" i="8"/>
  <c r="CQ18" i="8"/>
  <c r="AX18" i="8"/>
  <c r="BF18" i="8"/>
  <c r="BQ18" i="8"/>
  <c r="BX18" i="8"/>
  <c r="CP18" i="8"/>
  <c r="CW18" i="8"/>
  <c r="DI18" i="8"/>
  <c r="DJ18" i="8"/>
  <c r="DK18" i="8"/>
  <c r="DL18" i="8"/>
  <c r="DM18" i="8"/>
  <c r="DN18" i="8"/>
  <c r="DO18" i="8"/>
  <c r="DP18" i="8"/>
  <c r="DQ18" i="8"/>
  <c r="DR18" i="8"/>
  <c r="DS18" i="8"/>
  <c r="DT18" i="8"/>
  <c r="DU18" i="8"/>
  <c r="DV18" i="8"/>
  <c r="DW18" i="8"/>
  <c r="DX18" i="8"/>
  <c r="DY18" i="8"/>
  <c r="DZ18" i="8"/>
  <c r="EA18" i="8"/>
  <c r="EB18" i="8"/>
  <c r="EC18" i="8"/>
  <c r="ED18" i="8"/>
  <c r="EE18" i="8"/>
  <c r="EF18" i="8"/>
  <c r="EG18" i="8"/>
  <c r="EH18" i="8"/>
  <c r="EI18" i="8"/>
  <c r="EJ18" i="8"/>
  <c r="EK18" i="8"/>
  <c r="EL18" i="8"/>
  <c r="EM18" i="8"/>
  <c r="EN18" i="8"/>
  <c r="EO18" i="8"/>
  <c r="EP18" i="8"/>
  <c r="EQ18" i="8"/>
  <c r="ER18" i="8"/>
  <c r="ES18" i="8"/>
  <c r="ET18" i="8"/>
  <c r="EU18" i="8"/>
  <c r="EV18" i="8"/>
  <c r="EW18" i="8"/>
  <c r="EX18" i="8"/>
  <c r="EY18" i="8"/>
  <c r="EZ18" i="8"/>
  <c r="FA18" i="8"/>
  <c r="FB18" i="8"/>
  <c r="FC18" i="8"/>
  <c r="FD18" i="8"/>
  <c r="FE18" i="8"/>
  <c r="FF18" i="8"/>
  <c r="FG18" i="8"/>
  <c r="FH18" i="8"/>
  <c r="FI18" i="8"/>
  <c r="FJ18" i="8"/>
  <c r="FK18" i="8"/>
  <c r="FL18" i="8"/>
  <c r="FM18" i="8"/>
  <c r="FN18" i="8"/>
  <c r="FO18" i="8"/>
  <c r="FP18" i="8"/>
  <c r="FQ18" i="8"/>
  <c r="FR18" i="8"/>
  <c r="FS18" i="8"/>
  <c r="FT18" i="8"/>
  <c r="FU18" i="8"/>
  <c r="FV18" i="8"/>
  <c r="FW18" i="8"/>
  <c r="FX18" i="8"/>
  <c r="FY18" i="8"/>
  <c r="FZ18" i="8"/>
  <c r="GA18" i="8"/>
  <c r="GB18" i="8"/>
  <c r="GC18" i="8"/>
  <c r="GD18" i="8"/>
  <c r="GE18" i="8"/>
  <c r="GF18" i="8"/>
  <c r="GG18" i="8"/>
  <c r="GH18" i="8"/>
  <c r="GI18" i="8"/>
  <c r="GJ18" i="8"/>
  <c r="GK18" i="8"/>
  <c r="GL18" i="8"/>
  <c r="GM18" i="8"/>
  <c r="GN18" i="8"/>
  <c r="GO18" i="8"/>
  <c r="GP18" i="8"/>
  <c r="GQ18" i="8"/>
  <c r="GR18" i="8"/>
  <c r="GS18" i="8"/>
  <c r="GT18" i="8"/>
  <c r="GU18" i="8"/>
  <c r="GV18" i="8"/>
  <c r="GW18" i="8"/>
  <c r="GX18" i="8"/>
  <c r="GY18" i="8"/>
  <c r="GZ18" i="8"/>
  <c r="HA18" i="8"/>
  <c r="HB18" i="8"/>
  <c r="HC18" i="8"/>
  <c r="HD18" i="8"/>
  <c r="HE18" i="8"/>
  <c r="HF18" i="8"/>
  <c r="HG18" i="8"/>
  <c r="HH18" i="8"/>
  <c r="HI18" i="8"/>
  <c r="HJ18" i="8"/>
  <c r="HK18" i="8"/>
  <c r="HL18" i="8"/>
  <c r="HM18" i="8"/>
  <c r="HN18" i="8"/>
  <c r="HO18" i="8"/>
  <c r="HP18" i="8"/>
  <c r="HQ18" i="8"/>
  <c r="HR18" i="8"/>
  <c r="HS18" i="8"/>
  <c r="HT18" i="8"/>
  <c r="HU18" i="8"/>
  <c r="HV18" i="8"/>
  <c r="HW18" i="8"/>
  <c r="HX18" i="8"/>
  <c r="HY18" i="8"/>
  <c r="HZ18" i="8"/>
  <c r="IA18" i="8"/>
  <c r="IB18" i="8"/>
  <c r="IC18" i="8"/>
  <c r="ID18" i="8"/>
  <c r="IE18" i="8"/>
  <c r="IF18" i="8"/>
  <c r="IG18" i="8"/>
  <c r="IH18" i="8"/>
  <c r="II18" i="8"/>
  <c r="IJ18" i="8"/>
  <c r="IK18" i="8"/>
  <c r="IL18" i="8"/>
  <c r="IM18" i="8"/>
  <c r="IN18" i="8"/>
  <c r="IO18" i="8"/>
  <c r="IP18" i="8"/>
  <c r="IQ18" i="8"/>
  <c r="IR18" i="8"/>
  <c r="IS18" i="8"/>
  <c r="IT18" i="8"/>
  <c r="IU18" i="8"/>
  <c r="IV18" i="8"/>
  <c r="IW18" i="8"/>
  <c r="IX18" i="8"/>
  <c r="IY18" i="8"/>
  <c r="IZ18" i="8"/>
  <c r="JA18" i="8"/>
  <c r="JB18" i="8"/>
  <c r="JC18" i="8"/>
  <c r="JD18" i="8"/>
  <c r="JE18" i="8"/>
  <c r="JF18" i="8"/>
  <c r="JG18" i="8"/>
  <c r="JH18" i="8"/>
  <c r="JI18" i="8"/>
  <c r="JJ18" i="8"/>
  <c r="JK18" i="8"/>
  <c r="JL18" i="8"/>
  <c r="JM18" i="8"/>
  <c r="JN18" i="8"/>
  <c r="JO18" i="8"/>
  <c r="JP18" i="8"/>
  <c r="JQ18" i="8"/>
  <c r="JR18" i="8"/>
  <c r="JS18" i="8"/>
  <c r="JT18" i="8"/>
  <c r="JU18" i="8"/>
  <c r="JV18" i="8"/>
  <c r="JW18" i="8"/>
  <c r="JX18" i="8"/>
  <c r="JY18" i="8"/>
  <c r="JZ18" i="8"/>
  <c r="KA18" i="8"/>
  <c r="KB18" i="8"/>
  <c r="KC18" i="8"/>
  <c r="KD18" i="8"/>
  <c r="KE18" i="8"/>
  <c r="KF18" i="8"/>
  <c r="KG18" i="8"/>
  <c r="KH18" i="8"/>
  <c r="KI18" i="8"/>
  <c r="KJ18" i="8"/>
  <c r="KK18" i="8"/>
  <c r="KL18" i="8"/>
  <c r="KM18" i="8"/>
  <c r="KN18" i="8"/>
  <c r="KO18" i="8"/>
  <c r="KP18" i="8"/>
  <c r="KQ18" i="8"/>
  <c r="KR18" i="8"/>
  <c r="KS18" i="8"/>
  <c r="KT18" i="8"/>
  <c r="KU18" i="8"/>
  <c r="KV18" i="8"/>
  <c r="KW18" i="8"/>
  <c r="KX18" i="8"/>
  <c r="KY18" i="8"/>
  <c r="KZ18" i="8"/>
  <c r="LA18" i="8"/>
  <c r="LB18" i="8"/>
  <c r="LC18" i="8"/>
  <c r="LD18" i="8"/>
  <c r="LE18" i="8"/>
  <c r="LF18" i="8"/>
  <c r="LG18" i="8"/>
  <c r="LH18" i="8"/>
  <c r="LI18" i="8"/>
  <c r="LJ18" i="8"/>
  <c r="LK18" i="8"/>
  <c r="LL18" i="8"/>
  <c r="LM18" i="8"/>
  <c r="LN18" i="8"/>
  <c r="LO18" i="8"/>
  <c r="LP18" i="8"/>
  <c r="LQ18" i="8"/>
  <c r="LR18" i="8"/>
  <c r="LS18" i="8"/>
  <c r="LT18" i="8"/>
  <c r="LU18" i="8"/>
  <c r="LV18" i="8"/>
  <c r="LW18" i="8"/>
  <c r="LX18" i="8"/>
  <c r="LY18" i="8"/>
  <c r="LZ18" i="8"/>
  <c r="MA18" i="8"/>
  <c r="MB18" i="8"/>
  <c r="MC18" i="8"/>
  <c r="MD18" i="8"/>
  <c r="ME18" i="8"/>
  <c r="MF18" i="8"/>
  <c r="MG18" i="8"/>
  <c r="MH18" i="8"/>
  <c r="MI18" i="8"/>
  <c r="MJ18" i="8"/>
  <c r="MK18" i="8"/>
  <c r="ML18" i="8"/>
  <c r="MM18" i="8"/>
  <c r="MN18" i="8"/>
  <c r="MO18" i="8"/>
  <c r="MP18" i="8"/>
  <c r="MQ18" i="8"/>
  <c r="MR18" i="8"/>
  <c r="MS18" i="8"/>
  <c r="MT18" i="8"/>
  <c r="MU18" i="8"/>
  <c r="MV18" i="8"/>
  <c r="MW18" i="8"/>
  <c r="MX18" i="8"/>
  <c r="MY18" i="8"/>
  <c r="MZ18" i="8"/>
  <c r="NA18" i="8"/>
  <c r="NB18" i="8"/>
  <c r="NC18" i="8"/>
  <c r="ND18" i="8"/>
  <c r="NE18" i="8"/>
  <c r="NF18" i="8"/>
  <c r="NG18" i="8"/>
  <c r="NH18" i="8"/>
  <c r="NI18" i="8"/>
  <c r="NJ18" i="8"/>
  <c r="NK18" i="8"/>
  <c r="NL18" i="8"/>
  <c r="NM18" i="8"/>
  <c r="NN18" i="8"/>
  <c r="NO18" i="8"/>
  <c r="NP18" i="8"/>
  <c r="NQ18" i="8"/>
  <c r="NR18" i="8"/>
  <c r="NS18" i="8"/>
  <c r="NT18" i="8"/>
  <c r="NU18" i="8"/>
  <c r="NV18" i="8"/>
  <c r="NW18" i="8"/>
  <c r="NX18" i="8"/>
  <c r="NY18" i="8"/>
  <c r="NZ18" i="8"/>
  <c r="OA18" i="8"/>
  <c r="OB18" i="8"/>
  <c r="OC18" i="8"/>
  <c r="OD18" i="8"/>
  <c r="OE18" i="8"/>
  <c r="OF18" i="8"/>
  <c r="OG18" i="8"/>
  <c r="OH18" i="8"/>
  <c r="OI18" i="8"/>
  <c r="OJ18" i="8"/>
  <c r="OK18" i="8"/>
  <c r="OL18" i="8"/>
  <c r="OM18" i="8"/>
  <c r="ON18" i="8"/>
  <c r="OO18" i="8"/>
  <c r="OP18" i="8"/>
  <c r="OQ18" i="8"/>
  <c r="OR18" i="8"/>
  <c r="OS18" i="8"/>
  <c r="OT18" i="8"/>
  <c r="OU18" i="8"/>
  <c r="OV18" i="8"/>
  <c r="OW18" i="8"/>
  <c r="OX18" i="8"/>
  <c r="OY18" i="8"/>
  <c r="OZ18" i="8"/>
  <c r="PA18" i="8"/>
  <c r="PB18" i="8"/>
  <c r="PC18" i="8"/>
  <c r="PD18" i="8"/>
  <c r="PE18" i="8"/>
  <c r="PF18" i="8"/>
  <c r="PG18" i="8"/>
  <c r="PH18" i="8"/>
  <c r="PI18" i="8"/>
  <c r="PJ18" i="8"/>
  <c r="PK18" i="8"/>
  <c r="PL18" i="8"/>
  <c r="PM18" i="8"/>
  <c r="PN18" i="8"/>
  <c r="PO18" i="8"/>
  <c r="PP18" i="8"/>
  <c r="PQ18" i="8"/>
  <c r="PR18" i="8"/>
  <c r="PS18" i="8"/>
  <c r="PT18" i="8"/>
  <c r="PU18" i="8"/>
  <c r="PV18" i="8"/>
  <c r="PW18" i="8"/>
  <c r="PX18" i="8"/>
  <c r="PY18" i="8"/>
  <c r="PZ18" i="8"/>
  <c r="QA18" i="8"/>
  <c r="QB18" i="8"/>
  <c r="QC18" i="8"/>
  <c r="QD18" i="8"/>
  <c r="QE18" i="8"/>
  <c r="QF18" i="8"/>
  <c r="QG18" i="8"/>
  <c r="QH18" i="8"/>
  <c r="QI18" i="8"/>
  <c r="QJ18" i="8"/>
  <c r="QK18" i="8"/>
  <c r="QL18" i="8"/>
  <c r="QM18" i="8"/>
  <c r="QN18" i="8"/>
  <c r="QO18" i="8"/>
  <c r="QP18" i="8"/>
  <c r="QQ18" i="8"/>
  <c r="QR18" i="8"/>
  <c r="QS18" i="8"/>
  <c r="QT18" i="8"/>
  <c r="QU18" i="8"/>
  <c r="QV18" i="8"/>
  <c r="QW18" i="8"/>
  <c r="QX18" i="8"/>
  <c r="QY18" i="8"/>
  <c r="QZ18" i="8"/>
  <c r="RA18" i="8"/>
  <c r="RB18" i="8"/>
  <c r="RC18" i="8"/>
  <c r="RD18" i="8"/>
  <c r="RE18" i="8"/>
  <c r="RF18" i="8"/>
  <c r="RG18" i="8"/>
  <c r="RH18" i="8"/>
  <c r="RI18" i="8"/>
  <c r="RJ18" i="8"/>
  <c r="RK18" i="8"/>
  <c r="RL18" i="8"/>
  <c r="RM18" i="8"/>
  <c r="RN18" i="8"/>
  <c r="RO18" i="8"/>
  <c r="RP18" i="8"/>
  <c r="RQ18" i="8"/>
  <c r="RR18" i="8"/>
  <c r="RS18" i="8"/>
  <c r="RT18" i="8"/>
  <c r="RU18" i="8"/>
  <c r="RV18" i="8"/>
  <c r="RW18" i="8"/>
  <c r="RX18" i="8"/>
  <c r="RY18" i="8"/>
  <c r="RZ18" i="8"/>
  <c r="SA18" i="8"/>
  <c r="SB18" i="8"/>
  <c r="SC18" i="8"/>
  <c r="SD18" i="8"/>
  <c r="SE18" i="8"/>
  <c r="SF18" i="8"/>
  <c r="SG18" i="8"/>
  <c r="SH18" i="8"/>
  <c r="SI18" i="8"/>
  <c r="SJ18" i="8"/>
  <c r="SK18" i="8"/>
  <c r="SL18" i="8"/>
  <c r="SM18" i="8"/>
  <c r="SN18" i="8"/>
  <c r="SO18" i="8"/>
  <c r="SP18" i="8"/>
  <c r="SQ18" i="8"/>
  <c r="SR18" i="8"/>
  <c r="SS18" i="8"/>
  <c r="ST18" i="8"/>
  <c r="SU18" i="8"/>
  <c r="SV18" i="8"/>
  <c r="SW18" i="8"/>
  <c r="SX18" i="8"/>
  <c r="SY18" i="8"/>
  <c r="SZ18" i="8"/>
  <c r="TA18" i="8"/>
  <c r="TB18" i="8"/>
  <c r="TC18" i="8"/>
  <c r="TD18" i="8"/>
  <c r="TE18" i="8"/>
  <c r="TF18" i="8"/>
  <c r="TG18" i="8"/>
  <c r="TH18" i="8"/>
  <c r="TI18" i="8"/>
  <c r="TJ18" i="8"/>
  <c r="TK18" i="8"/>
  <c r="TL18" i="8"/>
  <c r="TM18" i="8"/>
  <c r="TN18" i="8"/>
  <c r="TO18" i="8"/>
  <c r="TP18" i="8"/>
  <c r="TQ18" i="8"/>
  <c r="TR18" i="8"/>
  <c r="TS18" i="8"/>
  <c r="TT18" i="8"/>
  <c r="TU18" i="8"/>
  <c r="TV18" i="8"/>
  <c r="TW18" i="8"/>
  <c r="TX18" i="8"/>
  <c r="TY18" i="8"/>
  <c r="TZ18" i="8"/>
  <c r="UA18" i="8"/>
  <c r="UB18" i="8"/>
  <c r="UC18" i="8"/>
  <c r="UD18" i="8"/>
  <c r="UE18" i="8"/>
  <c r="UF18" i="8"/>
  <c r="UG18" i="8"/>
  <c r="UH18" i="8"/>
  <c r="UI18" i="8"/>
  <c r="UJ18" i="8"/>
  <c r="UK18" i="8"/>
  <c r="UL18" i="8"/>
  <c r="UM18" i="8"/>
  <c r="UN18" i="8"/>
  <c r="UO18" i="8"/>
  <c r="UP18" i="8"/>
  <c r="UQ18" i="8"/>
  <c r="UR18" i="8"/>
  <c r="US18" i="8"/>
  <c r="UT18" i="8"/>
  <c r="UU18" i="8"/>
  <c r="UV18" i="8"/>
  <c r="UW18" i="8"/>
  <c r="UX18" i="8"/>
  <c r="UY18" i="8"/>
  <c r="UZ18" i="8"/>
  <c r="VA18" i="8"/>
  <c r="VB18" i="8"/>
  <c r="VC18" i="8"/>
  <c r="VD18" i="8"/>
  <c r="VE18" i="8"/>
  <c r="VF18" i="8"/>
  <c r="VG18" i="8"/>
  <c r="VH18" i="8"/>
  <c r="VI18" i="8"/>
  <c r="VJ18" i="8"/>
  <c r="VK18" i="8"/>
  <c r="VL18" i="8"/>
  <c r="VM18" i="8"/>
  <c r="VN18" i="8"/>
  <c r="VO18" i="8"/>
  <c r="VP18" i="8"/>
  <c r="VQ18" i="8"/>
  <c r="VR18" i="8"/>
  <c r="VS18" i="8"/>
  <c r="VT18" i="8"/>
  <c r="VU18" i="8"/>
  <c r="VV18" i="8"/>
  <c r="VW18" i="8"/>
  <c r="VX18" i="8"/>
  <c r="VY18" i="8"/>
  <c r="VZ18" i="8"/>
  <c r="WA18" i="8"/>
  <c r="WB18" i="8"/>
  <c r="WC18" i="8"/>
  <c r="WD18" i="8"/>
  <c r="WE18" i="8"/>
  <c r="WF18" i="8"/>
  <c r="WG18" i="8"/>
  <c r="WH18" i="8"/>
  <c r="WI18" i="8"/>
  <c r="WJ18" i="8"/>
  <c r="WK18" i="8"/>
  <c r="WL18" i="8"/>
  <c r="WM18" i="8"/>
  <c r="WN18" i="8"/>
  <c r="WO18" i="8"/>
  <c r="WP18" i="8"/>
  <c r="WQ18" i="8"/>
  <c r="WR18" i="8"/>
  <c r="WS18" i="8"/>
  <c r="WT18" i="8"/>
  <c r="WU18" i="8"/>
  <c r="WV18" i="8"/>
  <c r="WW18" i="8"/>
  <c r="WX18" i="8"/>
  <c r="WY18" i="8"/>
  <c r="WZ18" i="8"/>
  <c r="XA18" i="8"/>
  <c r="XB18" i="8"/>
  <c r="XC18" i="8"/>
  <c r="XD18" i="8"/>
  <c r="XE18" i="8"/>
  <c r="XF18" i="8"/>
  <c r="XG18" i="8"/>
  <c r="XH18" i="8"/>
  <c r="XI18" i="8"/>
  <c r="XJ18" i="8"/>
  <c r="XK18" i="8"/>
  <c r="XL18" i="8"/>
  <c r="XM18" i="8"/>
  <c r="XN18" i="8"/>
  <c r="XO18" i="8"/>
  <c r="XP18" i="8"/>
  <c r="XQ18" i="8"/>
  <c r="XR18" i="8"/>
  <c r="XS18" i="8"/>
  <c r="XT18" i="8"/>
  <c r="XU18" i="8"/>
  <c r="XV18" i="8"/>
  <c r="XW18" i="8"/>
  <c r="XX18" i="8"/>
  <c r="XY18" i="8"/>
  <c r="XZ18" i="8"/>
  <c r="YA18" i="8"/>
  <c r="YB18" i="8"/>
  <c r="YC18" i="8"/>
  <c r="YD18" i="8"/>
  <c r="YE18" i="8"/>
  <c r="YF18" i="8"/>
  <c r="YG18" i="8"/>
  <c r="YH18" i="8"/>
  <c r="YI18" i="8"/>
  <c r="YJ18" i="8"/>
  <c r="YK18" i="8"/>
  <c r="YL18" i="8"/>
  <c r="YM18" i="8"/>
  <c r="YN18" i="8"/>
  <c r="YO18" i="8"/>
  <c r="YP18" i="8"/>
  <c r="YQ18" i="8"/>
  <c r="YR18" i="8"/>
  <c r="YS18" i="8"/>
  <c r="YT18" i="8"/>
  <c r="YU18" i="8"/>
  <c r="YV18" i="8"/>
  <c r="YW18" i="8"/>
  <c r="YX18" i="8"/>
  <c r="YY18" i="8"/>
  <c r="YZ18" i="8"/>
  <c r="ZA18" i="8"/>
  <c r="ZB18" i="8"/>
  <c r="ZC18" i="8"/>
  <c r="ZD18" i="8"/>
  <c r="ZE18" i="8"/>
  <c r="ZF18" i="8"/>
  <c r="ZG18" i="8"/>
  <c r="ZH18" i="8"/>
  <c r="ZI18" i="8"/>
  <c r="ZJ18" i="8"/>
  <c r="ZK18" i="8"/>
  <c r="ZL18" i="8"/>
  <c r="ZM18" i="8"/>
  <c r="ZN18" i="8"/>
  <c r="ZO18" i="8"/>
  <c r="ZP18" i="8"/>
  <c r="ZQ18" i="8"/>
  <c r="ZR18" i="8"/>
  <c r="ZS18" i="8"/>
  <c r="ZT18" i="8"/>
  <c r="ZU18" i="8"/>
  <c r="ZV18" i="8"/>
  <c r="ZW18" i="8"/>
  <c r="ZX18" i="8"/>
  <c r="ZY18" i="8"/>
  <c r="ZZ18" i="8"/>
  <c r="AAA18" i="8"/>
  <c r="AAB18" i="8"/>
  <c r="AAC18" i="8"/>
  <c r="AAD18" i="8"/>
  <c r="AAE18" i="8"/>
  <c r="AAF18" i="8"/>
  <c r="AAG18" i="8"/>
  <c r="AAH18" i="8"/>
  <c r="AAI18" i="8"/>
  <c r="AAJ18" i="8"/>
  <c r="AAK18" i="8"/>
  <c r="AAL18" i="8"/>
  <c r="AAM18" i="8"/>
  <c r="AAN18" i="8"/>
  <c r="AAO18" i="8"/>
  <c r="AAP18" i="8"/>
  <c r="AAQ18" i="8"/>
  <c r="AAR18" i="8"/>
  <c r="AAS18" i="8"/>
  <c r="AAT18" i="8"/>
  <c r="AAU18" i="8"/>
  <c r="AAV18" i="8"/>
  <c r="AAW18" i="8"/>
  <c r="AAX18" i="8"/>
  <c r="AAY18" i="8"/>
  <c r="AAZ18" i="8"/>
  <c r="ABA18" i="8"/>
  <c r="ABB18" i="8"/>
  <c r="ABC18" i="8"/>
  <c r="ABD18" i="8"/>
  <c r="ABE18" i="8"/>
  <c r="ABF18" i="8"/>
  <c r="ABG18" i="8"/>
  <c r="ABH18" i="8"/>
  <c r="ABI18" i="8"/>
  <c r="ABJ18" i="8"/>
  <c r="ABK18" i="8"/>
  <c r="ABL18" i="8"/>
  <c r="AE18" i="8"/>
  <c r="AP18" i="8"/>
  <c r="BS18" i="8"/>
  <c r="CK18" i="8"/>
  <c r="Y18" i="8"/>
  <c r="AI18" i="8"/>
  <c r="AW18" i="8"/>
  <c r="CL18" i="8"/>
  <c r="CU18" i="8"/>
  <c r="DE18" i="8"/>
  <c r="AA18" i="8"/>
  <c r="AL18" i="8"/>
  <c r="AR18" i="8"/>
  <c r="BJ18" i="8"/>
  <c r="CO18" i="8"/>
  <c r="CT18" i="8"/>
  <c r="DD18" i="8"/>
  <c r="S18" i="8"/>
  <c r="AK18" i="8"/>
  <c r="AN18" i="8"/>
  <c r="AT18" i="8"/>
  <c r="BI18" i="8"/>
  <c r="BO18" i="8"/>
  <c r="CD18" i="8"/>
  <c r="CN18" i="8"/>
  <c r="AH18" i="8"/>
  <c r="AQ18" i="8"/>
  <c r="AY18" i="8"/>
  <c r="CG18" i="8"/>
  <c r="BJ11" i="8"/>
  <c r="BQ11" i="8"/>
  <c r="BL11" i="8"/>
  <c r="I5" i="8" l="1"/>
  <c r="FK25" i="8"/>
  <c r="FM25" i="8"/>
  <c r="ER22" i="8"/>
  <c r="EP22" i="8"/>
  <c r="CG14" i="8"/>
  <c r="CE14" i="8"/>
  <c r="AV9" i="8"/>
  <c r="AX9" i="8"/>
  <c r="AO8" i="8"/>
  <c r="AQ8" i="8"/>
  <c r="WA22" i="8"/>
  <c r="VV22" i="8"/>
  <c r="VW22" i="8"/>
  <c r="VY22" i="8"/>
  <c r="WC22" i="8"/>
  <c r="WD22" i="8"/>
  <c r="WE22" i="8"/>
  <c r="WG22" i="8"/>
  <c r="WI22" i="8"/>
  <c r="WJ22" i="8"/>
  <c r="WL22" i="8"/>
  <c r="YU22" i="8"/>
  <c r="YW22" i="8"/>
  <c r="YX22" i="8"/>
  <c r="YZ22" i="8"/>
  <c r="SS14" i="8"/>
  <c r="BQ14" i="8"/>
  <c r="AH9" i="8"/>
  <c r="AO9" i="8"/>
  <c r="AJ9" i="8"/>
  <c r="AJ8" i="8"/>
  <c r="AH8" i="8"/>
  <c r="KU20" i="8"/>
  <c r="MB20" i="8"/>
  <c r="MC20" i="8"/>
  <c r="MF20" i="8"/>
  <c r="MH20" i="8"/>
  <c r="MJ20" i="8"/>
  <c r="ML20" i="8"/>
  <c r="MN20" i="8"/>
  <c r="MO20" i="8"/>
  <c r="MR20" i="8"/>
  <c r="MV20" i="8"/>
  <c r="NA20" i="8"/>
  <c r="NE20" i="8"/>
  <c r="NG20" i="8"/>
  <c r="NI20" i="8"/>
  <c r="NK20" i="8"/>
  <c r="QM20" i="8"/>
  <c r="QO20" i="8"/>
  <c r="QQ20" i="8"/>
  <c r="QT20" i="8"/>
  <c r="QX20" i="8"/>
  <c r="RB20" i="8"/>
  <c r="P20" i="8"/>
  <c r="R20" i="8"/>
  <c r="S20" i="8"/>
  <c r="U20" i="8"/>
  <c r="W20" i="8"/>
  <c r="Y20" i="8"/>
  <c r="AA20" i="8"/>
  <c r="AC20" i="8"/>
  <c r="AE20" i="8"/>
  <c r="AG20" i="8"/>
  <c r="AH20" i="8"/>
  <c r="AK20" i="8"/>
  <c r="AM20" i="8"/>
  <c r="AN20" i="8"/>
  <c r="AP20" i="8"/>
  <c r="AQ20" i="8"/>
  <c r="AS20" i="8"/>
  <c r="AT20" i="8"/>
  <c r="AV20" i="8"/>
  <c r="AX20" i="8"/>
  <c r="AY20" i="8"/>
  <c r="BA20" i="8"/>
  <c r="BE20" i="8"/>
  <c r="BG20" i="8"/>
  <c r="BI20" i="8"/>
  <c r="BJ20" i="8"/>
  <c r="BL20" i="8"/>
  <c r="BN20" i="8"/>
  <c r="BP20" i="8"/>
  <c r="BR20" i="8"/>
  <c r="BT20" i="8"/>
  <c r="BV20" i="8"/>
  <c r="CD20" i="8"/>
  <c r="CF20" i="8"/>
  <c r="CH20" i="8"/>
  <c r="CJ20" i="8"/>
  <c r="CL20" i="8"/>
  <c r="QV20" i="8"/>
  <c r="NL20" i="8"/>
  <c r="NM20" i="8"/>
  <c r="NN20" i="8"/>
  <c r="NQ20" i="8"/>
  <c r="NS20" i="8"/>
  <c r="NU20" i="8"/>
  <c r="NW20" i="8"/>
  <c r="NY20" i="8"/>
  <c r="FF22" i="8"/>
  <c r="FG22" i="8"/>
  <c r="FH22" i="8"/>
  <c r="FI22" i="8"/>
  <c r="PA22" i="8"/>
  <c r="PC22" i="8"/>
  <c r="PD22" i="8"/>
  <c r="PF22" i="8"/>
  <c r="PH22" i="8"/>
  <c r="PJ22" i="8"/>
  <c r="PL22" i="8"/>
  <c r="PN22" i="8"/>
  <c r="PP22" i="8"/>
  <c r="PR22" i="8"/>
  <c r="PS22" i="8"/>
  <c r="PU22" i="8"/>
  <c r="PV22" i="8"/>
  <c r="CB20" i="8"/>
  <c r="BX20" i="8"/>
  <c r="WW25" i="8"/>
  <c r="WX25" i="8"/>
  <c r="WY25" i="8"/>
  <c r="WN22" i="8"/>
  <c r="WP22" i="8"/>
  <c r="WQ22" i="8"/>
  <c r="WS22" i="8"/>
  <c r="WU22" i="8"/>
  <c r="WW22" i="8"/>
  <c r="WY22" i="8"/>
  <c r="XA22" i="8"/>
  <c r="XC22" i="8"/>
  <c r="XD22" i="8"/>
  <c r="XE22" i="8"/>
  <c r="XG22" i="8"/>
  <c r="XH22" i="8"/>
  <c r="XI22" i="8"/>
  <c r="XJ22" i="8"/>
  <c r="XK22" i="8"/>
  <c r="XM22" i="8"/>
  <c r="XN22" i="8"/>
  <c r="XO22" i="8"/>
  <c r="XQ22" i="8"/>
  <c r="XS22" i="8"/>
  <c r="XT22" i="8"/>
  <c r="XV22" i="8"/>
  <c r="XW22" i="8"/>
  <c r="XY22" i="8"/>
  <c r="XZ22" i="8"/>
  <c r="YB22" i="8"/>
  <c r="YC22" i="8"/>
  <c r="YD22" i="8"/>
  <c r="YF22" i="8"/>
  <c r="YG22" i="8"/>
  <c r="YI22" i="8"/>
  <c r="YJ22" i="8"/>
  <c r="YK22" i="8"/>
  <c r="YM22" i="8"/>
  <c r="YO22" i="8"/>
  <c r="YQ22" i="8"/>
  <c r="YR22" i="8"/>
  <c r="WJ25" i="8"/>
  <c r="WK25" i="8"/>
  <c r="WL25" i="8"/>
  <c r="WM25" i="8"/>
  <c r="WN25" i="8"/>
  <c r="WO25" i="8"/>
  <c r="BJ14" i="8"/>
  <c r="BK14" i="8"/>
  <c r="BL14" i="8"/>
  <c r="BM14" i="8"/>
  <c r="BN14" i="8"/>
  <c r="BO14" i="8"/>
  <c r="BP14" i="8"/>
  <c r="BR14" i="8"/>
  <c r="BT14" i="8"/>
  <c r="BU14" i="8"/>
  <c r="BV14" i="8"/>
  <c r="BW14" i="8"/>
  <c r="BY14" i="8"/>
  <c r="BZ14" i="8"/>
  <c r="CA14" i="8"/>
  <c r="CB14" i="8"/>
  <c r="CC14" i="8"/>
  <c r="CD14" i="8"/>
  <c r="MN22" i="8"/>
  <c r="MP22" i="8"/>
  <c r="MR22" i="8"/>
  <c r="MT22" i="8"/>
  <c r="MV22" i="8"/>
  <c r="MW22" i="8"/>
  <c r="MX22" i="8"/>
  <c r="MY22" i="8"/>
  <c r="NA22" i="8"/>
  <c r="NB22" i="8"/>
  <c r="ND22" i="8"/>
  <c r="NF22" i="8"/>
  <c r="NG22" i="8"/>
  <c r="OY22" i="8"/>
  <c r="CM20" i="8"/>
  <c r="CO20" i="8"/>
  <c r="CQ20" i="8"/>
  <c r="CS20" i="8"/>
  <c r="CU20" i="8"/>
  <c r="CW20" i="8"/>
  <c r="CY20" i="8"/>
  <c r="DA20" i="8"/>
  <c r="DB20" i="8"/>
  <c r="DD20" i="8"/>
  <c r="DF20" i="8"/>
  <c r="DH20" i="8"/>
  <c r="DI20" i="8"/>
  <c r="DK20" i="8"/>
  <c r="DM20" i="8"/>
  <c r="DO20" i="8"/>
  <c r="DS20" i="8"/>
  <c r="DW20" i="8"/>
  <c r="DY20" i="8"/>
  <c r="DZ20" i="8"/>
  <c r="EE20" i="8"/>
  <c r="EG20" i="8"/>
  <c r="EH20" i="8"/>
  <c r="EJ20" i="8"/>
  <c r="EK20" i="8"/>
  <c r="EW20" i="8"/>
  <c r="EY20" i="8"/>
  <c r="VR20" i="8"/>
  <c r="VT20" i="8"/>
  <c r="VV20" i="8"/>
  <c r="VX20" i="8"/>
  <c r="WI25" i="8"/>
  <c r="FK22" i="8"/>
  <c r="FL22" i="8"/>
  <c r="FM22" i="8"/>
  <c r="FN22" i="8"/>
  <c r="IN22" i="8"/>
  <c r="IO22" i="8"/>
  <c r="IP22" i="8"/>
  <c r="IQ22" i="8"/>
  <c r="IR22" i="8"/>
  <c r="IS22" i="8"/>
  <c r="IT22" i="8"/>
  <c r="IU22" i="8"/>
  <c r="IV22" i="8"/>
  <c r="IW22" i="8"/>
  <c r="IX22" i="8"/>
  <c r="IY22" i="8"/>
  <c r="IZ22" i="8"/>
  <c r="JA22" i="8"/>
  <c r="JB22" i="8"/>
  <c r="JC22" i="8"/>
  <c r="JD22" i="8"/>
  <c r="JE22" i="8"/>
  <c r="JF22" i="8"/>
  <c r="JG22" i="8"/>
  <c r="JH22" i="8"/>
  <c r="JI22" i="8"/>
  <c r="JJ22" i="8"/>
  <c r="JK22" i="8"/>
  <c r="GL20" i="8"/>
  <c r="GN20" i="8"/>
  <c r="GP20" i="8"/>
  <c r="GR20" i="8"/>
  <c r="FO22" i="8"/>
  <c r="FP22" i="8"/>
  <c r="FQ22" i="8"/>
  <c r="FR22" i="8"/>
  <c r="FS22" i="8"/>
  <c r="FT22" i="8"/>
  <c r="FU22" i="8"/>
  <c r="FV22" i="8"/>
  <c r="FW22" i="8"/>
  <c r="FX22" i="8"/>
  <c r="FY22" i="8"/>
  <c r="FZ22" i="8"/>
  <c r="GA22" i="8"/>
  <c r="GB22" i="8"/>
  <c r="GC22" i="8"/>
  <c r="GD22" i="8"/>
  <c r="GE22" i="8"/>
  <c r="GF22" i="8"/>
  <c r="GG22" i="8"/>
  <c r="GH22" i="8"/>
  <c r="GI22" i="8"/>
  <c r="GJ22" i="8"/>
  <c r="GK22" i="8"/>
  <c r="GL22" i="8"/>
  <c r="GM22" i="8"/>
  <c r="GN22" i="8"/>
  <c r="GO22" i="8"/>
  <c r="GP22" i="8"/>
  <c r="GQ22" i="8"/>
  <c r="GR22" i="8"/>
  <c r="GS22" i="8"/>
  <c r="GT22" i="8"/>
  <c r="GU22" i="8"/>
  <c r="GV22" i="8"/>
  <c r="GW22" i="8"/>
  <c r="GX22" i="8"/>
  <c r="GY22" i="8"/>
  <c r="GZ22" i="8"/>
  <c r="HA22" i="8"/>
  <c r="HB22" i="8"/>
  <c r="HC22" i="8"/>
  <c r="HD22" i="8"/>
  <c r="HE22" i="8"/>
  <c r="HF22" i="8"/>
  <c r="HG22" i="8"/>
  <c r="HH22" i="8"/>
  <c r="HI22" i="8"/>
  <c r="HJ22" i="8"/>
  <c r="HK22" i="8"/>
  <c r="HL22" i="8"/>
  <c r="HM22" i="8"/>
  <c r="HN22" i="8"/>
  <c r="HO22" i="8"/>
  <c r="HP22" i="8"/>
  <c r="HQ22" i="8"/>
  <c r="HR22" i="8"/>
  <c r="HS22" i="8"/>
  <c r="HT22" i="8"/>
  <c r="HU22" i="8"/>
  <c r="HV22" i="8"/>
  <c r="HW22" i="8"/>
  <c r="HX22" i="8"/>
  <c r="HY22" i="8"/>
  <c r="HZ22" i="8"/>
  <c r="IA22" i="8"/>
  <c r="IB22" i="8"/>
  <c r="IC22" i="8"/>
  <c r="ID22" i="8"/>
  <c r="IE22" i="8"/>
  <c r="IF22" i="8"/>
  <c r="IG22" i="8"/>
  <c r="IH22" i="8"/>
  <c r="II22" i="8"/>
  <c r="IJ22" i="8"/>
  <c r="IK22" i="8"/>
  <c r="IL22" i="8"/>
  <c r="IM22" i="8"/>
  <c r="FB20" i="8"/>
  <c r="FF20" i="8"/>
  <c r="FI20" i="8"/>
  <c r="FL20" i="8"/>
  <c r="FP20" i="8"/>
  <c r="FT20" i="8"/>
  <c r="FX20" i="8"/>
  <c r="GD20" i="8"/>
  <c r="GF20" i="8"/>
  <c r="GG20" i="8"/>
  <c r="GK20" i="8"/>
  <c r="GM20" i="8"/>
  <c r="GQ20" i="8"/>
  <c r="GU20" i="8"/>
  <c r="HA20" i="8"/>
  <c r="HF20" i="8"/>
  <c r="HK20" i="8"/>
  <c r="HM20" i="8"/>
  <c r="HQ20" i="8"/>
  <c r="HU20" i="8"/>
  <c r="TF20" i="8"/>
  <c r="TH20" i="8"/>
  <c r="TJ20" i="8"/>
  <c r="TL20" i="8"/>
  <c r="TN20" i="8"/>
  <c r="UG20" i="8"/>
  <c r="UI20" i="8"/>
  <c r="UL20" i="8"/>
  <c r="UN20" i="8"/>
  <c r="UP20" i="8"/>
  <c r="US20" i="8"/>
  <c r="UU20" i="8"/>
  <c r="UX20" i="8"/>
  <c r="PX22" i="8"/>
  <c r="RG22" i="8"/>
  <c r="RI22" i="8"/>
  <c r="RK22" i="8"/>
  <c r="RL22" i="8"/>
  <c r="RM22" i="8"/>
  <c r="RO22" i="8"/>
  <c r="RP22" i="8"/>
  <c r="RR22" i="8"/>
  <c r="RT22" i="8"/>
  <c r="RV22" i="8"/>
  <c r="RX22" i="8"/>
  <c r="RY22" i="8"/>
  <c r="DN22" i="8"/>
  <c r="DO22" i="8"/>
  <c r="DP22" i="8"/>
  <c r="DQ22" i="8"/>
  <c r="DR22" i="8"/>
  <c r="DS22" i="8"/>
  <c r="DT22" i="8"/>
  <c r="DU22" i="8"/>
  <c r="DV22" i="8"/>
  <c r="FO14" i="8"/>
  <c r="FQ14" i="8"/>
  <c r="FT14" i="8"/>
  <c r="FW14" i="8"/>
  <c r="FZ14" i="8"/>
  <c r="GC14" i="8"/>
  <c r="GF14" i="8"/>
  <c r="GI14" i="8"/>
  <c r="GL14" i="8"/>
  <c r="GO14" i="8"/>
  <c r="GR14" i="8"/>
  <c r="GU14" i="8"/>
  <c r="DW22" i="8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Q22" i="8"/>
  <c r="ES22" i="8"/>
  <c r="ET22" i="8"/>
  <c r="EU22" i="8"/>
  <c r="EV22" i="8"/>
  <c r="EX22" i="8"/>
  <c r="EY22" i="8"/>
  <c r="EZ22" i="8"/>
  <c r="WN20" i="8"/>
  <c r="WP20" i="8"/>
  <c r="WS20" i="8"/>
  <c r="WT20" i="8"/>
  <c r="WV20" i="8"/>
  <c r="WW20" i="8"/>
  <c r="WY20" i="8"/>
  <c r="XA20" i="8"/>
  <c r="XC20" i="8"/>
  <c r="XE20" i="8"/>
  <c r="XG20" i="8"/>
  <c r="XI20" i="8"/>
  <c r="XK20" i="8"/>
  <c r="XM20" i="8"/>
  <c r="XN20" i="8"/>
  <c r="XP20" i="8"/>
  <c r="XQ20" i="8"/>
  <c r="XS20" i="8"/>
  <c r="XU20" i="8"/>
  <c r="XV20" i="8"/>
  <c r="XX20" i="8"/>
  <c r="XZ20" i="8"/>
  <c r="YB20" i="8"/>
  <c r="YD20" i="8"/>
  <c r="YF20" i="8"/>
  <c r="YG20" i="8"/>
  <c r="YI20" i="8"/>
  <c r="YK20" i="8"/>
  <c r="YM20" i="8"/>
  <c r="YO20" i="8"/>
  <c r="YR20" i="8"/>
  <c r="YS20" i="8"/>
  <c r="YT20" i="8"/>
  <c r="YV20" i="8"/>
  <c r="YX20" i="8"/>
  <c r="YZ20" i="8"/>
  <c r="ZA20" i="8"/>
  <c r="ZC20" i="8"/>
  <c r="ZE20" i="8"/>
  <c r="ZG20" i="8"/>
  <c r="ZI20" i="8"/>
  <c r="ZK20" i="8"/>
  <c r="ZM20" i="8"/>
  <c r="ZO20" i="8"/>
  <c r="ZQ20" i="8"/>
  <c r="ZS20" i="8"/>
  <c r="ZU20" i="8"/>
  <c r="ZX20" i="8"/>
  <c r="ZZ20" i="8"/>
  <c r="AAC20" i="8"/>
  <c r="AAD20" i="8"/>
  <c r="AAE20" i="8"/>
  <c r="AAG20" i="8"/>
  <c r="AAI20" i="8"/>
  <c r="AAK20" i="8"/>
  <c r="AAM20" i="8"/>
  <c r="AAO20" i="8"/>
  <c r="AAQ20" i="8"/>
  <c r="AAS20" i="8"/>
  <c r="AAU20" i="8"/>
  <c r="AAW20" i="8"/>
  <c r="AAY20" i="8"/>
  <c r="AAZ20" i="8"/>
  <c r="ABA20" i="8"/>
  <c r="ABC20" i="8"/>
  <c r="ABE20" i="8"/>
  <c r="ABG20" i="8"/>
  <c r="ABH20" i="8"/>
  <c r="ABJ20" i="8"/>
  <c r="KV15" i="8"/>
  <c r="KW15" i="8"/>
  <c r="LC15" i="8"/>
  <c r="LE15" i="8"/>
  <c r="LF15" i="8"/>
  <c r="LG15" i="8"/>
  <c r="LI15" i="8"/>
  <c r="OO14" i="8"/>
  <c r="OP14" i="8"/>
  <c r="OQ14" i="8"/>
  <c r="OR14" i="8"/>
  <c r="OS14" i="8"/>
  <c r="OT14" i="8"/>
  <c r="OU14" i="8"/>
  <c r="OV14" i="8"/>
  <c r="OW14" i="8"/>
  <c r="OX14" i="8"/>
  <c r="OY14" i="8"/>
  <c r="OZ14" i="8"/>
  <c r="PA14" i="8"/>
  <c r="PB14" i="8"/>
  <c r="PC14" i="8"/>
  <c r="PD14" i="8"/>
  <c r="PE14" i="8"/>
  <c r="PF14" i="8"/>
  <c r="PG14" i="8"/>
  <c r="PH14" i="8"/>
  <c r="PI14" i="8"/>
  <c r="PJ14" i="8"/>
  <c r="PK14" i="8"/>
  <c r="PL14" i="8"/>
  <c r="PM14" i="8"/>
  <c r="PN14" i="8"/>
  <c r="PO14" i="8"/>
  <c r="PP14" i="8"/>
  <c r="PQ14" i="8"/>
  <c r="PR14" i="8"/>
  <c r="PS14" i="8"/>
  <c r="PT14" i="8"/>
  <c r="PU14" i="8"/>
  <c r="PV14" i="8"/>
  <c r="PW14" i="8"/>
  <c r="PX14" i="8"/>
  <c r="PY14" i="8"/>
  <c r="PZ14" i="8"/>
  <c r="QA14" i="8"/>
  <c r="QB14" i="8"/>
  <c r="QC14" i="8"/>
  <c r="QD14" i="8"/>
  <c r="QE14" i="8"/>
  <c r="QF14" i="8"/>
  <c r="QG14" i="8"/>
  <c r="QH14" i="8"/>
  <c r="QI14" i="8"/>
  <c r="QJ14" i="8"/>
  <c r="QK14" i="8"/>
  <c r="QL14" i="8"/>
  <c r="QM14" i="8"/>
  <c r="QN14" i="8"/>
  <c r="QO14" i="8"/>
  <c r="QP14" i="8"/>
  <c r="QQ14" i="8"/>
  <c r="QR14" i="8"/>
  <c r="QS14" i="8"/>
  <c r="QT14" i="8"/>
  <c r="QU14" i="8"/>
  <c r="QV14" i="8"/>
  <c r="QW14" i="8"/>
  <c r="QY14" i="8"/>
  <c r="QZ14" i="8"/>
  <c r="RA14" i="8"/>
  <c r="RB14" i="8"/>
  <c r="RC14" i="8"/>
  <c r="RD14" i="8"/>
  <c r="RE14" i="8"/>
  <c r="RF14" i="8"/>
  <c r="RG14" i="8"/>
  <c r="RH14" i="8"/>
  <c r="RI14" i="8"/>
  <c r="RJ14" i="8"/>
  <c r="RK14" i="8"/>
  <c r="RL14" i="8"/>
  <c r="RM14" i="8"/>
  <c r="RN14" i="8"/>
  <c r="RO14" i="8"/>
  <c r="RP14" i="8"/>
  <c r="RQ14" i="8"/>
  <c r="RR14" i="8"/>
  <c r="RS14" i="8"/>
  <c r="RT14" i="8"/>
  <c r="RU14" i="8"/>
  <c r="RV14" i="8"/>
  <c r="RW14" i="8"/>
  <c r="RX14" i="8"/>
  <c r="RY14" i="8"/>
  <c r="RZ14" i="8"/>
  <c r="SA14" i="8"/>
  <c r="SB14" i="8"/>
  <c r="SC14" i="8"/>
  <c r="SD14" i="8"/>
  <c r="SE14" i="8"/>
  <c r="SF14" i="8"/>
  <c r="SG14" i="8"/>
  <c r="SH14" i="8"/>
  <c r="SI14" i="8"/>
  <c r="SJ14" i="8"/>
  <c r="SK14" i="8"/>
  <c r="SL14" i="8"/>
  <c r="SM14" i="8"/>
  <c r="SN14" i="8"/>
  <c r="SO14" i="8"/>
  <c r="SP14" i="8"/>
  <c r="SQ14" i="8"/>
  <c r="SR14" i="8"/>
  <c r="CZ12" i="8"/>
  <c r="IC9" i="8"/>
  <c r="ID9" i="8"/>
  <c r="IE9" i="8"/>
  <c r="IF9" i="8"/>
  <c r="IG9" i="8"/>
  <c r="IH9" i="8"/>
  <c r="II9" i="8"/>
  <c r="IJ9" i="8"/>
  <c r="IK9" i="8"/>
  <c r="IL9" i="8"/>
  <c r="IM9" i="8"/>
  <c r="IN9" i="8"/>
  <c r="IO9" i="8"/>
  <c r="IP9" i="8"/>
  <c r="IQ9" i="8"/>
  <c r="IR9" i="8"/>
  <c r="IS9" i="8"/>
  <c r="IT9" i="8"/>
  <c r="IU9" i="8"/>
  <c r="IV9" i="8"/>
  <c r="IW9" i="8"/>
  <c r="IX9" i="8"/>
  <c r="IY9" i="8"/>
  <c r="IZ9" i="8"/>
  <c r="JA9" i="8"/>
  <c r="JB9" i="8"/>
  <c r="JC9" i="8"/>
  <c r="JD9" i="8"/>
  <c r="JE9" i="8"/>
  <c r="JF9" i="8"/>
  <c r="JG9" i="8"/>
  <c r="AAR25" i="8"/>
  <c r="AAU25" i="8"/>
  <c r="ABA25" i="8"/>
  <c r="ABE25" i="8"/>
  <c r="ABK25" i="8"/>
  <c r="ZH25" i="8"/>
  <c r="ZS25" i="8"/>
  <c r="AAA25" i="8"/>
  <c r="AAE25" i="8"/>
  <c r="AAL25" i="8"/>
  <c r="AAQ25" i="8"/>
  <c r="AAV25" i="8"/>
  <c r="AAY25" i="8"/>
  <c r="ABB25" i="8"/>
  <c r="ABF25" i="8"/>
  <c r="ABI25" i="8"/>
  <c r="ZR25" i="8"/>
  <c r="ZW25" i="8"/>
  <c r="AAJ25" i="8"/>
  <c r="AAX25" i="8"/>
  <c r="ABL25" i="8"/>
  <c r="ZG25" i="8"/>
  <c r="ZO25" i="8"/>
  <c r="ZV25" i="8"/>
  <c r="ZX25" i="8"/>
  <c r="ZZ25" i="8"/>
  <c r="AAB25" i="8"/>
  <c r="AAH25" i="8"/>
  <c r="AAN25" i="8"/>
  <c r="AAS25" i="8"/>
  <c r="AAW25" i="8"/>
  <c r="ABD25" i="8"/>
  <c r="ABG25" i="8"/>
  <c r="ZJ25" i="8"/>
  <c r="ZU25" i="8"/>
  <c r="AAP25" i="8"/>
  <c r="ABJ25" i="8"/>
  <c r="N25" i="8"/>
  <c r="O25" i="8"/>
  <c r="P25" i="8"/>
  <c r="Q25" i="8"/>
  <c r="CZ25" i="8"/>
  <c r="DA25" i="8"/>
  <c r="DB25" i="8"/>
  <c r="DC25" i="8"/>
  <c r="DD25" i="8"/>
  <c r="DE25" i="8"/>
  <c r="DF25" i="8"/>
  <c r="DG25" i="8"/>
  <c r="DH25" i="8"/>
  <c r="DI25" i="8"/>
  <c r="DK25" i="8"/>
  <c r="DM25" i="8"/>
  <c r="DO25" i="8"/>
  <c r="DP25" i="8"/>
  <c r="DR25" i="8"/>
  <c r="DT25" i="8"/>
  <c r="EO25" i="8"/>
  <c r="EQ25" i="8"/>
  <c r="ES25" i="8"/>
  <c r="EU25" i="8"/>
  <c r="EW25" i="8"/>
  <c r="EY25" i="8"/>
  <c r="FA25" i="8"/>
  <c r="FC25" i="8"/>
  <c r="FF25" i="8"/>
  <c r="FH25" i="8"/>
  <c r="FJ25" i="8"/>
  <c r="FL25" i="8"/>
  <c r="FO25" i="8"/>
  <c r="FQ25" i="8"/>
  <c r="FU25" i="8"/>
  <c r="FW25" i="8"/>
  <c r="FZ25" i="8"/>
  <c r="GB25" i="8"/>
  <c r="FY25" i="8"/>
  <c r="BS14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Y25" i="8"/>
  <c r="BZ25" i="8"/>
  <c r="CA25" i="8"/>
  <c r="CB25" i="8"/>
  <c r="CC25" i="8"/>
  <c r="CD25" i="8"/>
  <c r="CE25" i="8"/>
  <c r="CF25" i="8"/>
  <c r="CG25" i="8"/>
  <c r="CH25" i="8"/>
  <c r="CI25" i="8"/>
  <c r="CJ25" i="8"/>
  <c r="CK25" i="8"/>
  <c r="CL25" i="8"/>
  <c r="CM25" i="8"/>
  <c r="CN25" i="8"/>
  <c r="CO25" i="8"/>
  <c r="CP25" i="8"/>
  <c r="CQ25" i="8"/>
  <c r="CR25" i="8"/>
  <c r="CS25" i="8"/>
  <c r="CT25" i="8"/>
  <c r="CU25" i="8"/>
  <c r="CV25" i="8"/>
  <c r="CW25" i="8"/>
  <c r="CX25" i="8"/>
  <c r="CY25" i="8"/>
  <c r="DJ25" i="8"/>
  <c r="DL25" i="8"/>
  <c r="DN25" i="8"/>
  <c r="DQ25" i="8"/>
  <c r="DS25" i="8"/>
  <c r="DU25" i="8"/>
  <c r="EP25" i="8"/>
  <c r="ER25" i="8"/>
  <c r="ET25" i="8"/>
  <c r="EV25" i="8"/>
  <c r="EX25" i="8"/>
  <c r="EZ25" i="8"/>
  <c r="FB25" i="8"/>
  <c r="FD25" i="8"/>
  <c r="FE25" i="8"/>
  <c r="FG25" i="8"/>
  <c r="FI25" i="8"/>
  <c r="FN25" i="8"/>
  <c r="FP25" i="8"/>
  <c r="FS25" i="8"/>
  <c r="FV25" i="8"/>
  <c r="FX25" i="8"/>
  <c r="GA25" i="8"/>
  <c r="RU25" i="8"/>
  <c r="RQ25" i="8"/>
  <c r="RL25" i="8"/>
  <c r="RE25" i="8"/>
  <c r="QP25" i="8"/>
  <c r="RY25" i="8"/>
  <c r="RR25" i="8"/>
  <c r="RM25" i="8"/>
  <c r="RK25" i="8"/>
  <c r="RH25" i="8"/>
  <c r="RB25" i="8"/>
  <c r="QW25" i="8"/>
  <c r="QQ25" i="8"/>
  <c r="QL25" i="8"/>
  <c r="QC25" i="8"/>
  <c r="RF25" i="8"/>
  <c r="RA25" i="8"/>
  <c r="QV25" i="8"/>
  <c r="QK25" i="8"/>
  <c r="RW25" i="8"/>
  <c r="RT25" i="8"/>
  <c r="RN25" i="8"/>
  <c r="RI25" i="8"/>
  <c r="RC25" i="8"/>
  <c r="QZ25" i="8"/>
  <c r="QU25" i="8"/>
  <c r="QR25" i="8"/>
  <c r="QM25" i="8"/>
  <c r="QJ25" i="8"/>
  <c r="QG25" i="8"/>
  <c r="QD25" i="8"/>
  <c r="PZ25" i="8"/>
  <c r="RX25" i="8"/>
  <c r="RS25" i="8"/>
  <c r="RO25" i="8"/>
  <c r="QY25" i="8"/>
  <c r="QT25" i="8"/>
  <c r="QO25" i="8"/>
  <c r="QH25" i="8"/>
  <c r="QE25" i="8"/>
  <c r="QA25" i="8"/>
  <c r="PX25" i="8"/>
  <c r="PV25" i="8"/>
  <c r="PT25" i="8"/>
  <c r="PR25" i="8"/>
  <c r="PP25" i="8"/>
  <c r="PN25" i="8"/>
  <c r="PL25" i="8"/>
  <c r="PJ25" i="8"/>
  <c r="PH25" i="8"/>
  <c r="PF25" i="8"/>
  <c r="PD25" i="8"/>
  <c r="PB25" i="8"/>
  <c r="PA25" i="8"/>
  <c r="OZ25" i="8"/>
  <c r="OY25" i="8"/>
  <c r="OX25" i="8"/>
  <c r="OW25" i="8"/>
  <c r="OV25" i="8"/>
  <c r="OU25" i="8"/>
  <c r="OT25" i="8"/>
  <c r="OS25" i="8"/>
  <c r="OR25" i="8"/>
  <c r="OQ25" i="8"/>
  <c r="OP25" i="8"/>
  <c r="OO25" i="8"/>
  <c r="CK9" i="8"/>
  <c r="CA9" i="8"/>
  <c r="EQ8" i="8"/>
  <c r="EH8" i="8"/>
  <c r="EA8" i="8"/>
  <c r="DT8" i="8"/>
  <c r="DO8" i="8"/>
  <c r="DH8" i="8"/>
  <c r="DD8" i="8"/>
  <c r="CZ8" i="8"/>
  <c r="CU8" i="8"/>
  <c r="CS8" i="8"/>
  <c r="CQ8" i="8"/>
  <c r="CO8" i="8"/>
  <c r="CM8" i="8"/>
  <c r="CK8" i="8"/>
  <c r="CI8" i="8"/>
  <c r="CG8" i="8"/>
  <c r="CE8" i="8"/>
  <c r="CC8" i="8"/>
  <c r="BP8" i="8"/>
  <c r="BN8" i="8"/>
  <c r="BL8" i="8"/>
  <c r="BJ8" i="8"/>
  <c r="BH8" i="8"/>
  <c r="BF8" i="8"/>
  <c r="BD8" i="8"/>
  <c r="BB8" i="8"/>
  <c r="AZ8" i="8"/>
  <c r="AX8" i="8"/>
  <c r="AP8" i="8"/>
  <c r="AN8" i="8"/>
  <c r="AL8" i="8"/>
  <c r="AI8" i="8"/>
  <c r="AF8" i="8"/>
  <c r="AD8" i="8"/>
  <c r="PJ20" i="8"/>
  <c r="PV20" i="8"/>
  <c r="QE20" i="8"/>
  <c r="QX14" i="8"/>
  <c r="EY14" i="8"/>
  <c r="FB14" i="8"/>
  <c r="FE14" i="8"/>
  <c r="FI14" i="8"/>
  <c r="FL14" i="8"/>
  <c r="ON25" i="8"/>
  <c r="OM25" i="8"/>
  <c r="OL25" i="8"/>
  <c r="OK25" i="8"/>
  <c r="OJ25" i="8"/>
  <c r="OI25" i="8"/>
  <c r="OH25" i="8"/>
  <c r="OG25" i="8"/>
  <c r="OF25" i="8"/>
  <c r="OE25" i="8"/>
  <c r="OD25" i="8"/>
  <c r="OC25" i="8"/>
  <c r="OB25" i="8"/>
  <c r="OA25" i="8"/>
  <c r="NZ25" i="8"/>
  <c r="NY25" i="8"/>
  <c r="WV9" i="8"/>
  <c r="WT9" i="8"/>
  <c r="WR9" i="8"/>
  <c r="WP9" i="8"/>
  <c r="WN9" i="8"/>
  <c r="WL9" i="8"/>
  <c r="WJ9" i="8"/>
  <c r="WH9" i="8"/>
  <c r="WF9" i="8"/>
  <c r="WD9" i="8"/>
  <c r="WB9" i="8"/>
  <c r="VZ9" i="8"/>
  <c r="VX9" i="8"/>
  <c r="VV9" i="8"/>
  <c r="VT9" i="8"/>
  <c r="VS9" i="8"/>
  <c r="VQ9" i="8"/>
  <c r="VO9" i="8"/>
  <c r="VM9" i="8"/>
  <c r="VK9" i="8"/>
  <c r="VI9" i="8"/>
  <c r="VG9" i="8"/>
  <c r="VE9" i="8"/>
  <c r="VC9" i="8"/>
  <c r="VA9" i="8"/>
  <c r="UY9" i="8"/>
  <c r="UW9" i="8"/>
  <c r="UU9" i="8"/>
  <c r="US9" i="8"/>
  <c r="UO9" i="8"/>
  <c r="UN9" i="8"/>
  <c r="UL9" i="8"/>
  <c r="UJ9" i="8"/>
  <c r="UH9" i="8"/>
  <c r="UG9" i="8"/>
  <c r="UE9" i="8"/>
  <c r="UC9" i="8"/>
  <c r="UB9" i="8"/>
  <c r="TZ9" i="8"/>
  <c r="TX9" i="8"/>
  <c r="TW9" i="8"/>
  <c r="TU9" i="8"/>
  <c r="TS9" i="8"/>
  <c r="TR9" i="8"/>
  <c r="TP9" i="8"/>
  <c r="TN9" i="8"/>
  <c r="MP9" i="8"/>
  <c r="MO9" i="8"/>
  <c r="MN9" i="8"/>
  <c r="MM9" i="8"/>
  <c r="ML9" i="8"/>
  <c r="MK9" i="8"/>
  <c r="MJ9" i="8"/>
  <c r="MI9" i="8"/>
  <c r="MH9" i="8"/>
  <c r="MG9" i="8"/>
  <c r="MF9" i="8"/>
  <c r="ME9" i="8"/>
  <c r="MD9" i="8"/>
  <c r="MC9" i="8"/>
  <c r="MB9" i="8"/>
  <c r="MA9" i="8"/>
  <c r="LZ9" i="8"/>
  <c r="LY9" i="8"/>
  <c r="LX9" i="8"/>
  <c r="LW9" i="8"/>
  <c r="LV9" i="8"/>
  <c r="LU9" i="8"/>
  <c r="LT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CT9" i="8"/>
  <c r="CS9" i="8"/>
  <c r="CR9" i="8"/>
  <c r="CQ9" i="8"/>
  <c r="CP9" i="8"/>
  <c r="CO9" i="8"/>
  <c r="CN9" i="8"/>
  <c r="CM9" i="8"/>
  <c r="CL9" i="8"/>
  <c r="CB9" i="8"/>
  <c r="AB9" i="8"/>
  <c r="EK8" i="8"/>
  <c r="EE8" i="8"/>
  <c r="DX8" i="8"/>
  <c r="DQ8" i="8"/>
  <c r="DK8" i="8"/>
  <c r="DF8" i="8"/>
  <c r="DB8" i="8"/>
  <c r="CX8" i="8"/>
  <c r="CT8" i="8"/>
  <c r="CR8" i="8"/>
  <c r="CP8" i="8"/>
  <c r="CN8" i="8"/>
  <c r="CL8" i="8"/>
  <c r="CJ8" i="8"/>
  <c r="CH8" i="8"/>
  <c r="CF8" i="8"/>
  <c r="CD8" i="8"/>
  <c r="CB8" i="8"/>
  <c r="CA8" i="8"/>
  <c r="BZ8" i="8"/>
  <c r="BY8" i="8"/>
  <c r="BX8" i="8"/>
  <c r="BW8" i="8"/>
  <c r="BV8" i="8"/>
  <c r="BU8" i="8"/>
  <c r="BT8" i="8"/>
  <c r="BS8" i="8"/>
  <c r="BR8" i="8"/>
  <c r="BQ8" i="8"/>
  <c r="BO8" i="8"/>
  <c r="BM8" i="8"/>
  <c r="BK8" i="8"/>
  <c r="BI8" i="8"/>
  <c r="BG8" i="8"/>
  <c r="BE8" i="8"/>
  <c r="BC8" i="8"/>
  <c r="BA8" i="8"/>
  <c r="AY8" i="8"/>
  <c r="AW8" i="8"/>
  <c r="AU8" i="8"/>
  <c r="AT8" i="8"/>
  <c r="AS8" i="8"/>
  <c r="AR8" i="8"/>
  <c r="AM8" i="8"/>
  <c r="AK8" i="8"/>
  <c r="AG8" i="8"/>
  <c r="AE8" i="8"/>
  <c r="AC8" i="8"/>
  <c r="PP20" i="8"/>
  <c r="QA20" i="8"/>
  <c r="QJ20" i="8"/>
  <c r="EX14" i="8"/>
  <c r="FA14" i="8"/>
  <c r="FD14" i="8"/>
  <c r="FG14" i="8"/>
  <c r="FH14" i="8"/>
  <c r="FK14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ABL8" i="8"/>
  <c r="ABK8" i="8"/>
  <c r="ABJ8" i="8"/>
  <c r="ABI8" i="8"/>
  <c r="ABH8" i="8"/>
  <c r="ABG8" i="8"/>
  <c r="ABF8" i="8"/>
  <c r="ABE8" i="8"/>
  <c r="ABD8" i="8"/>
  <c r="ABC8" i="8"/>
  <c r="ABB8" i="8"/>
  <c r="AAZ8" i="8"/>
  <c r="AAY8" i="8"/>
  <c r="AAX8" i="8"/>
  <c r="AAW8" i="8"/>
  <c r="AAV8" i="8"/>
  <c r="AAU8" i="8"/>
  <c r="AAT8" i="8"/>
  <c r="AAS8" i="8"/>
  <c r="AAR8" i="8"/>
  <c r="AAQ8" i="8"/>
  <c r="AAP8" i="8"/>
  <c r="AAO8" i="8"/>
  <c r="AAN8" i="8"/>
  <c r="AAM8" i="8"/>
  <c r="AAL8" i="8"/>
  <c r="AAK8" i="8"/>
  <c r="AAJ8" i="8"/>
  <c r="AAI8" i="8"/>
  <c r="AAH8" i="8"/>
  <c r="AAG8" i="8"/>
  <c r="AAF8" i="8"/>
  <c r="AAE8" i="8"/>
  <c r="AAD8" i="8"/>
  <c r="AAC8" i="8"/>
  <c r="AAB8" i="8"/>
  <c r="AAA8" i="8"/>
  <c r="ZZ8" i="8"/>
  <c r="ZY8" i="8"/>
  <c r="ZX8" i="8"/>
  <c r="ZW8" i="8"/>
  <c r="ZV8" i="8"/>
  <c r="ZU8" i="8"/>
  <c r="ZT8" i="8"/>
  <c r="ZS8" i="8"/>
  <c r="ZR8" i="8"/>
  <c r="ZQ8" i="8"/>
  <c r="ZP8" i="8"/>
  <c r="ZO8" i="8"/>
  <c r="ZN8" i="8"/>
  <c r="ZM8" i="8"/>
  <c r="ZK8" i="8"/>
  <c r="ZJ8" i="8"/>
  <c r="ZI8" i="8"/>
  <c r="ZH8" i="8"/>
  <c r="ZG8" i="8"/>
  <c r="ZF8" i="8"/>
  <c r="ZE8" i="8"/>
  <c r="MW20" i="8"/>
  <c r="MZ20" i="8"/>
  <c r="ND20" i="8"/>
  <c r="NH20" i="8"/>
  <c r="NO20" i="8"/>
  <c r="NR20" i="8"/>
  <c r="NV20" i="8"/>
  <c r="NZ20" i="8"/>
  <c r="OC20" i="8"/>
  <c r="OG20" i="8"/>
  <c r="OK20" i="8"/>
  <c r="ON20" i="8"/>
  <c r="OO20" i="8"/>
  <c r="OQ20" i="8"/>
  <c r="OS20" i="8"/>
  <c r="OX20" i="8"/>
  <c r="OZ20" i="8"/>
  <c r="PD20" i="8"/>
  <c r="PF20" i="8"/>
  <c r="PL20" i="8"/>
  <c r="PX20" i="8"/>
  <c r="QH20" i="8"/>
  <c r="EW14" i="8"/>
  <c r="EZ14" i="8"/>
  <c r="FC14" i="8"/>
  <c r="FF14" i="8"/>
  <c r="FJ14" i="8"/>
  <c r="FT25" i="8"/>
  <c r="AQ11" i="8"/>
  <c r="BX14" i="8"/>
  <c r="FJ22" i="8"/>
  <c r="GC20" i="8"/>
  <c r="GE20" i="8"/>
  <c r="GH20" i="8"/>
  <c r="GJ20" i="8"/>
  <c r="PQ22" i="8"/>
  <c r="ZF25" i="8"/>
  <c r="OA20" i="8"/>
  <c r="OD20" i="8"/>
  <c r="OF20" i="8"/>
  <c r="OH20" i="8"/>
  <c r="OJ20" i="8"/>
  <c r="OL20" i="8"/>
  <c r="OT20" i="8"/>
  <c r="OV20" i="8"/>
  <c r="OW20" i="8"/>
  <c r="OY20" i="8"/>
  <c r="PA20" i="8"/>
  <c r="PC20" i="8"/>
  <c r="PE20" i="8"/>
  <c r="PG20" i="8"/>
  <c r="PI20" i="8"/>
  <c r="PK20" i="8"/>
  <c r="PM20" i="8"/>
  <c r="PO20" i="8"/>
  <c r="PQ20" i="8"/>
  <c r="PS20" i="8"/>
  <c r="PU20" i="8"/>
  <c r="PW20" i="8"/>
  <c r="PY20" i="8"/>
  <c r="QB20" i="8"/>
  <c r="QD20" i="8"/>
  <c r="QG20" i="8"/>
  <c r="QI20" i="8"/>
  <c r="QK20" i="8"/>
  <c r="PW22" i="8"/>
  <c r="LJ15" i="8"/>
  <c r="LK15" i="8"/>
  <c r="LR15" i="8"/>
  <c r="LS15" i="8"/>
  <c r="LT15" i="8"/>
  <c r="LU15" i="8"/>
  <c r="LW15" i="8"/>
  <c r="LY15" i="8"/>
  <c r="LZ15" i="8"/>
  <c r="MF15" i="8"/>
  <c r="MG15" i="8"/>
  <c r="MH15" i="8"/>
  <c r="MI15" i="8"/>
  <c r="ML15" i="8"/>
  <c r="MM15" i="8"/>
  <c r="MO15" i="8"/>
  <c r="MT15" i="8"/>
  <c r="MU15" i="8"/>
  <c r="MW15" i="8"/>
  <c r="MX15" i="8"/>
  <c r="NA15" i="8"/>
  <c r="NB15" i="8"/>
  <c r="NC15" i="8"/>
  <c r="NI15" i="8"/>
  <c r="NJ15" i="8"/>
  <c r="NK15" i="8"/>
  <c r="NM15" i="8"/>
  <c r="NO15" i="8"/>
  <c r="NP15" i="8"/>
  <c r="NQ15" i="8"/>
  <c r="NW15" i="8"/>
  <c r="NY15" i="8"/>
  <c r="NZ15" i="8"/>
  <c r="OA15" i="8"/>
  <c r="OC15" i="8"/>
  <c r="OD15" i="8"/>
  <c r="OE15" i="8"/>
  <c r="OL15" i="8"/>
  <c r="OM15" i="8"/>
  <c r="ON15" i="8"/>
  <c r="OO15" i="8"/>
  <c r="OQ15" i="8"/>
  <c r="OS15" i="8"/>
  <c r="OT15" i="8"/>
  <c r="ZP25" i="8"/>
  <c r="UQ9" i="8"/>
  <c r="ZL8" i="8"/>
  <c r="JH9" i="8"/>
  <c r="JI9" i="8"/>
  <c r="JJ9" i="8"/>
  <c r="JK9" i="8"/>
  <c r="JL9" i="8"/>
  <c r="JM9" i="8"/>
  <c r="JN9" i="8"/>
  <c r="JO9" i="8"/>
  <c r="JP9" i="8"/>
  <c r="JQ9" i="8"/>
  <c r="JR9" i="8"/>
  <c r="JS9" i="8"/>
  <c r="JT9" i="8"/>
  <c r="JU9" i="8"/>
  <c r="JV9" i="8"/>
  <c r="JW9" i="8"/>
  <c r="JX9" i="8"/>
  <c r="JY9" i="8"/>
  <c r="JZ9" i="8"/>
  <c r="KA9" i="8"/>
  <c r="KB9" i="8"/>
  <c r="KC9" i="8"/>
  <c r="KD9" i="8"/>
  <c r="KE9" i="8"/>
  <c r="KF9" i="8"/>
  <c r="KG9" i="8"/>
  <c r="KH9" i="8"/>
  <c r="KI9" i="8"/>
  <c r="KJ9" i="8"/>
  <c r="KK9" i="8"/>
  <c r="KL9" i="8"/>
  <c r="KM9" i="8"/>
  <c r="KN9" i="8"/>
  <c r="KO9" i="8"/>
  <c r="KP9" i="8"/>
  <c r="KQ9" i="8"/>
  <c r="KR9" i="8"/>
  <c r="KS9" i="8"/>
  <c r="KT9" i="8"/>
  <c r="KU9" i="8"/>
  <c r="KV9" i="8"/>
  <c r="KW9" i="8"/>
  <c r="KX9" i="8"/>
  <c r="KY9" i="8"/>
  <c r="KZ9" i="8"/>
  <c r="LA9" i="8"/>
  <c r="LB9" i="8"/>
  <c r="LC9" i="8"/>
  <c r="LD9" i="8"/>
  <c r="FN14" i="8"/>
  <c r="FS14" i="8"/>
  <c r="FV14" i="8"/>
  <c r="FY14" i="8"/>
  <c r="GB14" i="8"/>
  <c r="GE14" i="8"/>
  <c r="DV25" i="8"/>
  <c r="DW25" i="8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CJ9" i="8"/>
  <c r="CI9" i="8"/>
  <c r="CH9" i="8"/>
  <c r="CG9" i="8"/>
  <c r="CF9" i="8"/>
  <c r="CE9" i="8"/>
  <c r="CD9" i="8"/>
  <c r="CC9" i="8"/>
  <c r="PV15" i="8"/>
  <c r="PW15" i="8"/>
  <c r="PX15" i="8"/>
  <c r="PY15" i="8"/>
  <c r="QF15" i="8"/>
  <c r="QG15" i="8"/>
  <c r="QH15" i="8"/>
  <c r="QR15" i="8"/>
  <c r="QS15" i="8"/>
  <c r="QT15" i="8"/>
  <c r="QU15" i="8"/>
  <c r="QW15" i="8"/>
  <c r="RC15" i="8"/>
  <c r="RD15" i="8"/>
  <c r="RI15" i="8"/>
  <c r="RO15" i="8"/>
  <c r="RP15" i="8"/>
  <c r="RQ15" i="8"/>
  <c r="RS15" i="8"/>
  <c r="RT15" i="8"/>
  <c r="RU15" i="8"/>
  <c r="SE15" i="8"/>
  <c r="SF15" i="8"/>
  <c r="SG15" i="8"/>
  <c r="SM15" i="8"/>
  <c r="SO15" i="8"/>
  <c r="SP15" i="8"/>
  <c r="SQ15" i="8"/>
  <c r="TA15" i="8"/>
  <c r="TB15" i="8"/>
  <c r="TC15" i="8"/>
  <c r="TD15" i="8"/>
  <c r="TK15" i="8"/>
  <c r="TL15" i="8"/>
  <c r="TM15" i="8"/>
  <c r="TW15" i="8"/>
  <c r="TX15" i="8"/>
  <c r="TY15" i="8"/>
  <c r="TZ15" i="8"/>
  <c r="OL14" i="8"/>
  <c r="OM14" i="8"/>
  <c r="ON14" i="8"/>
  <c r="ST14" i="8"/>
  <c r="SU14" i="8"/>
  <c r="SV14" i="8"/>
  <c r="SX14" i="8"/>
  <c r="SY14" i="8"/>
  <c r="SZ14" i="8"/>
  <c r="TA14" i="8"/>
  <c r="TB14" i="8"/>
  <c r="TC14" i="8"/>
  <c r="TD14" i="8"/>
  <c r="VS14" i="8"/>
  <c r="VT14" i="8"/>
  <c r="VU14" i="8"/>
  <c r="VW14" i="8"/>
  <c r="VX14" i="8"/>
  <c r="VY14" i="8"/>
  <c r="VZ14" i="8"/>
  <c r="WA14" i="8"/>
  <c r="WB14" i="8"/>
  <c r="WC14" i="8"/>
  <c r="WE14" i="8"/>
  <c r="WF14" i="8"/>
  <c r="WG14" i="8"/>
  <c r="WI14" i="8"/>
  <c r="WJ14" i="8"/>
  <c r="WK14" i="8"/>
  <c r="WL14" i="8"/>
  <c r="WM14" i="8"/>
  <c r="WN14" i="8"/>
  <c r="WO14" i="8"/>
  <c r="WQ14" i="8"/>
  <c r="WR14" i="8"/>
  <c r="WS14" i="8"/>
  <c r="WU14" i="8"/>
  <c r="WV14" i="8"/>
  <c r="WW14" i="8"/>
  <c r="WX14" i="8"/>
  <c r="WY14" i="8"/>
  <c r="WZ14" i="8"/>
  <c r="XA14" i="8"/>
  <c r="XC14" i="8"/>
  <c r="XD14" i="8"/>
  <c r="XE14" i="8"/>
  <c r="XF14" i="8"/>
  <c r="XG14" i="8"/>
  <c r="XH14" i="8"/>
  <c r="XI14" i="8"/>
  <c r="XJ14" i="8"/>
  <c r="XK14" i="8"/>
  <c r="XL14" i="8"/>
  <c r="XM14" i="8"/>
  <c r="XO14" i="8"/>
  <c r="XP14" i="8"/>
  <c r="XQ14" i="8"/>
  <c r="XR14" i="8"/>
  <c r="XS14" i="8"/>
  <c r="XT14" i="8"/>
  <c r="XU14" i="8"/>
  <c r="XV14" i="8"/>
  <c r="XW14" i="8"/>
  <c r="XX14" i="8"/>
  <c r="XY14" i="8"/>
  <c r="YA14" i="8"/>
  <c r="YB14" i="8"/>
  <c r="YC14" i="8"/>
  <c r="YD14" i="8"/>
  <c r="YE14" i="8"/>
  <c r="YF14" i="8"/>
  <c r="YG14" i="8"/>
  <c r="YH14" i="8"/>
  <c r="YI14" i="8"/>
  <c r="YJ14" i="8"/>
  <c r="YK14" i="8"/>
  <c r="YM14" i="8"/>
  <c r="YN14" i="8"/>
  <c r="YO14" i="8"/>
  <c r="YP14" i="8"/>
  <c r="YQ14" i="8"/>
  <c r="YR14" i="8"/>
  <c r="YS14" i="8"/>
  <c r="YT14" i="8"/>
  <c r="YU14" i="8"/>
  <c r="YV14" i="8"/>
  <c r="YW14" i="8"/>
  <c r="YY14" i="8"/>
  <c r="YZ14" i="8"/>
  <c r="ZA14" i="8"/>
  <c r="ZB14" i="8"/>
  <c r="ZC14" i="8"/>
  <c r="ZD14" i="8"/>
  <c r="ZE14" i="8"/>
  <c r="ZF14" i="8"/>
  <c r="ZG14" i="8"/>
  <c r="ZH14" i="8"/>
  <c r="ZI14" i="8"/>
  <c r="ZK14" i="8"/>
  <c r="TA12" i="8"/>
  <c r="UN12" i="8"/>
  <c r="UP12" i="8"/>
  <c r="YB12" i="8"/>
  <c r="YE12" i="8"/>
  <c r="YF12" i="8"/>
  <c r="O9" i="8"/>
  <c r="P9" i="8"/>
  <c r="Q9" i="8"/>
  <c r="S9" i="8"/>
  <c r="T9" i="8"/>
  <c r="U9" i="8"/>
  <c r="V9" i="8"/>
  <c r="W9" i="8"/>
  <c r="X9" i="8"/>
  <c r="Y9" i="8"/>
  <c r="AA9" i="8"/>
  <c r="AC9" i="8"/>
  <c r="AD9" i="8"/>
  <c r="AF9" i="8"/>
  <c r="AG9" i="8"/>
  <c r="AI9" i="8"/>
  <c r="AK9" i="8"/>
  <c r="AL9" i="8"/>
  <c r="AM9" i="8"/>
  <c r="AN9" i="8"/>
  <c r="AQ9" i="8"/>
  <c r="AR9" i="8"/>
  <c r="AS9" i="8"/>
  <c r="AU9" i="8"/>
  <c r="AW9" i="8"/>
  <c r="AY9" i="8"/>
  <c r="AZ9" i="8"/>
  <c r="BA9" i="8"/>
  <c r="BD9" i="8"/>
  <c r="BE9" i="8"/>
  <c r="BG9" i="8"/>
  <c r="BH9" i="8"/>
  <c r="BI9" i="8"/>
  <c r="BJ9" i="8"/>
  <c r="BK9" i="8"/>
  <c r="BL9" i="8"/>
  <c r="BM9" i="8"/>
  <c r="BO9" i="8"/>
  <c r="BP9" i="8"/>
  <c r="BQ9" i="8"/>
  <c r="BS9" i="8"/>
  <c r="BT9" i="8"/>
  <c r="BU9" i="8"/>
  <c r="BV9" i="8"/>
  <c r="BW9" i="8"/>
  <c r="BX9" i="8"/>
  <c r="BY9" i="8"/>
  <c r="RZ25" i="8"/>
  <c r="SA25" i="8"/>
  <c r="SB25" i="8"/>
  <c r="SC25" i="8"/>
  <c r="WP25" i="8"/>
  <c r="WQ25" i="8"/>
  <c r="WR25" i="8"/>
  <c r="WS25" i="8"/>
  <c r="WT25" i="8"/>
  <c r="WU25" i="8"/>
  <c r="WV25" i="8"/>
  <c r="VY20" i="8"/>
  <c r="WA20" i="8"/>
  <c r="WC20" i="8"/>
  <c r="WE20" i="8"/>
  <c r="WG20" i="8"/>
  <c r="WI20" i="8"/>
  <c r="WL20" i="8"/>
  <c r="WO20" i="8"/>
  <c r="WQ20" i="8"/>
  <c r="WR20" i="8"/>
  <c r="WU20" i="8"/>
  <c r="WX20" i="8"/>
  <c r="WZ20" i="8"/>
  <c r="XB20" i="8"/>
  <c r="XD20" i="8"/>
  <c r="XF20" i="8"/>
  <c r="XH20" i="8"/>
  <c r="XJ20" i="8"/>
  <c r="XL20" i="8"/>
  <c r="XO20" i="8"/>
  <c r="XT20" i="8"/>
  <c r="XW20" i="8"/>
  <c r="XY20" i="8"/>
  <c r="YS22" i="8"/>
  <c r="YT22" i="8"/>
  <c r="FK20" i="8"/>
  <c r="FM20" i="8"/>
  <c r="FO20" i="8"/>
  <c r="FQ20" i="8"/>
  <c r="FS20" i="8"/>
  <c r="FU20" i="8"/>
  <c r="FW20" i="8"/>
  <c r="WZ25" i="8"/>
  <c r="XA25" i="8"/>
  <c r="XB25" i="8"/>
  <c r="ER24" i="8"/>
  <c r="GQ24" i="8"/>
  <c r="GS24" i="8"/>
  <c r="ZA24" i="8"/>
  <c r="ZB24" i="8"/>
  <c r="AAM24" i="8"/>
  <c r="AAS24" i="8"/>
  <c r="AAT24" i="8"/>
  <c r="AAU24" i="8"/>
  <c r="ST22" i="8"/>
  <c r="SV22" i="8"/>
  <c r="SW22" i="8"/>
  <c r="SY22" i="8"/>
  <c r="TA22" i="8"/>
  <c r="TC22" i="8"/>
  <c r="TE22" i="8"/>
  <c r="TF22" i="8"/>
  <c r="TH22" i="8"/>
  <c r="TI22" i="8"/>
  <c r="TJ22" i="8"/>
  <c r="TL22" i="8"/>
  <c r="TM22" i="8"/>
  <c r="TO22" i="8"/>
  <c r="TQ22" i="8"/>
  <c r="TS22" i="8"/>
  <c r="TU22" i="8"/>
  <c r="TV22" i="8"/>
  <c r="TX22" i="8"/>
  <c r="TY22" i="8"/>
  <c r="UA22" i="8"/>
  <c r="UB22" i="8"/>
  <c r="CF14" i="8"/>
  <c r="CH14" i="8"/>
  <c r="CI14" i="8"/>
  <c r="CJ14" i="8"/>
  <c r="CK14" i="8"/>
  <c r="CM14" i="8"/>
  <c r="CN14" i="8"/>
  <c r="CO14" i="8"/>
  <c r="CP14" i="8"/>
  <c r="CQ14" i="8"/>
  <c r="CR14" i="8"/>
  <c r="XC25" i="8"/>
  <c r="XD25" i="8"/>
  <c r="XE25" i="8"/>
  <c r="XF25" i="8"/>
  <c r="XG25" i="8"/>
  <c r="XH25" i="8"/>
  <c r="XI25" i="8"/>
  <c r="XJ25" i="8"/>
  <c r="XK25" i="8"/>
  <c r="XL25" i="8"/>
  <c r="XM25" i="8"/>
  <c r="XN25" i="8"/>
  <c r="XO25" i="8"/>
  <c r="XP25" i="8"/>
  <c r="XQ25" i="8"/>
  <c r="XR25" i="8"/>
  <c r="XS25" i="8"/>
  <c r="XT25" i="8"/>
  <c r="XU25" i="8"/>
  <c r="XV25" i="8"/>
  <c r="XW25" i="8"/>
  <c r="XX25" i="8"/>
  <c r="XY25" i="8"/>
  <c r="XZ25" i="8"/>
  <c r="YA25" i="8"/>
  <c r="YB25" i="8"/>
  <c r="YC25" i="8"/>
  <c r="YD25" i="8"/>
  <c r="YE25" i="8"/>
  <c r="YF25" i="8"/>
  <c r="YG25" i="8"/>
  <c r="YH25" i="8"/>
  <c r="YI25" i="8"/>
  <c r="YJ25" i="8"/>
  <c r="YK25" i="8"/>
  <c r="YL25" i="8"/>
  <c r="YM25" i="8"/>
  <c r="YN25" i="8"/>
  <c r="YO25" i="8"/>
  <c r="YP25" i="8"/>
  <c r="YQ25" i="8"/>
  <c r="YR25" i="8"/>
  <c r="YS25" i="8"/>
  <c r="YT25" i="8"/>
  <c r="YU25" i="8"/>
  <c r="YV25" i="8"/>
  <c r="YW25" i="8"/>
  <c r="YX25" i="8"/>
  <c r="YY25" i="8"/>
  <c r="YZ25" i="8"/>
  <c r="ZA25" i="8"/>
  <c r="ZB25" i="8"/>
  <c r="ZC25" i="8"/>
  <c r="ZD25" i="8"/>
  <c r="ZE25" i="8"/>
  <c r="ZL25" i="8"/>
  <c r="AAD25" i="8"/>
  <c r="AAF25" i="8"/>
  <c r="AAI25" i="8"/>
  <c r="AAM25" i="8"/>
  <c r="AAT25" i="8"/>
  <c r="ABC25" i="8"/>
  <c r="ABH25" i="8"/>
  <c r="TZ24" i="8"/>
  <c r="UL24" i="8"/>
  <c r="UR24" i="8"/>
  <c r="UV24" i="8"/>
  <c r="XC24" i="8"/>
  <c r="XD24" i="8"/>
  <c r="XM24" i="8"/>
  <c r="NN22" i="8"/>
  <c r="NQ22" i="8"/>
  <c r="NT22" i="8"/>
  <c r="NW22" i="8"/>
  <c r="OA22" i="8"/>
  <c r="OD22" i="8"/>
  <c r="OF22" i="8"/>
  <c r="OI22" i="8"/>
  <c r="OL22" i="8"/>
  <c r="OO22" i="8"/>
  <c r="OQ22" i="8"/>
  <c r="OS22" i="8"/>
  <c r="OV22" i="8"/>
  <c r="OZ22" i="8"/>
  <c r="PB22" i="8"/>
  <c r="PE22" i="8"/>
  <c r="PG22" i="8"/>
  <c r="PI22" i="8"/>
  <c r="PK22" i="8"/>
  <c r="PM22" i="8"/>
  <c r="PO22" i="8"/>
  <c r="PT22" i="8"/>
  <c r="PZ22" i="8"/>
  <c r="QD22" i="8"/>
  <c r="QH22" i="8"/>
  <c r="QK22" i="8"/>
  <c r="QN22" i="8"/>
  <c r="QR22" i="8"/>
  <c r="QT22" i="8"/>
  <c r="QV22" i="8"/>
  <c r="QX22" i="8"/>
  <c r="RB22" i="8"/>
  <c r="RD22" i="8"/>
  <c r="RF22" i="8"/>
  <c r="RH22" i="8"/>
  <c r="RJ22" i="8"/>
  <c r="RN22" i="8"/>
  <c r="RQ22" i="8"/>
  <c r="TZ22" i="8"/>
  <c r="UE22" i="8"/>
  <c r="UH22" i="8"/>
  <c r="UM22" i="8"/>
  <c r="UP22" i="8"/>
  <c r="UT22" i="8"/>
  <c r="UV22" i="8"/>
  <c r="UY22" i="8"/>
  <c r="VC22" i="8"/>
  <c r="SR21" i="8"/>
  <c r="TB21" i="8"/>
  <c r="MT20" i="8"/>
  <c r="MQ9" i="8"/>
  <c r="MR9" i="8"/>
  <c r="MS9" i="8"/>
  <c r="MT9" i="8"/>
  <c r="MU9" i="8"/>
  <c r="MV9" i="8"/>
  <c r="MW9" i="8"/>
  <c r="MY9" i="8"/>
  <c r="MZ9" i="8"/>
  <c r="NA9" i="8"/>
  <c r="NB9" i="8"/>
  <c r="NC9" i="8"/>
  <c r="ND9" i="8"/>
  <c r="NE9" i="8"/>
  <c r="NF9" i="8"/>
  <c r="NG9" i="8"/>
  <c r="NH9" i="8"/>
  <c r="NI9" i="8"/>
  <c r="OG9" i="8"/>
  <c r="OH9" i="8"/>
  <c r="OI9" i="8"/>
  <c r="OJ9" i="8"/>
  <c r="OK9" i="8"/>
  <c r="OL9" i="8"/>
  <c r="OM9" i="8"/>
  <c r="ON9" i="8"/>
  <c r="RL9" i="8"/>
  <c r="RN9" i="8"/>
  <c r="RP9" i="8"/>
  <c r="RT9" i="8"/>
  <c r="RV9" i="8"/>
  <c r="RX9" i="8"/>
  <c r="RY9" i="8"/>
  <c r="SA9" i="8"/>
  <c r="SC9" i="8"/>
  <c r="SE9" i="8"/>
  <c r="SG9" i="8"/>
  <c r="SI9" i="8"/>
  <c r="SK9" i="8"/>
  <c r="SM9" i="8"/>
  <c r="SQ9" i="8"/>
  <c r="SS9" i="8"/>
  <c r="SU9" i="8"/>
  <c r="SW9" i="8"/>
  <c r="SY9" i="8"/>
  <c r="TA9" i="8"/>
  <c r="TC9" i="8"/>
  <c r="TE9" i="8"/>
  <c r="TG9" i="8"/>
  <c r="TI9" i="8"/>
  <c r="TK9" i="8"/>
  <c r="OX8" i="8"/>
  <c r="OY8" i="8"/>
  <c r="OZ8" i="8"/>
  <c r="PA8" i="8"/>
  <c r="PB8" i="8"/>
  <c r="PC8" i="8"/>
  <c r="PD8" i="8"/>
  <c r="PE8" i="8"/>
  <c r="PF8" i="8"/>
  <c r="PG8" i="8"/>
  <c r="PH8" i="8"/>
  <c r="PI8" i="8"/>
  <c r="PJ8" i="8"/>
  <c r="PK8" i="8"/>
  <c r="ZK22" i="8"/>
  <c r="ZN22" i="8"/>
  <c r="ZR22" i="8"/>
  <c r="ZV22" i="8"/>
  <c r="ZX22" i="8"/>
  <c r="ZZ22" i="8"/>
  <c r="AAC22" i="8"/>
  <c r="AAF22" i="8"/>
  <c r="AAH22" i="8"/>
  <c r="AAJ22" i="8"/>
  <c r="AAM22" i="8"/>
  <c r="AAQ22" i="8"/>
  <c r="AAT22" i="8"/>
  <c r="AAW22" i="8"/>
  <c r="AAY22" i="8"/>
  <c r="ABA22" i="8"/>
  <c r="ABC22" i="8"/>
  <c r="ABF22" i="8"/>
  <c r="QQ9" i="8"/>
  <c r="QR9" i="8"/>
  <c r="QT9" i="8"/>
  <c r="QV9" i="8"/>
  <c r="QY9" i="8"/>
  <c r="RA9" i="8"/>
  <c r="RB9" i="8"/>
  <c r="RD9" i="8"/>
  <c r="RF9" i="8"/>
  <c r="RH9" i="8"/>
  <c r="RJ9" i="8"/>
  <c r="BK24" i="8"/>
  <c r="BR24" i="8"/>
  <c r="BW24" i="8"/>
  <c r="BX24" i="8"/>
  <c r="VA24" i="8"/>
  <c r="VB24" i="8"/>
  <c r="VC24" i="8"/>
  <c r="VD24" i="8"/>
  <c r="RS22" i="8"/>
  <c r="RU22" i="8"/>
  <c r="RW22" i="8"/>
  <c r="RZ22" i="8"/>
  <c r="SC22" i="8"/>
  <c r="SE22" i="8"/>
  <c r="SG22" i="8"/>
  <c r="SJ22" i="8"/>
  <c r="SL22" i="8"/>
  <c r="SN22" i="8"/>
  <c r="SP22" i="8"/>
  <c r="SU22" i="8"/>
  <c r="SX22" i="8"/>
  <c r="SZ22" i="8"/>
  <c r="TB22" i="8"/>
  <c r="TD22" i="8"/>
  <c r="TG22" i="8"/>
  <c r="TK22" i="8"/>
  <c r="TN22" i="8"/>
  <c r="TP22" i="8"/>
  <c r="TR22" i="8"/>
  <c r="TT22" i="8"/>
  <c r="TW22" i="8"/>
  <c r="NJ9" i="8"/>
  <c r="NK9" i="8"/>
  <c r="NL9" i="8"/>
  <c r="NM9" i="8"/>
  <c r="NN9" i="8"/>
  <c r="NO9" i="8"/>
  <c r="NP9" i="8"/>
  <c r="NQ9" i="8"/>
  <c r="NS9" i="8"/>
  <c r="NT9" i="8"/>
  <c r="NU9" i="8"/>
  <c r="NV9" i="8"/>
  <c r="NW9" i="8"/>
  <c r="NX9" i="8"/>
  <c r="NY9" i="8"/>
  <c r="NZ9" i="8"/>
  <c r="OA9" i="8"/>
  <c r="OB9" i="8"/>
  <c r="OC9" i="8"/>
  <c r="OE9" i="8"/>
  <c r="SD25" i="8"/>
  <c r="SE25" i="8"/>
  <c r="SF25" i="8"/>
  <c r="SG25" i="8"/>
  <c r="SH25" i="8"/>
  <c r="SI25" i="8"/>
  <c r="SJ25" i="8"/>
  <c r="SK25" i="8"/>
  <c r="SL25" i="8"/>
  <c r="SM25" i="8"/>
  <c r="SN25" i="8"/>
  <c r="SO25" i="8"/>
  <c r="SP25" i="8"/>
  <c r="SQ25" i="8"/>
  <c r="SR25" i="8"/>
  <c r="SS25" i="8"/>
  <c r="ST25" i="8"/>
  <c r="SU25" i="8"/>
  <c r="SV25" i="8"/>
  <c r="SW25" i="8"/>
  <c r="SX25" i="8"/>
  <c r="SY25" i="8"/>
  <c r="SZ25" i="8"/>
  <c r="TA25" i="8"/>
  <c r="TB25" i="8"/>
  <c r="TC25" i="8"/>
  <c r="TD25" i="8"/>
  <c r="TE25" i="8"/>
  <c r="TF25" i="8"/>
  <c r="TG25" i="8"/>
  <c r="TH25" i="8"/>
  <c r="TI25" i="8"/>
  <c r="TJ25" i="8"/>
  <c r="TK25" i="8"/>
  <c r="TL25" i="8"/>
  <c r="TM25" i="8"/>
  <c r="TN25" i="8"/>
  <c r="TO25" i="8"/>
  <c r="TP25" i="8"/>
  <c r="TQ25" i="8"/>
  <c r="TR25" i="8"/>
  <c r="TS25" i="8"/>
  <c r="TT25" i="8"/>
  <c r="TU25" i="8"/>
  <c r="TV25" i="8"/>
  <c r="TW25" i="8"/>
  <c r="TX25" i="8"/>
  <c r="TY25" i="8"/>
  <c r="TZ25" i="8"/>
  <c r="UA25" i="8"/>
  <c r="UB25" i="8"/>
  <c r="UC25" i="8"/>
  <c r="UD25" i="8"/>
  <c r="UE25" i="8"/>
  <c r="UF25" i="8"/>
  <c r="UG25" i="8"/>
  <c r="UH25" i="8"/>
  <c r="UI25" i="8"/>
  <c r="UJ25" i="8"/>
  <c r="UK25" i="8"/>
  <c r="UL25" i="8"/>
  <c r="UM25" i="8"/>
  <c r="UN25" i="8"/>
  <c r="UO25" i="8"/>
  <c r="UP25" i="8"/>
  <c r="UQ25" i="8"/>
  <c r="UR25" i="8"/>
  <c r="US25" i="8"/>
  <c r="UT25" i="8"/>
  <c r="UU25" i="8"/>
  <c r="UV25" i="8"/>
  <c r="UW25" i="8"/>
  <c r="UX25" i="8"/>
  <c r="UY25" i="8"/>
  <c r="UZ25" i="8"/>
  <c r="VA25" i="8"/>
  <c r="VB25" i="8"/>
  <c r="VC25" i="8"/>
  <c r="VD25" i="8"/>
  <c r="VE25" i="8"/>
  <c r="VF25" i="8"/>
  <c r="VG25" i="8"/>
  <c r="VH25" i="8"/>
  <c r="VI25" i="8"/>
  <c r="VJ25" i="8"/>
  <c r="VK25" i="8"/>
  <c r="VL25" i="8"/>
  <c r="VM25" i="8"/>
  <c r="VN25" i="8"/>
  <c r="VO25" i="8"/>
  <c r="VP25" i="8"/>
  <c r="VQ25" i="8"/>
  <c r="VR25" i="8"/>
  <c r="VS25" i="8"/>
  <c r="VT25" i="8"/>
  <c r="VU25" i="8"/>
  <c r="VV25" i="8"/>
  <c r="VW25" i="8"/>
  <c r="VX25" i="8"/>
  <c r="VY25" i="8"/>
  <c r="VZ25" i="8"/>
  <c r="WA25" i="8"/>
  <c r="WB25" i="8"/>
  <c r="WC25" i="8"/>
  <c r="WD25" i="8"/>
  <c r="WE25" i="8"/>
  <c r="WF25" i="8"/>
  <c r="WG25" i="8"/>
  <c r="WH25" i="8"/>
  <c r="KY21" i="8"/>
  <c r="LR21" i="8"/>
  <c r="NJ21" i="8"/>
  <c r="NX21" i="8"/>
  <c r="NZ21" i="8"/>
  <c r="GC25" i="8"/>
  <c r="GD25" i="8"/>
  <c r="GE25" i="8"/>
  <c r="GF25" i="8"/>
  <c r="GG25" i="8"/>
  <c r="GH25" i="8"/>
  <c r="GI25" i="8"/>
  <c r="GJ25" i="8"/>
  <c r="GK25" i="8"/>
  <c r="GL25" i="8"/>
  <c r="GM25" i="8"/>
  <c r="GN25" i="8"/>
  <c r="GO25" i="8"/>
  <c r="GP25" i="8"/>
  <c r="GQ25" i="8"/>
  <c r="GR25" i="8"/>
  <c r="GS25" i="8"/>
  <c r="GT25" i="8"/>
  <c r="GU25" i="8"/>
  <c r="GV25" i="8"/>
  <c r="GW25" i="8"/>
  <c r="GX25" i="8"/>
  <c r="GY25" i="8"/>
  <c r="GZ25" i="8"/>
  <c r="HA25" i="8"/>
  <c r="HB25" i="8"/>
  <c r="HC25" i="8"/>
  <c r="HD25" i="8"/>
  <c r="HE25" i="8"/>
  <c r="HF25" i="8"/>
  <c r="HG25" i="8"/>
  <c r="HH25" i="8"/>
  <c r="HI25" i="8"/>
  <c r="HJ25" i="8"/>
  <c r="HK25" i="8"/>
  <c r="HL25" i="8"/>
  <c r="HM25" i="8"/>
  <c r="HN25" i="8"/>
  <c r="HO25" i="8"/>
  <c r="HP25" i="8"/>
  <c r="HQ25" i="8"/>
  <c r="HR25" i="8"/>
  <c r="HS25" i="8"/>
  <c r="HT25" i="8"/>
  <c r="HU25" i="8"/>
  <c r="HV25" i="8"/>
  <c r="HW25" i="8"/>
  <c r="HX25" i="8"/>
  <c r="HY25" i="8"/>
  <c r="HZ25" i="8"/>
  <c r="IA25" i="8"/>
  <c r="IB25" i="8"/>
  <c r="IC25" i="8"/>
  <c r="ID25" i="8"/>
  <c r="IE25" i="8"/>
  <c r="IF25" i="8"/>
  <c r="IG25" i="8"/>
  <c r="IH25" i="8"/>
  <c r="II25" i="8"/>
  <c r="IJ25" i="8"/>
  <c r="IK25" i="8"/>
  <c r="IL25" i="8"/>
  <c r="IM25" i="8"/>
  <c r="IN25" i="8"/>
  <c r="IO25" i="8"/>
  <c r="IP25" i="8"/>
  <c r="IQ25" i="8"/>
  <c r="IR25" i="8"/>
  <c r="IS25" i="8"/>
  <c r="IT25" i="8"/>
  <c r="IU25" i="8"/>
  <c r="IV25" i="8"/>
  <c r="IW25" i="8"/>
  <c r="IX25" i="8"/>
  <c r="IY25" i="8"/>
  <c r="IZ25" i="8"/>
  <c r="JA25" i="8"/>
  <c r="JB25" i="8"/>
  <c r="JC25" i="8"/>
  <c r="JD25" i="8"/>
  <c r="JE25" i="8"/>
  <c r="JF25" i="8"/>
  <c r="JG25" i="8"/>
  <c r="JH25" i="8"/>
  <c r="JI25" i="8"/>
  <c r="JJ25" i="8"/>
  <c r="JK25" i="8"/>
  <c r="JL25" i="8"/>
  <c r="JM25" i="8"/>
  <c r="JN25" i="8"/>
  <c r="JO25" i="8"/>
  <c r="JP25" i="8"/>
  <c r="JQ25" i="8"/>
  <c r="JR25" i="8"/>
  <c r="JS25" i="8"/>
  <c r="JT25" i="8"/>
  <c r="JU25" i="8"/>
  <c r="JV25" i="8"/>
  <c r="JW25" i="8"/>
  <c r="JX25" i="8"/>
  <c r="JY25" i="8"/>
  <c r="JZ25" i="8"/>
  <c r="KA25" i="8"/>
  <c r="KB25" i="8"/>
  <c r="KC25" i="8"/>
  <c r="KD25" i="8"/>
  <c r="KE25" i="8"/>
  <c r="KF25" i="8"/>
  <c r="KG25" i="8"/>
  <c r="KH25" i="8"/>
  <c r="KI25" i="8"/>
  <c r="KJ25" i="8"/>
  <c r="KK25" i="8"/>
  <c r="KL25" i="8"/>
  <c r="KM25" i="8"/>
  <c r="KN25" i="8"/>
  <c r="KO25" i="8"/>
  <c r="KP25" i="8"/>
  <c r="KQ25" i="8"/>
  <c r="KR25" i="8"/>
  <c r="KS25" i="8"/>
  <c r="KT25" i="8"/>
  <c r="KU25" i="8"/>
  <c r="KV25" i="8"/>
  <c r="KW25" i="8"/>
  <c r="KX25" i="8"/>
  <c r="KY25" i="8"/>
  <c r="KZ25" i="8"/>
  <c r="LA25" i="8"/>
  <c r="LB25" i="8"/>
  <c r="LC25" i="8"/>
  <c r="LD25" i="8"/>
  <c r="LE25" i="8"/>
  <c r="LF25" i="8"/>
  <c r="LG25" i="8"/>
  <c r="LH25" i="8"/>
  <c r="LI25" i="8"/>
  <c r="LJ25" i="8"/>
  <c r="LK25" i="8"/>
  <c r="LL25" i="8"/>
  <c r="LM25" i="8"/>
  <c r="LN25" i="8"/>
  <c r="LO25" i="8"/>
  <c r="LP25" i="8"/>
  <c r="LQ25" i="8"/>
  <c r="LR25" i="8"/>
  <c r="LS25" i="8"/>
  <c r="NI22" i="8"/>
  <c r="NJ22" i="8"/>
  <c r="NL22" i="8"/>
  <c r="NM22" i="8"/>
  <c r="NO22" i="8"/>
  <c r="NP22" i="8"/>
  <c r="NR22" i="8"/>
  <c r="NS22" i="8"/>
  <c r="NU22" i="8"/>
  <c r="NV22" i="8"/>
  <c r="NX22" i="8"/>
  <c r="NY22" i="8"/>
  <c r="NZ22" i="8"/>
  <c r="OB22" i="8"/>
  <c r="OC22" i="8"/>
  <c r="OE22" i="8"/>
  <c r="OG22" i="8"/>
  <c r="OH22" i="8"/>
  <c r="OJ22" i="8"/>
  <c r="OK22" i="8"/>
  <c r="OM22" i="8"/>
  <c r="ON22" i="8"/>
  <c r="OP22" i="8"/>
  <c r="OR22" i="8"/>
  <c r="OT22" i="8"/>
  <c r="OU22" i="8"/>
  <c r="OW22" i="8"/>
  <c r="OX22" i="8"/>
  <c r="ZY21" i="8"/>
  <c r="ZZ21" i="8"/>
  <c r="EC15" i="8"/>
  <c r="EF15" i="8"/>
  <c r="EH15" i="8"/>
  <c r="EJ15" i="8"/>
  <c r="EP15" i="8"/>
  <c r="ES15" i="8"/>
  <c r="EU15" i="8"/>
  <c r="FM14" i="8"/>
  <c r="FP14" i="8"/>
  <c r="FR14" i="8"/>
  <c r="FU14" i="8"/>
  <c r="FX14" i="8"/>
  <c r="GA14" i="8"/>
  <c r="GD14" i="8"/>
  <c r="GG14" i="8"/>
  <c r="GJ14" i="8"/>
  <c r="GM14" i="8"/>
  <c r="GP14" i="8"/>
  <c r="GS14" i="8"/>
  <c r="GV14" i="8"/>
  <c r="GW14" i="8"/>
  <c r="GX14" i="8"/>
  <c r="GY14" i="8"/>
  <c r="GZ14" i="8"/>
  <c r="HA14" i="8"/>
  <c r="HB14" i="8"/>
  <c r="HC14" i="8"/>
  <c r="HD14" i="8"/>
  <c r="HE14" i="8"/>
  <c r="HF14" i="8"/>
  <c r="HG14" i="8"/>
  <c r="HH14" i="8"/>
  <c r="HI14" i="8"/>
  <c r="HJ14" i="8"/>
  <c r="HK14" i="8"/>
  <c r="HL14" i="8"/>
  <c r="HM14" i="8"/>
  <c r="HN14" i="8"/>
  <c r="HO14" i="8"/>
  <c r="HP14" i="8"/>
  <c r="HQ14" i="8"/>
  <c r="HR14" i="8"/>
  <c r="HS14" i="8"/>
  <c r="HT14" i="8"/>
  <c r="HU14" i="8"/>
  <c r="HV14" i="8"/>
  <c r="HW14" i="8"/>
  <c r="HX14" i="8"/>
  <c r="HY14" i="8"/>
  <c r="HZ14" i="8"/>
  <c r="IA14" i="8"/>
  <c r="IB14" i="8"/>
  <c r="IC14" i="8"/>
  <c r="ID14" i="8"/>
  <c r="IE14" i="8"/>
  <c r="IF14" i="8"/>
  <c r="IG14" i="8"/>
  <c r="IH14" i="8"/>
  <c r="II14" i="8"/>
  <c r="IJ14" i="8"/>
  <c r="IL14" i="8"/>
  <c r="IM14" i="8"/>
  <c r="IN14" i="8"/>
  <c r="IO14" i="8"/>
  <c r="IP14" i="8"/>
  <c r="IQ14" i="8"/>
  <c r="IR14" i="8"/>
  <c r="IS14" i="8"/>
  <c r="IT14" i="8"/>
  <c r="IU14" i="8"/>
  <c r="IV14" i="8"/>
  <c r="IW14" i="8"/>
  <c r="IX14" i="8"/>
  <c r="IY14" i="8"/>
  <c r="IZ14" i="8"/>
  <c r="JA14" i="8"/>
  <c r="JB14" i="8"/>
  <c r="JC14" i="8"/>
  <c r="JD14" i="8"/>
  <c r="JE14" i="8"/>
  <c r="JF14" i="8"/>
  <c r="JG14" i="8"/>
  <c r="JH14" i="8"/>
  <c r="JI14" i="8"/>
  <c r="JJ14" i="8"/>
  <c r="JK14" i="8"/>
  <c r="JL14" i="8"/>
  <c r="JM14" i="8"/>
  <c r="JN14" i="8"/>
  <c r="JO14" i="8"/>
  <c r="JP14" i="8"/>
  <c r="JQ14" i="8"/>
  <c r="LE14" i="8"/>
  <c r="LF14" i="8"/>
  <c r="LG14" i="8"/>
  <c r="LH14" i="8"/>
  <c r="LI14" i="8"/>
  <c r="LJ14" i="8"/>
  <c r="LK14" i="8"/>
  <c r="LL14" i="8"/>
  <c r="LM14" i="8"/>
  <c r="LN14" i="8"/>
  <c r="LO14" i="8"/>
  <c r="LP14" i="8"/>
  <c r="LQ14" i="8"/>
  <c r="LR14" i="8"/>
  <c r="MH14" i="8"/>
  <c r="MI14" i="8"/>
  <c r="MJ14" i="8"/>
  <c r="MK14" i="8"/>
  <c r="ML14" i="8"/>
  <c r="MM14" i="8"/>
  <c r="MN14" i="8"/>
  <c r="MO14" i="8"/>
  <c r="MP14" i="8"/>
  <c r="MQ14" i="8"/>
  <c r="MR14" i="8"/>
  <c r="MS14" i="8"/>
  <c r="MT14" i="8"/>
  <c r="MU14" i="8"/>
  <c r="MV14" i="8"/>
  <c r="MW14" i="8"/>
  <c r="MX14" i="8"/>
  <c r="MY14" i="8"/>
  <c r="MZ14" i="8"/>
  <c r="NA14" i="8"/>
  <c r="NB14" i="8"/>
  <c r="NX8" i="8"/>
  <c r="NY8" i="8"/>
  <c r="NZ8" i="8"/>
  <c r="OA8" i="8"/>
  <c r="OB8" i="8"/>
  <c r="OC8" i="8"/>
  <c r="OD8" i="8"/>
  <c r="OE8" i="8"/>
  <c r="OF8" i="8"/>
  <c r="OG8" i="8"/>
  <c r="OH8" i="8"/>
  <c r="NX25" i="8"/>
  <c r="NW25" i="8"/>
  <c r="NV25" i="8"/>
  <c r="NU25" i="8"/>
  <c r="NT25" i="8"/>
  <c r="NS25" i="8"/>
  <c r="NR25" i="8"/>
  <c r="NQ25" i="8"/>
  <c r="NP25" i="8"/>
  <c r="NO25" i="8"/>
  <c r="NN25" i="8"/>
  <c r="NM25" i="8"/>
  <c r="NL25" i="8"/>
  <c r="NK25" i="8"/>
  <c r="NJ25" i="8"/>
  <c r="NI25" i="8"/>
  <c r="NH25" i="8"/>
  <c r="NG25" i="8"/>
  <c r="NF25" i="8"/>
  <c r="NE25" i="8"/>
  <c r="ND25" i="8"/>
  <c r="NC25" i="8"/>
  <c r="NB25" i="8"/>
  <c r="NA25" i="8"/>
  <c r="MZ25" i="8"/>
  <c r="MY25" i="8"/>
  <c r="MX25" i="8"/>
  <c r="MW25" i="8"/>
  <c r="MV25" i="8"/>
  <c r="MT25" i="8"/>
  <c r="MS25" i="8"/>
  <c r="MR25" i="8"/>
  <c r="MQ25" i="8"/>
  <c r="MP25" i="8"/>
  <c r="MO25" i="8"/>
  <c r="MN25" i="8"/>
  <c r="MM25" i="8"/>
  <c r="ML25" i="8"/>
  <c r="MK25" i="8"/>
  <c r="MJ25" i="8"/>
  <c r="MI25" i="8"/>
  <c r="MH25" i="8"/>
  <c r="MG25" i="8"/>
  <c r="MF25" i="8"/>
  <c r="ME25" i="8"/>
  <c r="MD25" i="8"/>
  <c r="MC25" i="8"/>
  <c r="MB25" i="8"/>
  <c r="MA25" i="8"/>
  <c r="LZ25" i="8"/>
  <c r="LY25" i="8"/>
  <c r="LX25" i="8"/>
  <c r="LW25" i="8"/>
  <c r="LV25" i="8"/>
  <c r="LU25" i="8"/>
  <c r="LT25" i="8"/>
  <c r="RV25" i="8"/>
  <c r="RP25" i="8"/>
  <c r="RJ25" i="8"/>
  <c r="RG25" i="8"/>
  <c r="RD25" i="8"/>
  <c r="QX25" i="8"/>
  <c r="QS25" i="8"/>
  <c r="QN25" i="8"/>
  <c r="QI25" i="8"/>
  <c r="QF25" i="8"/>
  <c r="QB25" i="8"/>
  <c r="PY25" i="8"/>
  <c r="PW25" i="8"/>
  <c r="PU25" i="8"/>
  <c r="SS24" i="8"/>
  <c r="SN24" i="8"/>
  <c r="RN24" i="8"/>
  <c r="QN24" i="8"/>
  <c r="KR24" i="8"/>
  <c r="JU24" i="8"/>
  <c r="IV24" i="8"/>
  <c r="IF24" i="8"/>
  <c r="KD24" i="8"/>
  <c r="JZ24" i="8"/>
  <c r="JG24" i="8"/>
  <c r="IJ24" i="8"/>
  <c r="QL24" i="8"/>
  <c r="QF24" i="8"/>
  <c r="PI24" i="8"/>
  <c r="NR24" i="8"/>
  <c r="KF24" i="8"/>
  <c r="JP24" i="8"/>
  <c r="TM24" i="8"/>
  <c r="SE24" i="8"/>
  <c r="PT24" i="8"/>
  <c r="PO24" i="8"/>
  <c r="PK24" i="8"/>
  <c r="PF24" i="8"/>
  <c r="LK24" i="8"/>
  <c r="KW24" i="8"/>
  <c r="IO24" i="8"/>
  <c r="ES24" i="8"/>
  <c r="RT24" i="8"/>
  <c r="RM24" i="8"/>
  <c r="RB24" i="8"/>
  <c r="QJ24" i="8"/>
  <c r="LW24" i="8"/>
  <c r="LS24" i="8"/>
  <c r="KX24" i="8"/>
  <c r="YT24" i="8"/>
  <c r="PS24" i="8"/>
  <c r="PQ24" i="8"/>
  <c r="PJ24" i="8"/>
  <c r="PD24" i="8"/>
  <c r="LB24" i="8"/>
  <c r="KP24" i="8"/>
  <c r="IT24" i="8"/>
  <c r="FI24" i="8"/>
  <c r="XU24" i="8"/>
  <c r="TR24" i="8"/>
  <c r="TP24" i="8"/>
  <c r="TI24" i="8"/>
  <c r="PE24" i="8"/>
  <c r="OY24" i="8"/>
  <c r="NX24" i="8"/>
  <c r="MJ24" i="8"/>
  <c r="CO24" i="8"/>
  <c r="BU24" i="8"/>
  <c r="AW24" i="8"/>
  <c r="KC24" i="8"/>
  <c r="TC24" i="8"/>
  <c r="SW24" i="8"/>
  <c r="RJ24" i="8"/>
  <c r="PZ24" i="8"/>
  <c r="KY24" i="8"/>
  <c r="KU24" i="8"/>
  <c r="JN24" i="8"/>
  <c r="HR24" i="8"/>
  <c r="IH24" i="8"/>
  <c r="YX24" i="8"/>
  <c r="YK24" i="8"/>
  <c r="TE24" i="8"/>
  <c r="OP24" i="8"/>
  <c r="OF24" i="8"/>
  <c r="NZ24" i="8"/>
  <c r="NU24" i="8"/>
  <c r="IY24" i="8"/>
  <c r="IL24" i="8"/>
  <c r="DE24" i="8"/>
  <c r="IK24" i="8"/>
  <c r="ID24" i="8"/>
  <c r="BE22" i="8"/>
  <c r="AY22" i="8"/>
  <c r="AS22" i="8"/>
  <c r="AL22" i="8"/>
  <c r="AH22" i="8"/>
  <c r="Z22" i="8"/>
  <c r="X22" i="8"/>
  <c r="ZC22" i="8"/>
  <c r="YP22" i="8"/>
  <c r="XU22" i="8"/>
  <c r="XL22" i="8"/>
  <c r="WX22" i="8"/>
  <c r="VR22" i="8"/>
  <c r="MZ22" i="8"/>
  <c r="MQ22" i="8"/>
  <c r="MG22" i="8"/>
  <c r="LM22" i="8"/>
  <c r="LF22" i="8"/>
  <c r="KV22" i="8"/>
  <c r="KK22" i="8"/>
  <c r="KG22" i="8"/>
  <c r="JY22" i="8"/>
  <c r="JT22" i="8"/>
  <c r="VT22" i="8"/>
  <c r="VF22" i="8"/>
  <c r="VA22" i="8"/>
  <c r="UQ22" i="8"/>
  <c r="BA22" i="8"/>
  <c r="AF22" i="8"/>
  <c r="YH22" i="8"/>
  <c r="VX22" i="8"/>
  <c r="NK22" i="8"/>
  <c r="NC22" i="8"/>
  <c r="MJ22" i="8"/>
  <c r="ME22" i="8"/>
  <c r="MA22" i="8"/>
  <c r="LU22" i="8"/>
  <c r="LQ22" i="8"/>
  <c r="LL22" i="8"/>
  <c r="LC22" i="8"/>
  <c r="KX22" i="8"/>
  <c r="KS22" i="8"/>
  <c r="KB22" i="8"/>
  <c r="JX22" i="8"/>
  <c r="JL22" i="8"/>
  <c r="VM22" i="8"/>
  <c r="UK22" i="8"/>
  <c r="UD22" i="8"/>
  <c r="AR22" i="8"/>
  <c r="AK22" i="8"/>
  <c r="AD22" i="8"/>
  <c r="ZD22" i="8"/>
  <c r="XF22" i="8"/>
  <c r="WR22" i="8"/>
  <c r="WH22" i="8"/>
  <c r="VG22" i="8"/>
  <c r="NE22" i="8"/>
  <c r="MO22" i="8"/>
  <c r="MC22" i="8"/>
  <c r="LT22" i="8"/>
  <c r="LK22" i="8"/>
  <c r="LG22" i="8"/>
  <c r="LA22" i="8"/>
  <c r="KR22" i="8"/>
  <c r="KJ22" i="8"/>
  <c r="KC22" i="8"/>
  <c r="JS22" i="8"/>
  <c r="JM22" i="8"/>
  <c r="VJ22" i="8"/>
  <c r="UW22" i="8"/>
  <c r="UJ22" i="8"/>
  <c r="BC22" i="8"/>
  <c r="AX22" i="8"/>
  <c r="AN22" i="8"/>
  <c r="AJ22" i="8"/>
  <c r="AC22" i="8"/>
  <c r="Y22" i="8"/>
  <c r="ZA22" i="8"/>
  <c r="YE22" i="8"/>
  <c r="XP22" i="8"/>
  <c r="XB22" i="8"/>
  <c r="VK22" i="8"/>
  <c r="MU22" i="8"/>
  <c r="MK22" i="8"/>
  <c r="LP22" i="8"/>
  <c r="LI22" i="8"/>
  <c r="LE22" i="8"/>
  <c r="KT22" i="8"/>
  <c r="KQ22" i="8"/>
  <c r="KL22" i="8"/>
  <c r="KH22" i="8"/>
  <c r="KA22" i="8"/>
  <c r="JW22" i="8"/>
  <c r="JR22" i="8"/>
  <c r="VI22" i="8"/>
  <c r="VB22" i="8"/>
  <c r="US22" i="8"/>
  <c r="UO22" i="8"/>
  <c r="UF22" i="8"/>
  <c r="AZ22" i="8"/>
  <c r="AU22" i="8"/>
  <c r="AP22" i="8"/>
  <c r="AE22" i="8"/>
  <c r="W22" i="8"/>
  <c r="YV22" i="8"/>
  <c r="WV22" i="8"/>
  <c r="WO22" i="8"/>
  <c r="WF22" i="8"/>
  <c r="VU22" i="8"/>
  <c r="VE22" i="8"/>
  <c r="MH22" i="8"/>
  <c r="LZ22" i="8"/>
  <c r="LV22" i="8"/>
  <c r="LO22" i="8"/>
  <c r="LB22" i="8"/>
  <c r="KM22" i="8"/>
  <c r="KI22" i="8"/>
  <c r="KE22" i="8"/>
  <c r="JN22" i="8"/>
  <c r="VS22" i="8"/>
  <c r="UR22" i="8"/>
  <c r="UN22" i="8"/>
  <c r="UC22" i="8"/>
  <c r="BB22" i="8"/>
  <c r="AT22" i="8"/>
  <c r="AQ22" i="8"/>
  <c r="AG22" i="8"/>
  <c r="AB22" i="8"/>
  <c r="YY22" i="8"/>
  <c r="YL22" i="8"/>
  <c r="XX22" i="8"/>
  <c r="WZ22" i="8"/>
  <c r="WT22" i="8"/>
  <c r="LW22" i="8"/>
  <c r="LR22" i="8"/>
  <c r="LD22" i="8"/>
  <c r="KW22" i="8"/>
  <c r="KN22" i="8"/>
  <c r="KD22" i="8"/>
  <c r="JO22" i="8"/>
  <c r="VO22" i="8"/>
  <c r="UZ22" i="8"/>
  <c r="UU22" i="8"/>
  <c r="UG22" i="8"/>
  <c r="FA22" i="8"/>
  <c r="BP22" i="8"/>
  <c r="BO22" i="8"/>
  <c r="BN22" i="8"/>
  <c r="BM22" i="8"/>
  <c r="BL22" i="8"/>
  <c r="BK22" i="8"/>
  <c r="BJ22" i="8"/>
  <c r="BI22" i="8"/>
  <c r="AW22" i="8"/>
  <c r="AO22" i="8"/>
  <c r="AI22" i="8"/>
  <c r="AA22" i="8"/>
  <c r="ZG22" i="8"/>
  <c r="XR22" i="8"/>
  <c r="WM22" i="8"/>
  <c r="WB22" i="8"/>
  <c r="NH22" i="8"/>
  <c r="MD22" i="8"/>
  <c r="LY22" i="8"/>
  <c r="LJ22" i="8"/>
  <c r="KY22" i="8"/>
  <c r="KP22" i="8"/>
  <c r="KF22" i="8"/>
  <c r="JV22" i="8"/>
  <c r="JP22" i="8"/>
  <c r="VQ22" i="8"/>
  <c r="VL22" i="8"/>
  <c r="VD22" i="8"/>
  <c r="UX22" i="8"/>
  <c r="UL22" i="8"/>
  <c r="YE21" i="8"/>
  <c r="YB21" i="8"/>
  <c r="XZ21" i="8"/>
  <c r="XY21" i="8"/>
  <c r="XX21" i="8"/>
  <c r="XW21" i="8"/>
  <c r="QZ21" i="8"/>
  <c r="QW21" i="8"/>
  <c r="QQ21" i="8"/>
  <c r="QL21" i="8"/>
  <c r="QK21" i="8"/>
  <c r="QI21" i="8"/>
  <c r="PQ21" i="8"/>
  <c r="PO21" i="8"/>
  <c r="PN21" i="8"/>
  <c r="PK21" i="8"/>
  <c r="PJ21" i="8"/>
  <c r="PG21" i="8"/>
  <c r="OP21" i="8"/>
  <c r="OM21" i="8"/>
  <c r="OG21" i="8"/>
  <c r="GT21" i="8"/>
  <c r="GR21" i="8"/>
  <c r="GP21" i="8"/>
  <c r="FA21" i="8"/>
  <c r="ES21" i="8"/>
  <c r="EQ21" i="8"/>
  <c r="EF21" i="8"/>
  <c r="EC21" i="8"/>
  <c r="EA21" i="8"/>
  <c r="DK21" i="8"/>
  <c r="DE21" i="8"/>
  <c r="CZ21" i="8"/>
  <c r="CW21" i="8"/>
  <c r="CV21" i="8"/>
  <c r="CS21" i="8"/>
  <c r="CB21" i="8"/>
  <c r="BX21" i="8"/>
  <c r="BU21" i="8"/>
  <c r="BT21" i="8"/>
  <c r="BR21" i="8"/>
  <c r="BQ21" i="8"/>
  <c r="AX21" i="8"/>
  <c r="AL21" i="8"/>
  <c r="AF21" i="8"/>
  <c r="LF21" i="8"/>
  <c r="LB21" i="8"/>
  <c r="KX21" i="8"/>
  <c r="JV21" i="8"/>
  <c r="JO21" i="8"/>
  <c r="JM21" i="8"/>
  <c r="JL21" i="8"/>
  <c r="JI21" i="8"/>
  <c r="JE21" i="8"/>
  <c r="HU21" i="8"/>
  <c r="GW21" i="8"/>
  <c r="GM21" i="8"/>
  <c r="GE21" i="8"/>
  <c r="GD21" i="8"/>
  <c r="FY21" i="8"/>
  <c r="ET21" i="8"/>
  <c r="EH21" i="8"/>
  <c r="EE21" i="8"/>
  <c r="BA21" i="8"/>
  <c r="AY21" i="8"/>
  <c r="T21" i="8"/>
  <c r="Q21" i="8"/>
  <c r="ABI21" i="8"/>
  <c r="ZS21" i="8"/>
  <c r="ZR21" i="8"/>
  <c r="ZQ21" i="8"/>
  <c r="ZD21" i="8"/>
  <c r="YW21" i="8"/>
  <c r="YU21" i="8"/>
  <c r="YT21" i="8"/>
  <c r="YR21" i="8"/>
  <c r="YQ21" i="8"/>
  <c r="TD20" i="8"/>
  <c r="TB20" i="8"/>
  <c r="SY20" i="8"/>
  <c r="SW20" i="8"/>
  <c r="ST20" i="8"/>
  <c r="SQ20" i="8"/>
  <c r="SO20" i="8"/>
  <c r="SL20" i="8"/>
  <c r="SJ20" i="8"/>
  <c r="SH20" i="8"/>
  <c r="SF20" i="8"/>
  <c r="SD20" i="8"/>
  <c r="SA20" i="8"/>
  <c r="RX20" i="8"/>
  <c r="RV20" i="8"/>
  <c r="RS20" i="8"/>
  <c r="RP20" i="8"/>
  <c r="RN20" i="8"/>
  <c r="RK20" i="8"/>
  <c r="RH20" i="8"/>
  <c r="RF20" i="8"/>
  <c r="RD20" i="8"/>
  <c r="RA20" i="8"/>
  <c r="QY20" i="8"/>
  <c r="QU20" i="8"/>
  <c r="QP20" i="8"/>
  <c r="QF20" i="8"/>
  <c r="QC20" i="8"/>
  <c r="PZ20" i="8"/>
  <c r="PT20" i="8"/>
  <c r="PR20" i="8"/>
  <c r="PN20" i="8"/>
  <c r="PH20" i="8"/>
  <c r="PB20" i="8"/>
  <c r="OU20" i="8"/>
  <c r="OR20" i="8"/>
  <c r="OP20" i="8"/>
  <c r="OM20" i="8"/>
  <c r="OI20" i="8"/>
  <c r="OE20" i="8"/>
  <c r="OB20" i="8"/>
  <c r="NX20" i="8"/>
  <c r="NT20" i="8"/>
  <c r="NP20" i="8"/>
  <c r="NJ20" i="8"/>
  <c r="NF20" i="8"/>
  <c r="NB20" i="8"/>
  <c r="MX20" i="8"/>
  <c r="MU20" i="8"/>
  <c r="MQ20" i="8"/>
  <c r="MM20" i="8"/>
  <c r="MI20" i="8"/>
  <c r="ME20" i="8"/>
  <c r="MA20" i="8"/>
  <c r="LW20" i="8"/>
  <c r="LR20" i="8"/>
  <c r="LK20" i="8"/>
  <c r="LH20" i="8"/>
  <c r="HH20" i="8"/>
  <c r="HC20" i="8"/>
  <c r="GY20" i="8"/>
  <c r="GW20" i="8"/>
  <c r="GS20" i="8"/>
  <c r="GO20" i="8"/>
  <c r="GI20" i="8"/>
  <c r="GB20" i="8"/>
  <c r="FZ20" i="8"/>
  <c r="FV20" i="8"/>
  <c r="FR20" i="8"/>
  <c r="FN20" i="8"/>
  <c r="FJ20" i="8"/>
  <c r="FG20" i="8"/>
  <c r="FD20" i="8"/>
  <c r="EZ20" i="8"/>
  <c r="EM20" i="8"/>
  <c r="ABK20" i="8"/>
  <c r="WM20" i="8"/>
  <c r="WK20" i="8"/>
  <c r="WJ20" i="8"/>
  <c r="WH20" i="8"/>
  <c r="WF20" i="8"/>
  <c r="WD20" i="8"/>
  <c r="WB20" i="8"/>
  <c r="VZ20" i="8"/>
  <c r="VW20" i="8"/>
  <c r="VU20" i="8"/>
  <c r="VS20" i="8"/>
  <c r="VQ20" i="8"/>
  <c r="VO20" i="8"/>
  <c r="VM20" i="8"/>
  <c r="VL20" i="8"/>
  <c r="VJ20" i="8"/>
  <c r="VH20" i="8"/>
  <c r="VF20" i="8"/>
  <c r="VD20" i="8"/>
  <c r="VC20" i="8"/>
  <c r="VA20" i="8"/>
  <c r="UY20" i="8"/>
  <c r="UW20" i="8"/>
  <c r="UV20" i="8"/>
  <c r="UT20" i="8"/>
  <c r="UR20" i="8"/>
  <c r="UQ20" i="8"/>
  <c r="UO20" i="8"/>
  <c r="UM20" i="8"/>
  <c r="UK20" i="8"/>
  <c r="UJ20" i="8"/>
  <c r="UH20" i="8"/>
  <c r="UF20" i="8"/>
  <c r="UE20" i="8"/>
  <c r="UC20" i="8"/>
  <c r="UB20" i="8"/>
  <c r="TZ20" i="8"/>
  <c r="TY20" i="8"/>
  <c r="TW20" i="8"/>
  <c r="TU20" i="8"/>
  <c r="TS20" i="8"/>
  <c r="TR20" i="8"/>
  <c r="TQ20" i="8"/>
  <c r="TO20" i="8"/>
  <c r="TM20" i="8"/>
  <c r="TK20" i="8"/>
  <c r="TI20" i="8"/>
  <c r="TG20" i="8"/>
  <c r="TE20" i="8"/>
  <c r="TC20" i="8"/>
  <c r="TA20" i="8"/>
  <c r="CZ20" i="8"/>
  <c r="CX20" i="8"/>
  <c r="CT20" i="8"/>
  <c r="CR20" i="8"/>
  <c r="IO20" i="8"/>
  <c r="IL20" i="8"/>
  <c r="IG20" i="8"/>
  <c r="IC20" i="8"/>
  <c r="HW20" i="8"/>
  <c r="HS20" i="8"/>
  <c r="HO20" i="8"/>
  <c r="XR20" i="8"/>
  <c r="DN15" i="8"/>
  <c r="ABL14" i="8"/>
  <c r="ABK14" i="8"/>
  <c r="ABJ14" i="8"/>
  <c r="ABI14" i="8"/>
  <c r="ABH14" i="8"/>
  <c r="ABG14" i="8"/>
  <c r="ABF14" i="8"/>
  <c r="ABE14" i="8"/>
  <c r="ABD14" i="8"/>
  <c r="ABC14" i="8"/>
  <c r="ABB14" i="8"/>
  <c r="ABA14" i="8"/>
  <c r="AAZ14" i="8"/>
  <c r="AAY14" i="8"/>
  <c r="AAX14" i="8"/>
  <c r="CX14" i="8"/>
  <c r="CW14" i="8"/>
  <c r="CV14" i="8"/>
  <c r="CU14" i="8"/>
  <c r="CT14" i="8"/>
  <c r="CS14" i="8"/>
  <c r="BI14" i="8"/>
  <c r="BH14" i="8"/>
  <c r="BG14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AAW14" i="8"/>
  <c r="AAV14" i="8"/>
  <c r="AAU14" i="8"/>
  <c r="AAT14" i="8"/>
  <c r="AAS14" i="8"/>
  <c r="AAR14" i="8"/>
  <c r="AAQ14" i="8"/>
  <c r="AAP14" i="8"/>
  <c r="AAO14" i="8"/>
  <c r="AAN14" i="8"/>
  <c r="AAM14" i="8"/>
  <c r="AAL14" i="8"/>
  <c r="AAK14" i="8"/>
  <c r="AAJ14" i="8"/>
  <c r="AAI14" i="8"/>
  <c r="AAH14" i="8"/>
  <c r="AAG14" i="8"/>
  <c r="AAF14" i="8"/>
  <c r="AAE14" i="8"/>
  <c r="AAD14" i="8"/>
  <c r="AAC14" i="8"/>
  <c r="AAB14" i="8"/>
  <c r="AAA14" i="8"/>
  <c r="ZZ14" i="8"/>
  <c r="ZY14" i="8"/>
  <c r="ZX14" i="8"/>
  <c r="ZW14" i="8"/>
  <c r="ZV14" i="8"/>
  <c r="ZU14" i="8"/>
  <c r="ZT14" i="8"/>
  <c r="ZS14" i="8"/>
  <c r="ZR14" i="8"/>
  <c r="ZQ14" i="8"/>
  <c r="ZP14" i="8"/>
  <c r="ZO14" i="8"/>
  <c r="ZN14" i="8"/>
  <c r="ZM14" i="8"/>
  <c r="ZL14" i="8"/>
  <c r="OK14" i="8"/>
  <c r="OJ14" i="8"/>
  <c r="OI14" i="8"/>
  <c r="OH14" i="8"/>
  <c r="OG14" i="8"/>
  <c r="OF14" i="8"/>
  <c r="OE14" i="8"/>
  <c r="OD14" i="8"/>
  <c r="OC14" i="8"/>
  <c r="OB14" i="8"/>
  <c r="OA14" i="8"/>
  <c r="NZ14" i="8"/>
  <c r="NY14" i="8"/>
  <c r="NX14" i="8"/>
  <c r="NW14" i="8"/>
  <c r="NV14" i="8"/>
  <c r="NU14" i="8"/>
  <c r="NT14" i="8"/>
  <c r="NS14" i="8"/>
  <c r="NR14" i="8"/>
  <c r="NQ14" i="8"/>
  <c r="NP14" i="8"/>
  <c r="NO14" i="8"/>
  <c r="NN14" i="8"/>
  <c r="NM14" i="8"/>
  <c r="NL14" i="8"/>
  <c r="NK14" i="8"/>
  <c r="NJ14" i="8"/>
  <c r="NI14" i="8"/>
  <c r="NH14" i="8"/>
  <c r="NG14" i="8"/>
  <c r="NF14" i="8"/>
  <c r="NE14" i="8"/>
  <c r="ND14" i="8"/>
  <c r="EV14" i="8"/>
  <c r="EU14" i="8"/>
  <c r="ET14" i="8"/>
  <c r="ES14" i="8"/>
  <c r="ER14" i="8"/>
  <c r="EQ14" i="8"/>
  <c r="EP14" i="8"/>
  <c r="EO14" i="8"/>
  <c r="EN14" i="8"/>
  <c r="EM14" i="8"/>
  <c r="EL14" i="8"/>
  <c r="EK14" i="8"/>
  <c r="EJ14" i="8"/>
  <c r="EI14" i="8"/>
  <c r="EH14" i="8"/>
  <c r="EG14" i="8"/>
  <c r="EF14" i="8"/>
  <c r="EE14" i="8"/>
  <c r="ED14" i="8"/>
  <c r="EC14" i="8"/>
  <c r="EB14" i="8"/>
  <c r="EA14" i="8"/>
  <c r="DZ14" i="8"/>
  <c r="DY14" i="8"/>
  <c r="DX14" i="8"/>
  <c r="DW14" i="8"/>
  <c r="DV14" i="8"/>
  <c r="DU14" i="8"/>
  <c r="DT14" i="8"/>
  <c r="DS14" i="8"/>
  <c r="DR14" i="8"/>
  <c r="DQ14" i="8"/>
  <c r="DP14" i="8"/>
  <c r="DO14" i="8"/>
  <c r="DN14" i="8"/>
  <c r="DM14" i="8"/>
  <c r="DL14" i="8"/>
  <c r="DK14" i="8"/>
  <c r="DJ14" i="8"/>
  <c r="DI14" i="8"/>
  <c r="DH14" i="8"/>
  <c r="DG14" i="8"/>
  <c r="DF14" i="8"/>
  <c r="DE14" i="8"/>
  <c r="DD14" i="8"/>
  <c r="DC14" i="8"/>
  <c r="DB14" i="8"/>
  <c r="DA14" i="8"/>
  <c r="CZ14" i="8"/>
  <c r="CY14" i="8"/>
  <c r="CU12" i="8"/>
  <c r="CS12" i="8"/>
  <c r="ABK9" i="8"/>
  <c r="ABH9" i="8"/>
  <c r="ABF9" i="8"/>
  <c r="ABD9" i="8"/>
  <c r="ABA9" i="8"/>
  <c r="AAY9" i="8"/>
  <c r="AAW9" i="8"/>
  <c r="AAU9" i="8"/>
  <c r="AAS9" i="8"/>
  <c r="AAQ9" i="8"/>
  <c r="AAO9" i="8"/>
  <c r="YO9" i="8"/>
  <c r="YM9" i="8"/>
  <c r="YK9" i="8"/>
  <c r="YI9" i="8"/>
  <c r="YG9" i="8"/>
  <c r="YE9" i="8"/>
  <c r="YC9" i="8"/>
  <c r="YA9" i="8"/>
  <c r="XY9" i="8"/>
  <c r="XV9" i="8"/>
  <c r="XT9" i="8"/>
  <c r="XR9" i="8"/>
  <c r="XO9" i="8"/>
  <c r="XL9" i="8"/>
  <c r="XJ9" i="8"/>
  <c r="XH9" i="8"/>
  <c r="XF9" i="8"/>
  <c r="XD9" i="8"/>
  <c r="XB9" i="8"/>
  <c r="WY9" i="8"/>
  <c r="WW9" i="8"/>
  <c r="WU9" i="8"/>
  <c r="WS9" i="8"/>
  <c r="WQ9" i="8"/>
  <c r="WO9" i="8"/>
  <c r="WM9" i="8"/>
  <c r="WK9" i="8"/>
  <c r="WI9" i="8"/>
  <c r="WG9" i="8"/>
  <c r="WE9" i="8"/>
  <c r="WC9" i="8"/>
  <c r="WA9" i="8"/>
  <c r="VY9" i="8"/>
  <c r="VW9" i="8"/>
  <c r="VU9" i="8"/>
  <c r="VR9" i="8"/>
  <c r="VP9" i="8"/>
  <c r="VN9" i="8"/>
  <c r="VL9" i="8"/>
  <c r="VJ9" i="8"/>
  <c r="VH9" i="8"/>
  <c r="VF9" i="8"/>
  <c r="VD9" i="8"/>
  <c r="VB9" i="8"/>
  <c r="UZ9" i="8"/>
  <c r="UX9" i="8"/>
  <c r="UV9" i="8"/>
  <c r="UT9" i="8"/>
  <c r="UR9" i="8"/>
  <c r="UP9" i="8"/>
  <c r="UM9" i="8"/>
  <c r="UK9" i="8"/>
  <c r="UI9" i="8"/>
  <c r="UF9" i="8"/>
  <c r="UD9" i="8"/>
  <c r="UA9" i="8"/>
  <c r="TY9" i="8"/>
  <c r="TV9" i="8"/>
  <c r="TT9" i="8"/>
  <c r="TQ9" i="8"/>
  <c r="TO9" i="8"/>
  <c r="TL9" i="8"/>
  <c r="TJ9" i="8"/>
  <c r="TH9" i="8"/>
  <c r="TF9" i="8"/>
  <c r="TD9" i="8"/>
  <c r="TB9" i="8"/>
  <c r="SZ9" i="8"/>
  <c r="SX9" i="8"/>
  <c r="SV9" i="8"/>
  <c r="ST9" i="8"/>
  <c r="SR9" i="8"/>
  <c r="SP9" i="8"/>
  <c r="SN9" i="8"/>
  <c r="SL9" i="8"/>
  <c r="SJ9" i="8"/>
  <c r="SH9" i="8"/>
  <c r="SF9" i="8"/>
  <c r="SD9" i="8"/>
  <c r="SB9" i="8"/>
  <c r="RZ9" i="8"/>
  <c r="RW9" i="8"/>
  <c r="RM9" i="8"/>
  <c r="RK9" i="8"/>
  <c r="RI9" i="8"/>
  <c r="RG9" i="8"/>
  <c r="RE9" i="8"/>
  <c r="RC9" i="8"/>
  <c r="QZ9" i="8"/>
  <c r="QW9" i="8"/>
  <c r="QU9" i="8"/>
  <c r="QS9" i="8"/>
  <c r="QP9" i="8"/>
  <c r="QN9" i="8"/>
  <c r="QL9" i="8"/>
  <c r="QJ9" i="8"/>
  <c r="ABL9" i="8"/>
  <c r="ABJ9" i="8"/>
  <c r="ABI9" i="8"/>
  <c r="ABG9" i="8"/>
  <c r="ABE9" i="8"/>
  <c r="ABC9" i="8"/>
  <c r="ABB9" i="8"/>
  <c r="AAZ9" i="8"/>
  <c r="AAX9" i="8"/>
  <c r="AAV9" i="8"/>
  <c r="AAT9" i="8"/>
  <c r="AAR9" i="8"/>
  <c r="AAP9" i="8"/>
  <c r="AAN9" i="8"/>
  <c r="AAL9" i="8"/>
  <c r="AAK9" i="8"/>
  <c r="AAI9" i="8"/>
  <c r="AAG9" i="8"/>
  <c r="AAE9" i="8"/>
  <c r="AAC9" i="8"/>
  <c r="AAA9" i="8"/>
  <c r="ZY9" i="8"/>
  <c r="ZW9" i="8"/>
  <c r="ZU9" i="8"/>
  <c r="ZS9" i="8"/>
  <c r="ZQ9" i="8"/>
  <c r="ZO9" i="8"/>
  <c r="ZM9" i="8"/>
  <c r="ZK9" i="8"/>
  <c r="ZJ9" i="8"/>
  <c r="ZH9" i="8"/>
  <c r="ZG9" i="8"/>
  <c r="ZE9" i="8"/>
  <c r="ZC9" i="8"/>
  <c r="ZB9" i="8"/>
  <c r="YZ9" i="8"/>
  <c r="YX9" i="8"/>
  <c r="YV9" i="8"/>
  <c r="YT9" i="8"/>
  <c r="YR9" i="8"/>
  <c r="YP9" i="8"/>
  <c r="YN9" i="8"/>
  <c r="YL9" i="8"/>
  <c r="YJ9" i="8"/>
  <c r="YH9" i="8"/>
  <c r="YF9" i="8"/>
  <c r="YD9" i="8"/>
  <c r="YB9" i="8"/>
  <c r="XZ9" i="8"/>
  <c r="XX9" i="8"/>
  <c r="XW9" i="8"/>
  <c r="XU9" i="8"/>
  <c r="XS9" i="8"/>
  <c r="XQ9" i="8"/>
  <c r="XP9" i="8"/>
  <c r="XN9" i="8"/>
  <c r="XM9" i="8"/>
  <c r="XK9" i="8"/>
  <c r="XI9" i="8"/>
  <c r="XG9" i="8"/>
  <c r="XE9" i="8"/>
  <c r="XC9" i="8"/>
  <c r="XA9" i="8"/>
  <c r="WZ9" i="8"/>
  <c r="WX9" i="8"/>
  <c r="ZD8" i="8"/>
  <c r="ZC8" i="8"/>
  <c r="ZB8" i="8"/>
  <c r="ZA8" i="8"/>
  <c r="YZ8" i="8"/>
  <c r="YY8" i="8"/>
  <c r="YX8" i="8"/>
  <c r="YW8" i="8"/>
  <c r="YV8" i="8"/>
  <c r="YU8" i="8"/>
  <c r="YT8" i="8"/>
  <c r="YS8" i="8"/>
  <c r="YR8" i="8"/>
  <c r="YQ8" i="8"/>
  <c r="YP8" i="8"/>
  <c r="YO8" i="8"/>
  <c r="YN8" i="8"/>
  <c r="YM8" i="8"/>
  <c r="YL8" i="8"/>
  <c r="YK8" i="8"/>
  <c r="YJ8" i="8"/>
  <c r="YI8" i="8"/>
  <c r="YH8" i="8"/>
  <c r="YG8" i="8"/>
  <c r="YF8" i="8"/>
  <c r="YE8" i="8"/>
  <c r="YD8" i="8"/>
  <c r="YC8" i="8"/>
  <c r="YB8" i="8"/>
  <c r="YA8" i="8"/>
  <c r="XZ8" i="8"/>
  <c r="XY8" i="8"/>
  <c r="XX8" i="8"/>
  <c r="XW8" i="8"/>
  <c r="XV8" i="8"/>
  <c r="XU8" i="8"/>
  <c r="XT8" i="8"/>
  <c r="XS8" i="8"/>
  <c r="XR8" i="8"/>
  <c r="XQ8" i="8"/>
  <c r="XP8" i="8"/>
  <c r="XO8" i="8"/>
  <c r="XN8" i="8"/>
  <c r="XM8" i="8"/>
  <c r="XL8" i="8"/>
  <c r="XK8" i="8"/>
  <c r="XJ8" i="8"/>
  <c r="XI8" i="8"/>
  <c r="XH8" i="8"/>
  <c r="XG8" i="8"/>
  <c r="XF8" i="8"/>
  <c r="XE8" i="8"/>
  <c r="XD8" i="8"/>
  <c r="XC8" i="8"/>
  <c r="XB8" i="8"/>
  <c r="XA8" i="8"/>
  <c r="WZ8" i="8"/>
  <c r="WY8" i="8"/>
  <c r="WX8" i="8"/>
  <c r="WW8" i="8"/>
  <c r="WV8" i="8"/>
  <c r="WU8" i="8"/>
  <c r="WT8" i="8"/>
  <c r="WS8" i="8"/>
  <c r="WR8" i="8"/>
  <c r="WQ8" i="8"/>
  <c r="WP8" i="8"/>
  <c r="WO8" i="8"/>
  <c r="WN8" i="8"/>
  <c r="WM8" i="8"/>
  <c r="WL8" i="8"/>
  <c r="WK8" i="8"/>
  <c r="WJ8" i="8"/>
  <c r="WI8" i="8"/>
  <c r="WH8" i="8"/>
  <c r="WG8" i="8"/>
  <c r="WF8" i="8"/>
  <c r="WE8" i="8"/>
  <c r="WD8" i="8"/>
  <c r="WC8" i="8"/>
  <c r="WB8" i="8"/>
  <c r="WA8" i="8"/>
  <c r="VZ8" i="8"/>
  <c r="VY8" i="8"/>
  <c r="VX8" i="8"/>
  <c r="VW8" i="8"/>
  <c r="VV8" i="8"/>
  <c r="VU8" i="8"/>
  <c r="VT8" i="8"/>
  <c r="VS8" i="8"/>
  <c r="VR8" i="8"/>
  <c r="VQ8" i="8"/>
  <c r="VP8" i="8"/>
  <c r="VO8" i="8"/>
  <c r="VN8" i="8"/>
  <c r="VM8" i="8"/>
  <c r="VL8" i="8"/>
  <c r="VK8" i="8"/>
  <c r="VJ8" i="8"/>
  <c r="VI8" i="8"/>
  <c r="VH8" i="8"/>
  <c r="VG8" i="8"/>
  <c r="UT8" i="8"/>
  <c r="UR8" i="8"/>
  <c r="UP8" i="8"/>
  <c r="UN8" i="8"/>
  <c r="UL8" i="8"/>
  <c r="UJ8" i="8"/>
  <c r="UH8" i="8"/>
  <c r="UF8" i="8"/>
  <c r="UD8" i="8"/>
  <c r="UB8" i="8"/>
  <c r="TZ8" i="8"/>
  <c r="TY8" i="8"/>
  <c r="TW8" i="8"/>
  <c r="TU8" i="8"/>
  <c r="TS8" i="8"/>
  <c r="TQ8" i="8"/>
  <c r="TO8" i="8"/>
  <c r="TM8" i="8"/>
  <c r="TK8" i="8"/>
  <c r="TI8" i="8"/>
  <c r="TG8" i="8"/>
  <c r="TE8" i="8"/>
  <c r="TC8" i="8"/>
  <c r="TA8" i="8"/>
  <c r="SY8" i="8"/>
  <c r="SV8" i="8"/>
  <c r="ST8" i="8"/>
  <c r="SR8" i="8"/>
  <c r="SP8" i="8"/>
  <c r="SN8" i="8"/>
  <c r="SL8" i="8"/>
  <c r="SK8" i="8"/>
  <c r="SI8" i="8"/>
  <c r="SG8" i="8"/>
  <c r="SE8" i="8"/>
  <c r="SC8" i="8"/>
  <c r="SA8" i="8"/>
  <c r="RX8" i="8"/>
  <c r="RV8" i="8"/>
  <c r="RT8" i="8"/>
  <c r="RR8" i="8"/>
  <c r="RP8" i="8"/>
  <c r="RN8" i="8"/>
  <c r="RL8" i="8"/>
  <c r="RJ8" i="8"/>
  <c r="RH8" i="8"/>
  <c r="RF8" i="8"/>
  <c r="RD8" i="8"/>
  <c r="RB8" i="8"/>
  <c r="QZ8" i="8"/>
  <c r="QX8" i="8"/>
  <c r="QV8" i="8"/>
  <c r="QT8" i="8"/>
  <c r="QR8" i="8"/>
  <c r="QP8" i="8"/>
  <c r="QN8" i="8"/>
  <c r="QL8" i="8"/>
  <c r="QJ8" i="8"/>
  <c r="QH8" i="8"/>
  <c r="QF8" i="8"/>
  <c r="QD8" i="8"/>
  <c r="QB8" i="8"/>
  <c r="PZ8" i="8"/>
  <c r="PX8" i="8"/>
  <c r="PV8" i="8"/>
  <c r="PT8" i="8"/>
  <c r="PR8" i="8"/>
  <c r="PP8" i="8"/>
  <c r="PN8" i="8"/>
  <c r="PL8" i="8"/>
  <c r="OV8" i="8"/>
  <c r="OT8" i="8"/>
  <c r="OR8" i="8"/>
  <c r="OP8" i="8"/>
  <c r="ON8" i="8"/>
  <c r="OL8" i="8"/>
  <c r="OJ8" i="8"/>
  <c r="LY8" i="8"/>
  <c r="LW8" i="8"/>
  <c r="LV8" i="8"/>
  <c r="LT8" i="8"/>
  <c r="LR8" i="8"/>
  <c r="LP8" i="8"/>
  <c r="LN8" i="8"/>
  <c r="LL8" i="8"/>
  <c r="LJ8" i="8"/>
  <c r="LH8" i="8"/>
  <c r="LF8" i="8"/>
  <c r="LD8" i="8"/>
  <c r="LB8" i="8"/>
  <c r="KZ8" i="8"/>
  <c r="KW8" i="8"/>
  <c r="KU8" i="8"/>
  <c r="KS8" i="8"/>
  <c r="KQ8" i="8"/>
  <c r="KO8" i="8"/>
  <c r="KL8" i="8"/>
  <c r="KJ8" i="8"/>
  <c r="KH8" i="8"/>
  <c r="KG8" i="8"/>
  <c r="KE8" i="8"/>
  <c r="KD8" i="8"/>
  <c r="KC8" i="8"/>
  <c r="KB8" i="8"/>
  <c r="KA8" i="8"/>
  <c r="JZ8" i="8"/>
  <c r="JY8" i="8"/>
  <c r="JX8" i="8"/>
  <c r="JW8" i="8"/>
  <c r="JV8" i="8"/>
  <c r="JU8" i="8"/>
  <c r="JT8" i="8"/>
  <c r="JS8" i="8"/>
  <c r="JR8" i="8"/>
  <c r="JQ8" i="8"/>
  <c r="JP8" i="8"/>
  <c r="JO8" i="8"/>
  <c r="JN8" i="8"/>
  <c r="JM8" i="8"/>
  <c r="JL8" i="8"/>
  <c r="JK8" i="8"/>
  <c r="JJ8" i="8"/>
  <c r="JI8" i="8"/>
  <c r="JH8" i="8"/>
  <c r="JG8" i="8"/>
  <c r="JF8" i="8"/>
  <c r="JE8" i="8"/>
  <c r="JD8" i="8"/>
  <c r="JC8" i="8"/>
  <c r="JB8" i="8"/>
  <c r="JA8" i="8"/>
  <c r="IZ8" i="8"/>
  <c r="IY8" i="8"/>
  <c r="IX8" i="8"/>
  <c r="IW8" i="8"/>
  <c r="IV8" i="8"/>
  <c r="IU8" i="8"/>
  <c r="IT8" i="8"/>
  <c r="IS8" i="8"/>
  <c r="IR8" i="8"/>
  <c r="IQ8" i="8"/>
  <c r="IP8" i="8"/>
  <c r="IO8" i="8"/>
  <c r="IN8" i="8"/>
  <c r="IM8" i="8"/>
  <c r="IL8" i="8"/>
  <c r="IK8" i="8"/>
  <c r="IJ8" i="8"/>
  <c r="II8" i="8"/>
  <c r="IH8" i="8"/>
  <c r="IG8" i="8"/>
  <c r="IF8" i="8"/>
  <c r="IE8" i="8"/>
  <c r="ID8" i="8"/>
  <c r="IC8" i="8"/>
  <c r="IB8" i="8"/>
  <c r="IA8" i="8"/>
  <c r="HZ8" i="8"/>
  <c r="HY8" i="8"/>
  <c r="HX8" i="8"/>
  <c r="HW8" i="8"/>
  <c r="HV8" i="8"/>
  <c r="HU8" i="8"/>
  <c r="HT8" i="8"/>
  <c r="HS8" i="8"/>
  <c r="HR8" i="8"/>
  <c r="HQ8" i="8"/>
  <c r="HP8" i="8"/>
  <c r="HO8" i="8"/>
  <c r="HN8" i="8"/>
  <c r="HM8" i="8"/>
  <c r="HL8" i="8"/>
  <c r="HK8" i="8"/>
  <c r="HJ8" i="8"/>
  <c r="HI8" i="8"/>
  <c r="HH8" i="8"/>
  <c r="HG8" i="8"/>
  <c r="HF8" i="8"/>
  <c r="HE8" i="8"/>
  <c r="HD8" i="8"/>
  <c r="HC8" i="8"/>
  <c r="HB8" i="8"/>
  <c r="HA8" i="8"/>
  <c r="GZ8" i="8"/>
  <c r="GY8" i="8"/>
  <c r="GX8" i="8"/>
  <c r="GW8" i="8"/>
  <c r="GV8" i="8"/>
  <c r="GU8" i="8"/>
  <c r="GT8" i="8"/>
  <c r="GS8" i="8"/>
  <c r="GR8" i="8"/>
  <c r="GQ8" i="8"/>
  <c r="GP8" i="8"/>
  <c r="GO8" i="8"/>
  <c r="GN8" i="8"/>
  <c r="GM8" i="8"/>
  <c r="GL8" i="8"/>
  <c r="GK8" i="8"/>
  <c r="GJ8" i="8"/>
  <c r="GI8" i="8"/>
  <c r="GH8" i="8"/>
  <c r="GG8" i="8"/>
  <c r="GF8" i="8"/>
  <c r="GE8" i="8"/>
  <c r="GD8" i="8"/>
  <c r="GC8" i="8"/>
  <c r="GB8" i="8"/>
  <c r="GA8" i="8"/>
  <c r="FZ8" i="8"/>
  <c r="FY8" i="8"/>
  <c r="FX8" i="8"/>
  <c r="FW8" i="8"/>
  <c r="FV8" i="8"/>
  <c r="FU8" i="8"/>
  <c r="FT8" i="8"/>
  <c r="FS8" i="8"/>
  <c r="FR8" i="8"/>
  <c r="FP8" i="8"/>
  <c r="FO8" i="8"/>
  <c r="FN8" i="8"/>
  <c r="FM8" i="8"/>
  <c r="FL8" i="8"/>
  <c r="FK8" i="8"/>
  <c r="FJ8" i="8"/>
  <c r="FI8" i="8"/>
  <c r="FH8" i="8"/>
  <c r="FG8" i="8"/>
  <c r="FF8" i="8"/>
  <c r="FE8" i="8"/>
  <c r="FD8" i="8"/>
  <c r="FC8" i="8"/>
  <c r="FB8" i="8"/>
  <c r="FA8" i="8"/>
  <c r="EY8" i="8"/>
  <c r="EW8" i="8"/>
  <c r="EU8" i="8"/>
  <c r="ER8" i="8"/>
  <c r="EO8" i="8"/>
  <c r="EM8" i="8"/>
  <c r="EJ8" i="8"/>
  <c r="EG8" i="8"/>
  <c r="EC8" i="8"/>
  <c r="DY8" i="8"/>
  <c r="DW8" i="8"/>
  <c r="DS8" i="8"/>
  <c r="DP8" i="8"/>
  <c r="DM8" i="8"/>
  <c r="DJ8" i="8"/>
  <c r="DG8" i="8"/>
  <c r="DC8" i="8"/>
  <c r="CY8" i="8"/>
  <c r="CV8" i="8"/>
  <c r="US8" i="8"/>
  <c r="UQ8" i="8"/>
  <c r="UO8" i="8"/>
  <c r="UM8" i="8"/>
  <c r="UK8" i="8"/>
  <c r="UI8" i="8"/>
  <c r="UG8" i="8"/>
  <c r="UE8" i="8"/>
  <c r="UC8" i="8"/>
  <c r="UA8" i="8"/>
  <c r="TX8" i="8"/>
  <c r="TV8" i="8"/>
  <c r="TT8" i="8"/>
  <c r="TR8" i="8"/>
  <c r="TP8" i="8"/>
  <c r="TN8" i="8"/>
  <c r="TL8" i="8"/>
  <c r="TJ8" i="8"/>
  <c r="TH8" i="8"/>
  <c r="TF8" i="8"/>
  <c r="TD8" i="8"/>
  <c r="TB8" i="8"/>
  <c r="SZ8" i="8"/>
  <c r="SX8" i="8"/>
  <c r="SW8" i="8"/>
  <c r="SU8" i="8"/>
  <c r="SS8" i="8"/>
  <c r="SQ8" i="8"/>
  <c r="LK8" i="8"/>
  <c r="LI8" i="8"/>
  <c r="LG8" i="8"/>
  <c r="LE8" i="8"/>
  <c r="LC8" i="8"/>
  <c r="LA8" i="8"/>
  <c r="KY8" i="8"/>
  <c r="KX8" i="8"/>
  <c r="KV8" i="8"/>
  <c r="KT8" i="8"/>
  <c r="KR8" i="8"/>
  <c r="KP8" i="8"/>
  <c r="KN8" i="8"/>
  <c r="KM8" i="8"/>
  <c r="KK8" i="8"/>
  <c r="KI8" i="8"/>
  <c r="KF8" i="8"/>
  <c r="AAH11" i="8"/>
  <c r="AAU11" i="8"/>
  <c r="ABC11" i="8"/>
  <c r="PV11" i="8"/>
  <c r="RB11" i="8"/>
  <c r="RJ11" i="8"/>
  <c r="RP11" i="8"/>
  <c r="VG11" i="8"/>
  <c r="VS11" i="8"/>
  <c r="WK11" i="8"/>
  <c r="WN11" i="8"/>
  <c r="XR11" i="8"/>
  <c r="XW11" i="8"/>
  <c r="YR11" i="8"/>
  <c r="YX11" i="8"/>
  <c r="CG11" i="8"/>
  <c r="DF11" i="8"/>
  <c r="DH11" i="8"/>
  <c r="DM11" i="8"/>
  <c r="DV11" i="8"/>
  <c r="DY11" i="8"/>
  <c r="ER11" i="8"/>
  <c r="FL11" i="8"/>
  <c r="FA11" i="8"/>
  <c r="GA11" i="8"/>
  <c r="GF11" i="8"/>
  <c r="GK11" i="8"/>
  <c r="HW11" i="8"/>
  <c r="IQ11" i="8"/>
  <c r="JF11" i="8"/>
  <c r="JZ11" i="8"/>
  <c r="KQ11" i="8"/>
  <c r="LP11" i="8"/>
  <c r="MS11" i="8"/>
  <c r="MX11" i="8"/>
  <c r="NC11" i="8"/>
  <c r="NG11" i="8"/>
  <c r="NN11" i="8"/>
  <c r="RI11" i="8"/>
  <c r="US11" i="8"/>
  <c r="VD11" i="8"/>
  <c r="VT11" i="8"/>
  <c r="WP11" i="8"/>
  <c r="YS11" i="8"/>
  <c r="ZS11" i="8"/>
  <c r="ABL11" i="8"/>
  <c r="SI11" i="8"/>
  <c r="TL11" i="8"/>
  <c r="TS11" i="8"/>
  <c r="VJ11" i="8"/>
  <c r="WH11" i="8"/>
  <c r="WL11" i="8"/>
  <c r="ZL11" i="8"/>
  <c r="AAI11" i="8"/>
  <c r="CE11" i="8"/>
  <c r="EA11" i="8"/>
  <c r="FI11" i="8"/>
  <c r="X11" i="8"/>
  <c r="BX11" i="8"/>
  <c r="CF11" i="8"/>
  <c r="CQ11" i="8"/>
  <c r="FC11" i="8"/>
  <c r="GO11" i="8"/>
  <c r="GZ11" i="8"/>
  <c r="HO11" i="8"/>
  <c r="HT11" i="8"/>
  <c r="IS11" i="8"/>
  <c r="JO11" i="8"/>
  <c r="JT11" i="8"/>
  <c r="KA11" i="8"/>
  <c r="LW11" i="8"/>
  <c r="NB11" i="8"/>
  <c r="NF11" i="8"/>
  <c r="NM11" i="8"/>
  <c r="NT11" i="8"/>
  <c r="NY11" i="8"/>
  <c r="OJ11" i="8"/>
  <c r="OV11" i="8"/>
  <c r="RK11" i="8"/>
  <c r="WI11" i="8"/>
  <c r="WS11" i="8"/>
  <c r="WZ11" i="8"/>
  <c r="XP11" i="8"/>
  <c r="YN11" i="8"/>
  <c r="YT11" i="8"/>
  <c r="YY11" i="8"/>
  <c r="AU11" i="8"/>
  <c r="CZ11" i="8"/>
  <c r="DC11" i="8"/>
  <c r="DE11" i="8"/>
  <c r="DI11" i="8"/>
  <c r="DO11" i="8"/>
  <c r="DX11" i="8"/>
  <c r="EB11" i="8"/>
  <c r="EC11" i="8"/>
  <c r="EW11" i="8"/>
  <c r="FM11" i="8"/>
  <c r="FS11" i="8"/>
  <c r="HC11" i="8"/>
  <c r="HH11" i="8"/>
  <c r="HR11" i="8"/>
  <c r="IJ11" i="8"/>
  <c r="KC11" i="8"/>
  <c r="KP11" i="8"/>
  <c r="LH11" i="8"/>
  <c r="LM11" i="8"/>
  <c r="LZ11" i="8"/>
  <c r="OS11" i="8"/>
  <c r="PA11" i="8"/>
  <c r="PJ11" i="8"/>
  <c r="TU11" i="8"/>
  <c r="VY11" i="8"/>
  <c r="WR11" i="8"/>
  <c r="XL11" i="8"/>
  <c r="XX11" i="8"/>
  <c r="YV11" i="8"/>
  <c r="ZN11" i="8"/>
  <c r="AAO11" i="8"/>
  <c r="RU11" i="8"/>
  <c r="SO11" i="8"/>
  <c r="TJ11" i="8"/>
  <c r="UA11" i="8"/>
  <c r="UO11" i="8"/>
  <c r="VX11" i="8"/>
  <c r="XA11" i="8"/>
  <c r="YG11" i="8"/>
  <c r="ABA11" i="8"/>
  <c r="BA11" i="8"/>
  <c r="CN11" i="8"/>
  <c r="DD11" i="8"/>
  <c r="DL11" i="8"/>
  <c r="DP11" i="8"/>
  <c r="EN11" i="8"/>
  <c r="U11" i="8"/>
  <c r="EU11" i="8"/>
  <c r="FN11" i="8"/>
  <c r="FX11" i="8"/>
  <c r="GB11" i="8"/>
  <c r="GG11" i="8"/>
  <c r="GL11" i="8"/>
  <c r="GY11" i="8"/>
  <c r="HD11" i="8"/>
  <c r="JL11" i="8"/>
  <c r="JX11" i="8"/>
  <c r="KH11" i="8"/>
  <c r="KT11" i="8"/>
  <c r="LE11" i="8"/>
  <c r="LQ11" i="8"/>
  <c r="MD11" i="8"/>
  <c r="MK11" i="8"/>
  <c r="NI11" i="8"/>
  <c r="NS11" i="8"/>
  <c r="OH11" i="8"/>
  <c r="PS11" i="8"/>
  <c r="QC11" i="8"/>
  <c r="QX11" i="8"/>
  <c r="SC11" i="8"/>
  <c r="TH11" i="8"/>
  <c r="UC11" i="8"/>
  <c r="WE11" i="8"/>
  <c r="WT11" i="8"/>
  <c r="XJ11" i="8"/>
  <c r="XT11" i="8"/>
  <c r="YU11" i="8"/>
  <c r="AAX11" i="8"/>
  <c r="ABE11" i="8"/>
  <c r="KS11" i="8"/>
  <c r="LI11" i="8"/>
  <c r="LY11" i="8"/>
  <c r="MY11" i="8"/>
  <c r="NL11" i="8"/>
  <c r="NR11" i="8"/>
  <c r="NX11" i="8"/>
  <c r="PU11" i="8"/>
  <c r="SU11" i="8"/>
  <c r="TR11" i="8"/>
  <c r="UN11" i="8"/>
  <c r="VA11" i="8"/>
  <c r="VM11" i="8"/>
  <c r="VW11" i="8"/>
  <c r="WM11" i="8"/>
  <c r="ABB11" i="8"/>
  <c r="QB11" i="8"/>
  <c r="QP11" i="8"/>
  <c r="RM11" i="8"/>
  <c r="RQ11" i="8"/>
  <c r="SL11" i="8"/>
  <c r="SS11" i="8"/>
  <c r="TF11" i="8"/>
  <c r="XH11" i="8"/>
  <c r="YQ11" i="8"/>
  <c r="AAA11" i="8"/>
  <c r="AAL11" i="8"/>
  <c r="AI11" i="8"/>
  <c r="AW11" i="8"/>
  <c r="BI11" i="8"/>
  <c r="BS11" i="8"/>
  <c r="Z11" i="8"/>
  <c r="BM11" i="8"/>
  <c r="CM11" i="8"/>
  <c r="EH11" i="8"/>
  <c r="EY11" i="8"/>
  <c r="FJ11" i="8"/>
  <c r="FY11" i="8"/>
  <c r="GQ11" i="8"/>
  <c r="ID11" i="8"/>
  <c r="IV11" i="8"/>
  <c r="IZ11" i="8"/>
  <c r="JH11" i="8"/>
  <c r="JM11" i="8"/>
  <c r="KB11" i="8"/>
  <c r="KL11" i="8"/>
  <c r="KV11" i="8"/>
  <c r="ME11" i="8"/>
  <c r="MM11" i="8"/>
  <c r="MQ11" i="8"/>
  <c r="NK11" i="8"/>
  <c r="NQ11" i="8"/>
  <c r="NW11" i="8"/>
  <c r="OA11" i="8"/>
  <c r="OR11" i="8"/>
  <c r="RC11" i="8"/>
  <c r="UL11" i="8"/>
  <c r="UY11" i="8"/>
  <c r="WG11" i="8"/>
  <c r="WY11" i="8"/>
  <c r="YB11" i="8"/>
  <c r="YL11" i="8"/>
  <c r="YZ11" i="8"/>
  <c r="PM11" i="8"/>
  <c r="QR11" i="8"/>
  <c r="RF11" i="8"/>
  <c r="RL11" i="8"/>
  <c r="SB11" i="8"/>
  <c r="SN11" i="8"/>
  <c r="SV11" i="8"/>
  <c r="TM11" i="8"/>
  <c r="XQ11" i="8"/>
  <c r="YE11" i="8"/>
  <c r="ZI11" i="8"/>
  <c r="AAC11" i="8"/>
  <c r="AAK11" i="8"/>
  <c r="ABD11" i="8"/>
  <c r="O11" i="8"/>
  <c r="AE11" i="8"/>
  <c r="FD11" i="8"/>
  <c r="AB11" i="8"/>
  <c r="AL11" i="8"/>
  <c r="BV11" i="8"/>
  <c r="CD11" i="8"/>
  <c r="EQ11" i="8"/>
  <c r="FF11" i="8"/>
  <c r="FR11" i="8"/>
  <c r="HG11" i="8"/>
  <c r="HV11" i="8"/>
  <c r="IA11" i="8"/>
  <c r="II11" i="8"/>
  <c r="IP11" i="8"/>
  <c r="IU11" i="8"/>
  <c r="JG11" i="8"/>
  <c r="JN11" i="8"/>
  <c r="LG11" i="8"/>
  <c r="MB11" i="8"/>
  <c r="MJ11" i="8"/>
  <c r="MV11" i="8"/>
  <c r="NA11" i="8"/>
  <c r="NH11" i="8"/>
  <c r="NP11" i="8"/>
  <c r="OD11" i="8"/>
  <c r="PL11" i="8"/>
  <c r="SM11" i="8"/>
  <c r="SY11" i="8"/>
  <c r="TK11" i="8"/>
  <c r="TY11" i="8"/>
  <c r="UH11" i="8"/>
  <c r="VU11" i="8"/>
  <c r="WC11" i="8"/>
  <c r="ZB11" i="8"/>
  <c r="ZX11" i="8"/>
  <c r="AAR11" i="8"/>
  <c r="PD11" i="8"/>
  <c r="PK11" i="8"/>
  <c r="QU11" i="8"/>
  <c r="RA11" i="8"/>
  <c r="RO11" i="8"/>
  <c r="TB11" i="8"/>
  <c r="UI11" i="8"/>
  <c r="UU11" i="8"/>
  <c r="VE11" i="8"/>
  <c r="VZ11" i="8"/>
  <c r="WO11" i="8"/>
  <c r="XD11" i="8"/>
  <c r="YC11" i="8"/>
  <c r="ZO11" i="8"/>
  <c r="R11" i="8"/>
  <c r="AC11" i="8"/>
  <c r="CW11" i="8"/>
  <c r="DB11" i="8"/>
  <c r="DK11" i="8"/>
  <c r="DT11" i="8"/>
  <c r="EB16" i="8"/>
  <c r="DU16" i="8"/>
  <c r="DW16" i="8"/>
  <c r="EO22" i="8"/>
  <c r="LS14" i="8"/>
  <c r="LT14" i="8"/>
  <c r="LU14" i="8"/>
  <c r="LV14" i="8"/>
  <c r="LW14" i="8"/>
  <c r="LX14" i="8"/>
  <c r="LY14" i="8"/>
  <c r="LZ14" i="8"/>
  <c r="MA14" i="8"/>
  <c r="MB14" i="8"/>
  <c r="MC14" i="8"/>
  <c r="MD14" i="8"/>
  <c r="ME14" i="8"/>
  <c r="MF14" i="8"/>
  <c r="MG14" i="8"/>
  <c r="RU9" i="8"/>
  <c r="RS9" i="8"/>
  <c r="RQ9" i="8"/>
  <c r="RO9" i="8"/>
  <c r="VF8" i="8"/>
  <c r="VE8" i="8"/>
  <c r="VD8" i="8"/>
  <c r="VC8" i="8"/>
  <c r="VB8" i="8"/>
  <c r="VA8" i="8"/>
  <c r="UZ8" i="8"/>
  <c r="UY8" i="8"/>
  <c r="UX8" i="8"/>
  <c r="UW8" i="8"/>
  <c r="UV8" i="8"/>
  <c r="UU8" i="8"/>
  <c r="CJ11" i="8"/>
  <c r="CV11" i="8"/>
  <c r="EV11" i="8"/>
  <c r="P11" i="8"/>
  <c r="AJ11" i="8"/>
  <c r="AZ11" i="8"/>
  <c r="BZ11" i="8"/>
  <c r="FT11" i="8"/>
  <c r="GM11" i="8"/>
  <c r="GS11" i="8"/>
  <c r="HE11" i="8"/>
  <c r="HQ11" i="8"/>
  <c r="HX11" i="8"/>
  <c r="IG11" i="8"/>
  <c r="IR11" i="8"/>
  <c r="KF11" i="8"/>
  <c r="OX24" i="8"/>
  <c r="Z24" i="8"/>
  <c r="YX21" i="8"/>
  <c r="R21" i="8"/>
  <c r="GX21" i="8"/>
  <c r="JT21" i="8"/>
  <c r="AR21" i="8"/>
  <c r="CA21" i="8"/>
  <c r="DJ21" i="8"/>
  <c r="EU21" i="8"/>
  <c r="ON21" i="8"/>
  <c r="PP21" i="8"/>
  <c r="QY21" i="8"/>
  <c r="YC21" i="8"/>
  <c r="JI24" i="8"/>
  <c r="KN24" i="8"/>
  <c r="RE24" i="8"/>
  <c r="IX24" i="8"/>
  <c r="MQ24" i="8"/>
  <c r="TL24" i="8"/>
  <c r="GC24" i="8"/>
  <c r="PR24" i="8"/>
  <c r="JX24" i="8"/>
  <c r="MB24" i="8"/>
  <c r="QX24" i="8"/>
  <c r="MP24" i="8"/>
  <c r="TD24" i="8"/>
  <c r="LZ24" i="8"/>
  <c r="QO24" i="8"/>
  <c r="AT24" i="8"/>
  <c r="SZ24" i="8"/>
  <c r="AG24" i="8"/>
  <c r="LV24" i="8"/>
  <c r="TO24" i="8"/>
  <c r="ABK24" i="8"/>
  <c r="DH24" i="8"/>
  <c r="BF24" i="8"/>
  <c r="XA24" i="8"/>
  <c r="EM24" i="8"/>
  <c r="AAJ24" i="8"/>
  <c r="GH24" i="8"/>
  <c r="ABG12" i="8"/>
  <c r="XF12" i="8"/>
  <c r="SZ12" i="8"/>
  <c r="IP24" i="8"/>
  <c r="TH24" i="8"/>
  <c r="YC24" i="8"/>
  <c r="QI24" i="8"/>
  <c r="LR24" i="8"/>
  <c r="TB24" i="8"/>
  <c r="UZ24" i="8"/>
  <c r="TV24" i="8"/>
  <c r="GI24" i="8"/>
  <c r="XH12" i="8"/>
  <c r="KG24" i="8"/>
  <c r="KT24" i="8"/>
  <c r="RU24" i="8"/>
  <c r="JD24" i="8"/>
  <c r="NI24" i="8"/>
  <c r="XX24" i="8"/>
  <c r="JH24" i="8"/>
  <c r="PU24" i="8"/>
  <c r="BB24" i="8"/>
  <c r="MI24" i="8"/>
  <c r="SG24" i="8"/>
  <c r="ND24" i="8"/>
  <c r="YA24" i="8"/>
  <c r="MH24" i="8"/>
  <c r="RC24" i="8"/>
  <c r="BC24" i="8"/>
  <c r="TU24" i="8"/>
  <c r="BI24" i="8"/>
  <c r="NT24" i="8"/>
  <c r="DG24" i="8"/>
  <c r="BD24" i="8"/>
  <c r="WU24" i="8"/>
  <c r="EK24" i="8"/>
  <c r="AAA24" i="8"/>
  <c r="GF24" i="8"/>
  <c r="ABF12" i="8"/>
  <c r="XE12" i="8"/>
  <c r="HI21" i="8"/>
  <c r="TC21" i="8"/>
  <c r="HS21" i="8"/>
  <c r="MX21" i="8"/>
  <c r="AAA21" i="8"/>
  <c r="TX21" i="8"/>
  <c r="HV21" i="8"/>
  <c r="MY21" i="8"/>
  <c r="TY21" i="8"/>
  <c r="KR21" i="8"/>
  <c r="NI21" i="8"/>
  <c r="AAV21" i="8"/>
  <c r="LU21" i="8"/>
  <c r="AAH21" i="8"/>
  <c r="XS21" i="8"/>
  <c r="QV21" i="8"/>
  <c r="QA21" i="8"/>
  <c r="PD21" i="8"/>
  <c r="OL21" i="8"/>
  <c r="FS21" i="8"/>
  <c r="DZ21" i="8"/>
  <c r="DD21" i="8"/>
  <c r="CJ21" i="8"/>
  <c r="BO21" i="8"/>
  <c r="AJ21" i="8"/>
  <c r="KO21" i="8"/>
  <c r="JA21" i="8"/>
  <c r="GS21" i="8"/>
  <c r="FG21" i="8"/>
  <c r="AW21" i="8"/>
  <c r="N21" i="8"/>
  <c r="ZG21" i="8"/>
  <c r="MA21" i="8"/>
  <c r="AAU21" i="8"/>
  <c r="XR21" i="8"/>
  <c r="QT21" i="8"/>
  <c r="PY21" i="8"/>
  <c r="PC21" i="8"/>
  <c r="OI21" i="8"/>
  <c r="FN21" i="8"/>
  <c r="DX21" i="8"/>
  <c r="DC21" i="8"/>
  <c r="CG21" i="8"/>
  <c r="BN21" i="8"/>
  <c r="AH21" i="8"/>
  <c r="KH21" i="8"/>
  <c r="IY21" i="8"/>
  <c r="GQ21" i="8"/>
  <c r="FD21" i="8"/>
  <c r="AU21" i="8"/>
  <c r="ABK21" i="8"/>
  <c r="MC21" i="8"/>
  <c r="MZ21" i="8"/>
  <c r="ABC21" i="8"/>
  <c r="YK21" i="8"/>
  <c r="XN21" i="8"/>
  <c r="QP21" i="8"/>
  <c r="PS21" i="8"/>
  <c r="PA21" i="8"/>
  <c r="OF21" i="8"/>
  <c r="FF21" i="8"/>
  <c r="DU21" i="8"/>
  <c r="CY21" i="8"/>
  <c r="CE21" i="8"/>
  <c r="BI21" i="8"/>
  <c r="Z21" i="8"/>
  <c r="KD21" i="8"/>
  <c r="IP21" i="8"/>
  <c r="GK21" i="8"/>
  <c r="EZ21" i="8"/>
  <c r="AK21" i="8"/>
  <c r="ABF21" i="8"/>
  <c r="ZC21" i="8"/>
  <c r="SQ21" i="8"/>
  <c r="HH21" i="8"/>
  <c r="NH21" i="8"/>
  <c r="YI21" i="8"/>
  <c r="XM21" i="8"/>
  <c r="QM21" i="8"/>
  <c r="PR21" i="8"/>
  <c r="OZ21" i="8"/>
  <c r="HA21" i="8"/>
  <c r="FC21" i="8"/>
  <c r="DQ21" i="8"/>
  <c r="CX21" i="8"/>
  <c r="CC21" i="8"/>
  <c r="BH21" i="8"/>
  <c r="X21" i="8"/>
  <c r="JX21" i="8"/>
  <c r="IN21" i="8"/>
  <c r="GH21" i="8"/>
  <c r="EX21" i="8"/>
  <c r="AI21" i="8"/>
  <c r="ABD21" i="8"/>
  <c r="ZA21" i="8"/>
  <c r="SE11" i="8"/>
  <c r="YH11" i="8"/>
  <c r="DQ11" i="8"/>
  <c r="FP11" i="8"/>
  <c r="KD11" i="8"/>
  <c r="OI11" i="8"/>
  <c r="PB11" i="8"/>
  <c r="WV11" i="8"/>
  <c r="BO11" i="8"/>
  <c r="HL11" i="8"/>
  <c r="MC11" i="8"/>
  <c r="QV11" i="8"/>
  <c r="AAG11" i="8"/>
  <c r="DS11" i="8"/>
  <c r="FW11" i="8"/>
  <c r="KX11" i="8"/>
  <c r="UB11" i="8"/>
  <c r="QW11" i="8"/>
  <c r="AAE11" i="8"/>
  <c r="AX11" i="8"/>
  <c r="HN11" i="8"/>
  <c r="MG11" i="8"/>
  <c r="RG11" i="8"/>
  <c r="YA11" i="8"/>
  <c r="FG11" i="8"/>
  <c r="GX11" i="8"/>
  <c r="LF11" i="8"/>
  <c r="RT11" i="8"/>
  <c r="OY11" i="8"/>
  <c r="WW11" i="8"/>
  <c r="DG11" i="8"/>
  <c r="HI11" i="8"/>
  <c r="LD11" i="8"/>
  <c r="OK11" i="8"/>
  <c r="YD11" i="8"/>
  <c r="VB11" i="8"/>
  <c r="AAF11" i="8"/>
  <c r="EX11" i="8"/>
  <c r="GU11" i="8"/>
  <c r="MN11" i="8"/>
  <c r="TZ11" i="8"/>
  <c r="RS11" i="8"/>
  <c r="AAZ11" i="8"/>
  <c r="EK11" i="8"/>
  <c r="JC11" i="8"/>
  <c r="NJ11" i="8"/>
  <c r="UD11" i="8"/>
  <c r="AG11" i="8"/>
  <c r="EZ11" i="8"/>
  <c r="IC11" i="8"/>
  <c r="MT11" i="8"/>
  <c r="ZT11" i="8"/>
  <c r="TT11" i="8"/>
  <c r="ZM11" i="8"/>
  <c r="QF11" i="8"/>
  <c r="LJ11" i="8"/>
  <c r="HK11" i="8"/>
  <c r="S11" i="8"/>
  <c r="XU11" i="8"/>
  <c r="QD11" i="8"/>
  <c r="RR11" i="8"/>
  <c r="MH11" i="8"/>
  <c r="IL11" i="8"/>
  <c r="BD11" i="8"/>
  <c r="YI11" i="8"/>
  <c r="PO11" i="8"/>
  <c r="QH11" i="8"/>
  <c r="KO11" i="8"/>
  <c r="FZ11" i="8"/>
  <c r="CA11" i="8"/>
  <c r="VV11" i="8"/>
  <c r="NO11" i="8"/>
  <c r="JQ11" i="8"/>
  <c r="FE11" i="8"/>
  <c r="AS11" i="8"/>
  <c r="RZ11" i="8"/>
  <c r="UP11" i="8"/>
  <c r="KK11" i="8"/>
  <c r="EM11" i="8"/>
  <c r="BY11" i="8"/>
  <c r="SG11" i="8"/>
  <c r="MW11" i="8"/>
  <c r="GR11" i="8"/>
  <c r="CR11" i="8"/>
  <c r="ST11" i="8"/>
  <c r="SW11" i="8"/>
  <c r="KJ11" i="8"/>
  <c r="CB11" i="8"/>
  <c r="CX11" i="8"/>
  <c r="VL11" i="8"/>
  <c r="KU11" i="8"/>
  <c r="ZF21" i="8"/>
  <c r="U21" i="8"/>
  <c r="FB21" i="8"/>
  <c r="ID21" i="8"/>
  <c r="KF21" i="8"/>
  <c r="AZ21" i="8"/>
  <c r="CF21" i="8"/>
  <c r="DL21" i="8"/>
  <c r="FL21" i="8"/>
  <c r="OQ21" i="8"/>
  <c r="PW21" i="8"/>
  <c r="XE21" i="8"/>
  <c r="U24" i="8"/>
  <c r="KZ24" i="8"/>
  <c r="RY24" i="8"/>
  <c r="JK24" i="8"/>
  <c r="NV24" i="8"/>
  <c r="YB24" i="8"/>
  <c r="KM24" i="8"/>
  <c r="PX24" i="8"/>
  <c r="CF24" i="8"/>
  <c r="MM24" i="8"/>
  <c r="SK24" i="8"/>
  <c r="NK24" i="8"/>
  <c r="YO24" i="8"/>
  <c r="ML24" i="8"/>
  <c r="RH24" i="8"/>
  <c r="BQ24" i="8"/>
  <c r="XZ24" i="8"/>
  <c r="BY24" i="8"/>
  <c r="OA24" i="8"/>
  <c r="KW21" i="8"/>
  <c r="SJ21" i="8"/>
  <c r="DD24" i="8"/>
  <c r="AL24" i="8"/>
  <c r="WT24" i="8"/>
  <c r="V24" i="8"/>
  <c r="ZU24" i="8"/>
  <c r="GD24" i="8"/>
  <c r="AAS12" i="8"/>
  <c r="VV12" i="8"/>
  <c r="LF24" i="8"/>
  <c r="O24" i="8"/>
  <c r="ZH21" i="8"/>
  <c r="AA21" i="8"/>
  <c r="FJ21" i="8"/>
  <c r="IF21" i="8"/>
  <c r="KQ21" i="8"/>
  <c r="BD21" i="8"/>
  <c r="CL21" i="8"/>
  <c r="DM21" i="8"/>
  <c r="FU21" i="8"/>
  <c r="OS21" i="8"/>
  <c r="QB21" i="8"/>
  <c r="XG21" i="8"/>
  <c r="AO24" i="8"/>
  <c r="LU24" i="8"/>
  <c r="SC24" i="8"/>
  <c r="JS24" i="8"/>
  <c r="OE24" i="8"/>
  <c r="YG24" i="8"/>
  <c r="KS24" i="8"/>
  <c r="QC24" i="8"/>
  <c r="CT24" i="8"/>
  <c r="NC24" i="8"/>
  <c r="SV24" i="8"/>
  <c r="NP24" i="8"/>
  <c r="AC24" i="8"/>
  <c r="MR24" i="8"/>
  <c r="RO24" i="8"/>
  <c r="DI24" i="8"/>
  <c r="YE24" i="8"/>
  <c r="CZ24" i="8"/>
  <c r="ON24" i="8"/>
  <c r="IS21" i="8"/>
  <c r="SI21" i="8"/>
  <c r="VX24" i="8"/>
  <c r="CX24" i="8"/>
  <c r="AE24" i="8"/>
  <c r="WE24" i="8"/>
  <c r="T24" i="8"/>
  <c r="ZN24" i="8"/>
  <c r="FQ24" i="8"/>
  <c r="ZY12" i="8"/>
  <c r="VT12" i="8"/>
  <c r="JY24" i="8"/>
  <c r="SF24" i="8"/>
  <c r="PE11" i="8"/>
  <c r="ABG11" i="8"/>
  <c r="AAP11" i="8"/>
  <c r="ND11" i="8"/>
  <c r="SQ11" i="8"/>
  <c r="KZ11" i="8"/>
  <c r="QT11" i="8"/>
  <c r="UR11" i="8"/>
  <c r="ZM21" i="8"/>
  <c r="AB21" i="8"/>
  <c r="FM21" i="8"/>
  <c r="IH21" i="8"/>
  <c r="KS21" i="8"/>
  <c r="BE21" i="8"/>
  <c r="CM21" i="8"/>
  <c r="DN21" i="8"/>
  <c r="FW21" i="8"/>
  <c r="OU21" i="8"/>
  <c r="QD21" i="8"/>
  <c r="XJ21" i="8"/>
  <c r="BE24" i="8"/>
  <c r="MK24" i="8"/>
  <c r="SH24" i="8"/>
  <c r="BS24" i="8"/>
  <c r="OJ24" i="8"/>
  <c r="IE24" i="8"/>
  <c r="LD24" i="8"/>
  <c r="RD24" i="8"/>
  <c r="DB24" i="8"/>
  <c r="NW24" i="8"/>
  <c r="TK24" i="8"/>
  <c r="OT24" i="8"/>
  <c r="CA24" i="8"/>
  <c r="NQ24" i="8"/>
  <c r="RS24" i="8"/>
  <c r="LI24" i="8"/>
  <c r="YI24" i="8"/>
  <c r="EZ24" i="8"/>
  <c r="OQ24" i="8"/>
  <c r="HX21" i="8"/>
  <c r="VW24" i="8"/>
  <c r="CV24" i="8"/>
  <c r="Y24" i="8"/>
  <c r="WD24" i="8"/>
  <c r="R24" i="8"/>
  <c r="ZJ24" i="8"/>
  <c r="ZW12" i="8"/>
  <c r="TN12" i="8"/>
  <c r="VC12" i="8"/>
  <c r="WC12" i="8"/>
  <c r="XK12" i="8"/>
  <c r="YY12" i="8"/>
  <c r="AAJ12" i="8"/>
  <c r="TO12" i="8"/>
  <c r="VD12" i="8"/>
  <c r="WL12" i="8"/>
  <c r="XM12" i="8"/>
  <c r="YZ12" i="8"/>
  <c r="AAL12" i="8"/>
  <c r="ST12" i="8"/>
  <c r="TQ12" i="8"/>
  <c r="VE12" i="8"/>
  <c r="WM12" i="8"/>
  <c r="XN12" i="8"/>
  <c r="ZA12" i="8"/>
  <c r="AAM12" i="8"/>
  <c r="SU12" i="8"/>
  <c r="TS12" i="8"/>
  <c r="VF12" i="8"/>
  <c r="WN12" i="8"/>
  <c r="XZ12" i="8"/>
  <c r="ZC12" i="8"/>
  <c r="AAO12" i="8"/>
  <c r="SV12" i="8"/>
  <c r="UG12" i="8"/>
  <c r="VG12" i="8"/>
  <c r="WP12" i="8"/>
  <c r="YA12" i="8"/>
  <c r="ZD12" i="8"/>
  <c r="AAQ12" i="8"/>
  <c r="SY12" i="8"/>
  <c r="UJ12" i="8"/>
  <c r="VR12" i="8"/>
  <c r="WS12" i="8"/>
  <c r="YC12" i="8"/>
  <c r="ZP12" i="8"/>
  <c r="AAU12" i="8"/>
  <c r="TJ12" i="8"/>
  <c r="VX12" i="8"/>
  <c r="YH12" i="8"/>
  <c r="ABI12" i="8"/>
  <c r="TL12" i="8"/>
  <c r="VZ12" i="8"/>
  <c r="YV12" i="8"/>
  <c r="ABK12" i="8"/>
  <c r="TM12" i="8"/>
  <c r="WB12" i="8"/>
  <c r="YW12" i="8"/>
  <c r="ABL12" i="8"/>
  <c r="UI12" i="8"/>
  <c r="WQ12" i="8"/>
  <c r="ZN12" i="8"/>
  <c r="UK12" i="8"/>
  <c r="WT12" i="8"/>
  <c r="ZR12" i="8"/>
  <c r="DO24" i="8"/>
  <c r="QP24" i="8"/>
  <c r="SP11" i="8"/>
  <c r="EG11" i="8"/>
  <c r="DR11" i="8"/>
  <c r="AY11" i="8"/>
  <c r="AAV11" i="8"/>
  <c r="RE11" i="8"/>
  <c r="GP11" i="8"/>
  <c r="CY11" i="8"/>
  <c r="JD11" i="8"/>
  <c r="T11" i="8"/>
  <c r="WA11" i="8"/>
  <c r="MU11" i="8"/>
  <c r="IY11" i="8"/>
  <c r="BH11" i="8"/>
  <c r="ZE11" i="8"/>
  <c r="PH11" i="8"/>
  <c r="QZ11" i="8"/>
  <c r="JE11" i="8"/>
  <c r="BR11" i="8"/>
  <c r="ABF11" i="8"/>
  <c r="QN11" i="8"/>
  <c r="KI11" i="8"/>
  <c r="GE11" i="8"/>
  <c r="ABJ11" i="8"/>
  <c r="QE11" i="8"/>
  <c r="OB11" i="8"/>
  <c r="JP11" i="8"/>
  <c r="BB11" i="8"/>
  <c r="AAN11" i="8"/>
  <c r="UE11" i="8"/>
  <c r="ZN21" i="8"/>
  <c r="AG21" i="8"/>
  <c r="FV21" i="8"/>
  <c r="IL21" i="8"/>
  <c r="KT21" i="8"/>
  <c r="BF21" i="8"/>
  <c r="CO21" i="8"/>
  <c r="DO21" i="8"/>
  <c r="GB21" i="8"/>
  <c r="OY21" i="8"/>
  <c r="QE21" i="8"/>
  <c r="XL21" i="8"/>
  <c r="BO24" i="8"/>
  <c r="MY24" i="8"/>
  <c r="SO24" i="8"/>
  <c r="EO24" i="8"/>
  <c r="OR24" i="8"/>
  <c r="JJ24" i="8"/>
  <c r="LY24" i="8"/>
  <c r="SU24" i="8"/>
  <c r="DQ24" i="8"/>
  <c r="OL24" i="8"/>
  <c r="TQ24" i="8"/>
  <c r="QA24" i="8"/>
  <c r="CW24" i="8"/>
  <c r="OV24" i="8"/>
  <c r="RW24" i="8"/>
  <c r="MZ24" i="8"/>
  <c r="YN24" i="8"/>
  <c r="HE24" i="8"/>
  <c r="PN24" i="8"/>
  <c r="AAW21" i="8"/>
  <c r="HO21" i="8"/>
  <c r="VL24" i="8"/>
  <c r="CS24" i="8"/>
  <c r="X24" i="8"/>
  <c r="WC24" i="8"/>
  <c r="ZI24" i="8"/>
  <c r="ZV12" i="8"/>
  <c r="VA12" i="8"/>
  <c r="XJ12" i="8"/>
  <c r="HW24" i="8"/>
  <c r="EU24" i="8"/>
  <c r="FS24" i="8"/>
  <c r="GV24" i="8"/>
  <c r="ZK24" i="8"/>
  <c r="AAG24" i="8"/>
  <c r="AAX24" i="8"/>
  <c r="TW24" i="8"/>
  <c r="US24" i="8"/>
  <c r="WI24" i="8"/>
  <c r="XE24" i="8"/>
  <c r="AH24" i="8"/>
  <c r="BH24" i="8"/>
  <c r="CP24" i="8"/>
  <c r="DN24" i="8"/>
  <c r="VJ24" i="8"/>
  <c r="TF24" i="8"/>
  <c r="PH24" i="8"/>
  <c r="KB24" i="8"/>
  <c r="CJ24" i="8"/>
  <c r="IM24" i="8"/>
  <c r="SI24" i="8"/>
  <c r="KH24" i="8"/>
  <c r="XT24" i="8"/>
  <c r="QV24" i="8"/>
  <c r="OS24" i="8"/>
  <c r="LA24" i="8"/>
  <c r="YV24" i="8"/>
  <c r="QQ24" i="8"/>
  <c r="MV24" i="8"/>
  <c r="YD24" i="8"/>
  <c r="PW24" i="8"/>
  <c r="NH24" i="8"/>
  <c r="HK24" i="8"/>
  <c r="YY24" i="8"/>
  <c r="RQ24" i="8"/>
  <c r="OI24" i="8"/>
  <c r="IR24" i="8"/>
  <c r="JO24" i="8"/>
  <c r="HO24" i="8"/>
  <c r="EV24" i="8"/>
  <c r="GA24" i="8"/>
  <c r="GW24" i="8"/>
  <c r="ZL24" i="8"/>
  <c r="AAH24" i="8"/>
  <c r="AAY24" i="8"/>
  <c r="TX24" i="8"/>
  <c r="UT24" i="8"/>
  <c r="WO24" i="8"/>
  <c r="XF24" i="8"/>
  <c r="AJ24" i="8"/>
  <c r="BJ24" i="8"/>
  <c r="CQ24" i="8"/>
  <c r="DP24" i="8"/>
  <c r="VK24" i="8"/>
  <c r="HP24" i="8"/>
  <c r="EX24" i="8"/>
  <c r="GB24" i="8"/>
  <c r="GY24" i="8"/>
  <c r="ZM24" i="8"/>
  <c r="AAI24" i="8"/>
  <c r="TY24" i="8"/>
  <c r="UU24" i="8"/>
  <c r="WP24" i="8"/>
  <c r="XG24" i="8"/>
  <c r="HQ24" i="8"/>
  <c r="HS24" i="8"/>
  <c r="FA24" i="8"/>
  <c r="GE24" i="8"/>
  <c r="HH24" i="8"/>
  <c r="ZO24" i="8"/>
  <c r="AAK24" i="8"/>
  <c r="N24" i="8"/>
  <c r="UF24" i="8"/>
  <c r="UW24" i="8"/>
  <c r="WR24" i="8"/>
  <c r="XN24" i="8"/>
  <c r="AP24" i="8"/>
  <c r="BV24" i="8"/>
  <c r="CU24" i="8"/>
  <c r="EA24" i="8"/>
  <c r="VN24" i="8"/>
  <c r="ABH24" i="8"/>
  <c r="HV24" i="8"/>
  <c r="FH24" i="8"/>
  <c r="GT24" i="8"/>
  <c r="ZV24" i="8"/>
  <c r="AAV24" i="8"/>
  <c r="UG24" i="8"/>
  <c r="WF24" i="8"/>
  <c r="XO24" i="8"/>
  <c r="AN24" i="8"/>
  <c r="BZ24" i="8"/>
  <c r="DJ24" i="8"/>
  <c r="VM24" i="8"/>
  <c r="SD24" i="8"/>
  <c r="NM24" i="8"/>
  <c r="GK24" i="8"/>
  <c r="JQ24" i="8"/>
  <c r="TN24" i="8"/>
  <c r="MS24" i="8"/>
  <c r="YS24" i="8"/>
  <c r="RA24" i="8"/>
  <c r="OM24" i="8"/>
  <c r="KQ24" i="8"/>
  <c r="XW24" i="8"/>
  <c r="PL24" i="8"/>
  <c r="LO24" i="8"/>
  <c r="RZ24" i="8"/>
  <c r="OG24" i="8"/>
  <c r="KL24" i="8"/>
  <c r="AK24" i="8"/>
  <c r="SQ24" i="8"/>
  <c r="OU24" i="8"/>
  <c r="IC24" i="8"/>
  <c r="IZ24" i="8"/>
  <c r="SP24" i="8"/>
  <c r="NB24" i="8"/>
  <c r="DV24" i="8"/>
  <c r="YU24" i="8"/>
  <c r="RP24" i="8"/>
  <c r="MT24" i="8"/>
  <c r="HI24" i="8"/>
  <c r="KA24" i="8"/>
  <c r="FJ24" i="8"/>
  <c r="GU24" i="8"/>
  <c r="ZW24" i="8"/>
  <c r="AAW24" i="8"/>
  <c r="UH24" i="8"/>
  <c r="WG24" i="8"/>
  <c r="XP24" i="8"/>
  <c r="AQ24" i="8"/>
  <c r="CB24" i="8"/>
  <c r="DL24" i="8"/>
  <c r="VO24" i="8"/>
  <c r="RV24" i="8"/>
  <c r="MC24" i="8"/>
  <c r="FU24" i="8"/>
  <c r="JL24" i="8"/>
  <c r="TJ24" i="8"/>
  <c r="LN24" i="8"/>
  <c r="YM24" i="8"/>
  <c r="QS24" i="8"/>
  <c r="NY24" i="8"/>
  <c r="KK24" i="8"/>
  <c r="TG24" i="8"/>
  <c r="PG24" i="8"/>
  <c r="LH24" i="8"/>
  <c r="RR24" i="8"/>
  <c r="OB24" i="8"/>
  <c r="JR24" i="8"/>
  <c r="S24" i="8"/>
  <c r="RX24" i="8"/>
  <c r="OC24" i="8"/>
  <c r="GX24" i="8"/>
  <c r="IQ24" i="8"/>
  <c r="SA24" i="8"/>
  <c r="MW24" i="8"/>
  <c r="CH24" i="8"/>
  <c r="YQ24" i="8"/>
  <c r="RK24" i="8"/>
  <c r="MN24" i="8"/>
  <c r="GO24" i="8"/>
  <c r="JT24" i="8"/>
  <c r="FL24" i="8"/>
  <c r="HG24" i="8"/>
  <c r="ZX24" i="8"/>
  <c r="UI24" i="8"/>
  <c r="WH24" i="8"/>
  <c r="XQ24" i="8"/>
  <c r="AR24" i="8"/>
  <c r="CD24" i="8"/>
  <c r="DR24" i="8"/>
  <c r="VP24" i="8"/>
  <c r="FN24" i="8"/>
  <c r="HJ24" i="8"/>
  <c r="ZY24" i="8"/>
  <c r="UJ24" i="8"/>
  <c r="WQ24" i="8"/>
  <c r="XR24" i="8"/>
  <c r="AX24" i="8"/>
  <c r="CE24" i="8"/>
  <c r="DX24" i="8"/>
  <c r="VT24" i="8"/>
  <c r="ABG24" i="8"/>
  <c r="RI24" i="8"/>
  <c r="LT24" i="8"/>
  <c r="DY24" i="8"/>
  <c r="JC24" i="8"/>
  <c r="ST24" i="8"/>
  <c r="JA24" i="8"/>
  <c r="SX24" i="8"/>
  <c r="QH24" i="8"/>
  <c r="NG24" i="8"/>
  <c r="HU24" i="8"/>
  <c r="SR24" i="8"/>
  <c r="OO24" i="8"/>
  <c r="KO24" i="8"/>
  <c r="QU24" i="8"/>
  <c r="NO24" i="8"/>
  <c r="HY24" i="8"/>
  <c r="YL24" i="8"/>
  <c r="QT24" i="8"/>
  <c r="NF24" i="8"/>
  <c r="EW24" i="8"/>
  <c r="YZ24" i="8"/>
  <c r="RF24" i="8"/>
  <c r="LQ24" i="8"/>
  <c r="AM24" i="8"/>
  <c r="XY24" i="8"/>
  <c r="QZ24" i="8"/>
  <c r="MG24" i="8"/>
  <c r="EE24" i="8"/>
  <c r="JB24" i="8"/>
  <c r="HT24" i="8"/>
  <c r="FP24" i="8"/>
  <c r="HL24" i="8"/>
  <c r="ZZ24" i="8"/>
  <c r="Q24" i="8"/>
  <c r="UK24" i="8"/>
  <c r="WS24" i="8"/>
  <c r="XS24" i="8"/>
  <c r="BA24" i="8"/>
  <c r="CL24" i="8"/>
  <c r="EB24" i="8"/>
  <c r="VV24" i="8"/>
  <c r="ABJ24" i="8"/>
  <c r="QY24" i="8"/>
  <c r="LJ24" i="8"/>
  <c r="DK24" i="8"/>
  <c r="IW24" i="8"/>
  <c r="RL24" i="8"/>
  <c r="GR24" i="8"/>
  <c r="SM24" i="8"/>
  <c r="QD24" i="8"/>
  <c r="NA24" i="8"/>
  <c r="HB24" i="8"/>
  <c r="SJ24" i="8"/>
  <c r="OH24" i="8"/>
  <c r="JE24" i="8"/>
  <c r="QR24" i="8"/>
  <c r="NL24" i="8"/>
  <c r="GG24" i="8"/>
  <c r="YF24" i="8"/>
  <c r="QK24" i="8"/>
  <c r="MX24" i="8"/>
  <c r="EC24" i="8"/>
  <c r="YR24" i="8"/>
  <c r="QG24" i="8"/>
  <c r="LL24" i="8"/>
  <c r="KI24" i="8"/>
  <c r="TS24" i="8"/>
  <c r="PC24" i="8"/>
  <c r="MA24" i="8"/>
  <c r="DS24" i="8"/>
  <c r="IU24" i="8"/>
  <c r="IN24" i="8"/>
  <c r="PM24" i="8"/>
  <c r="LG24" i="8"/>
  <c r="MF24" i="8"/>
  <c r="PY24" i="8"/>
  <c r="LC24" i="8"/>
  <c r="ABL24" i="8"/>
  <c r="BG24" i="8"/>
  <c r="XB24" i="8"/>
  <c r="AAL24" i="8"/>
  <c r="SW12" i="8"/>
  <c r="CQ26" i="8"/>
  <c r="NN26" i="8"/>
  <c r="NT26" i="8"/>
  <c r="NR26" i="8"/>
  <c r="PH26" i="8"/>
  <c r="ZH11" i="8"/>
  <c r="YK11" i="8"/>
  <c r="LA11" i="8"/>
  <c r="HA11" i="8"/>
  <c r="VN11" i="8"/>
  <c r="QS11" i="8"/>
  <c r="LX11" i="8"/>
  <c r="HU11" i="8"/>
  <c r="VH11" i="8"/>
  <c r="OW11" i="8"/>
  <c r="JV11" i="8"/>
  <c r="FH11" i="8"/>
  <c r="TD11" i="8"/>
  <c r="JB11" i="8"/>
  <c r="BT11" i="8"/>
  <c r="PQ11" i="8"/>
  <c r="JJ11" i="8"/>
  <c r="CK11" i="8"/>
  <c r="Y11" i="8"/>
  <c r="GJ11" i="8"/>
  <c r="BE11" i="8"/>
  <c r="RN11" i="8"/>
  <c r="JU11" i="8"/>
  <c r="ABH11" i="8"/>
  <c r="YW11" i="8"/>
  <c r="SH11" i="8"/>
  <c r="XV11" i="8"/>
  <c r="OT11" i="8"/>
  <c r="KR11" i="8"/>
  <c r="DU11" i="8"/>
  <c r="UW11" i="8"/>
  <c r="AAD11" i="8"/>
  <c r="QK11" i="8"/>
  <c r="LR11" i="8"/>
  <c r="HP11" i="8"/>
  <c r="UX11" i="8"/>
  <c r="ZZ11" i="8"/>
  <c r="OM11" i="8"/>
  <c r="EJ11" i="8"/>
  <c r="YJ11" i="8"/>
  <c r="RW11" i="8"/>
  <c r="XC11" i="8"/>
  <c r="OO11" i="8"/>
  <c r="KM11" i="8"/>
  <c r="FV11" i="8"/>
  <c r="DN11" i="8"/>
  <c r="TV11" i="8"/>
  <c r="ZQ11" i="8"/>
  <c r="PW11" i="8"/>
  <c r="LN11" i="8"/>
  <c r="GW11" i="8"/>
  <c r="CC11" i="8"/>
  <c r="TW11" i="8"/>
  <c r="YO11" i="8"/>
  <c r="OG11" i="8"/>
  <c r="IW11" i="8"/>
  <c r="CO11" i="8"/>
  <c r="ABK11" i="8"/>
  <c r="UQ11" i="8"/>
  <c r="MP11" i="8"/>
  <c r="IT11" i="8"/>
  <c r="AR11" i="8"/>
  <c r="YP11" i="8"/>
  <c r="OU11" i="8"/>
  <c r="PY11" i="8"/>
  <c r="IN11" i="8"/>
  <c r="EL11" i="8"/>
  <c r="AAQ11" i="8"/>
  <c r="QA11" i="8"/>
  <c r="KE11" i="8"/>
  <c r="FU11" i="8"/>
  <c r="AAS11" i="8"/>
  <c r="PN11" i="8"/>
  <c r="NU11" i="8"/>
  <c r="JK11" i="8"/>
  <c r="AT11" i="8"/>
  <c r="ZR11" i="8"/>
  <c r="TO11" i="8"/>
  <c r="YP21" i="8"/>
  <c r="ZO21" i="8"/>
  <c r="AP21" i="8"/>
  <c r="FX21" i="8"/>
  <c r="IR21" i="8"/>
  <c r="KV21" i="8"/>
  <c r="BM21" i="8"/>
  <c r="CQ21" i="8"/>
  <c r="DW21" i="8"/>
  <c r="GC21" i="8"/>
  <c r="PB21" i="8"/>
  <c r="QH21" i="8"/>
  <c r="XQ21" i="8"/>
  <c r="CM24" i="8"/>
  <c r="NN24" i="8"/>
  <c r="TA24" i="8"/>
  <c r="FO24" i="8"/>
  <c r="OW24" i="8"/>
  <c r="JV24" i="8"/>
  <c r="ME24" i="8"/>
  <c r="SY24" i="8"/>
  <c r="EH24" i="8"/>
  <c r="PA24" i="8"/>
  <c r="YH24" i="8"/>
  <c r="QE24" i="8"/>
  <c r="DM24" i="8"/>
  <c r="OZ24" i="8"/>
  <c r="SB24" i="8"/>
  <c r="NE24" i="8"/>
  <c r="IG24" i="8"/>
  <c r="HM24" i="8"/>
  <c r="PV24" i="8"/>
  <c r="AAD21" i="8"/>
  <c r="VH24" i="8"/>
  <c r="CR24" i="8"/>
  <c r="W24" i="8"/>
  <c r="TZ21" i="8"/>
  <c r="UX24" i="8"/>
  <c r="ZC24" i="8"/>
  <c r="ET24" i="8"/>
  <c r="ZT12" i="8"/>
  <c r="UR12" i="8"/>
  <c r="BR9" i="8"/>
  <c r="BF9" i="8"/>
  <c r="AT9" i="8"/>
  <c r="AE9" i="8"/>
  <c r="R9" i="8"/>
  <c r="WT14" i="8"/>
  <c r="WH14" i="8"/>
  <c r="VV14" i="8"/>
  <c r="SW14" i="8"/>
  <c r="OD9" i="8"/>
  <c r="NR9" i="8"/>
  <c r="QX9" i="8"/>
  <c r="SO9" i="8"/>
  <c r="RR9" i="8"/>
  <c r="OF9" i="8"/>
  <c r="MX9" i="8"/>
  <c r="BZ9" i="8"/>
  <c r="BN9" i="8"/>
  <c r="BB9" i="8"/>
  <c r="AP9" i="8"/>
  <c r="Z9" i="8"/>
  <c r="N9" i="8"/>
  <c r="ZJ14" i="8"/>
  <c r="YX14" i="8"/>
  <c r="YL14" i="8"/>
  <c r="XZ14" i="8"/>
  <c r="XN14" i="8"/>
  <c r="XB14" i="8"/>
  <c r="WP14" i="8"/>
  <c r="WD14" i="8"/>
  <c r="TE14" i="8"/>
  <c r="EO20" i="8"/>
  <c r="DQ20" i="8"/>
  <c r="CV20" i="8"/>
  <c r="BZ20" i="8"/>
  <c r="BC20" i="8"/>
  <c r="AJ20" i="8"/>
  <c r="N20" i="8"/>
  <c r="NC20" i="8"/>
  <c r="LZ20" i="8"/>
  <c r="ZB22" i="8"/>
  <c r="UF27" i="8"/>
  <c r="UM27" i="8"/>
  <c r="UH27" i="8"/>
  <c r="LT26" i="8"/>
  <c r="HP21" i="8"/>
  <c r="RM21" i="8"/>
  <c r="RY21" i="8"/>
  <c r="SS21" i="8"/>
  <c r="TE21" i="8"/>
  <c r="TQ21" i="8"/>
  <c r="UC21" i="8"/>
  <c r="SK21" i="8"/>
  <c r="IE21" i="8"/>
  <c r="JD21" i="8"/>
  <c r="KE21" i="8"/>
  <c r="LG21" i="8"/>
  <c r="LS21" i="8"/>
  <c r="ME21" i="8"/>
  <c r="MQ21" i="8"/>
  <c r="NC21" i="8"/>
  <c r="NO21" i="8"/>
  <c r="OA21" i="8"/>
  <c r="AAB21" i="8"/>
  <c r="AAN21" i="8"/>
  <c r="AAZ21" i="8"/>
  <c r="HR21" i="8"/>
  <c r="RN21" i="8"/>
  <c r="RZ21" i="8"/>
  <c r="ST21" i="8"/>
  <c r="TF21" i="8"/>
  <c r="TR21" i="8"/>
  <c r="UD21" i="8"/>
  <c r="SL21" i="8"/>
  <c r="HD21" i="8"/>
  <c r="IG21" i="8"/>
  <c r="JF21" i="8"/>
  <c r="KG21" i="8"/>
  <c r="LH21" i="8"/>
  <c r="LT21" i="8"/>
  <c r="MF21" i="8"/>
  <c r="MR21" i="8"/>
  <c r="ND21" i="8"/>
  <c r="NP21" i="8"/>
  <c r="OB21" i="8"/>
  <c r="GZ21" i="8"/>
  <c r="HT21" i="8"/>
  <c r="RO21" i="8"/>
  <c r="SA21" i="8"/>
  <c r="SU21" i="8"/>
  <c r="TG21" i="8"/>
  <c r="TS21" i="8"/>
  <c r="UE21" i="8"/>
  <c r="SM21" i="8"/>
  <c r="HF21" i="8"/>
  <c r="II21" i="8"/>
  <c r="JH21" i="8"/>
  <c r="KL21" i="8"/>
  <c r="HB21" i="8"/>
  <c r="RP21" i="8"/>
  <c r="SB21" i="8"/>
  <c r="SV21" i="8"/>
  <c r="TH21" i="8"/>
  <c r="TT21" i="8"/>
  <c r="UF21" i="8"/>
  <c r="HC21" i="8"/>
  <c r="RQ21" i="8"/>
  <c r="SC21" i="8"/>
  <c r="SW21" i="8"/>
  <c r="TI21" i="8"/>
  <c r="TU21" i="8"/>
  <c r="UG21" i="8"/>
  <c r="HL21" i="8"/>
  <c r="IM21" i="8"/>
  <c r="JN21" i="8"/>
  <c r="KP21" i="8"/>
  <c r="LK21" i="8"/>
  <c r="LW21" i="8"/>
  <c r="MI21" i="8"/>
  <c r="MU21" i="8"/>
  <c r="NG21" i="8"/>
  <c r="NS21" i="8"/>
  <c r="OE21" i="8"/>
  <c r="ZT21" i="8"/>
  <c r="AAF21" i="8"/>
  <c r="AAR21" i="8"/>
  <c r="RT21" i="8"/>
  <c r="SX21" i="8"/>
  <c r="TO21" i="8"/>
  <c r="HZ21" i="8"/>
  <c r="JS21" i="8"/>
  <c r="LC21" i="8"/>
  <c r="LV21" i="8"/>
  <c r="ML21" i="8"/>
  <c r="NA21" i="8"/>
  <c r="NR21" i="8"/>
  <c r="ZV21" i="8"/>
  <c r="AAJ21" i="8"/>
  <c r="AAX21" i="8"/>
  <c r="YG21" i="8"/>
  <c r="XU21" i="8"/>
  <c r="XI21" i="8"/>
  <c r="QS21" i="8"/>
  <c r="QG21" i="8"/>
  <c r="PU21" i="8"/>
  <c r="PI21" i="8"/>
  <c r="OW21" i="8"/>
  <c r="OK21" i="8"/>
  <c r="GN21" i="8"/>
  <c r="FK21" i="8"/>
  <c r="EN21" i="8"/>
  <c r="DS21" i="8"/>
  <c r="DG21" i="8"/>
  <c r="CU21" i="8"/>
  <c r="CI21" i="8"/>
  <c r="BW21" i="8"/>
  <c r="BK21" i="8"/>
  <c r="AV21" i="8"/>
  <c r="S21" i="8"/>
  <c r="KM21" i="8"/>
  <c r="JR21" i="8"/>
  <c r="IW21" i="8"/>
  <c r="IA21" i="8"/>
  <c r="GJ21" i="8"/>
  <c r="FP21" i="8"/>
  <c r="ER21" i="8"/>
  <c r="AS21" i="8"/>
  <c r="Y21" i="8"/>
  <c r="ABH21" i="8"/>
  <c r="ZL21" i="8"/>
  <c r="YZ21" i="8"/>
  <c r="YN21" i="8"/>
  <c r="RU21" i="8"/>
  <c r="SY21" i="8"/>
  <c r="TP21" i="8"/>
  <c r="IB21" i="8"/>
  <c r="JU21" i="8"/>
  <c r="LE21" i="8"/>
  <c r="LX21" i="8"/>
  <c r="MM21" i="8"/>
  <c r="NB21" i="8"/>
  <c r="NT21" i="8"/>
  <c r="ZW21" i="8"/>
  <c r="AAK21" i="8"/>
  <c r="AAY21" i="8"/>
  <c r="YF21" i="8"/>
  <c r="XT21" i="8"/>
  <c r="XH21" i="8"/>
  <c r="QR21" i="8"/>
  <c r="QF21" i="8"/>
  <c r="PT21" i="8"/>
  <c r="PH21" i="8"/>
  <c r="OV21" i="8"/>
  <c r="OJ21" i="8"/>
  <c r="GL21" i="8"/>
  <c r="FI21" i="8"/>
  <c r="EL21" i="8"/>
  <c r="DR21" i="8"/>
  <c r="DF21" i="8"/>
  <c r="CT21" i="8"/>
  <c r="CH21" i="8"/>
  <c r="BV21" i="8"/>
  <c r="BJ21" i="8"/>
  <c r="AT21" i="8"/>
  <c r="O21" i="8"/>
  <c r="KK21" i="8"/>
  <c r="JP21" i="8"/>
  <c r="IU21" i="8"/>
  <c r="HY21" i="8"/>
  <c r="GI21" i="8"/>
  <c r="FO21" i="8"/>
  <c r="AQ21" i="8"/>
  <c r="W21" i="8"/>
  <c r="ABG21" i="8"/>
  <c r="ZK21" i="8"/>
  <c r="YY21" i="8"/>
  <c r="YM21" i="8"/>
  <c r="RV21" i="8"/>
  <c r="SZ21" i="8"/>
  <c r="TV21" i="8"/>
  <c r="IK21" i="8"/>
  <c r="JW21" i="8"/>
  <c r="LI21" i="8"/>
  <c r="LY21" i="8"/>
  <c r="MN21" i="8"/>
  <c r="NE21" i="8"/>
  <c r="NU21" i="8"/>
  <c r="ZX21" i="8"/>
  <c r="AAL21" i="8"/>
  <c r="ABA21" i="8"/>
  <c r="RW21" i="8"/>
  <c r="TA21" i="8"/>
  <c r="TW21" i="8"/>
  <c r="SF21" i="8"/>
  <c r="IO21" i="8"/>
  <c r="JY21" i="8"/>
  <c r="LJ21" i="8"/>
  <c r="LZ21" i="8"/>
  <c r="MO21" i="8"/>
  <c r="NF21" i="8"/>
  <c r="NV21" i="8"/>
  <c r="HK21" i="8"/>
  <c r="SO21" i="8"/>
  <c r="TK21" i="8"/>
  <c r="UB21" i="8"/>
  <c r="HQ21" i="8"/>
  <c r="IZ21" i="8"/>
  <c r="KU21" i="8"/>
  <c r="LP21" i="8"/>
  <c r="MG21" i="8"/>
  <c r="MW21" i="8"/>
  <c r="NL21" i="8"/>
  <c r="OC21" i="8"/>
  <c r="AAE21" i="8"/>
  <c r="AAT21" i="8"/>
  <c r="HJ21" i="8"/>
  <c r="RL21" i="8"/>
  <c r="TD21" i="8"/>
  <c r="IV21" i="8"/>
  <c r="LL21" i="8"/>
  <c r="MJ21" i="8"/>
  <c r="NK21" i="8"/>
  <c r="AAI21" i="8"/>
  <c r="YJ21" i="8"/>
  <c r="XV21" i="8"/>
  <c r="XF21" i="8"/>
  <c r="QN21" i="8"/>
  <c r="PZ21" i="8"/>
  <c r="PL21" i="8"/>
  <c r="OX21" i="8"/>
  <c r="OH21" i="8"/>
  <c r="FZ21" i="8"/>
  <c r="EW21" i="8"/>
  <c r="DV21" i="8"/>
  <c r="DH21" i="8"/>
  <c r="CR21" i="8"/>
  <c r="CD21" i="8"/>
  <c r="BP21" i="8"/>
  <c r="BB21" i="8"/>
  <c r="V21" i="8"/>
  <c r="KI21" i="8"/>
  <c r="JJ21" i="8"/>
  <c r="IJ21" i="8"/>
  <c r="GO21" i="8"/>
  <c r="FR21" i="8"/>
  <c r="EM21" i="8"/>
  <c r="AM21" i="8"/>
  <c r="P21" i="8"/>
  <c r="ZP21" i="8"/>
  <c r="ZB21" i="8"/>
  <c r="YL21" i="8"/>
  <c r="HM21" i="8"/>
  <c r="RR21" i="8"/>
  <c r="TJ21" i="8"/>
  <c r="IX21" i="8"/>
  <c r="LM21" i="8"/>
  <c r="MK21" i="8"/>
  <c r="NM21" i="8"/>
  <c r="AAM21" i="8"/>
  <c r="HN21" i="8"/>
  <c r="RS21" i="8"/>
  <c r="TL21" i="8"/>
  <c r="JB21" i="8"/>
  <c r="LN21" i="8"/>
  <c r="MP21" i="8"/>
  <c r="NN21" i="8"/>
  <c r="AAO21" i="8"/>
  <c r="RX21" i="8"/>
  <c r="TM21" i="8"/>
  <c r="SG21" i="8"/>
  <c r="JK21" i="8"/>
  <c r="LO21" i="8"/>
  <c r="MS21" i="8"/>
  <c r="NQ21" i="8"/>
  <c r="AAP21" i="8"/>
  <c r="SD21" i="8"/>
  <c r="TN21" i="8"/>
  <c r="SH21" i="8"/>
  <c r="JQ21" i="8"/>
  <c r="LQ21" i="8"/>
  <c r="MT21" i="8"/>
  <c r="NW21" i="8"/>
  <c r="ZU21" i="8"/>
  <c r="AAQ21" i="8"/>
  <c r="YD21" i="8"/>
  <c r="XP21" i="8"/>
  <c r="QX21" i="8"/>
  <c r="QJ21" i="8"/>
  <c r="PV21" i="8"/>
  <c r="PF21" i="8"/>
  <c r="OR21" i="8"/>
  <c r="GY21" i="8"/>
  <c r="FQ21" i="8"/>
  <c r="EO21" i="8"/>
  <c r="DP21" i="8"/>
  <c r="DB21" i="8"/>
  <c r="CN21" i="8"/>
  <c r="BZ21" i="8"/>
  <c r="BL21" i="8"/>
  <c r="AN21" i="8"/>
  <c r="LA21" i="8"/>
  <c r="KB21" i="8"/>
  <c r="JC21" i="8"/>
  <c r="IC21" i="8"/>
  <c r="GF21" i="8"/>
  <c r="FE21" i="8"/>
  <c r="EG21" i="8"/>
  <c r="AE21" i="8"/>
  <c r="ABJ21" i="8"/>
  <c r="ZJ21" i="8"/>
  <c r="YV21" i="8"/>
  <c r="AO11" i="8"/>
  <c r="AV11" i="8"/>
  <c r="ZJ11" i="8"/>
  <c r="SK11" i="8"/>
  <c r="WX11" i="8"/>
  <c r="AK11" i="8"/>
  <c r="ED11" i="8"/>
  <c r="EE11" i="8"/>
  <c r="IX11" i="8"/>
  <c r="LT11" i="8"/>
  <c r="OP11" i="8"/>
  <c r="XE11" i="8"/>
  <c r="RX11" i="8"/>
  <c r="XY11" i="8"/>
  <c r="EP11" i="8"/>
  <c r="FK11" i="8"/>
  <c r="HZ11" i="8"/>
  <c r="LK11" i="8"/>
  <c r="OC11" i="8"/>
  <c r="TA11" i="8"/>
  <c r="ZG11" i="8"/>
  <c r="CL11" i="8"/>
  <c r="Q11" i="8"/>
  <c r="GH11" i="8"/>
  <c r="JR11" i="8"/>
  <c r="OL11" i="8"/>
  <c r="VP11" i="8"/>
  <c r="QJ11" i="8"/>
  <c r="XM11" i="8"/>
  <c r="DA11" i="8"/>
  <c r="CS11" i="8"/>
  <c r="IF11" i="8"/>
  <c r="LL11" i="8"/>
  <c r="NZ11" i="8"/>
  <c r="XB11" i="8"/>
  <c r="ZY11" i="8"/>
  <c r="DW11" i="8"/>
  <c r="FO11" i="8"/>
  <c r="IK11" i="8"/>
  <c r="ML11" i="8"/>
  <c r="QQ11" i="8"/>
  <c r="ZD11" i="8"/>
  <c r="SF11" i="8"/>
  <c r="ZA11" i="8"/>
  <c r="DJ11" i="8"/>
  <c r="GI11" i="8"/>
  <c r="ZV11" i="8"/>
  <c r="SX11" i="8"/>
  <c r="XF11" i="8"/>
  <c r="BC11" i="8"/>
  <c r="EI11" i="8"/>
  <c r="EO11" i="8"/>
  <c r="JA11" i="8"/>
  <c r="MA11" i="8"/>
  <c r="PC11" i="8"/>
  <c r="YF11" i="8"/>
  <c r="SD11" i="8"/>
  <c r="ZC11" i="8"/>
  <c r="FB11" i="8"/>
  <c r="FQ11" i="8"/>
  <c r="IH11" i="8"/>
  <c r="LO11" i="8"/>
  <c r="OF11" i="8"/>
  <c r="TP11" i="8"/>
  <c r="ZW11" i="8"/>
  <c r="CU11" i="8"/>
  <c r="W11" i="8"/>
  <c r="GN11" i="8"/>
  <c r="JW11" i="8"/>
  <c r="RV11" i="8"/>
  <c r="XK11" i="8"/>
  <c r="CT11" i="8"/>
  <c r="AH11" i="8"/>
  <c r="HF11" i="8"/>
  <c r="LB11" i="8"/>
  <c r="QM11" i="8"/>
  <c r="AAJ11" i="8"/>
  <c r="UK11" i="8"/>
  <c r="BW11" i="8"/>
  <c r="ES11" i="8"/>
  <c r="IM11" i="8"/>
  <c r="MI11" i="8"/>
  <c r="QG11" i="8"/>
  <c r="XS11" i="8"/>
  <c r="BP11" i="8"/>
  <c r="AD11" i="8"/>
  <c r="HM11" i="8"/>
  <c r="LC11" i="8"/>
  <c r="TG11" i="8"/>
  <c r="AAW11" i="8"/>
  <c r="VC11" i="8"/>
  <c r="BU11" i="8"/>
  <c r="CI11" i="8"/>
  <c r="IO11" i="8"/>
  <c r="LU11" i="8"/>
  <c r="OQ11" i="8"/>
  <c r="UT11" i="8"/>
  <c r="AA11" i="8"/>
  <c r="BK11" i="8"/>
  <c r="HJ11" i="8"/>
  <c r="KY11" i="8"/>
  <c r="PG11" i="8"/>
  <c r="XO11" i="8"/>
  <c r="RY11" i="8"/>
  <c r="ZP11" i="8"/>
  <c r="ET11" i="8"/>
  <c r="HB11" i="8"/>
  <c r="KG11" i="8"/>
  <c r="NE11" i="8"/>
  <c r="TE11" i="8"/>
  <c r="OX11" i="8"/>
  <c r="UF11" i="8"/>
  <c r="V11" i="8"/>
  <c r="EF11" i="8"/>
  <c r="IE11" i="8"/>
  <c r="LV11" i="8"/>
  <c r="AP11" i="8"/>
  <c r="VQ11" i="8"/>
  <c r="PT11" i="8"/>
  <c r="VI11" i="8"/>
  <c r="NV11" i="8"/>
  <c r="JY11" i="8"/>
  <c r="GC11" i="8"/>
  <c r="DZ11" i="8"/>
  <c r="WQ11" i="8"/>
  <c r="PR11" i="8"/>
  <c r="TN11" i="8"/>
  <c r="MZ11" i="8"/>
  <c r="JS11" i="8"/>
  <c r="GD11" i="8"/>
  <c r="CP11" i="8"/>
  <c r="WD11" i="8"/>
  <c r="PI11" i="8"/>
  <c r="TC11" i="8"/>
  <c r="MR11" i="8"/>
  <c r="IB11" i="8"/>
  <c r="CH11" i="8"/>
  <c r="AM11" i="8"/>
  <c r="UJ11" i="8"/>
  <c r="OE11" i="8"/>
  <c r="KW11" i="8"/>
  <c r="GT11" i="8"/>
  <c r="AF11" i="8"/>
  <c r="ZK11" i="8"/>
  <c r="RH11" i="8"/>
  <c r="VF11" i="8"/>
  <c r="LS11" i="8"/>
  <c r="HY11" i="8"/>
  <c r="AN11" i="8"/>
  <c r="BG11" i="8"/>
  <c r="XI11" i="8"/>
  <c r="ON11" i="8"/>
  <c r="KN11" i="8"/>
  <c r="GV11" i="8"/>
  <c r="BF11" i="8"/>
  <c r="XN11" i="8"/>
  <c r="PX11" i="8"/>
  <c r="SA11" i="8"/>
  <c r="MF11" i="8"/>
  <c r="HS11" i="8"/>
  <c r="N11" i="8"/>
  <c r="BN11" i="8"/>
  <c r="WF11" i="8"/>
  <c r="QL11" i="8"/>
  <c r="YO21" i="8"/>
  <c r="ZE21" i="8"/>
  <c r="ABE21" i="8"/>
  <c r="AD21" i="8"/>
  <c r="EJ21" i="8"/>
  <c r="FT21" i="8"/>
  <c r="GU21" i="8"/>
  <c r="IT21" i="8"/>
  <c r="JZ21" i="8"/>
  <c r="LD21" i="8"/>
  <c r="BC21" i="8"/>
  <c r="BS21" i="8"/>
  <c r="CK21" i="8"/>
  <c r="DA21" i="8"/>
  <c r="DT21" i="8"/>
  <c r="EY21" i="8"/>
  <c r="GG21" i="8"/>
  <c r="OO21" i="8"/>
  <c r="PE21" i="8"/>
  <c r="PX21" i="8"/>
  <c r="QO21" i="8"/>
  <c r="XK21" i="8"/>
  <c r="YA21" i="8"/>
  <c r="AAS21" i="8"/>
  <c r="FJ26" i="8"/>
  <c r="MV21" i="8"/>
  <c r="KN21" i="8"/>
  <c r="SP21" i="8"/>
  <c r="HG21" i="8"/>
  <c r="LL26" i="8"/>
  <c r="LY26" i="8"/>
  <c r="EX26" i="8"/>
  <c r="MH21" i="8"/>
  <c r="KC21" i="8"/>
  <c r="SN21" i="8"/>
  <c r="HE21" i="8"/>
  <c r="AAG21" i="8"/>
  <c r="OD21" i="8"/>
  <c r="MD21" i="8"/>
  <c r="KA21" i="8"/>
  <c r="SE21" i="8"/>
  <c r="MK26" i="8"/>
  <c r="OF26" i="8"/>
  <c r="QI26" i="8"/>
  <c r="MO26" i="8"/>
  <c r="OI26" i="8"/>
  <c r="QK26" i="8"/>
  <c r="MY26" i="8"/>
  <c r="OL26" i="8"/>
  <c r="QQ26" i="8"/>
  <c r="NB26" i="8"/>
  <c r="OU26" i="8"/>
  <c r="QX26" i="8"/>
  <c r="ND26" i="8"/>
  <c r="OW26" i="8"/>
  <c r="QZ26" i="8"/>
  <c r="CU26" i="8"/>
  <c r="NX26" i="8"/>
  <c r="RJ26" i="8"/>
  <c r="DA26" i="8"/>
  <c r="OB26" i="8"/>
  <c r="DV26" i="8"/>
  <c r="OD26" i="8"/>
  <c r="EB26" i="8"/>
  <c r="OZ26" i="8"/>
  <c r="EI26" i="8"/>
  <c r="NG26" i="8"/>
  <c r="PY26" i="8"/>
  <c r="PN26" i="8"/>
  <c r="PP26" i="8"/>
  <c r="PW26" i="8"/>
  <c r="QC26" i="8"/>
  <c r="LF26" i="8"/>
  <c r="RF26" i="8"/>
  <c r="YS21" i="8"/>
  <c r="ZI21" i="8"/>
  <c r="ABL21" i="8"/>
  <c r="AO21" i="8"/>
  <c r="EV21" i="8"/>
  <c r="GA21" i="8"/>
  <c r="HW21" i="8"/>
  <c r="JG21" i="8"/>
  <c r="KJ21" i="8"/>
  <c r="AC21" i="8"/>
  <c r="BG21" i="8"/>
  <c r="BY21" i="8"/>
  <c r="CP21" i="8"/>
  <c r="DI21" i="8"/>
  <c r="DY21" i="8"/>
  <c r="FH21" i="8"/>
  <c r="GV21" i="8"/>
  <c r="OT21" i="8"/>
  <c r="PM21" i="8"/>
  <c r="QC21" i="8"/>
  <c r="QU21" i="8"/>
  <c r="XO21" i="8"/>
  <c r="YH21" i="8"/>
  <c r="AAC21" i="8"/>
  <c r="NY21" i="8"/>
  <c r="MB21" i="8"/>
  <c r="IQ21" i="8"/>
  <c r="UA21" i="8"/>
  <c r="PZ15" i="8"/>
  <c r="QL15" i="8"/>
  <c r="QX15" i="8"/>
  <c r="RJ15" i="8"/>
  <c r="RV15" i="8"/>
  <c r="SH15" i="8"/>
  <c r="ST15" i="8"/>
  <c r="TF15" i="8"/>
  <c r="TR15" i="8"/>
  <c r="KZ15" i="8"/>
  <c r="LL15" i="8"/>
  <c r="LX15" i="8"/>
  <c r="MJ15" i="8"/>
  <c r="MV15" i="8"/>
  <c r="NH15" i="8"/>
  <c r="NT15" i="8"/>
  <c r="OF15" i="8"/>
  <c r="OR15" i="8"/>
  <c r="QA15" i="8"/>
  <c r="QM15" i="8"/>
  <c r="QY15" i="8"/>
  <c r="RK15" i="8"/>
  <c r="RW15" i="8"/>
  <c r="SI15" i="8"/>
  <c r="SU15" i="8"/>
  <c r="TG15" i="8"/>
  <c r="TS15" i="8"/>
  <c r="QB15" i="8"/>
  <c r="QN15" i="8"/>
  <c r="QZ15" i="8"/>
  <c r="RL15" i="8"/>
  <c r="RX15" i="8"/>
  <c r="SJ15" i="8"/>
  <c r="SV15" i="8"/>
  <c r="TH15" i="8"/>
  <c r="TT15" i="8"/>
  <c r="QC15" i="8"/>
  <c r="QO15" i="8"/>
  <c r="RA15" i="8"/>
  <c r="RM15" i="8"/>
  <c r="RY15" i="8"/>
  <c r="SK15" i="8"/>
  <c r="SW15" i="8"/>
  <c r="TI15" i="8"/>
  <c r="TU15" i="8"/>
  <c r="QD15" i="8"/>
  <c r="QP15" i="8"/>
  <c r="RB15" i="8"/>
  <c r="RN15" i="8"/>
  <c r="RZ15" i="8"/>
  <c r="SL15" i="8"/>
  <c r="SX15" i="8"/>
  <c r="TJ15" i="8"/>
  <c r="TV15" i="8"/>
  <c r="LD15" i="8"/>
  <c r="LP15" i="8"/>
  <c r="MB15" i="8"/>
  <c r="MN15" i="8"/>
  <c r="MZ15" i="8"/>
  <c r="NL15" i="8"/>
  <c r="NX15" i="8"/>
  <c r="OJ15" i="8"/>
  <c r="OV15" i="8"/>
  <c r="ED15" i="8"/>
  <c r="QI15" i="8"/>
  <c r="RE15" i="8"/>
  <c r="SA15" i="8"/>
  <c r="SR15" i="8"/>
  <c r="TN15" i="8"/>
  <c r="KX15" i="8"/>
  <c r="LM15" i="8"/>
  <c r="MA15" i="8"/>
  <c r="MP15" i="8"/>
  <c r="ND15" i="8"/>
  <c r="NR15" i="8"/>
  <c r="OG15" i="8"/>
  <c r="OU15" i="8"/>
  <c r="QJ15" i="8"/>
  <c r="RF15" i="8"/>
  <c r="SB15" i="8"/>
  <c r="SS15" i="8"/>
  <c r="TO15" i="8"/>
  <c r="KY15" i="8"/>
  <c r="LN15" i="8"/>
  <c r="MC15" i="8"/>
  <c r="MQ15" i="8"/>
  <c r="NE15" i="8"/>
  <c r="NS15" i="8"/>
  <c r="OH15" i="8"/>
  <c r="OW15" i="8"/>
  <c r="QK15" i="8"/>
  <c r="RG15" i="8"/>
  <c r="SC15" i="8"/>
  <c r="SY15" i="8"/>
  <c r="TP15" i="8"/>
  <c r="LA15" i="8"/>
  <c r="LO15" i="8"/>
  <c r="MD15" i="8"/>
  <c r="MR15" i="8"/>
  <c r="NF15" i="8"/>
  <c r="NU15" i="8"/>
  <c r="OI15" i="8"/>
  <c r="OX15" i="8"/>
  <c r="QQ15" i="8"/>
  <c r="RH15" i="8"/>
  <c r="SD15" i="8"/>
  <c r="SZ15" i="8"/>
  <c r="TQ15" i="8"/>
  <c r="LB15" i="8"/>
  <c r="LQ15" i="8"/>
  <c r="ME15" i="8"/>
  <c r="MS15" i="8"/>
  <c r="NG15" i="8"/>
  <c r="NV15" i="8"/>
  <c r="OK15" i="8"/>
  <c r="QE15" i="8"/>
  <c r="QV15" i="8"/>
  <c r="RR15" i="8"/>
  <c r="SN15" i="8"/>
  <c r="TE15" i="8"/>
  <c r="LH15" i="8"/>
  <c r="LV15" i="8"/>
  <c r="MK15" i="8"/>
  <c r="MY15" i="8"/>
  <c r="NN15" i="8"/>
  <c r="OB15" i="8"/>
  <c r="OP15" i="8"/>
  <c r="EM15" i="8"/>
  <c r="TC12" i="8"/>
  <c r="TT12" i="8"/>
  <c r="UT12" i="8"/>
  <c r="VJ12" i="8"/>
  <c r="WE12" i="8"/>
  <c r="WV12" i="8"/>
  <c r="XP12" i="8"/>
  <c r="YK12" i="8"/>
  <c r="ZE12" i="8"/>
  <c r="ZZ12" i="8"/>
  <c r="AAW12" i="8"/>
  <c r="TD12" i="8"/>
  <c r="TW12" i="8"/>
  <c r="UU12" i="8"/>
  <c r="VK12" i="8"/>
  <c r="WF12" i="8"/>
  <c r="WX12" i="8"/>
  <c r="XR12" i="8"/>
  <c r="YM12" i="8"/>
  <c r="ZG12" i="8"/>
  <c r="AAB12" i="8"/>
  <c r="AAX12" i="8"/>
  <c r="SO12" i="8"/>
  <c r="TF12" i="8"/>
  <c r="TZ12" i="8"/>
  <c r="UV12" i="8"/>
  <c r="VL12" i="8"/>
  <c r="WG12" i="8"/>
  <c r="WZ12" i="8"/>
  <c r="XU12" i="8"/>
  <c r="YP12" i="8"/>
  <c r="ZH12" i="8"/>
  <c r="AAD12" i="8"/>
  <c r="AAZ12" i="8"/>
  <c r="SQ12" i="8"/>
  <c r="TG12" i="8"/>
  <c r="UB12" i="8"/>
  <c r="UX12" i="8"/>
  <c r="VM12" i="8"/>
  <c r="WI12" i="8"/>
  <c r="XB12" i="8"/>
  <c r="XW12" i="8"/>
  <c r="YR12" i="8"/>
  <c r="ZJ12" i="8"/>
  <c r="AAF12" i="8"/>
  <c r="ABC12" i="8"/>
  <c r="SR12" i="8"/>
  <c r="TH12" i="8"/>
  <c r="UD12" i="8"/>
  <c r="UY12" i="8"/>
  <c r="VO12" i="8"/>
  <c r="WJ12" i="8"/>
  <c r="XC12" i="8"/>
  <c r="XY12" i="8"/>
  <c r="YU12" i="8"/>
  <c r="ZL12" i="8"/>
  <c r="AAH12" i="8"/>
  <c r="ABD12" i="8"/>
  <c r="HX24" i="8"/>
  <c r="FB24" i="8"/>
  <c r="FT24" i="8"/>
  <c r="GJ24" i="8"/>
  <c r="GZ24" i="8"/>
  <c r="ZD24" i="8"/>
  <c r="ZP24" i="8"/>
  <c r="AAB24" i="8"/>
  <c r="AAN24" i="8"/>
  <c r="AAZ24" i="8"/>
  <c r="ED24" i="8"/>
  <c r="UA24" i="8"/>
  <c r="UM24" i="8"/>
  <c r="UY24" i="8"/>
  <c r="WJ24" i="8"/>
  <c r="WV24" i="8"/>
  <c r="XH24" i="8"/>
  <c r="AA24" i="8"/>
  <c r="AS24" i="8"/>
  <c r="BL24" i="8"/>
  <c r="CG24" i="8"/>
  <c r="CY24" i="8"/>
  <c r="DT24" i="8"/>
  <c r="VE24" i="8"/>
  <c r="VQ24" i="8"/>
  <c r="ABE24" i="8"/>
  <c r="QB24" i="8"/>
  <c r="LP24" i="8"/>
  <c r="FM24" i="8"/>
  <c r="HZ24" i="8"/>
  <c r="FC24" i="8"/>
  <c r="FV24" i="8"/>
  <c r="GL24" i="8"/>
  <c r="HA24" i="8"/>
  <c r="ZE24" i="8"/>
  <c r="ZQ24" i="8"/>
  <c r="AAC24" i="8"/>
  <c r="AAO24" i="8"/>
  <c r="ABA24" i="8"/>
  <c r="EF24" i="8"/>
  <c r="UB24" i="8"/>
  <c r="UN24" i="8"/>
  <c r="VY24" i="8"/>
  <c r="WK24" i="8"/>
  <c r="WW24" i="8"/>
  <c r="XI24" i="8"/>
  <c r="AB24" i="8"/>
  <c r="AU24" i="8"/>
  <c r="BN24" i="8"/>
  <c r="CI24" i="8"/>
  <c r="DA24" i="8"/>
  <c r="DU24" i="8"/>
  <c r="VF24" i="8"/>
  <c r="VR24" i="8"/>
  <c r="ABF24" i="8"/>
  <c r="FR24" i="8"/>
  <c r="IA24" i="8"/>
  <c r="EN24" i="8"/>
  <c r="FW24" i="8"/>
  <c r="GM24" i="8"/>
  <c r="HC24" i="8"/>
  <c r="ZF24" i="8"/>
  <c r="ZR24" i="8"/>
  <c r="AAD24" i="8"/>
  <c r="AAP24" i="8"/>
  <c r="ABB24" i="8"/>
  <c r="EG24" i="8"/>
  <c r="UC24" i="8"/>
  <c r="UO24" i="8"/>
  <c r="VZ24" i="8"/>
  <c r="WL24" i="8"/>
  <c r="WX24" i="8"/>
  <c r="XJ24" i="8"/>
  <c r="AD24" i="8"/>
  <c r="AV24" i="8"/>
  <c r="BP24" i="8"/>
  <c r="CK24" i="8"/>
  <c r="DC24" i="8"/>
  <c r="DW24" i="8"/>
  <c r="VG24" i="8"/>
  <c r="VS24" i="8"/>
  <c r="IB24" i="8"/>
  <c r="EP24" i="8"/>
  <c r="FE24" i="8"/>
  <c r="FX24" i="8"/>
  <c r="GN24" i="8"/>
  <c r="HD24" i="8"/>
  <c r="ZG24" i="8"/>
  <c r="ZS24" i="8"/>
  <c r="AAE24" i="8"/>
  <c r="AAQ24" i="8"/>
  <c r="ABC24" i="8"/>
  <c r="EI24" i="8"/>
  <c r="UD24" i="8"/>
  <c r="UP24" i="8"/>
  <c r="WA24" i="8"/>
  <c r="WM24" i="8"/>
  <c r="WY24" i="8"/>
  <c r="XK24" i="8"/>
  <c r="HN24" i="8"/>
  <c r="EQ24" i="8"/>
  <c r="FG24" i="8"/>
  <c r="FZ24" i="8"/>
  <c r="GP24" i="8"/>
  <c r="HF24" i="8"/>
  <c r="ZH24" i="8"/>
  <c r="ZT24" i="8"/>
  <c r="AAF24" i="8"/>
  <c r="AAR24" i="8"/>
  <c r="ABD24" i="8"/>
  <c r="EJ24" i="8"/>
  <c r="UE24" i="8"/>
  <c r="UQ24" i="8"/>
  <c r="WB24" i="8"/>
  <c r="WN24" i="8"/>
  <c r="WZ24" i="8"/>
  <c r="XL24" i="8"/>
  <c r="AF24" i="8"/>
  <c r="AY24" i="8"/>
  <c r="BT24" i="8"/>
  <c r="CN24" i="8"/>
  <c r="DF24" i="8"/>
  <c r="DZ24" i="8"/>
  <c r="VI24" i="8"/>
  <c r="VU24" i="8"/>
  <c r="ABI24" i="8"/>
  <c r="MY20" i="8"/>
  <c r="LX20" i="8"/>
  <c r="UJ14" i="8"/>
  <c r="UK14" i="8"/>
  <c r="UL14" i="8"/>
  <c r="UM14" i="8"/>
  <c r="UN14" i="8"/>
  <c r="UO14" i="8"/>
  <c r="UP14" i="8"/>
  <c r="UQ14" i="8"/>
  <c r="UR14" i="8"/>
  <c r="US14" i="8"/>
  <c r="UT14" i="8"/>
  <c r="UU14" i="8"/>
  <c r="UV14" i="8"/>
  <c r="UW14" i="8"/>
  <c r="UX14" i="8"/>
  <c r="UY14" i="8"/>
  <c r="UZ14" i="8"/>
  <c r="VA14" i="8"/>
  <c r="VB14" i="8"/>
  <c r="VC14" i="8"/>
  <c r="VD14" i="8"/>
  <c r="VE14" i="8"/>
  <c r="VF14" i="8"/>
  <c r="VG14" i="8"/>
  <c r="VH14" i="8"/>
  <c r="VI14" i="8"/>
  <c r="VJ14" i="8"/>
  <c r="VK14" i="8"/>
  <c r="VL14" i="8"/>
  <c r="VM14" i="8"/>
  <c r="VN14" i="8"/>
  <c r="VO14" i="8"/>
  <c r="VP14" i="8"/>
  <c r="VQ14" i="8"/>
  <c r="VR14" i="8"/>
  <c r="OO9" i="8"/>
  <c r="OP9" i="8"/>
  <c r="OQ9" i="8"/>
  <c r="OR9" i="8"/>
  <c r="OS9" i="8"/>
  <c r="OT9" i="8"/>
  <c r="OU9" i="8"/>
  <c r="OV9" i="8"/>
  <c r="OW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PR9" i="8"/>
  <c r="PS9" i="8"/>
  <c r="PT9" i="8"/>
  <c r="PU9" i="8"/>
  <c r="PV9" i="8"/>
  <c r="PW9" i="8"/>
  <c r="PX9" i="8"/>
  <c r="PY9" i="8"/>
  <c r="PZ9" i="8"/>
  <c r="QA9" i="8"/>
  <c r="QB9" i="8"/>
  <c r="QC9" i="8"/>
  <c r="QD9" i="8"/>
  <c r="QE9" i="8"/>
  <c r="QF9" i="8"/>
  <c r="QG9" i="8"/>
  <c r="QH9" i="8"/>
  <c r="QI9" i="8"/>
  <c r="QK9" i="8"/>
  <c r="QM9" i="8"/>
  <c r="QO9" i="8"/>
  <c r="SA22" i="8"/>
  <c r="SB22" i="8"/>
  <c r="SD22" i="8"/>
  <c r="SF22" i="8"/>
  <c r="SH22" i="8"/>
  <c r="SI22" i="8"/>
  <c r="SK22" i="8"/>
  <c r="SM22" i="8"/>
  <c r="SO22" i="8"/>
  <c r="SQ22" i="8"/>
  <c r="SR22" i="8"/>
  <c r="SS22" i="8"/>
  <c r="BQ22" i="8"/>
  <c r="BR22" i="8"/>
  <c r="BS22" i="8"/>
  <c r="BT22" i="8"/>
  <c r="BU22" i="8"/>
  <c r="BV22" i="8"/>
  <c r="BW22" i="8"/>
  <c r="BX22" i="8"/>
  <c r="BY22" i="8"/>
  <c r="BZ22" i="8"/>
  <c r="CA22" i="8"/>
  <c r="CB22" i="8"/>
  <c r="CC22" i="8"/>
  <c r="CD22" i="8"/>
  <c r="CE22" i="8"/>
  <c r="CF22" i="8"/>
  <c r="CG22" i="8"/>
  <c r="CH22" i="8"/>
  <c r="CI22" i="8"/>
  <c r="CJ22" i="8"/>
  <c r="CK22" i="8"/>
  <c r="CL22" i="8"/>
  <c r="CM22" i="8"/>
  <c r="CN22" i="8"/>
  <c r="CO22" i="8"/>
  <c r="CP22" i="8"/>
  <c r="CQ22" i="8"/>
  <c r="CR22" i="8"/>
  <c r="CS22" i="8"/>
  <c r="CT22" i="8"/>
  <c r="CU22" i="8"/>
  <c r="CV22" i="8"/>
  <c r="CW22" i="8"/>
  <c r="CX22" i="8"/>
  <c r="CY22" i="8"/>
  <c r="CZ22" i="8"/>
  <c r="DA22" i="8"/>
  <c r="DB22" i="8"/>
  <c r="DC22" i="8"/>
  <c r="DD22" i="8"/>
  <c r="DE22" i="8"/>
  <c r="DF22" i="8"/>
  <c r="DG22" i="8"/>
  <c r="DH22" i="8"/>
  <c r="DI22" i="8"/>
  <c r="DJ22" i="8"/>
  <c r="DK22" i="8"/>
  <c r="DL22" i="8"/>
  <c r="DM22" i="8"/>
  <c r="EK15" i="8"/>
  <c r="EN15" i="8"/>
  <c r="EQ15" i="8"/>
  <c r="ET15" i="8"/>
  <c r="EW15" i="8"/>
  <c r="GH14" i="8"/>
  <c r="GK14" i="8"/>
  <c r="GN14" i="8"/>
  <c r="GQ14" i="8"/>
  <c r="GT14" i="8"/>
  <c r="FW26" i="8"/>
  <c r="GC26" i="8"/>
  <c r="HD26" i="8"/>
  <c r="HN26" i="8"/>
  <c r="HR26" i="8"/>
  <c r="HW26" i="8"/>
  <c r="II26" i="8"/>
  <c r="IV26" i="8"/>
  <c r="IZ26" i="8"/>
  <c r="JO26" i="8"/>
  <c r="KQ26" i="8"/>
  <c r="LB26" i="8"/>
  <c r="LJ26" i="8"/>
  <c r="ZM25" i="8"/>
  <c r="ZY25" i="8"/>
  <c r="AAZ25" i="8"/>
  <c r="ZI25" i="8"/>
  <c r="ZK25" i="8"/>
  <c r="ZN25" i="8"/>
  <c r="ZQ25" i="8"/>
  <c r="ZT25" i="8"/>
  <c r="AAC25" i="8"/>
  <c r="AAG25" i="8"/>
  <c r="AAK25" i="8"/>
  <c r="AAO25" i="8"/>
  <c r="PS25" i="8"/>
  <c r="PQ25" i="8"/>
  <c r="PO25" i="8"/>
  <c r="PM25" i="8"/>
  <c r="PK25" i="8"/>
  <c r="PI25" i="8"/>
  <c r="PG25" i="8"/>
  <c r="PE25" i="8"/>
  <c r="PC25" i="8"/>
  <c r="SL24" i="8"/>
  <c r="RG24" i="8"/>
  <c r="QW24" i="8"/>
  <c r="QM24" i="8"/>
  <c r="PP24" i="8"/>
  <c r="PB24" i="8"/>
  <c r="OK24" i="8"/>
  <c r="OD24" i="8"/>
  <c r="NS24" i="8"/>
  <c r="NJ24" i="8"/>
  <c r="MU24" i="8"/>
  <c r="MO24" i="8"/>
  <c r="MD24" i="8"/>
  <c r="LX24" i="8"/>
  <c r="LM24" i="8"/>
  <c r="LE24" i="8"/>
  <c r="KV24" i="8"/>
  <c r="FY24" i="8"/>
  <c r="EL24" i="8"/>
  <c r="CC24" i="8"/>
  <c r="BM24" i="8"/>
  <c r="AZ24" i="8"/>
  <c r="AI24" i="8"/>
  <c r="KJ24" i="8"/>
  <c r="KE24" i="8"/>
  <c r="JW24" i="8"/>
  <c r="JM24" i="8"/>
  <c r="JF24" i="8"/>
  <c r="IS24" i="8"/>
  <c r="II24" i="8"/>
  <c r="YW24" i="8"/>
  <c r="YP24" i="8"/>
  <c r="YJ24" i="8"/>
  <c r="XV24" i="8"/>
  <c r="TT24" i="8"/>
  <c r="BH22" i="8"/>
  <c r="BG22" i="8"/>
  <c r="BF22" i="8"/>
  <c r="BD22" i="8"/>
  <c r="AV22" i="8"/>
  <c r="AM22" i="8"/>
  <c r="YN22" i="8"/>
  <c r="YA22" i="8"/>
  <c r="VZ22" i="8"/>
  <c r="VN22" i="8"/>
  <c r="MS22" i="8"/>
  <c r="ML22" i="8"/>
  <c r="MF22" i="8"/>
  <c r="MB22" i="8"/>
  <c r="LX22" i="8"/>
  <c r="LS22" i="8"/>
  <c r="LN22" i="8"/>
  <c r="LH22" i="8"/>
  <c r="KZ22" i="8"/>
  <c r="KU22" i="8"/>
  <c r="KO22" i="8"/>
  <c r="JZ22" i="8"/>
  <c r="JU22" i="8"/>
  <c r="JQ22" i="8"/>
  <c r="VP22" i="8"/>
  <c r="UI22" i="8"/>
  <c r="CP20" i="8"/>
  <c r="CN20" i="8"/>
  <c r="CK20" i="8"/>
  <c r="CI20" i="8"/>
  <c r="CG20" i="8"/>
  <c r="CE20" i="8"/>
  <c r="CC20" i="8"/>
  <c r="CA20" i="8"/>
  <c r="BY20" i="8"/>
  <c r="BW20" i="8"/>
  <c r="BU20" i="8"/>
  <c r="BS20" i="8"/>
  <c r="BQ20" i="8"/>
  <c r="BO20" i="8"/>
  <c r="BM20" i="8"/>
  <c r="BK20" i="8"/>
  <c r="BH20" i="8"/>
  <c r="BF20" i="8"/>
  <c r="BD20" i="8"/>
  <c r="BB20" i="8"/>
  <c r="AZ20" i="8"/>
  <c r="AW20" i="8"/>
  <c r="AU20" i="8"/>
  <c r="AR20" i="8"/>
  <c r="AO20" i="8"/>
  <c r="AL20" i="8"/>
  <c r="AI20" i="8"/>
  <c r="AF20" i="8"/>
  <c r="AD20" i="8"/>
  <c r="AB20" i="8"/>
  <c r="Z20" i="8"/>
  <c r="X20" i="8"/>
  <c r="V20" i="8"/>
  <c r="T20" i="8"/>
  <c r="Q20" i="8"/>
  <c r="O20" i="8"/>
  <c r="LD20" i="8"/>
  <c r="LA20" i="8"/>
  <c r="KX20" i="8"/>
  <c r="KT20" i="8"/>
  <c r="KP20" i="8"/>
  <c r="KL20" i="8"/>
  <c r="KI20" i="8"/>
  <c r="KC20" i="8"/>
  <c r="JX20" i="8"/>
  <c r="JT20" i="8"/>
  <c r="JQ20" i="8"/>
  <c r="JM20" i="8"/>
  <c r="JG20" i="8"/>
  <c r="JB20" i="8"/>
  <c r="IX20" i="8"/>
  <c r="IT20" i="8"/>
  <c r="IP15" i="8"/>
  <c r="IN15" i="8"/>
  <c r="IL15" i="8"/>
  <c r="IJ15" i="8"/>
  <c r="IH15" i="8"/>
  <c r="IF15" i="8"/>
  <c r="ID15" i="8"/>
  <c r="IB15" i="8"/>
  <c r="HZ15" i="8"/>
  <c r="HX15" i="8"/>
  <c r="HV15" i="8"/>
  <c r="ABL15" i="8"/>
  <c r="ABK15" i="8"/>
  <c r="ABJ15" i="8"/>
  <c r="ABI15" i="8"/>
  <c r="ABH15" i="8"/>
  <c r="ABG15" i="8"/>
  <c r="ABF15" i="8"/>
  <c r="ABE15" i="8"/>
  <c r="ABD15" i="8"/>
  <c r="ABC15" i="8"/>
  <c r="ABB15" i="8"/>
  <c r="ABA15" i="8"/>
  <c r="AAZ15" i="8"/>
  <c r="AAY15" i="8"/>
  <c r="AAX15" i="8"/>
  <c r="AAW15" i="8"/>
  <c r="DU15" i="8"/>
  <c r="DP15" i="8"/>
  <c r="DU8" i="8"/>
  <c r="DR8" i="8"/>
  <c r="DN8" i="8"/>
  <c r="DL8" i="8"/>
  <c r="DI8" i="8"/>
  <c r="DE8" i="8"/>
  <c r="DA8" i="8"/>
  <c r="CW8" i="8"/>
  <c r="ABA8" i="8"/>
  <c r="EZ8" i="8"/>
  <c r="EX8" i="8"/>
  <c r="EV8" i="8"/>
  <c r="ET8" i="8"/>
  <c r="ES8" i="8"/>
  <c r="EP8" i="8"/>
  <c r="EN8" i="8"/>
  <c r="EL8" i="8"/>
  <c r="EI8" i="8"/>
  <c r="EF8" i="8"/>
  <c r="ED8" i="8"/>
  <c r="EB8" i="8"/>
  <c r="DZ8" i="8"/>
  <c r="DV8" i="8"/>
  <c r="SO8" i="8"/>
  <c r="SM8" i="8"/>
  <c r="SJ8" i="8"/>
  <c r="SH8" i="8"/>
  <c r="SF8" i="8"/>
  <c r="SD8" i="8"/>
  <c r="SB8" i="8"/>
  <c r="RZ8" i="8"/>
  <c r="RY8" i="8"/>
  <c r="RW8" i="8"/>
  <c r="RU8" i="8"/>
  <c r="RS8" i="8"/>
  <c r="RQ8" i="8"/>
  <c r="RO8" i="8"/>
  <c r="RM8" i="8"/>
  <c r="RK8" i="8"/>
  <c r="RI8" i="8"/>
  <c r="RG8" i="8"/>
  <c r="RE8" i="8"/>
  <c r="RC8" i="8"/>
  <c r="RA8" i="8"/>
  <c r="QY8" i="8"/>
  <c r="QW8" i="8"/>
  <c r="QU8" i="8"/>
  <c r="QS8" i="8"/>
  <c r="QQ8" i="8"/>
  <c r="QO8" i="8"/>
  <c r="QM8" i="8"/>
  <c r="QK8" i="8"/>
  <c r="QI8" i="8"/>
  <c r="QG8" i="8"/>
  <c r="QE8" i="8"/>
  <c r="QC8" i="8"/>
  <c r="QA8" i="8"/>
  <c r="PY8" i="8"/>
  <c r="PW8" i="8"/>
  <c r="PU8" i="8"/>
  <c r="PS8" i="8"/>
  <c r="PQ8" i="8"/>
  <c r="PO8" i="8"/>
  <c r="PM8" i="8"/>
  <c r="OW8" i="8"/>
  <c r="OU8" i="8"/>
  <c r="OS8" i="8"/>
  <c r="OQ8" i="8"/>
  <c r="OO8" i="8"/>
  <c r="OM8" i="8"/>
  <c r="OK8" i="8"/>
  <c r="OI8" i="8"/>
  <c r="LX8" i="8"/>
  <c r="LU8" i="8"/>
  <c r="LS8" i="8"/>
  <c r="LQ8" i="8"/>
  <c r="LO8" i="8"/>
  <c r="LM8" i="8"/>
  <c r="UV11" i="8"/>
  <c r="VK11" i="8"/>
  <c r="VR11" i="8"/>
  <c r="WJ11" i="8"/>
  <c r="WU11" i="8"/>
  <c r="XG11" i="8"/>
  <c r="XZ11" i="8"/>
  <c r="YM11" i="8"/>
  <c r="ZF11" i="8"/>
  <c r="ZU11" i="8"/>
  <c r="AAB11" i="8"/>
  <c r="AAM11" i="8"/>
  <c r="AAT11" i="8"/>
  <c r="AAY11" i="8"/>
  <c r="ABI11" i="8"/>
  <c r="OZ11" i="8"/>
  <c r="PF11" i="8"/>
  <c r="PP11" i="8"/>
  <c r="PZ11" i="8"/>
  <c r="QI11" i="8"/>
  <c r="QO11" i="8"/>
  <c r="QY11" i="8"/>
  <c r="RD11" i="8"/>
  <c r="SJ11" i="8"/>
  <c r="SR11" i="8"/>
  <c r="SZ11" i="8"/>
  <c r="TI11" i="8"/>
  <c r="TQ11" i="8"/>
  <c r="TX11" i="8"/>
  <c r="UG11" i="8"/>
  <c r="UM11" i="8"/>
  <c r="UZ11" i="8"/>
  <c r="VO11" i="8"/>
  <c r="WB11" i="8"/>
  <c r="TP20" i="8"/>
  <c r="TV20" i="8"/>
  <c r="TX20" i="8"/>
  <c r="UA20" i="8"/>
  <c r="UD20" i="8"/>
  <c r="YA20" i="8"/>
  <c r="YE20" i="8"/>
  <c r="YH20" i="8"/>
  <c r="YJ20" i="8"/>
  <c r="YL20" i="8"/>
  <c r="YN20" i="8"/>
  <c r="YP20" i="8"/>
  <c r="YQ20" i="8"/>
  <c r="YU20" i="8"/>
  <c r="YW20" i="8"/>
  <c r="YY20" i="8"/>
  <c r="ZB20" i="8"/>
  <c r="ZD20" i="8"/>
  <c r="ZF20" i="8"/>
  <c r="ZH20" i="8"/>
  <c r="ZJ20" i="8"/>
  <c r="ZL20" i="8"/>
  <c r="ZN20" i="8"/>
  <c r="ZP20" i="8"/>
  <c r="ZR20" i="8"/>
  <c r="ZT20" i="8"/>
  <c r="ZV20" i="8"/>
  <c r="ZW20" i="8"/>
  <c r="ZY20" i="8"/>
  <c r="AAA20" i="8"/>
  <c r="AAB20" i="8"/>
  <c r="AAF20" i="8"/>
  <c r="AAH20" i="8"/>
  <c r="AAJ20" i="8"/>
  <c r="AAL20" i="8"/>
  <c r="AAN20" i="8"/>
  <c r="AAP20" i="8"/>
  <c r="AAR20" i="8"/>
  <c r="AAT20" i="8"/>
  <c r="AAV20" i="8"/>
  <c r="AAX20" i="8"/>
  <c r="ABB20" i="8"/>
  <c r="ABD20" i="8"/>
  <c r="ABF20" i="8"/>
  <c r="ABI20" i="8"/>
  <c r="ABL20" i="8"/>
  <c r="PY22" i="8"/>
  <c r="QA22" i="8"/>
  <c r="QB22" i="8"/>
  <c r="QC22" i="8"/>
  <c r="QE22" i="8"/>
  <c r="QF22" i="8"/>
  <c r="QG22" i="8"/>
  <c r="QI22" i="8"/>
  <c r="QJ22" i="8"/>
  <c r="QL22" i="8"/>
  <c r="QM22" i="8"/>
  <c r="QO22" i="8"/>
  <c r="QP22" i="8"/>
  <c r="QQ22" i="8"/>
  <c r="QS22" i="8"/>
  <c r="QU22" i="8"/>
  <c r="QW22" i="8"/>
  <c r="QY22" i="8"/>
  <c r="QZ22" i="8"/>
  <c r="RA22" i="8"/>
  <c r="RC22" i="8"/>
  <c r="RE22" i="8"/>
  <c r="LE9" i="8"/>
  <c r="LG9" i="8"/>
  <c r="LH9" i="8"/>
  <c r="LI9" i="8"/>
  <c r="ZO27" i="8"/>
  <c r="ZP27" i="8"/>
  <c r="ZQ27" i="8"/>
  <c r="ZR27" i="8"/>
  <c r="ZS27" i="8"/>
  <c r="ZT27" i="8"/>
  <c r="ZU27" i="8"/>
  <c r="ZV27" i="8"/>
  <c r="ZW27" i="8"/>
  <c r="ZX27" i="8"/>
  <c r="ZY27" i="8"/>
  <c r="ZZ27" i="8"/>
  <c r="AAA27" i="8"/>
  <c r="AAB27" i="8"/>
  <c r="AAC27" i="8"/>
  <c r="AAD27" i="8"/>
  <c r="AAE27" i="8"/>
  <c r="AAF27" i="8"/>
  <c r="AAG27" i="8"/>
  <c r="AAH27" i="8"/>
  <c r="AAI27" i="8"/>
  <c r="AAJ27" i="8"/>
  <c r="AAK27" i="8"/>
  <c r="AAL27" i="8"/>
  <c r="AAM27" i="8"/>
  <c r="AAN27" i="8"/>
  <c r="AAO27" i="8"/>
  <c r="AAP27" i="8"/>
  <c r="AAQ27" i="8"/>
  <c r="AAR27" i="8"/>
  <c r="AAS27" i="8"/>
  <c r="AAT27" i="8"/>
  <c r="AAU27" i="8"/>
  <c r="AAV27" i="8"/>
  <c r="AAW27" i="8"/>
  <c r="AAX27" i="8"/>
  <c r="AAY27" i="8"/>
  <c r="AAZ27" i="8"/>
  <c r="ABA27" i="8"/>
  <c r="ABB27" i="8"/>
  <c r="ABC27" i="8"/>
  <c r="ABD27" i="8"/>
  <c r="ABE27" i="8"/>
  <c r="ABF27" i="8"/>
  <c r="ABG27" i="8"/>
  <c r="ABH27" i="8"/>
  <c r="ABI27" i="8"/>
  <c r="ABJ27" i="8"/>
  <c r="ABK27" i="8"/>
  <c r="ABL27" i="8"/>
  <c r="AAR26" i="8"/>
  <c r="BM26" i="8"/>
  <c r="BQ26" i="8"/>
  <c r="BT26" i="8"/>
  <c r="ABB21" i="8"/>
  <c r="EB15" i="8"/>
  <c r="EE15" i="8"/>
  <c r="EG15" i="8"/>
  <c r="EI15" i="8"/>
  <c r="EL15" i="8"/>
  <c r="EO15" i="8"/>
  <c r="ER15" i="8"/>
  <c r="EV15" i="8"/>
  <c r="VH22" i="8"/>
  <c r="MM22" i="8"/>
  <c r="MI22" i="8"/>
  <c r="SX20" i="8"/>
  <c r="SV20" i="8"/>
  <c r="SU20" i="8"/>
  <c r="SS20" i="8"/>
  <c r="SR20" i="8"/>
  <c r="SP20" i="8"/>
  <c r="SN20" i="8"/>
  <c r="SM20" i="8"/>
  <c r="SK20" i="8"/>
  <c r="SI20" i="8"/>
  <c r="SG20" i="8"/>
  <c r="SE20" i="8"/>
  <c r="SC20" i="8"/>
  <c r="SB20" i="8"/>
  <c r="RZ20" i="8"/>
  <c r="RY20" i="8"/>
  <c r="RW20" i="8"/>
  <c r="RU20" i="8"/>
  <c r="RT20" i="8"/>
  <c r="RR20" i="8"/>
  <c r="RQ20" i="8"/>
  <c r="RO20" i="8"/>
  <c r="RM20" i="8"/>
  <c r="RL20" i="8"/>
  <c r="RJ20" i="8"/>
  <c r="RI20" i="8"/>
  <c r="RG20" i="8"/>
  <c r="RE20" i="8"/>
  <c r="RC20" i="8"/>
  <c r="QZ20" i="8"/>
  <c r="QW20" i="8"/>
  <c r="QS20" i="8"/>
  <c r="QR20" i="8"/>
  <c r="QN20" i="8"/>
  <c r="QL20" i="8"/>
  <c r="DV20" i="8"/>
  <c r="DT20" i="8"/>
  <c r="DR20" i="8"/>
  <c r="DL20" i="8"/>
  <c r="DJ20" i="8"/>
  <c r="DG20" i="8"/>
  <c r="DE20" i="8"/>
  <c r="DC20" i="8"/>
  <c r="GI9" i="8"/>
  <c r="GH9" i="8"/>
  <c r="GG9" i="8"/>
  <c r="GF9" i="8"/>
  <c r="GE9" i="8"/>
  <c r="GD9" i="8"/>
  <c r="GC9" i="8"/>
  <c r="GB9" i="8"/>
  <c r="GA9" i="8"/>
  <c r="FZ9" i="8"/>
  <c r="FY9" i="8"/>
  <c r="FX9" i="8"/>
  <c r="FW9" i="8"/>
  <c r="FV9" i="8"/>
  <c r="FU9" i="8"/>
  <c r="FT9" i="8"/>
  <c r="FS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B9" i="8"/>
  <c r="FA9" i="8"/>
  <c r="EZ9" i="8"/>
  <c r="EY9" i="8"/>
  <c r="EX9" i="8"/>
  <c r="EW9" i="8"/>
  <c r="EV9" i="8"/>
  <c r="DJ9" i="8"/>
  <c r="DI9" i="8"/>
  <c r="DH9" i="8"/>
  <c r="DG9" i="8"/>
  <c r="DF9" i="8"/>
  <c r="DE9" i="8"/>
  <c r="DD9" i="8"/>
  <c r="DC9" i="8"/>
  <c r="DB9" i="8"/>
  <c r="DA9" i="8"/>
  <c r="CZ9" i="8"/>
  <c r="CY9" i="8"/>
  <c r="CX9" i="8"/>
  <c r="CW9" i="8"/>
  <c r="CV9" i="8"/>
  <c r="CU9" i="8"/>
  <c r="TT20" i="8"/>
  <c r="YC20" i="8"/>
  <c r="TM9" i="8"/>
  <c r="LF9" i="8"/>
  <c r="IK14" i="8"/>
  <c r="MU25" i="8"/>
  <c r="WK22" i="8"/>
  <c r="SZ20" i="8"/>
  <c r="GJ9" i="8"/>
  <c r="FQ8" i="8"/>
  <c r="MO11" i="8"/>
  <c r="UZ20" i="8"/>
  <c r="VB20" i="8"/>
  <c r="VE20" i="8"/>
  <c r="VG20" i="8"/>
  <c r="VI20" i="8"/>
  <c r="VK20" i="8"/>
  <c r="VN20" i="8"/>
  <c r="VP20" i="8"/>
  <c r="ABJ22" i="8"/>
  <c r="N22" i="8"/>
  <c r="O22" i="8"/>
  <c r="P22" i="8"/>
  <c r="Q22" i="8"/>
  <c r="R22" i="8"/>
  <c r="S22" i="8"/>
  <c r="T22" i="8"/>
  <c r="U22" i="8"/>
  <c r="V22" i="8"/>
  <c r="UP21" i="8"/>
  <c r="TF14" i="8"/>
  <c r="TG14" i="8"/>
  <c r="TH14" i="8"/>
  <c r="TI14" i="8"/>
  <c r="TJ14" i="8"/>
  <c r="TK14" i="8"/>
  <c r="TL14" i="8"/>
  <c r="TM14" i="8"/>
  <c r="TN14" i="8"/>
  <c r="TO14" i="8"/>
  <c r="TP14" i="8"/>
  <c r="TQ14" i="8"/>
  <c r="TR14" i="8"/>
  <c r="TS14" i="8"/>
  <c r="TT14" i="8"/>
  <c r="TU14" i="8"/>
  <c r="TV14" i="8"/>
  <c r="TW14" i="8"/>
  <c r="TX14" i="8"/>
  <c r="TY14" i="8"/>
  <c r="TZ14" i="8"/>
  <c r="UA14" i="8"/>
  <c r="UB14" i="8"/>
  <c r="UC14" i="8"/>
  <c r="UD14" i="8"/>
  <c r="UE14" i="8"/>
  <c r="UF14" i="8"/>
  <c r="UG14" i="8"/>
  <c r="UH14" i="8"/>
  <c r="UI14" i="8"/>
  <c r="JR14" i="8"/>
  <c r="JS14" i="8"/>
  <c r="JT14" i="8"/>
  <c r="JU14" i="8"/>
  <c r="JV14" i="8"/>
  <c r="JW14" i="8"/>
  <c r="JX14" i="8"/>
  <c r="JY14" i="8"/>
  <c r="JZ14" i="8"/>
  <c r="KA14" i="8"/>
  <c r="KB14" i="8"/>
  <c r="KC14" i="8"/>
  <c r="KD14" i="8"/>
  <c r="KE14" i="8"/>
  <c r="KF14" i="8"/>
  <c r="KG14" i="8"/>
  <c r="KH14" i="8"/>
  <c r="KI14" i="8"/>
  <c r="KJ14" i="8"/>
  <c r="KK14" i="8"/>
  <c r="KL14" i="8"/>
  <c r="KM14" i="8"/>
  <c r="KN14" i="8"/>
  <c r="KO14" i="8"/>
  <c r="KP14" i="8"/>
  <c r="KQ14" i="8"/>
  <c r="KR14" i="8"/>
  <c r="KS14" i="8"/>
  <c r="KT14" i="8"/>
  <c r="KU14" i="8"/>
  <c r="KV14" i="8"/>
  <c r="KW14" i="8"/>
  <c r="KX14" i="8"/>
  <c r="KY14" i="8"/>
  <c r="KZ14" i="8"/>
  <c r="LA14" i="8"/>
  <c r="LB14" i="8"/>
  <c r="LC14" i="8"/>
  <c r="LD14" i="8"/>
  <c r="MS20" i="8"/>
  <c r="MP20" i="8"/>
  <c r="MK20" i="8"/>
  <c r="MG20" i="8"/>
  <c r="MD20" i="8"/>
  <c r="LY20" i="8"/>
  <c r="LU20" i="8"/>
  <c r="LT20" i="8"/>
  <c r="LP20" i="8"/>
  <c r="LN20" i="8"/>
  <c r="LL20" i="8"/>
  <c r="LI20" i="8"/>
  <c r="LF20" i="8"/>
  <c r="LB20" i="8"/>
  <c r="KY20" i="8"/>
  <c r="KV20" i="8"/>
  <c r="KR20" i="8"/>
  <c r="KN20" i="8"/>
  <c r="KK20" i="8"/>
  <c r="KG20" i="8"/>
  <c r="KE20" i="8"/>
  <c r="KB20" i="8"/>
  <c r="JZ20" i="8"/>
  <c r="JW20" i="8"/>
  <c r="JS20" i="8"/>
  <c r="JO20" i="8"/>
  <c r="JK20" i="8"/>
  <c r="JI20" i="8"/>
  <c r="JF20" i="8"/>
  <c r="JE20" i="8"/>
  <c r="JD20" i="8"/>
  <c r="IZ20" i="8"/>
  <c r="IV20" i="8"/>
  <c r="IR20" i="8"/>
  <c r="IP20" i="8"/>
  <c r="IM20" i="8"/>
  <c r="IK20" i="8"/>
  <c r="II20" i="8"/>
  <c r="IE20" i="8"/>
  <c r="IA20" i="8"/>
  <c r="HY20" i="8"/>
  <c r="GA20" i="8"/>
  <c r="FY20" i="8"/>
  <c r="FH20" i="8"/>
  <c r="FE20" i="8"/>
  <c r="FC20" i="8"/>
  <c r="FA20" i="8"/>
  <c r="EX20" i="8"/>
  <c r="EV20" i="8"/>
  <c r="EU20" i="8"/>
  <c r="ET20" i="8"/>
  <c r="ES20" i="8"/>
  <c r="ER20" i="8"/>
  <c r="EQ20" i="8"/>
  <c r="EP20" i="8"/>
  <c r="EN20" i="8"/>
  <c r="EL20" i="8"/>
  <c r="EI20" i="8"/>
  <c r="EF20" i="8"/>
  <c r="EC20" i="8"/>
  <c r="EA20" i="8"/>
  <c r="DX20" i="8"/>
  <c r="LS9" i="8"/>
  <c r="LR9" i="8"/>
  <c r="LQ9" i="8"/>
  <c r="LP9" i="8"/>
  <c r="LO9" i="8"/>
  <c r="LN9" i="8"/>
  <c r="LM9" i="8"/>
  <c r="LL9" i="8"/>
  <c r="LK9" i="8"/>
  <c r="LJ9" i="8"/>
  <c r="IB9" i="8"/>
  <c r="IA9" i="8"/>
  <c r="HZ9" i="8"/>
  <c r="HY9" i="8"/>
  <c r="HX9" i="8"/>
  <c r="HW9" i="8"/>
  <c r="HV9" i="8"/>
  <c r="HU9" i="8"/>
  <c r="HT9" i="8"/>
  <c r="HS9" i="8"/>
  <c r="HR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HA9" i="8"/>
  <c r="GZ9" i="8"/>
  <c r="GY9" i="8"/>
  <c r="GX9" i="8"/>
  <c r="JI11" i="8"/>
  <c r="FE22" i="8"/>
  <c r="FD22" i="8"/>
  <c r="FC22" i="8"/>
  <c r="FB22" i="8"/>
  <c r="ABL22" i="8"/>
  <c r="ABK22" i="8"/>
  <c r="ABI22" i="8"/>
  <c r="ABH22" i="8"/>
  <c r="ABG22" i="8"/>
  <c r="ABE22" i="8"/>
  <c r="ABD22" i="8"/>
  <c r="ABB22" i="8"/>
  <c r="AAZ22" i="8"/>
  <c r="AAX22" i="8"/>
  <c r="AAV22" i="8"/>
  <c r="AAU22" i="8"/>
  <c r="AAS22" i="8"/>
  <c r="AAR22" i="8"/>
  <c r="AAP22" i="8"/>
  <c r="AAO22" i="8"/>
  <c r="AAN22" i="8"/>
  <c r="AAL22" i="8"/>
  <c r="AAK22" i="8"/>
  <c r="AAI22" i="8"/>
  <c r="AAG22" i="8"/>
  <c r="AAE22" i="8"/>
  <c r="AAD22" i="8"/>
  <c r="AAB22" i="8"/>
  <c r="AAA22" i="8"/>
  <c r="ZY22" i="8"/>
  <c r="ZW22" i="8"/>
  <c r="ZU22" i="8"/>
  <c r="ZT22" i="8"/>
  <c r="ZS22" i="8"/>
  <c r="ZQ22" i="8"/>
  <c r="ZP22" i="8"/>
  <c r="ZO22" i="8"/>
  <c r="ZM22" i="8"/>
  <c r="ZL22" i="8"/>
  <c r="ZJ22" i="8"/>
  <c r="ZI22" i="8"/>
  <c r="ZH22" i="8"/>
  <c r="ZF22" i="8"/>
  <c r="ZE22" i="8"/>
  <c r="NC14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MO8" i="8"/>
  <c r="MP8" i="8"/>
  <c r="MQ8" i="8"/>
  <c r="MR8" i="8"/>
  <c r="MS8" i="8"/>
  <c r="MT8" i="8"/>
  <c r="MU8" i="8"/>
  <c r="MV8" i="8"/>
  <c r="MW8" i="8"/>
  <c r="MX8" i="8"/>
  <c r="MY8" i="8"/>
  <c r="MZ8" i="8"/>
  <c r="NA8" i="8"/>
  <c r="NB8" i="8"/>
  <c r="NC8" i="8"/>
  <c r="ND8" i="8"/>
  <c r="NE8" i="8"/>
  <c r="NF8" i="8"/>
  <c r="NG8" i="8"/>
  <c r="NH8" i="8"/>
  <c r="NI8" i="8"/>
  <c r="NJ8" i="8"/>
  <c r="NK8" i="8"/>
  <c r="NL8" i="8"/>
  <c r="NM8" i="8"/>
  <c r="NN8" i="8"/>
  <c r="NO8" i="8"/>
  <c r="NP8" i="8"/>
  <c r="NQ8" i="8"/>
  <c r="NR8" i="8"/>
  <c r="NS8" i="8"/>
  <c r="NT8" i="8"/>
  <c r="NU8" i="8"/>
  <c r="NV8" i="8"/>
  <c r="NW8" i="8"/>
  <c r="EU9" i="8"/>
  <c r="ET9" i="8"/>
  <c r="ES9" i="8"/>
  <c r="ER9" i="8"/>
  <c r="EQ9" i="8"/>
  <c r="EP9" i="8"/>
  <c r="EO9" i="8"/>
  <c r="EN9" i="8"/>
  <c r="EM9" i="8"/>
  <c r="EL9" i="8"/>
  <c r="EK9" i="8"/>
  <c r="EJ9" i="8"/>
  <c r="AAM9" i="8"/>
  <c r="AAJ9" i="8"/>
  <c r="AAH9" i="8"/>
  <c r="AAF9" i="8"/>
  <c r="AAD9" i="8"/>
  <c r="AAB9" i="8"/>
  <c r="ZZ9" i="8"/>
  <c r="ZX9" i="8"/>
  <c r="ZV9" i="8"/>
  <c r="ZT9" i="8"/>
  <c r="ZR9" i="8"/>
  <c r="ZP9" i="8"/>
  <c r="ZN9" i="8"/>
  <c r="ZL9" i="8"/>
  <c r="ZI9" i="8"/>
  <c r="ZF9" i="8"/>
  <c r="ZD9" i="8"/>
  <c r="ZA9" i="8"/>
  <c r="YY9" i="8"/>
  <c r="YW9" i="8"/>
  <c r="YU9" i="8"/>
  <c r="YS9" i="8"/>
  <c r="YQ9" i="8"/>
  <c r="EI9" i="8"/>
  <c r="EH9" i="8"/>
  <c r="EG9" i="8"/>
  <c r="EF9" i="8"/>
  <c r="EE9" i="8"/>
  <c r="ED9" i="8"/>
  <c r="EC9" i="8"/>
  <c r="EB9" i="8"/>
  <c r="EA9" i="8"/>
  <c r="DZ9" i="8"/>
  <c r="DY9" i="8"/>
  <c r="DX9" i="8"/>
  <c r="DW9" i="8"/>
  <c r="DV9" i="8"/>
  <c r="DU9" i="8"/>
  <c r="DT9" i="8"/>
  <c r="DS9" i="8"/>
  <c r="DR9" i="8"/>
  <c r="DQ9" i="8"/>
  <c r="DP9" i="8"/>
  <c r="DO9" i="8"/>
  <c r="DN9" i="8"/>
  <c r="DM9" i="8"/>
  <c r="DL9" i="8"/>
  <c r="DK9" i="8"/>
  <c r="KO26" i="8"/>
  <c r="KZ26" i="8"/>
  <c r="LH26" i="8"/>
  <c r="LO26" i="8"/>
  <c r="LR26" i="8"/>
  <c r="LZ26" i="8"/>
  <c r="MC26" i="8"/>
  <c r="MX26" i="8"/>
  <c r="OY26" i="8"/>
  <c r="PF26" i="8"/>
  <c r="QA26" i="8"/>
  <c r="QE26" i="8"/>
  <c r="QN26" i="8"/>
  <c r="QY26" i="8"/>
  <c r="RO26" i="8"/>
  <c r="RW26" i="8"/>
  <c r="SI26" i="8"/>
  <c r="SZ26" i="8"/>
  <c r="UB26" i="8"/>
  <c r="UG26" i="8"/>
  <c r="UQ26" i="8"/>
  <c r="UZ26" i="8"/>
  <c r="VK26" i="8"/>
  <c r="XK26" i="8"/>
  <c r="XP26" i="8"/>
  <c r="YE26" i="8"/>
  <c r="YJ26" i="8"/>
  <c r="ZD26" i="8"/>
  <c r="ZU26" i="8"/>
  <c r="ZZ26" i="8"/>
  <c r="AAE26" i="8"/>
  <c r="HQ26" i="8"/>
  <c r="GL27" i="8"/>
  <c r="GG27" i="8"/>
  <c r="GF27" i="8"/>
  <c r="TV26" i="8"/>
  <c r="UA26" i="8"/>
  <c r="UF26" i="8"/>
  <c r="UO26" i="8"/>
  <c r="UR26" i="8"/>
  <c r="UV26" i="8"/>
  <c r="VB26" i="8"/>
  <c r="VJ26" i="8"/>
  <c r="VM26" i="8"/>
  <c r="VP26" i="8"/>
  <c r="YZ26" i="8"/>
  <c r="ZE26" i="8"/>
  <c r="ZG26" i="8"/>
  <c r="ZK26" i="8"/>
  <c r="ZP26" i="8"/>
  <c r="ZS26" i="8"/>
  <c r="ZV26" i="8"/>
  <c r="ZX26" i="8"/>
  <c r="AAG26" i="8"/>
  <c r="AAI26" i="8"/>
  <c r="AAL26" i="8"/>
  <c r="AAO26" i="8"/>
  <c r="AAT26" i="8"/>
  <c r="W26" i="8"/>
  <c r="AD26" i="8"/>
  <c r="AI26" i="8"/>
  <c r="BI26" i="8"/>
  <c r="BW26" i="8"/>
  <c r="CO26" i="8"/>
  <c r="DC26" i="8"/>
  <c r="DP26" i="8"/>
  <c r="DU26" i="8"/>
  <c r="EH26" i="8"/>
  <c r="FK26" i="8"/>
  <c r="GQ26" i="8"/>
  <c r="HH26" i="8"/>
  <c r="HS26" i="8"/>
  <c r="HZ26" i="8"/>
  <c r="ID26" i="8"/>
  <c r="IS26" i="8"/>
  <c r="KD26" i="8"/>
  <c r="AAP26" i="8"/>
  <c r="ABB26" i="8"/>
  <c r="ABG26" i="8"/>
  <c r="P26" i="8"/>
  <c r="V26" i="8"/>
  <c r="Y26" i="8"/>
  <c r="AB26" i="8"/>
  <c r="AM26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T27" i="8"/>
  <c r="BU27" i="8"/>
  <c r="BV27" i="8"/>
  <c r="BW27" i="8"/>
  <c r="BX27" i="8"/>
  <c r="BY27" i="8"/>
  <c r="BZ27" i="8"/>
  <c r="CA27" i="8"/>
  <c r="CB27" i="8"/>
  <c r="CC27" i="8"/>
  <c r="CD27" i="8"/>
  <c r="CE27" i="8"/>
  <c r="CF27" i="8"/>
  <c r="CG27" i="8"/>
  <c r="CH27" i="8"/>
  <c r="CI27" i="8"/>
  <c r="CJ27" i="8"/>
  <c r="CK27" i="8"/>
  <c r="CL27" i="8"/>
  <c r="CM27" i="8"/>
  <c r="CN27" i="8"/>
  <c r="CO27" i="8"/>
  <c r="CP27" i="8"/>
  <c r="CQ27" i="8"/>
  <c r="CR27" i="8"/>
  <c r="CS27" i="8"/>
  <c r="CT27" i="8"/>
  <c r="AAY26" i="8"/>
  <c r="ABE26" i="8"/>
  <c r="ABJ26" i="8"/>
  <c r="Q26" i="8"/>
  <c r="U26" i="8"/>
  <c r="AA26" i="8"/>
  <c r="AG26" i="8"/>
  <c r="AJ26" i="8"/>
  <c r="AN26" i="8"/>
  <c r="AS26" i="8"/>
  <c r="AV26" i="8"/>
  <c r="AY26" i="8"/>
  <c r="RC26" i="8"/>
  <c r="RQ26" i="8"/>
  <c r="RU26" i="8"/>
  <c r="RZ26" i="8"/>
  <c r="SG26" i="8"/>
  <c r="SU26" i="8"/>
  <c r="SX26" i="8"/>
  <c r="TI26" i="8"/>
  <c r="TN26" i="8"/>
  <c r="TS26" i="8"/>
  <c r="UD26" i="8"/>
  <c r="UJ26" i="8"/>
  <c r="UM26" i="8"/>
  <c r="UW26" i="8"/>
  <c r="VE26" i="8"/>
  <c r="VN26" i="8"/>
  <c r="VR26" i="8"/>
  <c r="VX26" i="8"/>
  <c r="WB26" i="8"/>
  <c r="WG26" i="8"/>
  <c r="WM26" i="8"/>
  <c r="WQ26" i="8"/>
  <c r="XZ26" i="8"/>
  <c r="YN26" i="8"/>
  <c r="YR26" i="8"/>
  <c r="ZA26" i="8"/>
  <c r="ZL26" i="8"/>
  <c r="ZO26" i="8"/>
  <c r="AAB26" i="8"/>
  <c r="AAJ26" i="8"/>
  <c r="AAM26" i="8"/>
  <c r="AAU26" i="8"/>
  <c r="AAX26" i="8"/>
  <c r="ABC26" i="8"/>
  <c r="ABI26" i="8"/>
  <c r="DH27" i="8"/>
  <c r="DK27" i="8"/>
  <c r="DM27" i="8"/>
  <c r="DO27" i="8"/>
  <c r="DQ27" i="8"/>
  <c r="DS27" i="8"/>
  <c r="DU27" i="8"/>
  <c r="DW27" i="8"/>
  <c r="DY27" i="8"/>
  <c r="EA27" i="8"/>
  <c r="EC27" i="8"/>
  <c r="EE27" i="8"/>
  <c r="EG27" i="8"/>
  <c r="EI27" i="8"/>
  <c r="EK27" i="8"/>
  <c r="EM27" i="8"/>
  <c r="EO27" i="8"/>
  <c r="EQ27" i="8"/>
  <c r="GS27" i="8"/>
  <c r="GU27" i="8"/>
  <c r="GW27" i="8"/>
  <c r="GY27" i="8"/>
  <c r="HA27" i="8"/>
  <c r="HC27" i="8"/>
  <c r="HD27" i="8"/>
  <c r="HF27" i="8"/>
  <c r="HH27" i="8"/>
  <c r="BN26" i="8"/>
  <c r="BY26" i="8"/>
  <c r="CH26" i="8"/>
  <c r="CS26" i="8"/>
  <c r="DF26" i="8"/>
  <c r="DS26" i="8"/>
  <c r="EM26" i="8"/>
  <c r="FC26" i="8"/>
  <c r="CU27" i="8"/>
  <c r="CV27" i="8"/>
  <c r="CW27" i="8"/>
  <c r="CX27" i="8"/>
  <c r="CY27" i="8"/>
  <c r="CZ27" i="8"/>
  <c r="DA27" i="8"/>
  <c r="DB27" i="8"/>
  <c r="DC27" i="8"/>
  <c r="DD27" i="8"/>
  <c r="DE27" i="8"/>
  <c r="DF27" i="8"/>
  <c r="DG27" i="8"/>
  <c r="DI27" i="8"/>
  <c r="DJ27" i="8"/>
  <c r="DL27" i="8"/>
  <c r="DN27" i="8"/>
  <c r="DP27" i="8"/>
  <c r="DR27" i="8"/>
  <c r="DT27" i="8"/>
  <c r="DV27" i="8"/>
  <c r="DX27" i="8"/>
  <c r="DZ27" i="8"/>
  <c r="EB27" i="8"/>
  <c r="ED27" i="8"/>
  <c r="EF27" i="8"/>
  <c r="EH27" i="8"/>
  <c r="EJ27" i="8"/>
  <c r="EL27" i="8"/>
  <c r="EN27" i="8"/>
  <c r="EP27" i="8"/>
  <c r="ER27" i="8"/>
  <c r="ES27" i="8"/>
  <c r="ET27" i="8"/>
  <c r="EU27" i="8"/>
  <c r="EV27" i="8"/>
  <c r="EW27" i="8"/>
  <c r="EX27" i="8"/>
  <c r="EY27" i="8"/>
  <c r="EZ27" i="8"/>
  <c r="FA27" i="8"/>
  <c r="FB27" i="8"/>
  <c r="FC27" i="8"/>
  <c r="FD27" i="8"/>
  <c r="FE27" i="8"/>
  <c r="FF27" i="8"/>
  <c r="FG27" i="8"/>
  <c r="FH27" i="8"/>
  <c r="FI27" i="8"/>
  <c r="FJ27" i="8"/>
  <c r="FK27" i="8"/>
  <c r="FL27" i="8"/>
  <c r="FM27" i="8"/>
  <c r="FN27" i="8"/>
  <c r="FO27" i="8"/>
  <c r="FP27" i="8"/>
  <c r="FQ27" i="8"/>
  <c r="FR27" i="8"/>
  <c r="FS27" i="8"/>
  <c r="FT27" i="8"/>
  <c r="FU27" i="8"/>
  <c r="FV27" i="8"/>
  <c r="FW27" i="8"/>
  <c r="FX27" i="8"/>
  <c r="FY27" i="8"/>
  <c r="FZ27" i="8"/>
  <c r="GA27" i="8"/>
  <c r="GB27" i="8"/>
  <c r="GC27" i="8"/>
  <c r="GD27" i="8"/>
  <c r="GE27" i="8"/>
  <c r="GH27" i="8"/>
  <c r="GI27" i="8"/>
  <c r="GJ27" i="8"/>
  <c r="GK27" i="8"/>
  <c r="GM27" i="8"/>
  <c r="GN27" i="8"/>
  <c r="GO27" i="8"/>
  <c r="GP27" i="8"/>
  <c r="GQ27" i="8"/>
  <c r="GR27" i="8"/>
  <c r="GT27" i="8"/>
  <c r="GV27" i="8"/>
  <c r="GX27" i="8"/>
  <c r="GZ27" i="8"/>
  <c r="HB27" i="8"/>
  <c r="HE27" i="8"/>
  <c r="HG27" i="8"/>
  <c r="BJ26" i="8"/>
  <c r="BU26" i="8"/>
  <c r="CD26" i="8"/>
  <c r="CM26" i="8"/>
  <c r="CV26" i="8"/>
  <c r="DJ26" i="8"/>
  <c r="EC26" i="8"/>
  <c r="EZ26" i="8"/>
  <c r="FH26" i="8"/>
  <c r="FM26" i="8"/>
  <c r="FU26" i="8"/>
  <c r="GD26" i="8"/>
  <c r="GR26" i="8"/>
  <c r="GV26" i="8"/>
  <c r="GY26" i="8"/>
  <c r="HI26" i="8"/>
  <c r="IL26" i="8"/>
  <c r="IX26" i="8"/>
  <c r="JE26" i="8"/>
  <c r="JL26" i="8"/>
  <c r="JP26" i="8"/>
  <c r="JX26" i="8"/>
  <c r="KB26" i="8"/>
  <c r="KG26" i="8"/>
  <c r="KP26" i="8"/>
  <c r="KT26" i="8"/>
  <c r="LA26" i="8"/>
  <c r="LD26" i="8"/>
  <c r="LK26" i="8"/>
  <c r="MD26" i="8"/>
  <c r="MI26" i="8"/>
  <c r="MP26" i="8"/>
  <c r="MT26" i="8"/>
  <c r="NA26" i="8"/>
  <c r="NL26" i="8"/>
  <c r="NO26" i="8"/>
  <c r="NS26" i="8"/>
  <c r="NY26" i="8"/>
  <c r="OH26" i="8"/>
  <c r="ON26" i="8"/>
  <c r="OS26" i="8"/>
  <c r="PB26" i="8"/>
  <c r="PL26" i="8"/>
  <c r="PQ26" i="8"/>
  <c r="PU26" i="8"/>
  <c r="QF26" i="8"/>
  <c r="QL26" i="8"/>
  <c r="QT26" i="8"/>
  <c r="RA26" i="8"/>
  <c r="QE27" i="8"/>
  <c r="QF27" i="8"/>
  <c r="QG27" i="8"/>
  <c r="QH27" i="8"/>
  <c r="QI27" i="8"/>
  <c r="QJ27" i="8"/>
  <c r="QK27" i="8"/>
  <c r="QL27" i="8"/>
  <c r="QM27" i="8"/>
  <c r="QN27" i="8"/>
  <c r="QO27" i="8"/>
  <c r="QP27" i="8"/>
  <c r="QQ27" i="8"/>
  <c r="QR27" i="8"/>
  <c r="QS27" i="8"/>
  <c r="QT27" i="8"/>
  <c r="QU27" i="8"/>
  <c r="QV27" i="8"/>
  <c r="QW27" i="8"/>
  <c r="QX27" i="8"/>
  <c r="QY27" i="8"/>
  <c r="QZ27" i="8"/>
  <c r="RA27" i="8"/>
  <c r="RB27" i="8"/>
  <c r="RC27" i="8"/>
  <c r="RD27" i="8"/>
  <c r="RE27" i="8"/>
  <c r="RF27" i="8"/>
  <c r="RG27" i="8"/>
  <c r="RH27" i="8"/>
  <c r="RI27" i="8"/>
  <c r="RJ27" i="8"/>
  <c r="RK27" i="8"/>
  <c r="RL27" i="8"/>
  <c r="RM27" i="8"/>
  <c r="RN27" i="8"/>
  <c r="RO27" i="8"/>
  <c r="RP27" i="8"/>
  <c r="RQ27" i="8"/>
  <c r="RR27" i="8"/>
  <c r="RS27" i="8"/>
  <c r="RT27" i="8"/>
  <c r="RU27" i="8"/>
  <c r="RV27" i="8"/>
  <c r="RW27" i="8"/>
  <c r="RX27" i="8"/>
  <c r="RY27" i="8"/>
  <c r="RZ27" i="8"/>
  <c r="SA27" i="8"/>
  <c r="SB27" i="8"/>
  <c r="SC27" i="8"/>
  <c r="SD27" i="8"/>
  <c r="SE27" i="8"/>
  <c r="SF27" i="8"/>
  <c r="SG27" i="8"/>
  <c r="SH27" i="8"/>
  <c r="SI27" i="8"/>
  <c r="SJ27" i="8"/>
  <c r="SK27" i="8"/>
  <c r="SL27" i="8"/>
  <c r="SM27" i="8"/>
  <c r="SN27" i="8"/>
  <c r="SO27" i="8"/>
  <c r="SP27" i="8"/>
  <c r="SQ27" i="8"/>
  <c r="SR27" i="8"/>
  <c r="SS27" i="8"/>
  <c r="ST27" i="8"/>
  <c r="SU27" i="8"/>
  <c r="SV27" i="8"/>
  <c r="SW27" i="8"/>
  <c r="SX27" i="8"/>
  <c r="SY27" i="8"/>
  <c r="SZ27" i="8"/>
  <c r="TA27" i="8"/>
  <c r="TB27" i="8"/>
  <c r="TC27" i="8"/>
  <c r="TD27" i="8"/>
  <c r="TE27" i="8"/>
  <c r="TF27" i="8"/>
  <c r="TG27" i="8"/>
  <c r="TH27" i="8"/>
  <c r="TI27" i="8"/>
  <c r="TJ27" i="8"/>
  <c r="TK27" i="8"/>
  <c r="TL27" i="8"/>
  <c r="TM27" i="8"/>
  <c r="TN27" i="8"/>
  <c r="TO27" i="8"/>
  <c r="XE26" i="8"/>
  <c r="XI26" i="8"/>
  <c r="XM26" i="8"/>
  <c r="XR26" i="8"/>
  <c r="XV26" i="8"/>
  <c r="XX26" i="8"/>
  <c r="YA26" i="8"/>
  <c r="YD26" i="8"/>
  <c r="YF26" i="8"/>
  <c r="YI26" i="8"/>
  <c r="YL26" i="8"/>
  <c r="YP26" i="8"/>
  <c r="YS26" i="8"/>
  <c r="YU26" i="8"/>
  <c r="ZC26" i="8"/>
  <c r="ZF26" i="8"/>
  <c r="ZH26" i="8"/>
  <c r="ZJ26" i="8"/>
  <c r="ZN26" i="8"/>
  <c r="ZQ26" i="8"/>
  <c r="ZW26" i="8"/>
  <c r="AAD26" i="8"/>
  <c r="AAH26" i="8"/>
  <c r="AAN26" i="8"/>
  <c r="AAS26" i="8"/>
  <c r="AAV26" i="8"/>
  <c r="AAZ26" i="8"/>
  <c r="ABF26" i="8"/>
  <c r="ABK26" i="8"/>
  <c r="AF26" i="8"/>
  <c r="AR26" i="8"/>
  <c r="AZ26" i="8"/>
  <c r="BH26" i="8"/>
  <c r="BK26" i="8"/>
  <c r="CA26" i="8"/>
  <c r="CR26" i="8"/>
  <c r="CZ26" i="8"/>
  <c r="DN26" i="8"/>
  <c r="DX26" i="8"/>
  <c r="EU26" i="8"/>
  <c r="FG26" i="8"/>
  <c r="FV26" i="8"/>
  <c r="FZ26" i="8"/>
  <c r="LU26" i="8"/>
  <c r="LX26" i="8"/>
  <c r="MJ26" i="8"/>
  <c r="MU26" i="8"/>
  <c r="MZ26" i="8"/>
  <c r="NH26" i="8"/>
  <c r="NK26" i="8"/>
  <c r="NV26" i="8"/>
  <c r="OR26" i="8"/>
  <c r="PC26" i="8"/>
  <c r="PG26" i="8"/>
  <c r="PR26" i="8"/>
  <c r="PX26" i="8"/>
  <c r="QH26" i="8"/>
  <c r="QP26" i="8"/>
  <c r="QU26" i="8"/>
  <c r="RP26" i="8"/>
  <c r="RV26" i="8"/>
  <c r="RY26" i="8"/>
  <c r="SH26" i="8"/>
  <c r="TC26" i="8"/>
  <c r="TJ26" i="8"/>
  <c r="TW26" i="8"/>
  <c r="UU26" i="8"/>
  <c r="VL26" i="8"/>
  <c r="VV26" i="8"/>
  <c r="WI26" i="8"/>
  <c r="WT26" i="8"/>
  <c r="WY26" i="8"/>
  <c r="XD26" i="8"/>
  <c r="XW26" i="8"/>
  <c r="YX26" i="8"/>
  <c r="ZB26" i="8"/>
  <c r="AAA26" i="8"/>
  <c r="ABH26" i="8"/>
  <c r="O26" i="8"/>
  <c r="R26" i="8"/>
  <c r="T26" i="8"/>
  <c r="Z26" i="8"/>
  <c r="AE26" i="8"/>
  <c r="AK26" i="8"/>
  <c r="AO26" i="8"/>
  <c r="AT26" i="8"/>
  <c r="AW26" i="8"/>
  <c r="BB26" i="8"/>
  <c r="BD26" i="8"/>
  <c r="BG26" i="8"/>
  <c r="BR26" i="8"/>
  <c r="CE26" i="8"/>
  <c r="CI26" i="8"/>
  <c r="CL26" i="8"/>
  <c r="CT26" i="8"/>
  <c r="CW26" i="8"/>
  <c r="CY26" i="8"/>
  <c r="DE26" i="8"/>
  <c r="DH26" i="8"/>
  <c r="DK26" i="8"/>
  <c r="DL26" i="8"/>
  <c r="DQ26" i="8"/>
  <c r="DW26" i="8"/>
  <c r="DZ26" i="8"/>
  <c r="EF26" i="8"/>
  <c r="EJ26" i="8"/>
  <c r="EO26" i="8"/>
  <c r="EQ26" i="8"/>
  <c r="ES26" i="8"/>
  <c r="FB26" i="8"/>
  <c r="FD26" i="8"/>
  <c r="FN26" i="8"/>
  <c r="FP26" i="8"/>
  <c r="FR26" i="8"/>
  <c r="GH26" i="8"/>
  <c r="GK26" i="8"/>
  <c r="GP26" i="8"/>
  <c r="GS26" i="8"/>
  <c r="GW26" i="8"/>
  <c r="HA26" i="8"/>
  <c r="HC26" i="8"/>
  <c r="HG26" i="8"/>
  <c r="HK26" i="8"/>
  <c r="HU26" i="8"/>
  <c r="IC26" i="8"/>
  <c r="IF26" i="8"/>
  <c r="IJ26" i="8"/>
  <c r="IP26" i="8"/>
  <c r="IR26" i="8"/>
  <c r="IT26" i="8"/>
  <c r="JD26" i="8"/>
  <c r="JF26" i="8"/>
  <c r="JK26" i="8"/>
  <c r="JS26" i="8"/>
  <c r="JV26" i="8"/>
  <c r="JY26" i="8"/>
  <c r="KA26" i="8"/>
  <c r="KK26" i="8"/>
  <c r="KM26" i="8"/>
  <c r="KX26" i="8"/>
  <c r="LE26" i="8"/>
  <c r="LI26" i="8"/>
  <c r="LN26" i="8"/>
  <c r="LQ26" i="8"/>
  <c r="LS26" i="8"/>
  <c r="LW26" i="8"/>
  <c r="MA26" i="8"/>
  <c r="MF26" i="8"/>
  <c r="MH26" i="8"/>
  <c r="MM26" i="8"/>
  <c r="MQ26" i="8"/>
  <c r="MS26" i="8"/>
  <c r="MW26" i="8"/>
  <c r="NC26" i="8"/>
  <c r="NF26" i="8"/>
  <c r="NI26" i="8"/>
  <c r="NM26" i="8"/>
  <c r="NQ26" i="8"/>
  <c r="NU26" i="8"/>
  <c r="NZ26" i="8"/>
  <c r="OC26" i="8"/>
  <c r="OG26" i="8"/>
  <c r="OJ26" i="8"/>
  <c r="OM26" i="8"/>
  <c r="OO26" i="8"/>
  <c r="OQ26" i="8"/>
  <c r="OV26" i="8"/>
  <c r="PE26" i="8"/>
  <c r="PJ26" i="8"/>
  <c r="PM26" i="8"/>
  <c r="PS26" i="8"/>
  <c r="PZ26" i="8"/>
  <c r="QD26" i="8"/>
  <c r="QG26" i="8"/>
  <c r="QM26" i="8"/>
  <c r="QR26" i="8"/>
  <c r="QV26" i="8"/>
  <c r="RD26" i="8"/>
  <c r="TF26" i="8"/>
  <c r="TQ26" i="8"/>
  <c r="TY26" i="8"/>
  <c r="UE26" i="8"/>
  <c r="UI26" i="8"/>
  <c r="UL26" i="8"/>
  <c r="VA26" i="8"/>
  <c r="VC26" i="8"/>
  <c r="VG26" i="8"/>
  <c r="VO26" i="8"/>
  <c r="VZ26" i="8"/>
  <c r="WE26" i="8"/>
  <c r="WK26" i="8"/>
  <c r="WO26" i="8"/>
  <c r="XC26" i="8"/>
  <c r="XJ26" i="8"/>
  <c r="XS26" i="8"/>
  <c r="YC26" i="8"/>
  <c r="YG26" i="8"/>
  <c r="YQ26" i="8"/>
  <c r="YW26" i="8"/>
  <c r="ZI26" i="8"/>
  <c r="ZM26" i="8"/>
  <c r="ZT26" i="8"/>
  <c r="AAF26" i="8"/>
  <c r="AAQ26" i="8"/>
  <c r="AAW26" i="8"/>
  <c r="ABA26" i="8"/>
  <c r="ABL26" i="8"/>
  <c r="ZN27" i="8"/>
  <c r="ZM27" i="8"/>
  <c r="ZL27" i="8"/>
  <c r="ZK27" i="8"/>
  <c r="ZJ27" i="8"/>
  <c r="ZI27" i="8"/>
  <c r="ZH27" i="8"/>
  <c r="ZG27" i="8"/>
  <c r="ZF27" i="8"/>
  <c r="ZE27" i="8"/>
  <c r="ZD27" i="8"/>
  <c r="ZC27" i="8"/>
  <c r="ZB27" i="8"/>
  <c r="ZA27" i="8"/>
  <c r="YZ27" i="8"/>
  <c r="YY27" i="8"/>
  <c r="YX27" i="8"/>
  <c r="YW27" i="8"/>
  <c r="YV27" i="8"/>
  <c r="YU27" i="8"/>
  <c r="YT27" i="8"/>
  <c r="YS27" i="8"/>
  <c r="YR27" i="8"/>
  <c r="YQ27" i="8"/>
  <c r="YP27" i="8"/>
  <c r="YO27" i="8"/>
  <c r="YN27" i="8"/>
  <c r="YM27" i="8"/>
  <c r="YL27" i="8"/>
  <c r="YK27" i="8"/>
  <c r="YJ27" i="8"/>
  <c r="YI27" i="8"/>
  <c r="YH27" i="8"/>
  <c r="YG27" i="8"/>
  <c r="YF27" i="8"/>
  <c r="YE27" i="8"/>
  <c r="YD27" i="8"/>
  <c r="YC27" i="8"/>
  <c r="YB27" i="8"/>
  <c r="YA27" i="8"/>
  <c r="XZ27" i="8"/>
  <c r="XY27" i="8"/>
  <c r="XX27" i="8"/>
  <c r="XW27" i="8"/>
  <c r="XV27" i="8"/>
  <c r="XU27" i="8"/>
  <c r="XT27" i="8"/>
  <c r="XS27" i="8"/>
  <c r="XR27" i="8"/>
  <c r="XQ27" i="8"/>
  <c r="XP27" i="8"/>
  <c r="XO27" i="8"/>
  <c r="XN27" i="8"/>
  <c r="XM27" i="8"/>
  <c r="XL27" i="8"/>
  <c r="XK27" i="8"/>
  <c r="XJ27" i="8"/>
  <c r="XI27" i="8"/>
  <c r="XH27" i="8"/>
  <c r="XG27" i="8"/>
  <c r="XF27" i="8"/>
  <c r="XE27" i="8"/>
  <c r="XD27" i="8"/>
  <c r="XC27" i="8"/>
  <c r="XB27" i="8"/>
  <c r="XA27" i="8"/>
  <c r="WZ27" i="8"/>
  <c r="WY27" i="8"/>
  <c r="WX27" i="8"/>
  <c r="WW27" i="8"/>
  <c r="WV27" i="8"/>
  <c r="WU27" i="8"/>
  <c r="WT27" i="8"/>
  <c r="WS27" i="8"/>
  <c r="WR27" i="8"/>
  <c r="WQ27" i="8"/>
  <c r="WP27" i="8"/>
  <c r="WO27" i="8"/>
  <c r="WN27" i="8"/>
  <c r="WM27" i="8"/>
  <c r="WL27" i="8"/>
  <c r="WK27" i="8"/>
  <c r="WJ27" i="8"/>
  <c r="WI27" i="8"/>
  <c r="WH27" i="8"/>
  <c r="WG27" i="8"/>
  <c r="WF27" i="8"/>
  <c r="WE27" i="8"/>
  <c r="WD27" i="8"/>
  <c r="WC27" i="8"/>
  <c r="WB27" i="8"/>
  <c r="WA27" i="8"/>
  <c r="VZ27" i="8"/>
  <c r="VY27" i="8"/>
  <c r="VX27" i="8"/>
  <c r="VW27" i="8"/>
  <c r="VV27" i="8"/>
  <c r="VU27" i="8"/>
  <c r="VT27" i="8"/>
  <c r="VS27" i="8"/>
  <c r="VR27" i="8"/>
  <c r="VQ27" i="8"/>
  <c r="VP27" i="8"/>
  <c r="VO27" i="8"/>
  <c r="VN27" i="8"/>
  <c r="VM27" i="8"/>
  <c r="VL27" i="8"/>
  <c r="VK27" i="8"/>
  <c r="VJ27" i="8"/>
  <c r="VI27" i="8"/>
  <c r="VH27" i="8"/>
  <c r="VG27" i="8"/>
  <c r="VF27" i="8"/>
  <c r="VE27" i="8"/>
  <c r="VD27" i="8"/>
  <c r="VC27" i="8"/>
  <c r="VB27" i="8"/>
  <c r="VA27" i="8"/>
  <c r="UZ27" i="8"/>
  <c r="UY27" i="8"/>
  <c r="UX27" i="8"/>
  <c r="UW27" i="8"/>
  <c r="UV27" i="8"/>
  <c r="UU27" i="8"/>
  <c r="UT27" i="8"/>
  <c r="US27" i="8"/>
  <c r="UR27" i="8"/>
  <c r="UQ27" i="8"/>
  <c r="UP27" i="8"/>
  <c r="UO27" i="8"/>
  <c r="UN27" i="8"/>
  <c r="UL27" i="8"/>
  <c r="UK27" i="8"/>
  <c r="UJ27" i="8"/>
  <c r="UI27" i="8"/>
  <c r="UG27" i="8"/>
  <c r="UE27" i="8"/>
  <c r="UD27" i="8"/>
  <c r="UC27" i="8"/>
  <c r="UB27" i="8"/>
  <c r="UA27" i="8"/>
  <c r="TZ27" i="8"/>
  <c r="TY27" i="8"/>
  <c r="TX27" i="8"/>
  <c r="TW27" i="8"/>
  <c r="TV27" i="8"/>
  <c r="TU27" i="8"/>
  <c r="TT27" i="8"/>
  <c r="TS27" i="8"/>
  <c r="TR27" i="8"/>
  <c r="TQ27" i="8"/>
  <c r="TP27" i="8"/>
  <c r="QD27" i="8"/>
  <c r="QC27" i="8"/>
  <c r="QB27" i="8"/>
  <c r="QA27" i="8"/>
  <c r="PZ27" i="8"/>
  <c r="PY27" i="8"/>
  <c r="PX27" i="8"/>
  <c r="PW27" i="8"/>
  <c r="PV27" i="8"/>
  <c r="PU27" i="8"/>
  <c r="PT27" i="8"/>
  <c r="PS27" i="8"/>
  <c r="PR27" i="8"/>
  <c r="PQ27" i="8"/>
  <c r="PP27" i="8"/>
  <c r="PO27" i="8"/>
  <c r="PN27" i="8"/>
  <c r="PM27" i="8"/>
  <c r="PL27" i="8"/>
  <c r="PK27" i="8"/>
  <c r="PJ27" i="8"/>
  <c r="PI27" i="8"/>
  <c r="PH27" i="8"/>
  <c r="PG27" i="8"/>
  <c r="PF27" i="8"/>
  <c r="PE27" i="8"/>
  <c r="PD27" i="8"/>
  <c r="PC27" i="8"/>
  <c r="PB27" i="8"/>
  <c r="PA27" i="8"/>
  <c r="OZ27" i="8"/>
  <c r="OY27" i="8"/>
  <c r="OX27" i="8"/>
  <c r="OW27" i="8"/>
  <c r="OV27" i="8"/>
  <c r="OU27" i="8"/>
  <c r="OT27" i="8"/>
  <c r="OS27" i="8"/>
  <c r="OR27" i="8"/>
  <c r="OQ27" i="8"/>
  <c r="OP27" i="8"/>
  <c r="OO27" i="8"/>
  <c r="ON27" i="8"/>
  <c r="OM27" i="8"/>
  <c r="OL27" i="8"/>
  <c r="OK27" i="8"/>
  <c r="OJ27" i="8"/>
  <c r="OI27" i="8"/>
  <c r="OH27" i="8"/>
  <c r="OG27" i="8"/>
  <c r="OF27" i="8"/>
  <c r="OE27" i="8"/>
  <c r="OD27" i="8"/>
  <c r="OC27" i="8"/>
  <c r="OB27" i="8"/>
  <c r="OA27" i="8"/>
  <c r="NZ27" i="8"/>
  <c r="NY27" i="8"/>
  <c r="NX27" i="8"/>
  <c r="NW27" i="8"/>
  <c r="NV27" i="8"/>
  <c r="NU27" i="8"/>
  <c r="NT27" i="8"/>
  <c r="NS27" i="8"/>
  <c r="NR27" i="8"/>
  <c r="NQ27" i="8"/>
  <c r="NP27" i="8"/>
  <c r="NO27" i="8"/>
  <c r="NN27" i="8"/>
  <c r="NM27" i="8"/>
  <c r="NL27" i="8"/>
  <c r="NK27" i="8"/>
  <c r="NJ27" i="8"/>
  <c r="NI27" i="8"/>
  <c r="NH27" i="8"/>
  <c r="NG27" i="8"/>
  <c r="NF27" i="8"/>
  <c r="NE27" i="8"/>
  <c r="ND27" i="8"/>
  <c r="NC27" i="8"/>
  <c r="NB27" i="8"/>
  <c r="NA27" i="8"/>
  <c r="MZ27" i="8"/>
  <c r="MY27" i="8"/>
  <c r="MX27" i="8"/>
  <c r="MW27" i="8"/>
  <c r="MV27" i="8"/>
  <c r="MU27" i="8"/>
  <c r="MT27" i="8"/>
  <c r="MS27" i="8"/>
  <c r="MR27" i="8"/>
  <c r="MQ27" i="8"/>
  <c r="MP27" i="8"/>
  <c r="MO27" i="8"/>
  <c r="MN27" i="8"/>
  <c r="MM27" i="8"/>
  <c r="ML27" i="8"/>
  <c r="MK27" i="8"/>
  <c r="MJ27" i="8"/>
  <c r="MI27" i="8"/>
  <c r="MH27" i="8"/>
  <c r="MG27" i="8"/>
  <c r="MF27" i="8"/>
  <c r="ME27" i="8"/>
  <c r="MD27" i="8"/>
  <c r="MC27" i="8"/>
  <c r="MB27" i="8"/>
  <c r="MA27" i="8"/>
  <c r="LZ27" i="8"/>
  <c r="LY27" i="8"/>
  <c r="LX27" i="8"/>
  <c r="LW27" i="8"/>
  <c r="LV27" i="8"/>
  <c r="LU27" i="8"/>
  <c r="LT27" i="8"/>
  <c r="LS27" i="8"/>
  <c r="LR27" i="8"/>
  <c r="LQ27" i="8"/>
  <c r="LP27" i="8"/>
  <c r="LO27" i="8"/>
  <c r="LN27" i="8"/>
  <c r="LM27" i="8"/>
  <c r="LL27" i="8"/>
  <c r="LK27" i="8"/>
  <c r="LJ27" i="8"/>
  <c r="LI27" i="8"/>
  <c r="LH27" i="8"/>
  <c r="LG27" i="8"/>
  <c r="LF27" i="8"/>
  <c r="LE27" i="8"/>
  <c r="LD27" i="8"/>
  <c r="LC27" i="8"/>
  <c r="LB27" i="8"/>
  <c r="LA27" i="8"/>
  <c r="KZ27" i="8"/>
  <c r="KY27" i="8"/>
  <c r="KX27" i="8"/>
  <c r="KW27" i="8"/>
  <c r="KV27" i="8"/>
  <c r="KU27" i="8"/>
  <c r="KT27" i="8"/>
  <c r="KS27" i="8"/>
  <c r="KR27" i="8"/>
  <c r="KQ27" i="8"/>
  <c r="KP27" i="8"/>
  <c r="KO27" i="8"/>
  <c r="KN27" i="8"/>
  <c r="KM27" i="8"/>
  <c r="KL27" i="8"/>
  <c r="KK27" i="8"/>
  <c r="KJ27" i="8"/>
  <c r="KI27" i="8"/>
  <c r="KH27" i="8"/>
  <c r="KG27" i="8"/>
  <c r="KF27" i="8"/>
  <c r="KE27" i="8"/>
  <c r="KD27" i="8"/>
  <c r="KC27" i="8"/>
  <c r="KB27" i="8"/>
  <c r="KA27" i="8"/>
  <c r="JZ27" i="8"/>
  <c r="JY27" i="8"/>
  <c r="JX27" i="8"/>
  <c r="JW27" i="8"/>
  <c r="JV27" i="8"/>
  <c r="JU27" i="8"/>
  <c r="JT27" i="8"/>
  <c r="JS27" i="8"/>
  <c r="JR27" i="8"/>
  <c r="JQ27" i="8"/>
  <c r="JP27" i="8"/>
  <c r="JO27" i="8"/>
  <c r="JN27" i="8"/>
  <c r="JM27" i="8"/>
  <c r="JL27" i="8"/>
  <c r="JK27" i="8"/>
  <c r="JJ27" i="8"/>
  <c r="JI27" i="8"/>
  <c r="JH27" i="8"/>
  <c r="JG27" i="8"/>
  <c r="JF27" i="8"/>
  <c r="JE27" i="8"/>
  <c r="JD27" i="8"/>
  <c r="JC27" i="8"/>
  <c r="JB27" i="8"/>
  <c r="JA27" i="8"/>
  <c r="IZ27" i="8"/>
  <c r="IY27" i="8"/>
  <c r="IX27" i="8"/>
  <c r="IW27" i="8"/>
  <c r="IV27" i="8"/>
  <c r="IU27" i="8"/>
  <c r="IT27" i="8"/>
  <c r="IS27" i="8"/>
  <c r="IR27" i="8"/>
  <c r="IQ27" i="8"/>
  <c r="IP27" i="8"/>
  <c r="IO27" i="8"/>
  <c r="IN27" i="8"/>
  <c r="IM27" i="8"/>
  <c r="IL27" i="8"/>
  <c r="IK27" i="8"/>
  <c r="IJ27" i="8"/>
  <c r="II27" i="8"/>
  <c r="IH27" i="8"/>
  <c r="IG27" i="8"/>
  <c r="IF27" i="8"/>
  <c r="IE27" i="8"/>
  <c r="ID27" i="8"/>
  <c r="IC27" i="8"/>
  <c r="IB27" i="8"/>
  <c r="IA27" i="8"/>
  <c r="HZ27" i="8"/>
  <c r="HY27" i="8"/>
  <c r="HX27" i="8"/>
  <c r="HW27" i="8"/>
  <c r="HV27" i="8"/>
  <c r="HU27" i="8"/>
  <c r="HT27" i="8"/>
  <c r="HS27" i="8"/>
  <c r="HR27" i="8"/>
  <c r="HQ27" i="8"/>
  <c r="HP27" i="8"/>
  <c r="HO27" i="8"/>
  <c r="HN27" i="8"/>
  <c r="HM27" i="8"/>
  <c r="HL27" i="8"/>
  <c r="HK27" i="8"/>
  <c r="HJ27" i="8"/>
  <c r="H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TB26" i="8"/>
  <c r="SW26" i="8"/>
  <c r="SD26" i="8"/>
  <c r="RS26" i="8"/>
  <c r="RL26" i="8"/>
  <c r="RE26" i="8"/>
  <c r="RB26" i="8"/>
  <c r="QO26" i="8"/>
  <c r="QJ26" i="8"/>
  <c r="QB26" i="8"/>
  <c r="PV26" i="8"/>
  <c r="PO26" i="8"/>
  <c r="PK26" i="8"/>
  <c r="OX26" i="8"/>
  <c r="OT26" i="8"/>
  <c r="OP26" i="8"/>
  <c r="OK26" i="8"/>
  <c r="OE26" i="8"/>
  <c r="OA26" i="8"/>
  <c r="NP26" i="8"/>
  <c r="NJ26" i="8"/>
  <c r="MV26" i="8"/>
  <c r="MN26" i="8"/>
  <c r="ML26" i="8"/>
  <c r="MG26" i="8"/>
  <c r="MB26" i="8"/>
  <c r="LM26" i="8"/>
  <c r="KY26" i="8"/>
  <c r="KU26" i="8"/>
  <c r="KS26" i="8"/>
  <c r="KI26" i="8"/>
  <c r="KE26" i="8"/>
  <c r="JU26" i="8"/>
  <c r="JR26" i="8"/>
  <c r="JN26" i="8"/>
  <c r="JI26" i="8"/>
  <c r="JG26" i="8"/>
  <c r="JB26" i="8"/>
  <c r="IQ26" i="8"/>
  <c r="IH26" i="8"/>
  <c r="HX26" i="8"/>
  <c r="HM26" i="8"/>
  <c r="HE26" i="8"/>
  <c r="GX26" i="8"/>
  <c r="GT26" i="8"/>
  <c r="GO26" i="8"/>
  <c r="GJ26" i="8"/>
  <c r="FS26" i="8"/>
  <c r="FQ26" i="8"/>
  <c r="FE26" i="8"/>
  <c r="EW26" i="8"/>
  <c r="EN26" i="8"/>
  <c r="EK26" i="8"/>
  <c r="ED26" i="8"/>
  <c r="DY26" i="8"/>
  <c r="DT26" i="8"/>
  <c r="DI26" i="8"/>
  <c r="DD26" i="8"/>
  <c r="CJ26" i="8"/>
  <c r="CG26" i="8"/>
  <c r="CB26" i="8"/>
  <c r="BP26" i="8"/>
  <c r="BF26" i="8"/>
  <c r="BA26" i="8"/>
  <c r="AP26" i="8"/>
  <c r="AL26" i="8"/>
  <c r="AH26" i="8"/>
  <c r="AC26" i="8"/>
  <c r="X26" i="8"/>
  <c r="S26" i="8"/>
  <c r="N26" i="8"/>
  <c r="ABD26" i="8"/>
  <c r="AAK26" i="8"/>
  <c r="AAC26" i="8"/>
  <c r="ZY26" i="8"/>
  <c r="ZR26" i="8"/>
  <c r="YY26" i="8"/>
  <c r="XU26" i="8"/>
  <c r="XO26" i="8"/>
  <c r="XG26" i="8"/>
  <c r="XA26" i="8"/>
  <c r="WV26" i="8"/>
  <c r="WS26" i="8"/>
  <c r="VH26" i="8"/>
  <c r="UY26" i="8"/>
  <c r="US26" i="8"/>
  <c r="UN26" i="8"/>
  <c r="TZ26" i="8"/>
  <c r="TU26" i="8"/>
  <c r="SS26" i="8"/>
  <c r="SK26" i="8"/>
  <c r="SB26" i="8"/>
  <c r="RX26" i="8"/>
  <c r="RI26" i="8"/>
  <c r="QW26" i="8"/>
  <c r="QS26" i="8"/>
  <c r="PT26" i="8"/>
  <c r="PI26" i="8"/>
  <c r="PD26" i="8"/>
  <c r="PA26" i="8"/>
  <c r="NW26" i="8"/>
  <c r="NE26" i="8"/>
  <c r="MR26" i="8"/>
  <c r="ME26" i="8"/>
  <c r="LV26" i="8"/>
  <c r="LP26" i="8"/>
  <c r="LG26" i="8"/>
  <c r="KW26" i="8"/>
  <c r="KN26" i="8"/>
  <c r="IU26" i="8"/>
  <c r="IN26" i="8"/>
  <c r="IG26" i="8"/>
  <c r="IB26" i="8"/>
  <c r="HT26" i="8"/>
  <c r="HP26" i="8"/>
  <c r="HL26" i="8"/>
  <c r="GM26" i="8"/>
  <c r="WW26" i="8"/>
  <c r="WN26" i="8"/>
  <c r="WL26" i="8"/>
  <c r="WH26" i="8"/>
  <c r="WD26" i="8"/>
  <c r="WA26" i="8"/>
  <c r="VY26" i="8"/>
  <c r="VU26" i="8"/>
  <c r="VS26" i="8"/>
  <c r="VQ26" i="8"/>
  <c r="VI26" i="8"/>
  <c r="VF26" i="8"/>
  <c r="VD26" i="8"/>
  <c r="UX26" i="8"/>
  <c r="UT26" i="8"/>
  <c r="UP26" i="8"/>
  <c r="UK26" i="8"/>
  <c r="UH26" i="8"/>
  <c r="UC26" i="8"/>
  <c r="TX26" i="8"/>
  <c r="TP26" i="8"/>
  <c r="TM26" i="8"/>
  <c r="TK26" i="8"/>
  <c r="TH26" i="8"/>
  <c r="TG26" i="8"/>
  <c r="TE26" i="8"/>
  <c r="SY26" i="8"/>
  <c r="SQ26" i="8"/>
  <c r="SO26" i="8"/>
  <c r="SM26" i="8"/>
  <c r="GF26" i="8"/>
  <c r="FY26" i="8"/>
  <c r="GA26" i="8"/>
  <c r="LC26" i="8"/>
  <c r="KV26" i="8"/>
  <c r="KR26" i="8"/>
  <c r="KL26" i="8"/>
  <c r="KJ26" i="8"/>
  <c r="KH26" i="8"/>
  <c r="KF26" i="8"/>
  <c r="KC26" i="8"/>
  <c r="JZ26" i="8"/>
  <c r="JW26" i="8"/>
  <c r="JT26" i="8"/>
  <c r="JQ26" i="8"/>
  <c r="JM26" i="8"/>
  <c r="JJ26" i="8"/>
  <c r="JH26" i="8"/>
  <c r="JC26" i="8"/>
  <c r="JA26" i="8"/>
  <c r="IY26" i="8"/>
  <c r="IW26" i="8"/>
  <c r="IO26" i="8"/>
  <c r="IM26" i="8"/>
  <c r="IK26" i="8"/>
  <c r="IE26" i="8"/>
  <c r="IA26" i="8"/>
  <c r="HY26" i="8"/>
  <c r="HV26" i="8"/>
  <c r="HO26" i="8"/>
  <c r="HJ26" i="8"/>
  <c r="HF26" i="8"/>
  <c r="HB26" i="8"/>
  <c r="GZ26" i="8"/>
  <c r="GU26" i="8"/>
  <c r="GN26" i="8"/>
  <c r="GL26" i="8"/>
  <c r="GI26" i="8"/>
  <c r="GG26" i="8"/>
  <c r="GE26" i="8"/>
  <c r="GB26" i="8"/>
  <c r="FX26" i="8"/>
  <c r="FT26" i="8"/>
  <c r="FO26" i="8"/>
  <c r="FL26" i="8"/>
  <c r="FI26" i="8"/>
  <c r="FF26" i="8"/>
  <c r="FA26" i="8"/>
  <c r="EY26" i="8"/>
  <c r="EV26" i="8"/>
  <c r="ET26" i="8"/>
  <c r="ER26" i="8"/>
  <c r="EP26" i="8"/>
  <c r="EL26" i="8"/>
  <c r="EG26" i="8"/>
  <c r="EE26" i="8"/>
  <c r="EA26" i="8"/>
  <c r="DR26" i="8"/>
  <c r="DO26" i="8"/>
  <c r="DM26" i="8"/>
  <c r="DG26" i="8"/>
  <c r="DB26" i="8"/>
  <c r="CX26" i="8"/>
  <c r="CP26" i="8"/>
  <c r="CN26" i="8"/>
  <c r="CK26" i="8"/>
  <c r="CF26" i="8"/>
  <c r="CC26" i="8"/>
  <c r="BZ26" i="8"/>
  <c r="BX26" i="8"/>
  <c r="BV26" i="8"/>
  <c r="BS26" i="8"/>
  <c r="BO26" i="8"/>
  <c r="BL26" i="8"/>
  <c r="BE26" i="8"/>
  <c r="BC26" i="8"/>
  <c r="AX26" i="8"/>
  <c r="AU26" i="8"/>
  <c r="AQ26" i="8"/>
  <c r="YV26" i="8"/>
  <c r="YT26" i="8"/>
  <c r="YO26" i="8"/>
  <c r="YM26" i="8"/>
  <c r="YK26" i="8"/>
  <c r="YH26" i="8"/>
  <c r="YB26" i="8"/>
  <c r="XY26" i="8"/>
  <c r="XT26" i="8"/>
  <c r="XQ26" i="8"/>
  <c r="XN26" i="8"/>
  <c r="XL26" i="8"/>
  <c r="XH26" i="8"/>
  <c r="XF26" i="8"/>
  <c r="XB26" i="8"/>
  <c r="WZ26" i="8"/>
  <c r="WX26" i="8"/>
  <c r="WU26" i="8"/>
  <c r="WR26" i="8"/>
  <c r="WP26" i="8"/>
  <c r="WJ26" i="8"/>
  <c r="WF26" i="8"/>
  <c r="WC26" i="8"/>
  <c r="VW26" i="8"/>
  <c r="VT26" i="8"/>
  <c r="TT26" i="8"/>
  <c r="TR26" i="8"/>
  <c r="TO26" i="8"/>
  <c r="TL26" i="8"/>
  <c r="TD26" i="8"/>
  <c r="TA26" i="8"/>
  <c r="SV26" i="8"/>
  <c r="ST26" i="8"/>
  <c r="SR26" i="8"/>
  <c r="SP26" i="8"/>
  <c r="SN26" i="8"/>
  <c r="SL26" i="8"/>
  <c r="SJ26" i="8"/>
  <c r="SE26" i="8"/>
  <c r="SC26" i="8"/>
  <c r="RT26" i="8"/>
  <c r="SF26" i="8"/>
  <c r="SA26" i="8"/>
  <c r="RN26" i="8"/>
  <c r="RR26" i="8"/>
  <c r="RM26" i="8"/>
  <c r="RK26" i="8"/>
  <c r="RH26" i="8"/>
  <c r="XD21" i="8"/>
  <c r="XC21" i="8"/>
  <c r="XB21" i="8"/>
  <c r="XA21" i="8"/>
  <c r="WZ21" i="8"/>
  <c r="WY21" i="8"/>
  <c r="WX21" i="8"/>
  <c r="WW21" i="8"/>
  <c r="WV21" i="8"/>
  <c r="WU21" i="8"/>
  <c r="WT21" i="8"/>
  <c r="WS21" i="8"/>
  <c r="WR21" i="8"/>
  <c r="WQ21" i="8"/>
  <c r="WP21" i="8"/>
  <c r="WO21" i="8"/>
  <c r="WN21" i="8"/>
  <c r="WM21" i="8"/>
  <c r="WL21" i="8"/>
  <c r="WK21" i="8"/>
  <c r="WJ21" i="8"/>
  <c r="WI21" i="8"/>
  <c r="WH21" i="8"/>
  <c r="WG21" i="8"/>
  <c r="WF21" i="8"/>
  <c r="WE21" i="8"/>
  <c r="WD21" i="8"/>
  <c r="WC21" i="8"/>
  <c r="WB21" i="8"/>
  <c r="WA21" i="8"/>
  <c r="VZ21" i="8"/>
  <c r="VY21" i="8"/>
  <c r="VX21" i="8"/>
  <c r="VW21" i="8"/>
  <c r="VV21" i="8"/>
  <c r="VU21" i="8"/>
  <c r="VT21" i="8"/>
  <c r="VS21" i="8"/>
  <c r="VR21" i="8"/>
  <c r="VQ21" i="8"/>
  <c r="VP21" i="8"/>
  <c r="VO21" i="8"/>
  <c r="VN21" i="8"/>
  <c r="VM21" i="8"/>
  <c r="VL21" i="8"/>
  <c r="VK21" i="8"/>
  <c r="VJ21" i="8"/>
  <c r="VI21" i="8"/>
  <c r="VH21" i="8"/>
  <c r="VG21" i="8"/>
  <c r="VF21" i="8"/>
  <c r="VE21" i="8"/>
  <c r="VD21" i="8"/>
  <c r="VC21" i="8"/>
  <c r="VB21" i="8"/>
  <c r="VA21" i="8"/>
  <c r="UZ21" i="8"/>
  <c r="UY21" i="8"/>
  <c r="UX21" i="8"/>
  <c r="UW21" i="8"/>
  <c r="UV21" i="8"/>
  <c r="UU21" i="8"/>
  <c r="UT21" i="8"/>
  <c r="US21" i="8"/>
  <c r="UR21" i="8"/>
  <c r="UQ21" i="8"/>
  <c r="UO21" i="8"/>
  <c r="UN21" i="8"/>
  <c r="UM21" i="8"/>
  <c r="UL21" i="8"/>
  <c r="UK21" i="8"/>
  <c r="UJ21" i="8"/>
  <c r="UI21" i="8"/>
  <c r="UH21" i="8"/>
  <c r="RK21" i="8"/>
  <c r="RJ21" i="8"/>
  <c r="RI21" i="8"/>
  <c r="RH21" i="8"/>
  <c r="RG21" i="8"/>
  <c r="RF21" i="8"/>
  <c r="RE21" i="8"/>
  <c r="RD21" i="8"/>
  <c r="RC21" i="8"/>
  <c r="RB21" i="8"/>
  <c r="RA21" i="8"/>
  <c r="KS20" i="8"/>
  <c r="KQ20" i="8"/>
  <c r="KO20" i="8"/>
  <c r="KM20" i="8"/>
  <c r="KJ20" i="8"/>
  <c r="KH20" i="8"/>
  <c r="KF20" i="8"/>
  <c r="KD20" i="8"/>
  <c r="KA20" i="8"/>
  <c r="JY20" i="8"/>
  <c r="JV20" i="8"/>
  <c r="JU20" i="8"/>
  <c r="JR20" i="8"/>
  <c r="JP20" i="8"/>
  <c r="JN20" i="8"/>
  <c r="JL20" i="8"/>
  <c r="JJ20" i="8"/>
  <c r="JH20" i="8"/>
  <c r="JC20" i="8"/>
  <c r="JA20" i="8"/>
  <c r="IY20" i="8"/>
  <c r="IW20" i="8"/>
  <c r="IU20" i="8"/>
  <c r="IS20" i="8"/>
  <c r="IQ20" i="8"/>
  <c r="IN20" i="8"/>
  <c r="IJ20" i="8"/>
  <c r="IH20" i="8"/>
  <c r="IF20" i="8"/>
  <c r="ID20" i="8"/>
  <c r="IB20" i="8"/>
  <c r="HZ20" i="8"/>
  <c r="HX20" i="8"/>
  <c r="HV20" i="8"/>
  <c r="HT20" i="8"/>
  <c r="HR20" i="8"/>
  <c r="HP20" i="8"/>
  <c r="HN20" i="8"/>
  <c r="HL20" i="8"/>
  <c r="HJ20" i="8"/>
  <c r="HI20" i="8"/>
  <c r="HG20" i="8"/>
  <c r="HE20" i="8"/>
  <c r="HD20" i="8"/>
  <c r="HB20" i="8"/>
  <c r="GZ20" i="8"/>
  <c r="GX20" i="8"/>
  <c r="GV20" i="8"/>
  <c r="GT20" i="8"/>
  <c r="EI21" i="8"/>
  <c r="EB21" i="8"/>
  <c r="ED21" i="8"/>
  <c r="CS16" i="8"/>
  <c r="CL16" i="8"/>
  <c r="CN16" i="8"/>
  <c r="GH16" i="8"/>
  <c r="DV16" i="8"/>
  <c r="EH16" i="8"/>
  <c r="EL16" i="8"/>
  <c r="ER16" i="8"/>
  <c r="EX16" i="8"/>
  <c r="FB16" i="8"/>
  <c r="FH16" i="8"/>
  <c r="FM16" i="8"/>
  <c r="FQ16" i="8"/>
  <c r="FW16" i="8"/>
  <c r="GC16" i="8"/>
  <c r="GI16" i="8"/>
  <c r="GO16" i="8"/>
  <c r="GS16" i="8"/>
  <c r="GZ16" i="8"/>
  <c r="HF16" i="8"/>
  <c r="GJ16" i="8"/>
  <c r="GP16" i="8"/>
  <c r="GU16" i="8"/>
  <c r="GY16" i="8"/>
  <c r="HE16" i="8"/>
  <c r="KA16" i="8"/>
  <c r="KC16" i="8"/>
  <c r="KF16" i="8"/>
  <c r="HM16" i="8"/>
  <c r="HP16" i="8"/>
  <c r="HR16" i="8"/>
  <c r="HU16" i="8"/>
  <c r="HX16" i="8"/>
  <c r="IB16" i="8"/>
  <c r="ID16" i="8"/>
  <c r="IG16" i="8"/>
  <c r="IJ16" i="8"/>
  <c r="IL16" i="8"/>
  <c r="IO16" i="8"/>
  <c r="IR16" i="8"/>
  <c r="IU16" i="8"/>
  <c r="IW16" i="8"/>
  <c r="IZ16" i="8"/>
  <c r="JB16" i="8"/>
  <c r="JE16" i="8"/>
  <c r="JH16" i="8"/>
  <c r="JJ16" i="8"/>
  <c r="JM16" i="8"/>
  <c r="JO16" i="8"/>
  <c r="JS16" i="8"/>
  <c r="JV16" i="8"/>
  <c r="JX16" i="8"/>
  <c r="O16" i="8"/>
  <c r="R16" i="8"/>
  <c r="T16" i="8"/>
  <c r="W16" i="8"/>
  <c r="Y16" i="8"/>
  <c r="AB16" i="8"/>
  <c r="AE16" i="8"/>
  <c r="AG16" i="8"/>
  <c r="AJ16" i="8"/>
  <c r="AL16" i="8"/>
  <c r="AO16" i="8"/>
  <c r="AR16" i="8"/>
  <c r="AU16" i="8"/>
  <c r="AW16" i="8"/>
  <c r="AZ16" i="8"/>
  <c r="BC16" i="8"/>
  <c r="BD16" i="8"/>
  <c r="BF16" i="8"/>
  <c r="BI16" i="8"/>
  <c r="BL16" i="8"/>
  <c r="BO16" i="8"/>
  <c r="BQ16" i="8"/>
  <c r="BT16" i="8"/>
  <c r="BV16" i="8"/>
  <c r="BZ16" i="8"/>
  <c r="CB16" i="8"/>
  <c r="CE16" i="8"/>
  <c r="CG16" i="8"/>
  <c r="CM16" i="8"/>
  <c r="CR16" i="8"/>
  <c r="CU16" i="8"/>
  <c r="CW16" i="8"/>
  <c r="CZ16" i="8"/>
  <c r="DD16" i="8"/>
  <c r="DF16" i="8"/>
  <c r="DG16" i="8"/>
  <c r="DI16" i="8"/>
  <c r="DY16" i="8"/>
  <c r="EE16" i="8"/>
  <c r="EK16" i="8"/>
  <c r="EQ16" i="8"/>
  <c r="EW16" i="8"/>
  <c r="FA16" i="8"/>
  <c r="FG16" i="8"/>
  <c r="FN16" i="8"/>
  <c r="FT16" i="8"/>
  <c r="FZ16" i="8"/>
  <c r="GF16" i="8"/>
  <c r="KJ16" i="8"/>
  <c r="KM16" i="8"/>
  <c r="KN16" i="8"/>
  <c r="KQ16" i="8"/>
  <c r="KS16" i="8"/>
  <c r="KX16" i="8"/>
  <c r="LA16" i="8"/>
  <c r="LC16" i="8"/>
  <c r="LE16" i="8"/>
  <c r="LG16" i="8"/>
  <c r="LI16" i="8"/>
  <c r="LK16" i="8"/>
  <c r="LM16" i="8"/>
  <c r="LO16" i="8"/>
  <c r="LQ16" i="8"/>
  <c r="LS16" i="8"/>
  <c r="LU16" i="8"/>
  <c r="LW16" i="8"/>
  <c r="MA16" i="8"/>
  <c r="MD16" i="8"/>
  <c r="MF16" i="8"/>
  <c r="MI16" i="8"/>
  <c r="ML16" i="8"/>
  <c r="MO16" i="8"/>
  <c r="MQ16" i="8"/>
  <c r="MT16" i="8"/>
  <c r="MW16" i="8"/>
  <c r="MY16" i="8"/>
  <c r="NB16" i="8"/>
  <c r="NE16" i="8"/>
  <c r="NG16" i="8"/>
  <c r="NJ16" i="8"/>
  <c r="NN16" i="8"/>
  <c r="NQ16" i="8"/>
  <c r="NS16" i="8"/>
  <c r="NV16" i="8"/>
  <c r="NY16" i="8"/>
  <c r="OA16" i="8"/>
  <c r="OF16" i="8"/>
  <c r="OJ16" i="8"/>
  <c r="ON16" i="8"/>
  <c r="OR16" i="8"/>
  <c r="OU16" i="8"/>
  <c r="OW16" i="8"/>
  <c r="OZ16" i="8"/>
  <c r="PC16" i="8"/>
  <c r="PF16" i="8"/>
  <c r="PI16" i="8"/>
  <c r="PK16" i="8"/>
  <c r="PN16" i="8"/>
  <c r="PP16" i="8"/>
  <c r="PS16" i="8"/>
  <c r="PV16" i="8"/>
  <c r="PY16" i="8"/>
  <c r="QA16" i="8"/>
  <c r="QD16" i="8"/>
  <c r="QF16" i="8"/>
  <c r="QI16" i="8"/>
  <c r="QL16" i="8"/>
  <c r="QO16" i="8"/>
  <c r="QQ16" i="8"/>
  <c r="QT16" i="8"/>
  <c r="QW16" i="8"/>
  <c r="QY16" i="8"/>
  <c r="RA16" i="8"/>
  <c r="RD16" i="8"/>
  <c r="RF16" i="8"/>
  <c r="RI16" i="8"/>
  <c r="RL16" i="8"/>
  <c r="RO16" i="8"/>
  <c r="RP16" i="8"/>
  <c r="RR16" i="8"/>
  <c r="RT16" i="8"/>
  <c r="RV16" i="8"/>
  <c r="SG16" i="8"/>
  <c r="SJ16" i="8"/>
  <c r="SL16" i="8"/>
  <c r="SO16" i="8"/>
  <c r="SR16" i="8"/>
  <c r="ST16" i="8"/>
  <c r="SV16" i="8"/>
  <c r="SZ16" i="8"/>
  <c r="TC16" i="8"/>
  <c r="TF16" i="8"/>
  <c r="TH16" i="8"/>
  <c r="TK16" i="8"/>
  <c r="TM16" i="8"/>
  <c r="TP16" i="8"/>
  <c r="TS16" i="8"/>
  <c r="TU16" i="8"/>
  <c r="TX16" i="8"/>
  <c r="UA16" i="8"/>
  <c r="UD16" i="8"/>
  <c r="UG16" i="8"/>
  <c r="UI16" i="8"/>
  <c r="UL16" i="8"/>
  <c r="UO16" i="8"/>
  <c r="UQ16" i="8"/>
  <c r="UT16" i="8"/>
  <c r="UW16" i="8"/>
  <c r="UZ16" i="8"/>
  <c r="VC16" i="8"/>
  <c r="VF16" i="8"/>
  <c r="VI16" i="8"/>
  <c r="VL16" i="8"/>
  <c r="VO16" i="8"/>
  <c r="VQ16" i="8"/>
  <c r="VT16" i="8"/>
  <c r="VX16" i="8"/>
  <c r="VZ16" i="8"/>
  <c r="WC16" i="8"/>
  <c r="WE16" i="8"/>
  <c r="WH16" i="8"/>
  <c r="WK16" i="8"/>
  <c r="WL16" i="8"/>
  <c r="WO16" i="8"/>
  <c r="WR16" i="8"/>
  <c r="WT16" i="8"/>
  <c r="WV16" i="8"/>
  <c r="WX16" i="8"/>
  <c r="XA16" i="8"/>
  <c r="XC16" i="8"/>
  <c r="XF16" i="8"/>
  <c r="XI16" i="8"/>
  <c r="XK16" i="8"/>
  <c r="XN16" i="8"/>
  <c r="XP16" i="8"/>
  <c r="XS16" i="8"/>
  <c r="XV16" i="8"/>
  <c r="XY16" i="8"/>
  <c r="YA16" i="8"/>
  <c r="YC16" i="8"/>
  <c r="YE16" i="8"/>
  <c r="YG16" i="8"/>
  <c r="YI16" i="8"/>
  <c r="YK16" i="8"/>
  <c r="YM16" i="8"/>
  <c r="YO16" i="8"/>
  <c r="YR16" i="8"/>
  <c r="YU16" i="8"/>
  <c r="YX16" i="8"/>
  <c r="ZA16" i="8"/>
  <c r="ZC16" i="8"/>
  <c r="ZF16" i="8"/>
  <c r="ZH16" i="8"/>
  <c r="ZK16" i="8"/>
  <c r="ZN16" i="8"/>
  <c r="ZQ16" i="8"/>
  <c r="ZS16" i="8"/>
  <c r="ZV16" i="8"/>
  <c r="ZX16" i="8"/>
  <c r="AAA16" i="8"/>
  <c r="AAD16" i="8"/>
  <c r="AAG16" i="8"/>
  <c r="AAI16" i="8"/>
  <c r="AAL16" i="8"/>
  <c r="AAN16" i="8"/>
  <c r="AAQ16" i="8"/>
  <c r="AAR16" i="8"/>
  <c r="AAU16" i="8"/>
  <c r="AAW16" i="8"/>
  <c r="AAZ16" i="8"/>
  <c r="ABC16" i="8"/>
  <c r="ABD16" i="8"/>
  <c r="ABF16" i="8"/>
  <c r="ABI16" i="8"/>
  <c r="DR16" i="8"/>
  <c r="DZ16" i="8"/>
  <c r="EF16" i="8"/>
  <c r="EP16" i="8"/>
  <c r="EV16" i="8"/>
  <c r="FF16" i="8"/>
  <c r="FK16" i="8"/>
  <c r="FS16" i="8"/>
  <c r="FY16" i="8"/>
  <c r="GG16" i="8"/>
  <c r="GM16" i="8"/>
  <c r="GX16" i="8"/>
  <c r="HD16" i="8"/>
  <c r="GN16" i="8"/>
  <c r="GT16" i="8"/>
  <c r="HC16" i="8"/>
  <c r="HI16" i="8"/>
  <c r="KB16" i="8"/>
  <c r="KE16" i="8"/>
  <c r="HK16" i="8"/>
  <c r="HN16" i="8"/>
  <c r="HQ16" i="8"/>
  <c r="HT16" i="8"/>
  <c r="HW16" i="8"/>
  <c r="HZ16" i="8"/>
  <c r="IE16" i="8"/>
  <c r="IH16" i="8"/>
  <c r="IM16" i="8"/>
  <c r="IQ16" i="8"/>
  <c r="IT16" i="8"/>
  <c r="IY16" i="8"/>
  <c r="JC16" i="8"/>
  <c r="JF16" i="8"/>
  <c r="JI16" i="8"/>
  <c r="JL16" i="8"/>
  <c r="JQ16" i="8"/>
  <c r="JT16" i="8"/>
  <c r="JY16" i="8"/>
  <c r="Q16" i="8"/>
  <c r="U16" i="8"/>
  <c r="Z16" i="8"/>
  <c r="AD16" i="8"/>
  <c r="AI16" i="8"/>
  <c r="AM16" i="8"/>
  <c r="AP16" i="8"/>
  <c r="AT16" i="8"/>
  <c r="AX16" i="8"/>
  <c r="BA16" i="8"/>
  <c r="BE16" i="8"/>
  <c r="BG16" i="8"/>
  <c r="BJ16" i="8"/>
  <c r="BM16" i="8"/>
  <c r="BR16" i="8"/>
  <c r="BU16" i="8"/>
  <c r="BX16" i="8"/>
  <c r="CC16" i="8"/>
  <c r="CH16" i="8"/>
  <c r="CK16" i="8"/>
  <c r="CP16" i="8"/>
  <c r="CV16" i="8"/>
  <c r="CY16" i="8"/>
  <c r="DB16" i="8"/>
  <c r="DE16" i="8"/>
  <c r="DH16" i="8"/>
  <c r="DJ16" i="8"/>
  <c r="DK16" i="8"/>
  <c r="DL16" i="8"/>
  <c r="DM16" i="8"/>
  <c r="DO16" i="8"/>
  <c r="DP16" i="8"/>
  <c r="DQ16" i="8"/>
  <c r="DS16" i="8"/>
  <c r="EA16" i="8"/>
  <c r="EI16" i="8"/>
  <c r="EO16" i="8"/>
  <c r="EU16" i="8"/>
  <c r="FE16" i="8"/>
  <c r="FL16" i="8"/>
  <c r="FR16" i="8"/>
  <c r="FX16" i="8"/>
  <c r="KH16" i="8"/>
  <c r="KL16" i="8"/>
  <c r="KP16" i="8"/>
  <c r="KT16" i="8"/>
  <c r="KV16" i="8"/>
  <c r="KY16" i="8"/>
  <c r="LY16" i="8"/>
  <c r="MC16" i="8"/>
  <c r="MG16" i="8"/>
  <c r="MK16" i="8"/>
  <c r="MN16" i="8"/>
  <c r="MR16" i="8"/>
  <c r="MV16" i="8"/>
  <c r="MZ16" i="8"/>
  <c r="ND16" i="8"/>
  <c r="NF16" i="8"/>
  <c r="NI16" i="8"/>
  <c r="NM16" i="8"/>
  <c r="NP16" i="8"/>
  <c r="NT16" i="8"/>
  <c r="NX16" i="8"/>
  <c r="OB16" i="8"/>
  <c r="OD16" i="8"/>
  <c r="OH16" i="8"/>
  <c r="OL16" i="8"/>
  <c r="OP16" i="8"/>
  <c r="OT16" i="8"/>
  <c r="OY16" i="8"/>
  <c r="PB16" i="8"/>
  <c r="PE16" i="8"/>
  <c r="PH16" i="8"/>
  <c r="PM16" i="8"/>
  <c r="PQ16" i="8"/>
  <c r="PU16" i="8"/>
  <c r="PX16" i="8"/>
  <c r="QC16" i="8"/>
  <c r="QG16" i="8"/>
  <c r="QJ16" i="8"/>
  <c r="QN16" i="8"/>
  <c r="QS16" i="8"/>
  <c r="QV16" i="8"/>
  <c r="QZ16" i="8"/>
  <c r="RC16" i="8"/>
  <c r="RG16" i="8"/>
  <c r="RK16" i="8"/>
  <c r="RN16" i="8"/>
  <c r="RQ16" i="8"/>
  <c r="RS16" i="8"/>
  <c r="RU16" i="8"/>
  <c r="RW16" i="8"/>
  <c r="RY16" i="8"/>
  <c r="SB16" i="8"/>
  <c r="SE16" i="8"/>
  <c r="SH16" i="8"/>
  <c r="SM16" i="8"/>
  <c r="SQ16" i="8"/>
  <c r="SU16" i="8"/>
  <c r="SX16" i="8"/>
  <c r="TB16" i="8"/>
  <c r="TE16" i="8"/>
  <c r="TJ16" i="8"/>
  <c r="TO16" i="8"/>
  <c r="TR16" i="8"/>
  <c r="TV16" i="8"/>
  <c r="TZ16" i="8"/>
  <c r="UC16" i="8"/>
  <c r="UF16" i="8"/>
  <c r="UJ16" i="8"/>
  <c r="UM16" i="8"/>
  <c r="UR16" i="8"/>
  <c r="UU16" i="8"/>
  <c r="UY16" i="8"/>
  <c r="VB16" i="8"/>
  <c r="VE16" i="8"/>
  <c r="VJ16" i="8"/>
  <c r="VN16" i="8"/>
  <c r="VS16" i="8"/>
  <c r="VV16" i="8"/>
  <c r="WB16" i="8"/>
  <c r="WF16" i="8"/>
  <c r="WI16" i="8"/>
  <c r="WN16" i="8"/>
  <c r="WQ16" i="8"/>
  <c r="WU16" i="8"/>
  <c r="WY16" i="8"/>
  <c r="XD16" i="8"/>
  <c r="XH16" i="8"/>
  <c r="XM16" i="8"/>
  <c r="XQ16" i="8"/>
  <c r="XU16" i="8"/>
  <c r="XX16" i="8"/>
  <c r="YQ16" i="8"/>
  <c r="YT16" i="8"/>
  <c r="YW16" i="8"/>
  <c r="YZ16" i="8"/>
  <c r="ZE16" i="8"/>
  <c r="ZI16" i="8"/>
  <c r="ZM16" i="8"/>
  <c r="ZP16" i="8"/>
  <c r="ZT16" i="8"/>
  <c r="ZY16" i="8"/>
  <c r="AAC16" i="8"/>
  <c r="AAF16" i="8"/>
  <c r="AAK16" i="8"/>
  <c r="AAO16" i="8"/>
  <c r="AAS16" i="8"/>
  <c r="AAX16" i="8"/>
  <c r="ABA16" i="8"/>
  <c r="ABE16" i="8"/>
  <c r="ABH16" i="8"/>
  <c r="ABL16" i="8"/>
  <c r="DN16" i="8"/>
  <c r="DT16" i="8"/>
  <c r="DX16" i="8"/>
  <c r="ED16" i="8"/>
  <c r="EJ16" i="8"/>
  <c r="EN16" i="8"/>
  <c r="ET16" i="8"/>
  <c r="EZ16" i="8"/>
  <c r="FD16" i="8"/>
  <c r="FI16" i="8"/>
  <c r="FO16" i="8"/>
  <c r="FU16" i="8"/>
  <c r="GA16" i="8"/>
  <c r="GE16" i="8"/>
  <c r="GK16" i="8"/>
  <c r="GQ16" i="8"/>
  <c r="GV16" i="8"/>
  <c r="HB16" i="8"/>
  <c r="HH16" i="8"/>
  <c r="GL16" i="8"/>
  <c r="GR16" i="8"/>
  <c r="GW16" i="8"/>
  <c r="HA16" i="8"/>
  <c r="HG16" i="8"/>
  <c r="JZ16" i="8"/>
  <c r="KD16" i="8"/>
  <c r="HJ16" i="8"/>
  <c r="HL16" i="8"/>
  <c r="HO16" i="8"/>
  <c r="HS16" i="8"/>
  <c r="HV16" i="8"/>
  <c r="HY16" i="8"/>
  <c r="IA16" i="8"/>
  <c r="IC16" i="8"/>
  <c r="IF16" i="8"/>
  <c r="II16" i="8"/>
  <c r="IK16" i="8"/>
  <c r="IN16" i="8"/>
  <c r="IP16" i="8"/>
  <c r="IS16" i="8"/>
  <c r="IV16" i="8"/>
  <c r="IX16" i="8"/>
  <c r="JA16" i="8"/>
  <c r="JD16" i="8"/>
  <c r="JG16" i="8"/>
  <c r="JK16" i="8"/>
  <c r="JN16" i="8"/>
  <c r="JP16" i="8"/>
  <c r="JR16" i="8"/>
  <c r="JU16" i="8"/>
  <c r="JW16" i="8"/>
  <c r="N16" i="8"/>
  <c r="P16" i="8"/>
  <c r="S16" i="8"/>
  <c r="V16" i="8"/>
  <c r="X16" i="8"/>
  <c r="AA16" i="8"/>
  <c r="AC16" i="8"/>
  <c r="AF16" i="8"/>
  <c r="AH16" i="8"/>
  <c r="AK16" i="8"/>
  <c r="AN16" i="8"/>
  <c r="AQ16" i="8"/>
  <c r="AS16" i="8"/>
  <c r="AV16" i="8"/>
  <c r="AY16" i="8"/>
  <c r="BB16" i="8"/>
  <c r="KG16" i="8"/>
  <c r="BH16" i="8"/>
  <c r="BK16" i="8"/>
  <c r="BN16" i="8"/>
  <c r="BP16" i="8"/>
  <c r="BS16" i="8"/>
  <c r="BW16" i="8"/>
  <c r="BY16" i="8"/>
  <c r="CA16" i="8"/>
  <c r="CD16" i="8"/>
  <c r="CF16" i="8"/>
  <c r="CI16" i="8"/>
  <c r="CJ16" i="8"/>
  <c r="CO16" i="8"/>
  <c r="CQ16" i="8"/>
  <c r="CT16" i="8"/>
  <c r="CX16" i="8"/>
  <c r="DA16" i="8"/>
  <c r="DC16" i="8"/>
  <c r="EC16" i="8"/>
  <c r="EG16" i="8"/>
  <c r="EM16" i="8"/>
  <c r="ES16" i="8"/>
  <c r="EY16" i="8"/>
  <c r="FC16" i="8"/>
  <c r="FJ16" i="8"/>
  <c r="FP16" i="8"/>
  <c r="FV16" i="8"/>
  <c r="GB16" i="8"/>
  <c r="GD16" i="8"/>
  <c r="KI16" i="8"/>
  <c r="KK16" i="8"/>
  <c r="KO16" i="8"/>
  <c r="KR16" i="8"/>
  <c r="KU16" i="8"/>
  <c r="KW16" i="8"/>
  <c r="KZ16" i="8"/>
  <c r="LB16" i="8"/>
  <c r="LD16" i="8"/>
  <c r="LF16" i="8"/>
  <c r="LH16" i="8"/>
  <c r="LJ16" i="8"/>
  <c r="LL16" i="8"/>
  <c r="LN16" i="8"/>
  <c r="LP16" i="8"/>
  <c r="LR16" i="8"/>
  <c r="LT16" i="8"/>
  <c r="LV16" i="8"/>
  <c r="LX16" i="8"/>
  <c r="LZ16" i="8"/>
  <c r="MB16" i="8"/>
  <c r="ME16" i="8"/>
  <c r="MH16" i="8"/>
  <c r="MJ16" i="8"/>
  <c r="MM16" i="8"/>
  <c r="MP16" i="8"/>
  <c r="MS16" i="8"/>
  <c r="MU16" i="8"/>
  <c r="MX16" i="8"/>
  <c r="NA16" i="8"/>
  <c r="NC16" i="8"/>
  <c r="NH16" i="8"/>
  <c r="NK16" i="8"/>
  <c r="NL16" i="8"/>
  <c r="NO16" i="8"/>
  <c r="NR16" i="8"/>
  <c r="NU16" i="8"/>
  <c r="NW16" i="8"/>
  <c r="NZ16" i="8"/>
  <c r="OC16" i="8"/>
  <c r="OE16" i="8"/>
  <c r="OG16" i="8"/>
  <c r="OI16" i="8"/>
  <c r="OK16" i="8"/>
  <c r="OM16" i="8"/>
  <c r="OO16" i="8"/>
  <c r="OQ16" i="8"/>
  <c r="OS16" i="8"/>
  <c r="OV16" i="8"/>
  <c r="OX16" i="8"/>
  <c r="PA16" i="8"/>
  <c r="PD16" i="8"/>
  <c r="PG16" i="8"/>
  <c r="PJ16" i="8"/>
  <c r="PL16" i="8"/>
  <c r="PO16" i="8"/>
  <c r="PR16" i="8"/>
  <c r="PT16" i="8"/>
  <c r="PW16" i="8"/>
  <c r="PZ16" i="8"/>
  <c r="QB16" i="8"/>
  <c r="QE16" i="8"/>
  <c r="QH16" i="8"/>
  <c r="QK16" i="8"/>
  <c r="QM16" i="8"/>
  <c r="QP16" i="8"/>
  <c r="QR16" i="8"/>
  <c r="QU16" i="8"/>
  <c r="QX16" i="8"/>
  <c r="RB16" i="8"/>
  <c r="RE16" i="8"/>
  <c r="RH16" i="8"/>
  <c r="RJ16" i="8"/>
  <c r="RM16" i="8"/>
  <c r="RX16" i="8"/>
  <c r="RZ16" i="8"/>
  <c r="SA16" i="8"/>
  <c r="SC16" i="8"/>
  <c r="SD16" i="8"/>
  <c r="SF16" i="8"/>
  <c r="SI16" i="8"/>
  <c r="SK16" i="8"/>
  <c r="SN16" i="8"/>
  <c r="SP16" i="8"/>
  <c r="SS16" i="8"/>
  <c r="SW16" i="8"/>
  <c r="SY16" i="8"/>
  <c r="TA16" i="8"/>
  <c r="TD16" i="8"/>
  <c r="TG16" i="8"/>
  <c r="TI16" i="8"/>
  <c r="TL16" i="8"/>
  <c r="TN16" i="8"/>
  <c r="TQ16" i="8"/>
  <c r="TT16" i="8"/>
  <c r="TW16" i="8"/>
  <c r="TY16" i="8"/>
  <c r="UB16" i="8"/>
  <c r="UE16" i="8"/>
  <c r="UH16" i="8"/>
  <c r="UK16" i="8"/>
  <c r="UN16" i="8"/>
  <c r="UP16" i="8"/>
  <c r="US16" i="8"/>
  <c r="UV16" i="8"/>
  <c r="UX16" i="8"/>
  <c r="VA16" i="8"/>
  <c r="VD16" i="8"/>
  <c r="VG16" i="8"/>
  <c r="VH16" i="8"/>
  <c r="VK16" i="8"/>
  <c r="VM16" i="8"/>
  <c r="VP16" i="8"/>
  <c r="VR16" i="8"/>
  <c r="VU16" i="8"/>
  <c r="VW16" i="8"/>
  <c r="VY16" i="8"/>
  <c r="WA16" i="8"/>
  <c r="WD16" i="8"/>
  <c r="WG16" i="8"/>
  <c r="WJ16" i="8"/>
  <c r="WM16" i="8"/>
  <c r="WP16" i="8"/>
  <c r="WS16" i="8"/>
  <c r="WW16" i="8"/>
  <c r="WZ16" i="8"/>
  <c r="XB16" i="8"/>
  <c r="XE16" i="8"/>
  <c r="XG16" i="8"/>
  <c r="XJ16" i="8"/>
  <c r="XL16" i="8"/>
  <c r="XO16" i="8"/>
  <c r="XR16" i="8"/>
  <c r="XT16" i="8"/>
  <c r="XW16" i="8"/>
  <c r="XZ16" i="8"/>
  <c r="YB16" i="8"/>
  <c r="YD16" i="8"/>
  <c r="YF16" i="8"/>
  <c r="YH16" i="8"/>
  <c r="YJ16" i="8"/>
  <c r="YL16" i="8"/>
  <c r="YN16" i="8"/>
  <c r="YP16" i="8"/>
  <c r="YS16" i="8"/>
  <c r="YV16" i="8"/>
  <c r="YY16" i="8"/>
  <c r="ZB16" i="8"/>
  <c r="ZD16" i="8"/>
  <c r="ZG16" i="8"/>
  <c r="ZJ16" i="8"/>
  <c r="ZL16" i="8"/>
  <c r="ZO16" i="8"/>
  <c r="ZR16" i="8"/>
  <c r="ZU16" i="8"/>
  <c r="ZW16" i="8"/>
  <c r="ZZ16" i="8"/>
  <c r="AAB16" i="8"/>
  <c r="AAE16" i="8"/>
  <c r="AAH16" i="8"/>
  <c r="AAJ16" i="8"/>
  <c r="AAM16" i="8"/>
  <c r="AAP16" i="8"/>
  <c r="AAT16" i="8"/>
  <c r="AAV16" i="8"/>
  <c r="AAY16" i="8"/>
  <c r="ABB16" i="8"/>
  <c r="ABG16" i="8"/>
  <c r="ABJ16" i="8"/>
  <c r="ABK16" i="8"/>
  <c r="CE15" i="8"/>
  <c r="BZ15" i="8"/>
  <c r="BX15" i="8"/>
  <c r="AAV15" i="8"/>
  <c r="AAU15" i="8"/>
  <c r="AAT15" i="8"/>
  <c r="AAS15" i="8"/>
  <c r="AAR15" i="8"/>
  <c r="AAQ15" i="8"/>
  <c r="AAP15" i="8"/>
  <c r="AAO15" i="8"/>
  <c r="AAN15" i="8"/>
  <c r="AAM15" i="8"/>
  <c r="AAL15" i="8"/>
  <c r="AAK15" i="8"/>
  <c r="AAJ15" i="8"/>
  <c r="AAI15" i="8"/>
  <c r="AAH15" i="8"/>
  <c r="AAG15" i="8"/>
  <c r="AAF15" i="8"/>
  <c r="AAE15" i="8"/>
  <c r="AAD15" i="8"/>
  <c r="AAC15" i="8"/>
  <c r="AAB15" i="8"/>
  <c r="AAA15" i="8"/>
  <c r="ZZ15" i="8"/>
  <c r="ZY15" i="8"/>
  <c r="ZX15" i="8"/>
  <c r="ZW15" i="8"/>
  <c r="ZV15" i="8"/>
  <c r="ZU15" i="8"/>
  <c r="ZT15" i="8"/>
  <c r="ZS15" i="8"/>
  <c r="ZR15" i="8"/>
  <c r="ZQ15" i="8"/>
  <c r="ZP15" i="8"/>
  <c r="ZO15" i="8"/>
  <c r="ZN15" i="8"/>
  <c r="ZM15" i="8"/>
  <c r="ZL15" i="8"/>
  <c r="ZK15" i="8"/>
  <c r="ZJ15" i="8"/>
  <c r="ZI15" i="8"/>
  <c r="ZH15" i="8"/>
  <c r="ZG15" i="8"/>
  <c r="ZF15" i="8"/>
  <c r="ZE15" i="8"/>
  <c r="ZD15" i="8"/>
  <c r="ZC15" i="8"/>
  <c r="ZB15" i="8"/>
  <c r="ZA15" i="8"/>
  <c r="YZ15" i="8"/>
  <c r="YY15" i="8"/>
  <c r="YX15" i="8"/>
  <c r="YW15" i="8"/>
  <c r="YV15" i="8"/>
  <c r="YU15" i="8"/>
  <c r="YT15" i="8"/>
  <c r="YS15" i="8"/>
  <c r="YR15" i="8"/>
  <c r="YQ15" i="8"/>
  <c r="YP15" i="8"/>
  <c r="YO15" i="8"/>
  <c r="YN15" i="8"/>
  <c r="YM15" i="8"/>
  <c r="YL15" i="8"/>
  <c r="YK15" i="8"/>
  <c r="YJ15" i="8"/>
  <c r="YI15" i="8"/>
  <c r="YH15" i="8"/>
  <c r="YG15" i="8"/>
  <c r="YF15" i="8"/>
  <c r="YE15" i="8"/>
  <c r="YD15" i="8"/>
  <c r="YC15" i="8"/>
  <c r="YB15" i="8"/>
  <c r="YA15" i="8"/>
  <c r="XZ15" i="8"/>
  <c r="XY15" i="8"/>
  <c r="XX15" i="8"/>
  <c r="XW15" i="8"/>
  <c r="XV15" i="8"/>
  <c r="XU15" i="8"/>
  <c r="XT15" i="8"/>
  <c r="XS15" i="8"/>
  <c r="XR15" i="8"/>
  <c r="XQ15" i="8"/>
  <c r="XP15" i="8"/>
  <c r="XO15" i="8"/>
  <c r="XN15" i="8"/>
  <c r="XM15" i="8"/>
  <c r="XL15" i="8"/>
  <c r="XK15" i="8"/>
  <c r="XJ15" i="8"/>
  <c r="XI15" i="8"/>
  <c r="XH15" i="8"/>
  <c r="XG15" i="8"/>
  <c r="XF15" i="8"/>
  <c r="XE15" i="8"/>
  <c r="XD15" i="8"/>
  <c r="XC15" i="8"/>
  <c r="XB15" i="8"/>
  <c r="XA15" i="8"/>
  <c r="WZ15" i="8"/>
  <c r="WY15" i="8"/>
  <c r="WX15" i="8"/>
  <c r="WW15" i="8"/>
  <c r="WV15" i="8"/>
  <c r="WU15" i="8"/>
  <c r="WT15" i="8"/>
  <c r="WS15" i="8"/>
  <c r="WR15" i="8"/>
  <c r="WQ15" i="8"/>
  <c r="WP15" i="8"/>
  <c r="WO15" i="8"/>
  <c r="WN15" i="8"/>
  <c r="WM15" i="8"/>
  <c r="WL15" i="8"/>
  <c r="WK15" i="8"/>
  <c r="WJ15" i="8"/>
  <c r="WI15" i="8"/>
  <c r="WH15" i="8"/>
  <c r="WG15" i="8"/>
  <c r="WF15" i="8"/>
  <c r="WE15" i="8"/>
  <c r="WD15" i="8"/>
  <c r="WC15" i="8"/>
  <c r="WB15" i="8"/>
  <c r="WA15" i="8"/>
  <c r="VZ15" i="8"/>
  <c r="VY15" i="8"/>
  <c r="VX15" i="8"/>
  <c r="VW15" i="8"/>
  <c r="VV15" i="8"/>
  <c r="VU15" i="8"/>
  <c r="VT15" i="8"/>
  <c r="VS15" i="8"/>
  <c r="VR15" i="8"/>
  <c r="VQ15" i="8"/>
  <c r="VP15" i="8"/>
  <c r="VO15" i="8"/>
  <c r="VN15" i="8"/>
  <c r="VM15" i="8"/>
  <c r="VL15" i="8"/>
  <c r="VK15" i="8"/>
  <c r="VJ15" i="8"/>
  <c r="VI15" i="8"/>
  <c r="VH15" i="8"/>
  <c r="VG15" i="8"/>
  <c r="VF15" i="8"/>
  <c r="VE15" i="8"/>
  <c r="VD15" i="8"/>
  <c r="VC15" i="8"/>
  <c r="VB15" i="8"/>
  <c r="VA15" i="8"/>
  <c r="UZ15" i="8"/>
  <c r="UY15" i="8"/>
  <c r="UX15" i="8"/>
  <c r="UW15" i="8"/>
  <c r="UV15" i="8"/>
  <c r="UU15" i="8"/>
  <c r="UT15" i="8"/>
  <c r="US15" i="8"/>
  <c r="UR15" i="8"/>
  <c r="UQ15" i="8"/>
  <c r="UP15" i="8"/>
  <c r="UO15" i="8"/>
  <c r="UN15" i="8"/>
  <c r="UM15" i="8"/>
  <c r="UL15" i="8"/>
  <c r="UK15" i="8"/>
  <c r="UJ15" i="8"/>
  <c r="UI15" i="8"/>
  <c r="UH15" i="8"/>
  <c r="UG15" i="8"/>
  <c r="UF15" i="8"/>
  <c r="UE15" i="8"/>
  <c r="UD15" i="8"/>
  <c r="UC15" i="8"/>
  <c r="UB15" i="8"/>
  <c r="UA15" i="8"/>
  <c r="PU15" i="8"/>
  <c r="PT15" i="8"/>
  <c r="PS15" i="8"/>
  <c r="PR15" i="8"/>
  <c r="PQ15" i="8"/>
  <c r="PP15" i="8"/>
  <c r="PO15" i="8"/>
  <c r="PN15" i="8"/>
  <c r="PM15" i="8"/>
  <c r="PL15" i="8"/>
  <c r="PK15" i="8"/>
  <c r="PJ15" i="8"/>
  <c r="PI15" i="8"/>
  <c r="PH15" i="8"/>
  <c r="PG15" i="8"/>
  <c r="PF15" i="8"/>
  <c r="PE15" i="8"/>
  <c r="PD15" i="8"/>
  <c r="PC15" i="8"/>
  <c r="PB15" i="8"/>
  <c r="PA15" i="8"/>
  <c r="OZ15" i="8"/>
  <c r="OY15" i="8"/>
  <c r="KU15" i="8"/>
  <c r="KT15" i="8"/>
  <c r="KS15" i="8"/>
  <c r="KR15" i="8"/>
  <c r="KQ15" i="8"/>
  <c r="KP15" i="8"/>
  <c r="KO15" i="8"/>
  <c r="KN15" i="8"/>
  <c r="KM15" i="8"/>
  <c r="KL15" i="8"/>
  <c r="KK15" i="8"/>
  <c r="KJ15" i="8"/>
  <c r="KI15" i="8"/>
  <c r="KH15" i="8"/>
  <c r="KG15" i="8"/>
  <c r="KF15" i="8"/>
  <c r="KE15" i="8"/>
  <c r="KD15" i="8"/>
  <c r="KC15" i="8"/>
  <c r="KB15" i="8"/>
  <c r="KA15" i="8"/>
  <c r="JZ15" i="8"/>
  <c r="JY15" i="8"/>
  <c r="JX15" i="8"/>
  <c r="JW15" i="8"/>
  <c r="JV15" i="8"/>
  <c r="JU15" i="8"/>
  <c r="JT15" i="8"/>
  <c r="JS15" i="8"/>
  <c r="JR15" i="8"/>
  <c r="JQ15" i="8"/>
  <c r="JP15" i="8"/>
  <c r="JO15" i="8"/>
  <c r="JN15" i="8"/>
  <c r="JM15" i="8"/>
  <c r="JL15" i="8"/>
  <c r="JK15" i="8"/>
  <c r="JJ15" i="8"/>
  <c r="JI15" i="8"/>
  <c r="JH15" i="8"/>
  <c r="JG15" i="8"/>
  <c r="JF15" i="8"/>
  <c r="JE15" i="8"/>
  <c r="JD15" i="8"/>
  <c r="JC15" i="8"/>
  <c r="JB15" i="8"/>
  <c r="JA15" i="8"/>
  <c r="IZ15" i="8"/>
  <c r="IY15" i="8"/>
  <c r="IX15" i="8"/>
  <c r="IW15" i="8"/>
  <c r="IV15" i="8"/>
  <c r="IU15" i="8"/>
  <c r="IT15" i="8"/>
  <c r="IS15" i="8"/>
  <c r="IR15" i="8"/>
  <c r="IQ15" i="8"/>
  <c r="IO15" i="8"/>
  <c r="IM15" i="8"/>
  <c r="IK15" i="8"/>
  <c r="II15" i="8"/>
  <c r="IG15" i="8"/>
  <c r="IE15" i="8"/>
  <c r="IC15" i="8"/>
  <c r="IA15" i="8"/>
  <c r="HY15" i="8"/>
  <c r="HW15" i="8"/>
  <c r="HU15" i="8"/>
  <c r="HT15" i="8"/>
  <c r="HS15" i="8"/>
  <c r="HR15" i="8"/>
  <c r="HQ15" i="8"/>
  <c r="HP15" i="8"/>
  <c r="HO15" i="8"/>
  <c r="HN15" i="8"/>
  <c r="HM15" i="8"/>
  <c r="HL15" i="8"/>
  <c r="HK15" i="8"/>
  <c r="HJ15" i="8"/>
  <c r="HI15" i="8"/>
  <c r="HH15" i="8"/>
  <c r="HG15" i="8"/>
  <c r="HF15" i="8"/>
  <c r="HE15" i="8"/>
  <c r="HD15" i="8"/>
  <c r="HC15" i="8"/>
  <c r="HB15" i="8"/>
  <c r="HA15" i="8"/>
  <c r="GZ15" i="8"/>
  <c r="GY15" i="8"/>
  <c r="GX15" i="8"/>
  <c r="GW15" i="8"/>
  <c r="GV15" i="8"/>
  <c r="GU15" i="8"/>
  <c r="GT15" i="8"/>
  <c r="GS15" i="8"/>
  <c r="GR15" i="8"/>
  <c r="GQ15" i="8"/>
  <c r="GP15" i="8"/>
  <c r="GO15" i="8"/>
  <c r="GN15" i="8"/>
  <c r="GM15" i="8"/>
  <c r="GL15" i="8"/>
  <c r="GK15" i="8"/>
  <c r="GJ15" i="8"/>
  <c r="GI15" i="8"/>
  <c r="GH15" i="8"/>
  <c r="GG15" i="8"/>
  <c r="GF15" i="8"/>
  <c r="GE15" i="8"/>
  <c r="GD15" i="8"/>
  <c r="GC15" i="8"/>
  <c r="GB15" i="8"/>
  <c r="GA15" i="8"/>
  <c r="FZ15" i="8"/>
  <c r="FY15" i="8"/>
  <c r="FX15" i="8"/>
  <c r="FW15" i="8"/>
  <c r="FV15" i="8"/>
  <c r="FU15" i="8"/>
  <c r="FT15" i="8"/>
  <c r="FS15" i="8"/>
  <c r="FR15" i="8"/>
  <c r="FQ15" i="8"/>
  <c r="FP15" i="8"/>
  <c r="FO15" i="8"/>
  <c r="FN15" i="8"/>
  <c r="FM15" i="8"/>
  <c r="EA15" i="8"/>
  <c r="DZ15" i="8"/>
  <c r="DY15" i="8"/>
  <c r="DX15" i="8"/>
  <c r="DW15" i="8"/>
  <c r="DV15" i="8"/>
  <c r="DT15" i="8"/>
  <c r="DS15" i="8"/>
  <c r="DR15" i="8"/>
  <c r="DQ15" i="8"/>
  <c r="DO15" i="8"/>
  <c r="DM15" i="8"/>
  <c r="DL15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D15" i="8"/>
  <c r="CC15" i="8"/>
  <c r="CB15" i="8"/>
  <c r="CA15" i="8"/>
  <c r="BY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EX15" i="8"/>
  <c r="EY15" i="8"/>
  <c r="EZ15" i="8"/>
  <c r="FA15" i="8"/>
  <c r="FB15" i="8"/>
  <c r="FC15" i="8"/>
  <c r="FD15" i="8"/>
  <c r="FE15" i="8"/>
  <c r="FF15" i="8"/>
  <c r="FG15" i="8"/>
  <c r="FH15" i="8"/>
  <c r="FI15" i="8"/>
  <c r="FJ15" i="8"/>
  <c r="FK15" i="8"/>
  <c r="FL15" i="8"/>
  <c r="BC12" i="8"/>
  <c r="AX12" i="8"/>
  <c r="AV12" i="8"/>
  <c r="WK12" i="8"/>
  <c r="WO12" i="8"/>
  <c r="WR12" i="8"/>
  <c r="WU12" i="8"/>
  <c r="WW12" i="8"/>
  <c r="WY12" i="8"/>
  <c r="XA12" i="8"/>
  <c r="XD12" i="8"/>
  <c r="XG12" i="8"/>
  <c r="XI12" i="8"/>
  <c r="XL12" i="8"/>
  <c r="XO12" i="8"/>
  <c r="XQ12" i="8"/>
  <c r="XS12" i="8"/>
  <c r="XT12" i="8"/>
  <c r="XV12" i="8"/>
  <c r="XX12" i="8"/>
  <c r="YD12" i="8"/>
  <c r="YG12" i="8"/>
  <c r="YI12" i="8"/>
  <c r="YJ12" i="8"/>
  <c r="YL12" i="8"/>
  <c r="YN12" i="8"/>
  <c r="YO12" i="8"/>
  <c r="YQ12" i="8"/>
  <c r="YS12" i="8"/>
  <c r="YT12" i="8"/>
  <c r="YX12" i="8"/>
  <c r="ZB12" i="8"/>
  <c r="ZF12" i="8"/>
  <c r="ZI12" i="8"/>
  <c r="ZK12" i="8"/>
  <c r="ZM12" i="8"/>
  <c r="ZO12" i="8"/>
  <c r="ZQ12" i="8"/>
  <c r="ZS12" i="8"/>
  <c r="ZU12" i="8"/>
  <c r="ZX12" i="8"/>
  <c r="AAA12" i="8"/>
  <c r="AAC12" i="8"/>
  <c r="AAE12" i="8"/>
  <c r="AAG12" i="8"/>
  <c r="AAI12" i="8"/>
  <c r="AAK12" i="8"/>
  <c r="AAN12" i="8"/>
  <c r="AAP12" i="8"/>
  <c r="AAR12" i="8"/>
  <c r="AAT12" i="8"/>
  <c r="AAV12" i="8"/>
  <c r="AAY12" i="8"/>
  <c r="ABA12" i="8"/>
  <c r="ABB12" i="8"/>
  <c r="ABE12" i="8"/>
  <c r="ABH12" i="8"/>
  <c r="ABJ12" i="8"/>
  <c r="N12" i="8"/>
  <c r="P12" i="8"/>
  <c r="FK12" i="8"/>
  <c r="FN12" i="8"/>
  <c r="FP12" i="8"/>
  <c r="LJ12" i="8"/>
  <c r="LL12" i="8"/>
  <c r="LN12" i="8"/>
  <c r="LP12" i="8"/>
  <c r="LR12" i="8"/>
  <c r="LS12" i="8"/>
  <c r="LT12" i="8"/>
  <c r="LV12" i="8"/>
  <c r="LX12" i="8"/>
  <c r="LY12" i="8"/>
  <c r="MA12" i="8"/>
  <c r="MB12" i="8"/>
  <c r="MD12" i="8"/>
  <c r="MF12" i="8"/>
  <c r="MH12" i="8"/>
  <c r="MI12" i="8"/>
  <c r="MK12" i="8"/>
  <c r="MM12" i="8"/>
  <c r="MO12" i="8"/>
  <c r="MQ12" i="8"/>
  <c r="MS12" i="8"/>
  <c r="MT12" i="8"/>
  <c r="MU12" i="8"/>
  <c r="MW12" i="8"/>
  <c r="MY12" i="8"/>
  <c r="MZ12" i="8"/>
  <c r="NA12" i="8"/>
  <c r="NC12" i="8"/>
  <c r="NE12" i="8"/>
  <c r="NF12" i="8"/>
  <c r="NH12" i="8"/>
  <c r="NJ12" i="8"/>
  <c r="NL12" i="8"/>
  <c r="NM12" i="8"/>
  <c r="NO12" i="8"/>
  <c r="NQ12" i="8"/>
  <c r="NS12" i="8"/>
  <c r="NU12" i="8"/>
  <c r="NW12" i="8"/>
  <c r="NX12" i="8"/>
  <c r="NZ12" i="8"/>
  <c r="OB12" i="8"/>
  <c r="OD12" i="8"/>
  <c r="OF12" i="8"/>
  <c r="OG12" i="8"/>
  <c r="OI12" i="8"/>
  <c r="OJ12" i="8"/>
  <c r="OL12" i="8"/>
  <c r="OO12" i="8"/>
  <c r="OQ12" i="8"/>
  <c r="OT12" i="8"/>
  <c r="OU12" i="8"/>
  <c r="OW12" i="8"/>
  <c r="OX12" i="8"/>
  <c r="OY12" i="8"/>
  <c r="OZ12" i="8"/>
  <c r="PB12" i="8"/>
  <c r="PD12" i="8"/>
  <c r="PF12" i="8"/>
  <c r="PG12" i="8"/>
  <c r="PH12" i="8"/>
  <c r="PJ12" i="8"/>
  <c r="PK12" i="8"/>
  <c r="PM12" i="8"/>
  <c r="PO12" i="8"/>
  <c r="PP12" i="8"/>
  <c r="PR12" i="8"/>
  <c r="PS12" i="8"/>
  <c r="PU12" i="8"/>
  <c r="PW12" i="8"/>
  <c r="PY12" i="8"/>
  <c r="QA12" i="8"/>
  <c r="QC12" i="8"/>
  <c r="QF12" i="8"/>
  <c r="QG12" i="8"/>
  <c r="QH12" i="8"/>
  <c r="QI12" i="8"/>
  <c r="QJ12" i="8"/>
  <c r="QL12" i="8"/>
  <c r="QM12" i="8"/>
  <c r="QO12" i="8"/>
  <c r="QQ12" i="8"/>
  <c r="QR12" i="8"/>
  <c r="HZ12" i="8"/>
  <c r="IB12" i="8"/>
  <c r="ID12" i="8"/>
  <c r="IF12" i="8"/>
  <c r="IH12" i="8"/>
  <c r="IJ12" i="8"/>
  <c r="IL12" i="8"/>
  <c r="IN12" i="8"/>
  <c r="IP12" i="8"/>
  <c r="IR12" i="8"/>
  <c r="IT12" i="8"/>
  <c r="IW12" i="8"/>
  <c r="IY12" i="8"/>
  <c r="JA12" i="8"/>
  <c r="JC12" i="8"/>
  <c r="JE12" i="8"/>
  <c r="JF12" i="8"/>
  <c r="JH12" i="8"/>
  <c r="JJ12" i="8"/>
  <c r="KW12" i="8"/>
  <c r="KY12" i="8"/>
  <c r="KZ12" i="8"/>
  <c r="LB12" i="8"/>
  <c r="LD12" i="8"/>
  <c r="LF12" i="8"/>
  <c r="Q12" i="8"/>
  <c r="S12" i="8"/>
  <c r="T12" i="8"/>
  <c r="V12" i="8"/>
  <c r="Y12" i="8"/>
  <c r="AA12" i="8"/>
  <c r="AC12" i="8"/>
  <c r="AE12" i="8"/>
  <c r="AG12" i="8"/>
  <c r="AI12" i="8"/>
  <c r="AJ12" i="8"/>
  <c r="AL12" i="8"/>
  <c r="AN12" i="8"/>
  <c r="AP12" i="8"/>
  <c r="AR12" i="8"/>
  <c r="AT12" i="8"/>
  <c r="AZ12" i="8"/>
  <c r="BB12" i="8"/>
  <c r="BD12" i="8"/>
  <c r="BF12" i="8"/>
  <c r="BH12" i="8"/>
  <c r="BI12" i="8"/>
  <c r="BK12" i="8"/>
  <c r="BM12" i="8"/>
  <c r="BO12" i="8"/>
  <c r="BP12" i="8"/>
  <c r="BQ12" i="8"/>
  <c r="BT12" i="8"/>
  <c r="BV12" i="8"/>
  <c r="BX12" i="8"/>
  <c r="BY12" i="8"/>
  <c r="BZ12" i="8"/>
  <c r="CB12" i="8"/>
  <c r="CC12" i="8"/>
  <c r="CE12" i="8"/>
  <c r="CG12" i="8"/>
  <c r="CI12" i="8"/>
  <c r="CJ12" i="8"/>
  <c r="CM12" i="8"/>
  <c r="CO12" i="8"/>
  <c r="CQ12" i="8"/>
  <c r="CR12" i="8"/>
  <c r="CT12" i="8"/>
  <c r="CV12" i="8"/>
  <c r="CW12" i="8"/>
  <c r="CX12" i="8"/>
  <c r="DA12" i="8"/>
  <c r="DC12" i="8"/>
  <c r="DD12" i="8"/>
  <c r="DE12" i="8"/>
  <c r="DF12" i="8"/>
  <c r="DG12" i="8"/>
  <c r="DH12" i="8"/>
  <c r="DI12" i="8"/>
  <c r="DJ12" i="8"/>
  <c r="DK12" i="8"/>
  <c r="DL12" i="8"/>
  <c r="DM12" i="8"/>
  <c r="DN12" i="8"/>
  <c r="DO12" i="8"/>
  <c r="DQ12" i="8"/>
  <c r="DR12" i="8"/>
  <c r="DT12" i="8"/>
  <c r="DV12" i="8"/>
  <c r="DX12" i="8"/>
  <c r="DY12" i="8"/>
  <c r="EA12" i="8"/>
  <c r="EB12" i="8"/>
  <c r="ED12" i="8"/>
  <c r="EF12" i="8"/>
  <c r="EH12" i="8"/>
  <c r="EK12" i="8"/>
  <c r="EM12" i="8"/>
  <c r="EO12" i="8"/>
  <c r="EQ12" i="8"/>
  <c r="ET12" i="8"/>
  <c r="EW12" i="8"/>
  <c r="EX12" i="8"/>
  <c r="EZ12" i="8"/>
  <c r="FB12" i="8"/>
  <c r="FD12" i="8"/>
  <c r="FF12" i="8"/>
  <c r="FH12" i="8"/>
  <c r="LM12" i="8"/>
  <c r="LO12" i="8"/>
  <c r="LQ12" i="8"/>
  <c r="LU12" i="8"/>
  <c r="LW12" i="8"/>
  <c r="LZ12" i="8"/>
  <c r="MC12" i="8"/>
  <c r="ME12" i="8"/>
  <c r="MG12" i="8"/>
  <c r="MJ12" i="8"/>
  <c r="ML12" i="8"/>
  <c r="MN12" i="8"/>
  <c r="MP12" i="8"/>
  <c r="MR12" i="8"/>
  <c r="MV12" i="8"/>
  <c r="MX12" i="8"/>
  <c r="NB12" i="8"/>
  <c r="ND12" i="8"/>
  <c r="NG12" i="8"/>
  <c r="NI12" i="8"/>
  <c r="NK12" i="8"/>
  <c r="NN12" i="8"/>
  <c r="NP12" i="8"/>
  <c r="NR12" i="8"/>
  <c r="NT12" i="8"/>
  <c r="NV12" i="8"/>
  <c r="NY12" i="8"/>
  <c r="OA12" i="8"/>
  <c r="OC12" i="8"/>
  <c r="OE12" i="8"/>
  <c r="OH12" i="8"/>
  <c r="OK12" i="8"/>
  <c r="OM12" i="8"/>
  <c r="ON12" i="8"/>
  <c r="OP12" i="8"/>
  <c r="OR12" i="8"/>
  <c r="OS12" i="8"/>
  <c r="OV12" i="8"/>
  <c r="PA12" i="8"/>
  <c r="PC12" i="8"/>
  <c r="PE12" i="8"/>
  <c r="PI12" i="8"/>
  <c r="PL12" i="8"/>
  <c r="PN12" i="8"/>
  <c r="PQ12" i="8"/>
  <c r="PT12" i="8"/>
  <c r="SM12" i="8"/>
  <c r="SK12" i="8"/>
  <c r="SJ12" i="8"/>
  <c r="SI12" i="8"/>
  <c r="SG12" i="8"/>
  <c r="SE12" i="8"/>
  <c r="SD12" i="8"/>
  <c r="SB12" i="8"/>
  <c r="RZ12" i="8"/>
  <c r="RX12" i="8"/>
  <c r="RV12" i="8"/>
  <c r="RT12" i="8"/>
  <c r="RS12" i="8"/>
  <c r="RQ12" i="8"/>
  <c r="RO12" i="8"/>
  <c r="RM12" i="8"/>
  <c r="RL12" i="8"/>
  <c r="RK12" i="8"/>
  <c r="RI12" i="8"/>
  <c r="RG12" i="8"/>
  <c r="RE12" i="8"/>
  <c r="RC12" i="8"/>
  <c r="RB12" i="8"/>
  <c r="QZ12" i="8"/>
  <c r="QX12" i="8"/>
  <c r="QV12" i="8"/>
  <c r="QU12" i="8"/>
  <c r="QS12" i="8"/>
  <c r="LH12" i="8"/>
  <c r="HX12" i="8"/>
  <c r="HV12" i="8"/>
  <c r="HT12" i="8"/>
  <c r="HR12" i="8"/>
  <c r="HP12" i="8"/>
  <c r="HN12" i="8"/>
  <c r="HL12" i="8"/>
  <c r="HI12" i="8"/>
  <c r="HG12" i="8"/>
  <c r="HF12" i="8"/>
  <c r="HE12" i="8"/>
  <c r="HC12" i="8"/>
  <c r="HB12" i="8"/>
  <c r="GZ12" i="8"/>
  <c r="GX12" i="8"/>
  <c r="GV12" i="8"/>
  <c r="GT12" i="8"/>
  <c r="GR12" i="8"/>
  <c r="GP12" i="8"/>
  <c r="GO12" i="8"/>
  <c r="GM12" i="8"/>
  <c r="GK12" i="8"/>
  <c r="GJ12" i="8"/>
  <c r="GH12" i="8"/>
  <c r="GG12" i="8"/>
  <c r="GE12" i="8"/>
  <c r="GC12" i="8"/>
  <c r="GA12" i="8"/>
  <c r="FY12" i="8"/>
  <c r="FX12" i="8"/>
  <c r="FW12" i="8"/>
  <c r="FU12" i="8"/>
  <c r="FS12" i="8"/>
  <c r="WH12" i="8"/>
  <c r="WD12" i="8"/>
  <c r="WA12" i="8"/>
  <c r="VY12" i="8"/>
  <c r="VW12" i="8"/>
  <c r="VU12" i="8"/>
  <c r="VS12" i="8"/>
  <c r="VQ12" i="8"/>
  <c r="VP12" i="8"/>
  <c r="VN12" i="8"/>
  <c r="VH12" i="8"/>
  <c r="VB12" i="8"/>
  <c r="UZ12" i="8"/>
  <c r="UW12" i="8"/>
  <c r="US12" i="8"/>
  <c r="UQ12" i="8"/>
  <c r="UO12" i="8"/>
  <c r="UM12" i="8"/>
  <c r="UL12" i="8"/>
  <c r="UH12" i="8"/>
  <c r="UF12" i="8"/>
  <c r="UE12" i="8"/>
  <c r="UC12" i="8"/>
  <c r="UA12" i="8"/>
  <c r="TY12" i="8"/>
  <c r="TX12" i="8"/>
  <c r="TV12" i="8"/>
  <c r="TU12" i="8"/>
  <c r="TR12" i="8"/>
  <c r="TP12" i="8"/>
  <c r="TK12" i="8"/>
  <c r="TI12" i="8"/>
  <c r="TE12" i="8"/>
  <c r="TB12" i="8"/>
  <c r="SX12" i="8"/>
  <c r="SS12" i="8"/>
  <c r="SP12" i="8"/>
  <c r="SN12" i="8"/>
  <c r="SL12" i="8"/>
  <c r="SH12" i="8"/>
  <c r="SF12" i="8"/>
  <c r="SC12" i="8"/>
  <c r="SA12" i="8"/>
  <c r="RY12" i="8"/>
  <c r="RW12" i="8"/>
  <c r="RU12" i="8"/>
  <c r="RR12" i="8"/>
  <c r="RP12" i="8"/>
  <c r="RN12" i="8"/>
  <c r="RJ12" i="8"/>
  <c r="RH12" i="8"/>
  <c r="RF12" i="8"/>
  <c r="RD12" i="8"/>
  <c r="RA12" i="8"/>
  <c r="QY12" i="8"/>
  <c r="QW12" i="8"/>
  <c r="QT12" i="8"/>
  <c r="QP12" i="8"/>
  <c r="QN12" i="8"/>
  <c r="QK12" i="8"/>
  <c r="QE12" i="8"/>
  <c r="QD12" i="8"/>
  <c r="QB12" i="8"/>
  <c r="PZ12" i="8"/>
  <c r="PX12" i="8"/>
  <c r="PV12" i="8"/>
  <c r="LK12" i="8"/>
  <c r="LI12" i="8"/>
  <c r="LG12" i="8"/>
  <c r="LE12" i="8"/>
  <c r="LC12" i="8"/>
  <c r="LA12" i="8"/>
  <c r="KX12" i="8"/>
  <c r="KV12" i="8"/>
  <c r="KU12" i="8"/>
  <c r="KT12" i="8"/>
  <c r="KS12" i="8"/>
  <c r="KR12" i="8"/>
  <c r="KQ12" i="8"/>
  <c r="KP12" i="8"/>
  <c r="KO12" i="8"/>
  <c r="KN12" i="8"/>
  <c r="KM12" i="8"/>
  <c r="KL12" i="8"/>
  <c r="KK12" i="8"/>
  <c r="KJ12" i="8"/>
  <c r="KI12" i="8"/>
  <c r="KH12" i="8"/>
  <c r="KG12" i="8"/>
  <c r="KF12" i="8"/>
  <c r="KE12" i="8"/>
  <c r="KD12" i="8"/>
  <c r="KC12" i="8"/>
  <c r="KB12" i="8"/>
  <c r="KA12" i="8"/>
  <c r="JZ12" i="8"/>
  <c r="JY12" i="8"/>
  <c r="JX12" i="8"/>
  <c r="JW12" i="8"/>
  <c r="JV12" i="8"/>
  <c r="JU12" i="8"/>
  <c r="JT12" i="8"/>
  <c r="JS12" i="8"/>
  <c r="JR12" i="8"/>
  <c r="JQ12" i="8"/>
  <c r="JP12" i="8"/>
  <c r="JO12" i="8"/>
  <c r="JN12" i="8"/>
  <c r="JM12" i="8"/>
  <c r="JL12" i="8"/>
  <c r="JK12" i="8"/>
  <c r="JI12" i="8"/>
  <c r="JG12" i="8"/>
  <c r="JD12" i="8"/>
  <c r="JB12" i="8"/>
  <c r="IZ12" i="8"/>
  <c r="IX12" i="8"/>
  <c r="IV12" i="8"/>
  <c r="IU12" i="8"/>
  <c r="IS12" i="8"/>
  <c r="IQ12" i="8"/>
  <c r="IO12" i="8"/>
  <c r="IM12" i="8"/>
  <c r="IK12" i="8"/>
  <c r="II12" i="8"/>
  <c r="IG12" i="8"/>
  <c r="IE12" i="8"/>
  <c r="IC12" i="8"/>
  <c r="IA12" i="8"/>
  <c r="HY12" i="8"/>
  <c r="HW12" i="8"/>
  <c r="HU12" i="8"/>
  <c r="HS12" i="8"/>
  <c r="HQ12" i="8"/>
  <c r="HO12" i="8"/>
  <c r="HM12" i="8"/>
  <c r="HK12" i="8"/>
  <c r="HJ12" i="8"/>
  <c r="HH12" i="8"/>
  <c r="HD12" i="8"/>
  <c r="HA12" i="8"/>
  <c r="GY12" i="8"/>
  <c r="GW12" i="8"/>
  <c r="GU12" i="8"/>
  <c r="GS12" i="8"/>
  <c r="GQ12" i="8"/>
  <c r="GN12" i="8"/>
  <c r="GL12" i="8"/>
  <c r="GI12" i="8"/>
  <c r="GF12" i="8"/>
  <c r="GD12" i="8"/>
  <c r="GB12" i="8"/>
  <c r="FZ12" i="8"/>
  <c r="FV12" i="8"/>
  <c r="FT12" i="8"/>
  <c r="FR12" i="8"/>
  <c r="FQ12" i="8"/>
  <c r="FO12" i="8"/>
  <c r="FM12" i="8"/>
  <c r="FL12" i="8"/>
  <c r="FJ12" i="8"/>
  <c r="FI12" i="8"/>
  <c r="FG12" i="8"/>
  <c r="FE12" i="8"/>
  <c r="FC12" i="8"/>
  <c r="FA12" i="8"/>
  <c r="EY12" i="8"/>
  <c r="EV12" i="8"/>
  <c r="EU12" i="8"/>
  <c r="ES12" i="8"/>
  <c r="ER12" i="8"/>
  <c r="EP12" i="8"/>
  <c r="EN12" i="8"/>
  <c r="EL12" i="8"/>
  <c r="EJ12" i="8"/>
  <c r="EI12" i="8"/>
  <c r="EG12" i="8"/>
  <c r="EE12" i="8"/>
  <c r="EC12" i="8"/>
  <c r="DZ12" i="8"/>
  <c r="DW12" i="8"/>
  <c r="DU12" i="8"/>
  <c r="DS12" i="8"/>
  <c r="DP12" i="8"/>
  <c r="DB12" i="8"/>
  <c r="CY12" i="8"/>
  <c r="CP12" i="8"/>
  <c r="CN12" i="8"/>
  <c r="CL12" i="8"/>
  <c r="CK12" i="8"/>
  <c r="CH12" i="8"/>
  <c r="CF12" i="8"/>
  <c r="CD12" i="8"/>
  <c r="CA12" i="8"/>
  <c r="BW12" i="8"/>
  <c r="BU12" i="8"/>
  <c r="BS12" i="8"/>
  <c r="BR12" i="8"/>
  <c r="BN12" i="8"/>
  <c r="BL12" i="8"/>
  <c r="BJ12" i="8"/>
  <c r="BG12" i="8"/>
  <c r="BE12" i="8"/>
  <c r="BA12" i="8"/>
  <c r="AY12" i="8"/>
  <c r="AW12" i="8"/>
  <c r="AU12" i="8"/>
  <c r="AS12" i="8"/>
  <c r="AQ12" i="8"/>
  <c r="AO12" i="8"/>
  <c r="AM12" i="8"/>
  <c r="AK12" i="8"/>
  <c r="AH12" i="8"/>
  <c r="AF12" i="8"/>
  <c r="AD12" i="8"/>
  <c r="AB12" i="8"/>
  <c r="Z12" i="8"/>
  <c r="X12" i="8"/>
  <c r="W12" i="8"/>
  <c r="U12" i="8"/>
  <c r="R12" i="8"/>
  <c r="O12" i="8"/>
  <c r="GM28" i="8"/>
  <c r="GF28" i="8" l="1"/>
  <c r="GH28" i="8"/>
  <c r="T5" i="8"/>
  <c r="GF23" i="8"/>
  <c r="FZ28" i="8"/>
  <c r="FV28" i="8"/>
  <c r="FO28" i="8"/>
  <c r="FI28" i="8"/>
  <c r="FD28" i="8"/>
  <c r="EZ28" i="8"/>
  <c r="EP28" i="8"/>
  <c r="EJ28" i="8"/>
  <c r="DU28" i="8"/>
  <c r="DL28" i="8"/>
  <c r="CR28" i="8"/>
  <c r="CO28" i="8"/>
  <c r="CK28" i="8"/>
  <c r="CF28" i="8"/>
  <c r="CB28" i="8"/>
  <c r="BY28" i="8"/>
  <c r="BW28" i="8"/>
  <c r="BT28" i="8"/>
  <c r="BQ28" i="8"/>
  <c r="BO28" i="8"/>
  <c r="BM28" i="8"/>
  <c r="BK28" i="8"/>
  <c r="BI28" i="8"/>
  <c r="BG28" i="8"/>
  <c r="BE28" i="8"/>
  <c r="BC28" i="8"/>
  <c r="BA28" i="8"/>
  <c r="AY28" i="8"/>
  <c r="AW28" i="8"/>
  <c r="AU28" i="8"/>
  <c r="AS28" i="8"/>
  <c r="AQ28" i="8"/>
  <c r="AO28" i="8"/>
  <c r="AM28" i="8"/>
  <c r="AK28" i="8"/>
  <c r="AI28" i="8"/>
  <c r="AG28" i="8"/>
  <c r="AE28" i="8"/>
  <c r="AC28" i="8"/>
  <c r="AA28" i="8"/>
  <c r="Y28" i="8"/>
  <c r="W28" i="8"/>
  <c r="U28" i="8"/>
  <c r="S28" i="8"/>
  <c r="Q28" i="8"/>
  <c r="O28" i="8"/>
  <c r="ABL28" i="8"/>
  <c r="ABJ28" i="8"/>
  <c r="ABH28" i="8"/>
  <c r="ABF28" i="8"/>
  <c r="ABD28" i="8"/>
  <c r="ABB28" i="8"/>
  <c r="AAZ28" i="8"/>
  <c r="AAX28" i="8"/>
  <c r="AAV28" i="8"/>
  <c r="AAT28" i="8"/>
  <c r="AAR28" i="8"/>
  <c r="AAP28" i="8"/>
  <c r="AAN28" i="8"/>
  <c r="AAL28" i="8"/>
  <c r="AAJ28" i="8"/>
  <c r="AAH28" i="8"/>
  <c r="AAF28" i="8"/>
  <c r="AAD28" i="8"/>
  <c r="AAB28" i="8"/>
  <c r="ZZ28" i="8"/>
  <c r="ZX28" i="8"/>
  <c r="ZV28" i="8"/>
  <c r="ZT28" i="8"/>
  <c r="ZR28" i="8"/>
  <c r="ZP28" i="8"/>
  <c r="ZN28" i="8"/>
  <c r="ZM28" i="8"/>
  <c r="ZK28" i="8"/>
  <c r="ZI28" i="8"/>
  <c r="ZG28" i="8"/>
  <c r="ZE28" i="8"/>
  <c r="ZC28" i="8"/>
  <c r="YZ28" i="8"/>
  <c r="YX28" i="8"/>
  <c r="YV28" i="8"/>
  <c r="YT28" i="8"/>
  <c r="YR28" i="8"/>
  <c r="YP28" i="8"/>
  <c r="YN28" i="8"/>
  <c r="YL28" i="8"/>
  <c r="YJ28" i="8"/>
  <c r="YH28" i="8"/>
  <c r="YF28" i="8"/>
  <c r="YD28" i="8"/>
  <c r="YB28" i="8"/>
  <c r="XZ28" i="8"/>
  <c r="XX28" i="8"/>
  <c r="XV28" i="8"/>
  <c r="XT28" i="8"/>
  <c r="XR28" i="8"/>
  <c r="XP28" i="8"/>
  <c r="XN28" i="8"/>
  <c r="XL28" i="8"/>
  <c r="XJ28" i="8"/>
  <c r="XH28" i="8"/>
  <c r="XF28" i="8"/>
  <c r="XD28" i="8"/>
  <c r="XB28" i="8"/>
  <c r="WZ28" i="8"/>
  <c r="WX28" i="8"/>
  <c r="WV28" i="8"/>
  <c r="WT28" i="8"/>
  <c r="WR28" i="8"/>
  <c r="WP28" i="8"/>
  <c r="WN28" i="8"/>
  <c r="WL28" i="8"/>
  <c r="WJ28" i="8"/>
  <c r="WH28" i="8"/>
  <c r="WF28" i="8"/>
  <c r="WD28" i="8"/>
  <c r="WB28" i="8"/>
  <c r="VZ28" i="8"/>
  <c r="VX28" i="8"/>
  <c r="VV28" i="8"/>
  <c r="VT28" i="8"/>
  <c r="VR28" i="8"/>
  <c r="VP28" i="8"/>
  <c r="VN28" i="8"/>
  <c r="VL28" i="8"/>
  <c r="VJ28" i="8"/>
  <c r="VH28" i="8"/>
  <c r="VF28" i="8"/>
  <c r="VD28" i="8"/>
  <c r="VB28" i="8"/>
  <c r="UZ28" i="8"/>
  <c r="UX28" i="8"/>
  <c r="UV28" i="8"/>
  <c r="UT28" i="8"/>
  <c r="UR28" i="8"/>
  <c r="UP28" i="8"/>
  <c r="UN28" i="8"/>
  <c r="UL28" i="8"/>
  <c r="UJ28" i="8"/>
  <c r="UH28" i="8"/>
  <c r="UF28" i="8"/>
  <c r="UD28" i="8"/>
  <c r="UB28" i="8"/>
  <c r="TZ28" i="8"/>
  <c r="TX28" i="8"/>
  <c r="TV28" i="8"/>
  <c r="TT28" i="8"/>
  <c r="TR28" i="8"/>
  <c r="TQ28" i="8"/>
  <c r="TP28" i="8"/>
  <c r="TO28" i="8"/>
  <c r="TN28" i="8"/>
  <c r="TM28" i="8"/>
  <c r="TG28" i="8"/>
  <c r="TE28" i="8"/>
  <c r="TC28" i="8"/>
  <c r="TA28" i="8"/>
  <c r="SX28" i="8"/>
  <c r="SV28" i="8"/>
  <c r="ST28" i="8"/>
  <c r="SR28" i="8"/>
  <c r="SP28" i="8"/>
  <c r="SN28" i="8"/>
  <c r="SM28" i="8"/>
  <c r="SJ28" i="8"/>
  <c r="SH28" i="8"/>
  <c r="SF28" i="8"/>
  <c r="SD28" i="8"/>
  <c r="SB28" i="8"/>
  <c r="SA28" i="8"/>
  <c r="RY28" i="8"/>
  <c r="RW28" i="8"/>
  <c r="RU28" i="8"/>
  <c r="RR28" i="8"/>
  <c r="RP28" i="8"/>
  <c r="RO28" i="8"/>
  <c r="RM28" i="8"/>
  <c r="RK28" i="8"/>
  <c r="RI28" i="8"/>
  <c r="RG28" i="8"/>
  <c r="RE28" i="8"/>
  <c r="RB28" i="8"/>
  <c r="QZ28" i="8"/>
  <c r="QX28" i="8"/>
  <c r="QV28" i="8"/>
  <c r="QT28" i="8"/>
  <c r="QR28" i="8"/>
  <c r="QP28" i="8"/>
  <c r="QN28" i="8"/>
  <c r="QL28" i="8"/>
  <c r="QJ28" i="8"/>
  <c r="QH28" i="8"/>
  <c r="QF28" i="8"/>
  <c r="QD28" i="8"/>
  <c r="QB28" i="8"/>
  <c r="PZ28" i="8"/>
  <c r="PX28" i="8"/>
  <c r="PV28" i="8"/>
  <c r="PT28" i="8"/>
  <c r="PR28" i="8"/>
  <c r="PP28" i="8"/>
  <c r="PN28" i="8"/>
  <c r="PL28" i="8"/>
  <c r="PJ28" i="8"/>
  <c r="PH28" i="8"/>
  <c r="PF28" i="8"/>
  <c r="PE28" i="8"/>
  <c r="PC28" i="8"/>
  <c r="PA28" i="8"/>
  <c r="OY28" i="8"/>
  <c r="OW28" i="8"/>
  <c r="OU28" i="8"/>
  <c r="OS28" i="8"/>
  <c r="OQ28" i="8"/>
  <c r="OO28" i="8"/>
  <c r="ON28" i="8"/>
  <c r="OL28" i="8"/>
  <c r="OJ28" i="8"/>
  <c r="OH28" i="8"/>
  <c r="OF28" i="8"/>
  <c r="OD28" i="8"/>
  <c r="OB28" i="8"/>
  <c r="NZ28" i="8"/>
  <c r="NX28" i="8"/>
  <c r="NV28" i="8"/>
  <c r="NT28" i="8"/>
  <c r="NR28" i="8"/>
  <c r="NQ28" i="8"/>
  <c r="NO28" i="8"/>
  <c r="NM28" i="8"/>
  <c r="NK28" i="8"/>
  <c r="NI28" i="8"/>
  <c r="NG28" i="8"/>
  <c r="NE28" i="8"/>
  <c r="NC28" i="8"/>
  <c r="NA28" i="8"/>
  <c r="MZ28" i="8"/>
  <c r="MY28" i="8"/>
  <c r="MX28" i="8"/>
  <c r="MW28" i="8"/>
  <c r="MV28" i="8"/>
  <c r="MT28" i="8"/>
  <c r="MR28" i="8"/>
  <c r="MP28" i="8"/>
  <c r="MN28" i="8"/>
  <c r="ML28" i="8"/>
  <c r="MJ28" i="8"/>
  <c r="MH28" i="8"/>
  <c r="MF28" i="8"/>
  <c r="MD28" i="8"/>
  <c r="MB28" i="8"/>
  <c r="LZ28" i="8"/>
  <c r="LX28" i="8"/>
  <c r="LV28" i="8"/>
  <c r="LT28" i="8"/>
  <c r="LR28" i="8"/>
  <c r="LP28" i="8"/>
  <c r="LN28" i="8"/>
  <c r="LL28" i="8"/>
  <c r="LJ28" i="8"/>
  <c r="LH28" i="8"/>
  <c r="LF28" i="8"/>
  <c r="LD28" i="8"/>
  <c r="LB28" i="8"/>
  <c r="KZ28" i="8"/>
  <c r="KX28" i="8"/>
  <c r="KV28" i="8"/>
  <c r="KT28" i="8"/>
  <c r="KR28" i="8"/>
  <c r="KP28" i="8"/>
  <c r="KN28" i="8"/>
  <c r="KL28" i="8"/>
  <c r="KJ28" i="8"/>
  <c r="KH28" i="8"/>
  <c r="KF28" i="8"/>
  <c r="KD28" i="8"/>
  <c r="KB28" i="8"/>
  <c r="JZ28" i="8"/>
  <c r="JX28" i="8"/>
  <c r="JV28" i="8"/>
  <c r="JT28" i="8"/>
  <c r="JR28" i="8"/>
  <c r="JP28" i="8"/>
  <c r="JN28" i="8"/>
  <c r="JL28" i="8"/>
  <c r="JJ28" i="8"/>
  <c r="JH28" i="8"/>
  <c r="JF28" i="8"/>
  <c r="JD28" i="8"/>
  <c r="JB28" i="8"/>
  <c r="IZ28" i="8"/>
  <c r="IX28" i="8"/>
  <c r="IV28" i="8"/>
  <c r="IT28" i="8"/>
  <c r="IR28" i="8"/>
  <c r="IP28" i="8"/>
  <c r="IN28" i="8"/>
  <c r="IL28" i="8"/>
  <c r="IJ28" i="8"/>
  <c r="IH28" i="8"/>
  <c r="IF28" i="8"/>
  <c r="ID28" i="8"/>
  <c r="IB28" i="8"/>
  <c r="HZ28" i="8"/>
  <c r="HX28" i="8"/>
  <c r="HV28" i="8"/>
  <c r="HT28" i="8"/>
  <c r="HR28" i="8"/>
  <c r="HP28" i="8"/>
  <c r="HN28" i="8"/>
  <c r="HL28" i="8"/>
  <c r="HI28" i="8"/>
  <c r="HF28" i="8"/>
  <c r="HD28" i="8"/>
  <c r="HB28" i="8"/>
  <c r="GZ28" i="8"/>
  <c r="GX28" i="8"/>
  <c r="GV28" i="8"/>
  <c r="GT28" i="8"/>
  <c r="GR28" i="8"/>
  <c r="GP28" i="8"/>
  <c r="GK28" i="8"/>
  <c r="GG28" i="8"/>
  <c r="GD28" i="8"/>
  <c r="GA28" i="8"/>
  <c r="FX28" i="8"/>
  <c r="FP28" i="8"/>
  <c r="FL28" i="8"/>
  <c r="FH28" i="8"/>
  <c r="FB28" i="8"/>
  <c r="EY28" i="8"/>
  <c r="EU28" i="8"/>
  <c r="EL28" i="8"/>
  <c r="EH28" i="8"/>
  <c r="ED28" i="8"/>
  <c r="DZ28" i="8"/>
  <c r="DR28" i="8"/>
  <c r="DO28" i="8"/>
  <c r="DK28" i="8"/>
  <c r="DE28" i="8"/>
  <c r="CW28" i="8"/>
  <c r="CT28" i="8"/>
  <c r="CQ28" i="8"/>
  <c r="CL28" i="8"/>
  <c r="CD28" i="8"/>
  <c r="BZ28" i="8"/>
  <c r="BX28" i="8"/>
  <c r="BU28" i="8"/>
  <c r="BR28" i="8"/>
  <c r="BP28" i="8"/>
  <c r="BN28" i="8"/>
  <c r="BL28" i="8"/>
  <c r="BJ28" i="8"/>
  <c r="BH28" i="8"/>
  <c r="BF28" i="8"/>
  <c r="BD28" i="8"/>
  <c r="BB28" i="8"/>
  <c r="AZ28" i="8"/>
  <c r="AX28" i="8"/>
  <c r="AV28" i="8"/>
  <c r="AT28" i="8"/>
  <c r="AR28" i="8"/>
  <c r="AP28" i="8"/>
  <c r="AN28" i="8"/>
  <c r="AL28" i="8"/>
  <c r="AJ28" i="8"/>
  <c r="AH28" i="8"/>
  <c r="AF28" i="8"/>
  <c r="AD28" i="8"/>
  <c r="AB28" i="8"/>
  <c r="Z28" i="8"/>
  <c r="X28" i="8"/>
  <c r="V28" i="8"/>
  <c r="T28" i="8"/>
  <c r="R28" i="8"/>
  <c r="P28" i="8"/>
  <c r="N28" i="8"/>
  <c r="ABK28" i="8"/>
  <c r="ABI28" i="8"/>
  <c r="ABG28" i="8"/>
  <c r="ABE28" i="8"/>
  <c r="ABC28" i="8"/>
  <c r="ABA28" i="8"/>
  <c r="AAY28" i="8"/>
  <c r="AAW28" i="8"/>
  <c r="AAU28" i="8"/>
  <c r="AAS28" i="8"/>
  <c r="AAQ28" i="8"/>
  <c r="AAO28" i="8"/>
  <c r="AAM28" i="8"/>
  <c r="AAK28" i="8"/>
  <c r="AAI28" i="8"/>
  <c r="AAG28" i="8"/>
  <c r="AAE28" i="8"/>
  <c r="AAC28" i="8"/>
  <c r="AAA28" i="8"/>
  <c r="ZY28" i="8"/>
  <c r="ZW28" i="8"/>
  <c r="ZU28" i="8"/>
  <c r="ZS28" i="8"/>
  <c r="ZQ28" i="8"/>
  <c r="ZO28" i="8"/>
  <c r="ZL28" i="8"/>
  <c r="ZJ28" i="8"/>
  <c r="ZH28" i="8"/>
  <c r="ZF28" i="8"/>
  <c r="ZD28" i="8"/>
  <c r="ZB28" i="8"/>
  <c r="ZA28" i="8"/>
  <c r="YY28" i="8"/>
  <c r="YW28" i="8"/>
  <c r="YU28" i="8"/>
  <c r="YS28" i="8"/>
  <c r="YQ28" i="8"/>
  <c r="YO28" i="8"/>
  <c r="YM28" i="8"/>
  <c r="YK28" i="8"/>
  <c r="YI28" i="8"/>
  <c r="YG28" i="8"/>
  <c r="YE28" i="8"/>
  <c r="YC28" i="8"/>
  <c r="YA28" i="8"/>
  <c r="XY28" i="8"/>
  <c r="XW28" i="8"/>
  <c r="XU28" i="8"/>
  <c r="XS28" i="8"/>
  <c r="XQ28" i="8"/>
  <c r="XO28" i="8"/>
  <c r="XM28" i="8"/>
  <c r="XK28" i="8"/>
  <c r="XI28" i="8"/>
  <c r="XG28" i="8"/>
  <c r="XE28" i="8"/>
  <c r="XC28" i="8"/>
  <c r="XA28" i="8"/>
  <c r="WY28" i="8"/>
  <c r="WW28" i="8"/>
  <c r="WU28" i="8"/>
  <c r="WS28" i="8"/>
  <c r="WQ28" i="8"/>
  <c r="WO28" i="8"/>
  <c r="WM28" i="8"/>
  <c r="WK28" i="8"/>
  <c r="WI28" i="8"/>
  <c r="WG28" i="8"/>
  <c r="WE28" i="8"/>
  <c r="WC28" i="8"/>
  <c r="WA28" i="8"/>
  <c r="VY28" i="8"/>
  <c r="VW28" i="8"/>
  <c r="VU28" i="8"/>
  <c r="VS28" i="8"/>
  <c r="VQ28" i="8"/>
  <c r="VO28" i="8"/>
  <c r="VM28" i="8"/>
  <c r="VK28" i="8"/>
  <c r="VI28" i="8"/>
  <c r="VG28" i="8"/>
  <c r="VE28" i="8"/>
  <c r="VC28" i="8"/>
  <c r="VA28" i="8"/>
  <c r="UY28" i="8"/>
  <c r="UW28" i="8"/>
  <c r="UU28" i="8"/>
  <c r="US28" i="8"/>
  <c r="UQ28" i="8"/>
  <c r="UO28" i="8"/>
  <c r="UM28" i="8"/>
  <c r="UK28" i="8"/>
  <c r="UI28" i="8"/>
  <c r="UG28" i="8"/>
  <c r="UE28" i="8"/>
  <c r="UC28" i="8"/>
  <c r="UA28" i="8"/>
  <c r="TY28" i="8"/>
  <c r="TW28" i="8"/>
  <c r="TU28" i="8"/>
  <c r="TS28" i="8"/>
  <c r="TL28" i="8"/>
  <c r="TK28" i="8"/>
  <c r="TJ28" i="8"/>
  <c r="TI28" i="8"/>
  <c r="TH28" i="8"/>
  <c r="TF28" i="8"/>
  <c r="TD28" i="8"/>
  <c r="TB28" i="8"/>
  <c r="SZ28" i="8"/>
  <c r="SY28" i="8"/>
  <c r="SW28" i="8"/>
  <c r="SU28" i="8"/>
  <c r="SS28" i="8"/>
  <c r="SQ28" i="8"/>
  <c r="SO28" i="8"/>
  <c r="SL28" i="8"/>
  <c r="SK28" i="8"/>
  <c r="SI28" i="8"/>
  <c r="SG28" i="8"/>
  <c r="SE28" i="8"/>
  <c r="SC28" i="8"/>
  <c r="RZ28" i="8"/>
  <c r="RX28" i="8"/>
  <c r="RV28" i="8"/>
  <c r="RT28" i="8"/>
  <c r="RS28" i="8"/>
  <c r="RQ28" i="8"/>
  <c r="RN28" i="8"/>
  <c r="RL28" i="8"/>
  <c r="RJ28" i="8"/>
  <c r="RH28" i="8"/>
  <c r="RF28" i="8"/>
  <c r="RD28" i="8"/>
  <c r="RC28" i="8"/>
  <c r="RA28" i="8"/>
  <c r="QY28" i="8"/>
  <c r="QW28" i="8"/>
  <c r="QU28" i="8"/>
  <c r="QS28" i="8"/>
  <c r="QQ28" i="8"/>
  <c r="QO28" i="8"/>
  <c r="QM28" i="8"/>
  <c r="QK28" i="8"/>
  <c r="QI28" i="8"/>
  <c r="QG28" i="8"/>
  <c r="QE28" i="8"/>
  <c r="QC28" i="8"/>
  <c r="QA28" i="8"/>
  <c r="PY28" i="8"/>
  <c r="PW28" i="8"/>
  <c r="PU28" i="8"/>
  <c r="PS28" i="8"/>
  <c r="PQ28" i="8"/>
  <c r="PO28" i="8"/>
  <c r="PM28" i="8"/>
  <c r="PK28" i="8"/>
  <c r="PI28" i="8"/>
  <c r="PG28" i="8"/>
  <c r="PD28" i="8"/>
  <c r="PB28" i="8"/>
  <c r="OZ28" i="8"/>
  <c r="OX28" i="8"/>
  <c r="OV28" i="8"/>
  <c r="OT28" i="8"/>
  <c r="OR28" i="8"/>
  <c r="OP28" i="8"/>
  <c r="OM28" i="8"/>
  <c r="OK28" i="8"/>
  <c r="OI28" i="8"/>
  <c r="OG28" i="8"/>
  <c r="OE28" i="8"/>
  <c r="OC28" i="8"/>
  <c r="OA28" i="8"/>
  <c r="NY28" i="8"/>
  <c r="NW28" i="8"/>
  <c r="NU28" i="8"/>
  <c r="NS28" i="8"/>
  <c r="NP28" i="8"/>
  <c r="NN28" i="8"/>
  <c r="NL28" i="8"/>
  <c r="NJ28" i="8"/>
  <c r="NH28" i="8"/>
  <c r="NF28" i="8"/>
  <c r="ND28" i="8"/>
  <c r="NB28" i="8"/>
  <c r="MU28" i="8"/>
  <c r="MS28" i="8"/>
  <c r="MQ28" i="8"/>
  <c r="MO28" i="8"/>
  <c r="MM28" i="8"/>
  <c r="MK28" i="8"/>
  <c r="MI28" i="8"/>
  <c r="MG28" i="8"/>
  <c r="ME28" i="8"/>
  <c r="MC28" i="8"/>
  <c r="MA28" i="8"/>
  <c r="LY28" i="8"/>
  <c r="LW28" i="8"/>
  <c r="LU28" i="8"/>
  <c r="LS28" i="8"/>
  <c r="LQ28" i="8"/>
  <c r="LO28" i="8"/>
  <c r="LM28" i="8"/>
  <c r="LK28" i="8"/>
  <c r="LI28" i="8"/>
  <c r="LG28" i="8"/>
  <c r="LE28" i="8"/>
  <c r="LC28" i="8"/>
  <c r="LA28" i="8"/>
  <c r="KY28" i="8"/>
  <c r="KW28" i="8"/>
  <c r="KU28" i="8"/>
  <c r="KS28" i="8"/>
  <c r="KQ28" i="8"/>
  <c r="KO28" i="8"/>
  <c r="KM28" i="8"/>
  <c r="KK28" i="8"/>
  <c r="KI28" i="8"/>
  <c r="KG28" i="8"/>
  <c r="KE28" i="8"/>
  <c r="KC28" i="8"/>
  <c r="KA28" i="8"/>
  <c r="JY28" i="8"/>
  <c r="JW28" i="8"/>
  <c r="JU28" i="8"/>
  <c r="JS28" i="8"/>
  <c r="JQ28" i="8"/>
  <c r="JO28" i="8"/>
  <c r="JM28" i="8"/>
  <c r="JK28" i="8"/>
  <c r="JI28" i="8"/>
  <c r="JG28" i="8"/>
  <c r="JE28" i="8"/>
  <c r="JC28" i="8"/>
  <c r="JA28" i="8"/>
  <c r="IY28" i="8"/>
  <c r="IW28" i="8"/>
  <c r="IU28" i="8"/>
  <c r="IS28" i="8"/>
  <c r="IQ28" i="8"/>
  <c r="IO28" i="8"/>
  <c r="IM28" i="8"/>
  <c r="IK28" i="8"/>
  <c r="II28" i="8"/>
  <c r="IG28" i="8"/>
  <c r="IE28" i="8"/>
  <c r="IC28" i="8"/>
  <c r="IA28" i="8"/>
  <c r="HY28" i="8"/>
  <c r="HW28" i="8"/>
  <c r="HU28" i="8"/>
  <c r="HS28" i="8"/>
  <c r="HQ28" i="8"/>
  <c r="HM28" i="8"/>
  <c r="HK28" i="8"/>
  <c r="HG28" i="8"/>
  <c r="HE28" i="8"/>
  <c r="HC28" i="8"/>
  <c r="HA28" i="8"/>
  <c r="GY28" i="8"/>
  <c r="GW28" i="8"/>
  <c r="GU28" i="8"/>
  <c r="GS28" i="8"/>
  <c r="GQ28" i="8"/>
  <c r="GO28" i="8"/>
  <c r="GN28" i="8"/>
  <c r="GL28" i="8"/>
  <c r="GJ28" i="8"/>
  <c r="GI28" i="8"/>
  <c r="GE28" i="8"/>
  <c r="GC28" i="8"/>
  <c r="FW28" i="8"/>
  <c r="FR28" i="8"/>
  <c r="FK28" i="8"/>
  <c r="FE28" i="8"/>
  <c r="EW28" i="8"/>
  <c r="ES28" i="8"/>
  <c r="EO28" i="8"/>
  <c r="EK28" i="8"/>
  <c r="EG28" i="8"/>
  <c r="EC28" i="8"/>
  <c r="DX28" i="8"/>
  <c r="DT28" i="8"/>
  <c r="DI28" i="8"/>
  <c r="DC28" i="8"/>
  <c r="CY28" i="8"/>
  <c r="CJ28" i="8"/>
  <c r="HO28" i="8"/>
  <c r="HH28" i="8"/>
  <c r="HJ28" i="8"/>
  <c r="GB28" i="8"/>
  <c r="FT28" i="8"/>
  <c r="FQ28" i="8"/>
  <c r="FJ28" i="8"/>
  <c r="FF28" i="8"/>
  <c r="FC28" i="8"/>
  <c r="ER28" i="8"/>
  <c r="EN28" i="8"/>
  <c r="DW28" i="8"/>
  <c r="DS28" i="8"/>
  <c r="DN28" i="8"/>
  <c r="DH28" i="8"/>
  <c r="DA28" i="8"/>
  <c r="CV28" i="8"/>
  <c r="CH28" i="8"/>
  <c r="FY28" i="8"/>
  <c r="FU28" i="8"/>
  <c r="FM28" i="8"/>
  <c r="FA28" i="8"/>
  <c r="EV28" i="8"/>
  <c r="EQ28" i="8"/>
  <c r="EM28" i="8"/>
  <c r="EI28" i="8"/>
  <c r="EE28" i="8"/>
  <c r="EA28" i="8"/>
  <c r="DV28" i="8"/>
  <c r="DP28" i="8"/>
  <c r="DM28" i="8"/>
  <c r="DG28" i="8"/>
  <c r="DD28" i="8"/>
  <c r="CX28" i="8"/>
  <c r="CU28" i="8"/>
  <c r="CP28" i="8"/>
  <c r="CM28" i="8"/>
  <c r="CI28" i="8"/>
  <c r="CE28" i="8"/>
  <c r="CA28" i="8"/>
  <c r="BV28" i="8"/>
  <c r="FS28" i="8"/>
  <c r="FN28" i="8"/>
  <c r="FG28" i="8"/>
  <c r="EX28" i="8"/>
  <c r="ET28" i="8"/>
  <c r="EF28" i="8"/>
  <c r="EB28" i="8"/>
  <c r="DY28" i="8"/>
  <c r="DQ28" i="8"/>
  <c r="DJ28" i="8"/>
  <c r="DF28" i="8"/>
  <c r="DB28" i="8"/>
  <c r="CZ28" i="8"/>
  <c r="CS28" i="8"/>
  <c r="CN28" i="8"/>
  <c r="CG28" i="8"/>
  <c r="CC28" i="8"/>
  <c r="BS28" i="8"/>
  <c r="HV30" i="8"/>
  <c r="HI5" i="8"/>
  <c r="HC5" i="8"/>
  <c r="HW5" i="8"/>
  <c r="HL5" i="8"/>
  <c r="HP5" i="8"/>
  <c r="HT5" i="8"/>
  <c r="IG5" i="8"/>
  <c r="IP5" i="8"/>
  <c r="JA5" i="8"/>
  <c r="SF5" i="8"/>
  <c r="JD5" i="8"/>
  <c r="IA5" i="8"/>
  <c r="IW5" i="8"/>
  <c r="SD5" i="8"/>
  <c r="AAN5" i="8"/>
  <c r="SL5" i="8"/>
  <c r="AAW5" i="8"/>
  <c r="ABC5" i="8"/>
  <c r="AAJ5" i="8"/>
  <c r="AAQ5" i="8"/>
  <c r="AAT5" i="8"/>
  <c r="SJ5" i="8"/>
  <c r="SH5" i="8"/>
  <c r="TQ5" i="8"/>
  <c r="TO5" i="8"/>
  <c r="TM5" i="8"/>
  <c r="TJ5" i="8"/>
  <c r="O5" i="8"/>
  <c r="UE30" i="8"/>
  <c r="UB30" i="8"/>
  <c r="TX30" i="8"/>
  <c r="CW30" i="8"/>
  <c r="AP30" i="8"/>
  <c r="QF30" i="8"/>
  <c r="KV30" i="8"/>
  <c r="DP30" i="8"/>
  <c r="AH30" i="8"/>
  <c r="LC30" i="8"/>
  <c r="GV30" i="8"/>
  <c r="GT30" i="8"/>
  <c r="HA30" i="8"/>
  <c r="GT29" i="8"/>
  <c r="GO29" i="8"/>
  <c r="GM29" i="8"/>
  <c r="FD23" i="8"/>
  <c r="EW23" i="8"/>
  <c r="EY23" i="8"/>
  <c r="CZ17" i="8"/>
  <c r="DG17" i="8"/>
  <c r="DB17" i="8"/>
  <c r="CE13" i="8"/>
  <c r="BZ13" i="8"/>
  <c r="BX13" i="8"/>
  <c r="BJ10" i="8"/>
  <c r="BC10" i="8"/>
  <c r="BE10" i="8"/>
  <c r="IC30" i="8" l="1"/>
  <c r="HX30" i="8"/>
  <c r="HV29" i="8"/>
  <c r="HQ29" i="8"/>
  <c r="HO29" i="8"/>
  <c r="KY30" i="8"/>
  <c r="KS30" i="8"/>
  <c r="KN30" i="8"/>
  <c r="KJ30" i="8"/>
  <c r="KF30" i="8"/>
  <c r="KB30" i="8"/>
  <c r="JT30" i="8"/>
  <c r="JO30" i="8"/>
  <c r="JI30" i="8"/>
  <c r="JE30" i="8"/>
  <c r="JA30" i="8"/>
  <c r="IW30" i="8"/>
  <c r="IR30" i="8"/>
  <c r="IN30" i="8"/>
  <c r="IL30" i="8"/>
  <c r="II30" i="8"/>
  <c r="IF30" i="8"/>
  <c r="IB30" i="8"/>
  <c r="HU30" i="8"/>
  <c r="HQ30" i="8"/>
  <c r="HN30" i="8"/>
  <c r="HJ30" i="8"/>
  <c r="HH30" i="8"/>
  <c r="HF30" i="8"/>
  <c r="HD30" i="8"/>
  <c r="HB30" i="8"/>
  <c r="GZ30" i="8"/>
  <c r="GX30" i="8"/>
  <c r="GR30" i="8"/>
  <c r="GP30" i="8"/>
  <c r="GN30" i="8"/>
  <c r="GL30" i="8"/>
  <c r="GJ30" i="8"/>
  <c r="GH30" i="8"/>
  <c r="GF30" i="8"/>
  <c r="GD30" i="8"/>
  <c r="GB30" i="8"/>
  <c r="FZ30" i="8"/>
  <c r="FW30" i="8"/>
  <c r="FU30" i="8"/>
  <c r="FS30" i="8"/>
  <c r="FQ30" i="8"/>
  <c r="FO30" i="8"/>
  <c r="FM30" i="8"/>
  <c r="FJ30" i="8"/>
  <c r="FG30" i="8"/>
  <c r="FD30" i="8"/>
  <c r="FA30" i="8"/>
  <c r="EX30" i="8"/>
  <c r="ET30" i="8"/>
  <c r="EQ30" i="8"/>
  <c r="EN30" i="8"/>
  <c r="EK30" i="8"/>
  <c r="EH30" i="8"/>
  <c r="EE30" i="8"/>
  <c r="EB30" i="8"/>
  <c r="DY30" i="8"/>
  <c r="DU30" i="8"/>
  <c r="DQ30" i="8"/>
  <c r="DL30" i="8"/>
  <c r="DH30" i="8"/>
  <c r="DD30" i="8"/>
  <c r="CZ30" i="8"/>
  <c r="CV30" i="8"/>
  <c r="CS30" i="8"/>
  <c r="CO30" i="8"/>
  <c r="EA30" i="8"/>
  <c r="DW30" i="8"/>
  <c r="VE29" i="8"/>
  <c r="VD29" i="8"/>
  <c r="TM29" i="8"/>
  <c r="TL29" i="8"/>
  <c r="TK29" i="8"/>
  <c r="TJ29" i="8"/>
  <c r="TI29" i="8"/>
  <c r="TH29" i="8"/>
  <c r="TG29" i="8"/>
  <c r="TF29" i="8"/>
  <c r="TE29" i="8"/>
  <c r="TD29" i="8"/>
  <c r="TC29" i="8"/>
  <c r="TB29" i="8"/>
  <c r="TA29" i="8"/>
  <c r="SZ29" i="8"/>
  <c r="SY29" i="8"/>
  <c r="SX29" i="8"/>
  <c r="SW29" i="8"/>
  <c r="SV29" i="8"/>
  <c r="SU29" i="8"/>
  <c r="ST29" i="8"/>
  <c r="SS29" i="8"/>
  <c r="SR29" i="8"/>
  <c r="BV30" i="8"/>
  <c r="CK30" i="8"/>
  <c r="CG30" i="8"/>
  <c r="CA30" i="8"/>
  <c r="BW30" i="8"/>
  <c r="BS30" i="8"/>
  <c r="BP30" i="8"/>
  <c r="BL30" i="8"/>
  <c r="BI30" i="8"/>
  <c r="RO30" i="8"/>
  <c r="RA30" i="8"/>
  <c r="QS30" i="8"/>
  <c r="QO30" i="8"/>
  <c r="QJ30" i="8"/>
  <c r="GI30" i="8"/>
  <c r="GG30" i="8"/>
  <c r="GE30" i="8"/>
  <c r="GC30" i="8"/>
  <c r="GA30" i="8"/>
  <c r="FY30" i="8"/>
  <c r="FX30" i="8"/>
  <c r="FV30" i="8"/>
  <c r="FT30" i="8"/>
  <c r="FR30" i="8"/>
  <c r="FP30" i="8"/>
  <c r="FN30" i="8"/>
  <c r="FK30" i="8"/>
  <c r="FH30" i="8"/>
  <c r="FE30" i="8"/>
  <c r="FB30" i="8"/>
  <c r="EY30" i="8"/>
  <c r="EV30" i="8"/>
  <c r="ES30" i="8"/>
  <c r="EP30" i="8"/>
  <c r="EM30" i="8"/>
  <c r="EJ30" i="8"/>
  <c r="EG30" i="8"/>
  <c r="ED30" i="8"/>
  <c r="PV30" i="8"/>
  <c r="PR30" i="8"/>
  <c r="PM30" i="8"/>
  <c r="PF30" i="8"/>
  <c r="OS30" i="8"/>
  <c r="OI30" i="8"/>
  <c r="OF30" i="8"/>
  <c r="OB30" i="8"/>
  <c r="NW30" i="8"/>
  <c r="NM30" i="8"/>
  <c r="TR30" i="8"/>
  <c r="TF30" i="8"/>
  <c r="TC30" i="8"/>
  <c r="SY30" i="8"/>
  <c r="SQ30" i="8"/>
  <c r="SL30" i="8"/>
  <c r="RZ30" i="8"/>
  <c r="RW30" i="8"/>
  <c r="OJ30" i="8"/>
  <c r="NT30" i="8"/>
  <c r="ABL30" i="8"/>
  <c r="ABG30" i="8"/>
  <c r="ABD30" i="8"/>
  <c r="AAV30" i="8"/>
  <c r="AAQ30" i="8"/>
  <c r="AAN30" i="8"/>
  <c r="AAB30" i="8"/>
  <c r="ZV30" i="8"/>
  <c r="ZO30" i="8"/>
  <c r="ZJ30" i="8"/>
  <c r="ZD30" i="8"/>
  <c r="YZ30" i="8"/>
  <c r="YR30" i="8"/>
  <c r="YL30" i="8"/>
  <c r="YH30" i="8"/>
  <c r="YD30" i="8"/>
  <c r="XW30" i="8"/>
  <c r="XS30" i="8"/>
  <c r="XN30" i="8"/>
  <c r="XI30" i="8"/>
  <c r="XF30" i="8"/>
  <c r="WZ30" i="8"/>
  <c r="WV30" i="8"/>
  <c r="WR30" i="8"/>
  <c r="WF30" i="8"/>
  <c r="WA30" i="8"/>
  <c r="VV30" i="8"/>
  <c r="VP30" i="8"/>
  <c r="VK30" i="8"/>
  <c r="VA30" i="8"/>
  <c r="UW30" i="8"/>
  <c r="UP30" i="8"/>
  <c r="UL30" i="8"/>
  <c r="UF30" i="8"/>
  <c r="UC30" i="8"/>
  <c r="TZ30" i="8"/>
  <c r="TV30" i="8"/>
  <c r="TJ30" i="8"/>
  <c r="SV30" i="8"/>
  <c r="SS30" i="8"/>
  <c r="SD30" i="8"/>
  <c r="RQ30" i="8"/>
  <c r="RK30" i="8"/>
  <c r="PU30" i="8"/>
  <c r="PQ30" i="8"/>
  <c r="PI30" i="8"/>
  <c r="OW30" i="8"/>
  <c r="OE30" i="8"/>
  <c r="NP30" i="8"/>
  <c r="RS30" i="8"/>
  <c r="RB30" i="8"/>
  <c r="QL30" i="8"/>
  <c r="QC30" i="8"/>
  <c r="PS30" i="8"/>
  <c r="PK30" i="8"/>
  <c r="PB30" i="8"/>
  <c r="OU30" i="8"/>
  <c r="NS30" i="8"/>
  <c r="NH30" i="8"/>
  <c r="ABJ30" i="8"/>
  <c r="AAZ30" i="8"/>
  <c r="AAU30" i="8"/>
  <c r="AAP30" i="8"/>
  <c r="AAK30" i="8"/>
  <c r="AAG30" i="8"/>
  <c r="AAC30" i="8"/>
  <c r="ZW30" i="8"/>
  <c r="ZR30" i="8"/>
  <c r="ZM30" i="8"/>
  <c r="ZI30" i="8"/>
  <c r="ZE30" i="8"/>
  <c r="ZB30" i="8"/>
  <c r="ZN30" i="8"/>
  <c r="ZK30" i="8"/>
  <c r="ZF30" i="8"/>
  <c r="ZA30" i="8"/>
  <c r="YU30" i="8"/>
  <c r="YO30" i="8"/>
  <c r="YK30" i="8"/>
  <c r="YG30" i="8"/>
  <c r="YB30" i="8"/>
  <c r="XT30" i="8"/>
  <c r="XO30" i="8"/>
  <c r="XB30" i="8"/>
  <c r="WN30" i="8"/>
  <c r="WK30" i="8"/>
  <c r="WD30" i="8"/>
  <c r="DV30" i="8"/>
  <c r="GY30" i="8"/>
  <c r="GW30" i="8"/>
  <c r="GU30" i="8"/>
  <c r="GQ30" i="8"/>
  <c r="GM30" i="8"/>
  <c r="VQ30" i="8"/>
  <c r="VL30" i="8"/>
  <c r="VF30" i="8"/>
  <c r="UT30" i="8"/>
  <c r="UO30" i="8"/>
  <c r="TY30" i="8"/>
  <c r="TO30" i="8"/>
  <c r="TG30" i="8"/>
  <c r="TB30" i="8"/>
  <c r="SO30" i="8"/>
  <c r="SE30" i="8"/>
  <c r="SA30" i="8"/>
  <c r="RE30" i="8"/>
  <c r="QX30" i="8"/>
  <c r="QG30" i="8"/>
  <c r="QA30" i="8"/>
  <c r="PP30" i="8"/>
  <c r="OL30" i="8"/>
  <c r="NO30" i="8"/>
  <c r="MJ30" i="8"/>
  <c r="LJ30" i="8"/>
  <c r="KA30" i="8"/>
  <c r="BF30" i="8"/>
  <c r="OT30" i="8"/>
  <c r="SN30" i="8"/>
  <c r="NC30" i="8"/>
  <c r="MX30" i="8"/>
  <c r="MQ30" i="8"/>
  <c r="MM30" i="8"/>
  <c r="MI30" i="8"/>
  <c r="ME30" i="8"/>
  <c r="MA30" i="8"/>
  <c r="LW30" i="8"/>
  <c r="LS30" i="8"/>
  <c r="LP30" i="8"/>
  <c r="LK30" i="8"/>
  <c r="LF30" i="8"/>
  <c r="KX30" i="8"/>
  <c r="KT30" i="8"/>
  <c r="KO30" i="8"/>
  <c r="KH30" i="8"/>
  <c r="KC30" i="8"/>
  <c r="JY30" i="8"/>
  <c r="JV30" i="8"/>
  <c r="JR30" i="8"/>
  <c r="JM30" i="8"/>
  <c r="JH30" i="8"/>
  <c r="JD30" i="8"/>
  <c r="IZ30" i="8"/>
  <c r="IV30" i="8"/>
  <c r="IS30" i="8"/>
  <c r="IO30" i="8"/>
  <c r="IK30" i="8"/>
  <c r="IH30" i="8"/>
  <c r="IE30" i="8"/>
  <c r="IA30" i="8"/>
  <c r="HW30" i="8"/>
  <c r="HR30" i="8"/>
  <c r="FL30" i="8"/>
  <c r="FI30" i="8"/>
  <c r="FF30" i="8"/>
  <c r="FC30" i="8"/>
  <c r="EZ30" i="8"/>
  <c r="EW30" i="8"/>
  <c r="EU30" i="8"/>
  <c r="ER30" i="8"/>
  <c r="EO30" i="8"/>
  <c r="EL30" i="8"/>
  <c r="EI30" i="8"/>
  <c r="EF30" i="8"/>
  <c r="EC30" i="8"/>
  <c r="DZ30" i="8"/>
  <c r="GS30" i="8"/>
  <c r="GO30" i="8"/>
  <c r="GK30" i="8"/>
  <c r="DS30" i="8"/>
  <c r="DO30" i="8"/>
  <c r="DK30" i="8"/>
  <c r="DG30" i="8"/>
  <c r="DC30" i="8"/>
  <c r="CY30" i="8"/>
  <c r="CU30" i="8"/>
  <c r="CP30" i="8"/>
  <c r="CL30" i="8"/>
  <c r="CH30" i="8"/>
  <c r="CD30" i="8"/>
  <c r="BZ30" i="8"/>
  <c r="BT30" i="8"/>
  <c r="BO30" i="8"/>
  <c r="BK30" i="8"/>
  <c r="BH30" i="8"/>
  <c r="BD30" i="8"/>
  <c r="AZ30" i="8"/>
  <c r="AV30" i="8"/>
  <c r="AQ30" i="8"/>
  <c r="AM30" i="8"/>
  <c r="AI30" i="8"/>
  <c r="AE30" i="8"/>
  <c r="AA30" i="8"/>
  <c r="W30" i="8"/>
  <c r="S30" i="8"/>
  <c r="O30" i="8"/>
  <c r="TI30" i="8"/>
  <c r="RJ30" i="8"/>
  <c r="PY30" i="8"/>
  <c r="XC30" i="8"/>
  <c r="WM30" i="8"/>
  <c r="TA30" i="8"/>
  <c r="SG30" i="8"/>
  <c r="RP30" i="8"/>
  <c r="QU30" i="8"/>
  <c r="QD30" i="8"/>
  <c r="NE30" i="8"/>
  <c r="NA30" i="8"/>
  <c r="MV30" i="8"/>
  <c r="MR30" i="8"/>
  <c r="ML30" i="8"/>
  <c r="MG30" i="8"/>
  <c r="MC30" i="8"/>
  <c r="LZ30" i="8"/>
  <c r="LV30" i="8"/>
  <c r="LR30" i="8"/>
  <c r="LO30" i="8"/>
  <c r="LL30" i="8"/>
  <c r="LI30" i="8"/>
  <c r="LG30" i="8"/>
  <c r="LB30" i="8"/>
  <c r="KW30" i="8"/>
  <c r="KQ30" i="8"/>
  <c r="KL30" i="8"/>
  <c r="KG30" i="8"/>
  <c r="JX30" i="8"/>
  <c r="JS30" i="8"/>
  <c r="JL30" i="8"/>
  <c r="MF30" i="8"/>
  <c r="HM30" i="8"/>
  <c r="XM30" i="8"/>
  <c r="NF30" i="8"/>
  <c r="MZ30" i="8"/>
  <c r="MU30" i="8"/>
  <c r="MP30" i="8"/>
  <c r="MK30" i="8"/>
  <c r="MD30" i="8"/>
  <c r="LX30" i="8"/>
  <c r="LT30" i="8"/>
  <c r="LM30" i="8"/>
  <c r="LH30" i="8"/>
  <c r="LD30" i="8"/>
  <c r="KZ30" i="8"/>
  <c r="KU30" i="8"/>
  <c r="KP30" i="8"/>
  <c r="KK30" i="8"/>
  <c r="KD30" i="8"/>
  <c r="JZ30" i="8"/>
  <c r="JU30" i="8"/>
  <c r="ZU29" i="8"/>
  <c r="ZS29" i="8"/>
  <c r="ZQ29" i="8"/>
  <c r="ZP29" i="8"/>
  <c r="ZN29" i="8"/>
  <c r="ZL29" i="8"/>
  <c r="ZJ29" i="8"/>
  <c r="ZH29" i="8"/>
  <c r="ZF29" i="8"/>
  <c r="ZD29" i="8"/>
  <c r="ZB29" i="8"/>
  <c r="ZA29" i="8"/>
  <c r="YZ29" i="8"/>
  <c r="YY29" i="8"/>
  <c r="YX29" i="8"/>
  <c r="YW29" i="8"/>
  <c r="YV29" i="8"/>
  <c r="YU29" i="8"/>
  <c r="YT29" i="8"/>
  <c r="YS29" i="8"/>
  <c r="YR29" i="8"/>
  <c r="YQ29" i="8"/>
  <c r="YP29" i="8"/>
  <c r="YO29" i="8"/>
  <c r="YN29" i="8"/>
  <c r="YM29" i="8"/>
  <c r="YL29" i="8"/>
  <c r="YK29" i="8"/>
  <c r="YJ29" i="8"/>
  <c r="YI29" i="8"/>
  <c r="YH29" i="8"/>
  <c r="YG29" i="8"/>
  <c r="YF29" i="8"/>
  <c r="YE29" i="8"/>
  <c r="YD29" i="8"/>
  <c r="YC29" i="8"/>
  <c r="YB29" i="8"/>
  <c r="YA29" i="8"/>
  <c r="XZ29" i="8"/>
  <c r="XY29" i="8"/>
  <c r="XX29" i="8"/>
  <c r="XW29" i="8"/>
  <c r="XV29" i="8"/>
  <c r="XU29" i="8"/>
  <c r="XT29" i="8"/>
  <c r="XS29" i="8"/>
  <c r="XR29" i="8"/>
  <c r="XQ29" i="8"/>
  <c r="XP29" i="8"/>
  <c r="XO29" i="8"/>
  <c r="XN29" i="8"/>
  <c r="XM29" i="8"/>
  <c r="XL29" i="8"/>
  <c r="XK29" i="8"/>
  <c r="XJ29" i="8"/>
  <c r="XI29" i="8"/>
  <c r="XH29" i="8"/>
  <c r="XG29" i="8"/>
  <c r="XF29" i="8"/>
  <c r="XE29" i="8"/>
  <c r="XD29" i="8"/>
  <c r="XC29" i="8"/>
  <c r="XB29" i="8"/>
  <c r="XA29" i="8"/>
  <c r="WZ29" i="8"/>
  <c r="WY29" i="8"/>
  <c r="WX29" i="8"/>
  <c r="WW29" i="8"/>
  <c r="WV29" i="8"/>
  <c r="WU29" i="8"/>
  <c r="WT29" i="8"/>
  <c r="WS29" i="8"/>
  <c r="WR29" i="8"/>
  <c r="WQ29" i="8"/>
  <c r="WP29" i="8"/>
  <c r="WO29" i="8"/>
  <c r="WN29" i="8"/>
  <c r="WM29" i="8"/>
  <c r="WL29" i="8"/>
  <c r="WK29" i="8"/>
  <c r="WJ29" i="8"/>
  <c r="WI29" i="8"/>
  <c r="WH29" i="8"/>
  <c r="WG29" i="8"/>
  <c r="WF29" i="8"/>
  <c r="WE29" i="8"/>
  <c r="WD29" i="8"/>
  <c r="WC29" i="8"/>
  <c r="WB29" i="8"/>
  <c r="WA29" i="8"/>
  <c r="VZ29" i="8"/>
  <c r="VY29" i="8"/>
  <c r="VX29" i="8"/>
  <c r="VW29" i="8"/>
  <c r="VV29" i="8"/>
  <c r="VU29" i="8"/>
  <c r="VT29" i="8"/>
  <c r="VS29" i="8"/>
  <c r="VR29" i="8"/>
  <c r="VQ29" i="8"/>
  <c r="VP29" i="8"/>
  <c r="VO29" i="8"/>
  <c r="VN29" i="8"/>
  <c r="VM29" i="8"/>
  <c r="VL29" i="8"/>
  <c r="VK29" i="8"/>
  <c r="VJ29" i="8"/>
  <c r="VI29" i="8"/>
  <c r="VH29" i="8"/>
  <c r="VG29" i="8"/>
  <c r="VF29" i="8"/>
  <c r="SQ29" i="8"/>
  <c r="SP29" i="8"/>
  <c r="SO29" i="8"/>
  <c r="SN29" i="8"/>
  <c r="SM29" i="8"/>
  <c r="SL29" i="8"/>
  <c r="SK29" i="8"/>
  <c r="SJ29" i="8"/>
  <c r="SI29" i="8"/>
  <c r="SH29" i="8"/>
  <c r="SG29" i="8"/>
  <c r="SF29" i="8"/>
  <c r="ABL29" i="8"/>
  <c r="ABJ29" i="8"/>
  <c r="ABH29" i="8"/>
  <c r="ABF29" i="8"/>
  <c r="ABD29" i="8"/>
  <c r="ABB29" i="8"/>
  <c r="AAZ29" i="8"/>
  <c r="AAX29" i="8"/>
  <c r="AAV29" i="8"/>
  <c r="AAT29" i="8"/>
  <c r="AAR29" i="8"/>
  <c r="AAP29" i="8"/>
  <c r="AAN29" i="8"/>
  <c r="AAL29" i="8"/>
  <c r="AAJ29" i="8"/>
  <c r="AAH29" i="8"/>
  <c r="AAF29" i="8"/>
  <c r="AAD29" i="8"/>
  <c r="AAB29" i="8"/>
  <c r="ZZ29" i="8"/>
  <c r="ZX29" i="8"/>
  <c r="ZV29" i="8"/>
  <c r="ZT29" i="8"/>
  <c r="ZR29" i="8"/>
  <c r="ZO29" i="8"/>
  <c r="ZM29" i="8"/>
  <c r="ZK29" i="8"/>
  <c r="ZI29" i="8"/>
  <c r="ZG29" i="8"/>
  <c r="ZE29" i="8"/>
  <c r="ZC29" i="8"/>
  <c r="SE29" i="8"/>
  <c r="SD29" i="8"/>
  <c r="SC29" i="8"/>
  <c r="SB29" i="8"/>
  <c r="SA29" i="8"/>
  <c r="RZ29" i="8"/>
  <c r="RY29" i="8"/>
  <c r="RX29" i="8"/>
  <c r="RW29" i="8"/>
  <c r="RV29" i="8"/>
  <c r="RU29" i="8"/>
  <c r="RT29" i="8"/>
  <c r="RS29" i="8"/>
  <c r="RR29" i="8"/>
  <c r="RQ29" i="8"/>
  <c r="RP29" i="8"/>
  <c r="RO29" i="8"/>
  <c r="RN29" i="8"/>
  <c r="RM29" i="8"/>
  <c r="RL29" i="8"/>
  <c r="QA29" i="8"/>
  <c r="PZ29" i="8"/>
  <c r="PY29" i="8"/>
  <c r="PX29" i="8"/>
  <c r="PW29" i="8"/>
  <c r="PV29" i="8"/>
  <c r="PU29" i="8"/>
  <c r="PT29" i="8"/>
  <c r="PS29" i="8"/>
  <c r="PR29" i="8"/>
  <c r="PQ29" i="8"/>
  <c r="PP29" i="8"/>
  <c r="PO29" i="8"/>
  <c r="PN29" i="8"/>
  <c r="PM29" i="8"/>
  <c r="PL29" i="8"/>
  <c r="PK29" i="8"/>
  <c r="PJ29" i="8"/>
  <c r="PI29" i="8"/>
  <c r="PH29" i="8"/>
  <c r="PG29" i="8"/>
  <c r="PF29" i="8"/>
  <c r="PE29" i="8"/>
  <c r="PD29" i="8"/>
  <c r="PC29" i="8"/>
  <c r="PB29" i="8"/>
  <c r="PA29" i="8"/>
  <c r="OZ29" i="8"/>
  <c r="OY29" i="8"/>
  <c r="OX29" i="8"/>
  <c r="OW29" i="8"/>
  <c r="OV29" i="8"/>
  <c r="OU29" i="8"/>
  <c r="OT29" i="8"/>
  <c r="OS29" i="8"/>
  <c r="OR29" i="8"/>
  <c r="OQ29" i="8"/>
  <c r="OP29" i="8"/>
  <c r="OO29" i="8"/>
  <c r="ON29" i="8"/>
  <c r="OM29" i="8"/>
  <c r="OL29" i="8"/>
  <c r="OK29" i="8"/>
  <c r="OJ29" i="8"/>
  <c r="OI29" i="8"/>
  <c r="OH29" i="8"/>
  <c r="OG29" i="8"/>
  <c r="OF29" i="8"/>
  <c r="OE29" i="8"/>
  <c r="OD29" i="8"/>
  <c r="OC29" i="8"/>
  <c r="OB29" i="8"/>
  <c r="OA29" i="8"/>
  <c r="NZ29" i="8"/>
  <c r="NY29" i="8"/>
  <c r="NX29" i="8"/>
  <c r="NW29" i="8"/>
  <c r="NV29" i="8"/>
  <c r="NU29" i="8"/>
  <c r="NT29" i="8"/>
  <c r="NS29" i="8"/>
  <c r="NR29" i="8"/>
  <c r="NQ29" i="8"/>
  <c r="NP29" i="8"/>
  <c r="LO29" i="8"/>
  <c r="LN29" i="8"/>
  <c r="LK29" i="8"/>
  <c r="LH29" i="8"/>
  <c r="LF29" i="8"/>
  <c r="LC29" i="8"/>
  <c r="KK29" i="8"/>
  <c r="KG29" i="8"/>
  <c r="KD29" i="8"/>
  <c r="KB29" i="8"/>
  <c r="JZ29" i="8"/>
  <c r="JX29" i="8"/>
  <c r="JW29" i="8"/>
  <c r="JT29" i="8"/>
  <c r="FY23" i="8"/>
  <c r="GA23" i="8"/>
  <c r="SL23" i="8"/>
  <c r="QJ23" i="8"/>
  <c r="KN23" i="8"/>
  <c r="JI23" i="8"/>
  <c r="FN23" i="8"/>
  <c r="EM23" i="8"/>
  <c r="BU23" i="8"/>
  <c r="BF23" i="8"/>
  <c r="AG23" i="8"/>
  <c r="FF23" i="8"/>
  <c r="IY23" i="8"/>
  <c r="GT23" i="8"/>
  <c r="GP23" i="8"/>
  <c r="GL23" i="8"/>
  <c r="SI30" i="8"/>
  <c r="QP30" i="8"/>
  <c r="LN30" i="8"/>
  <c r="JK30" i="8"/>
  <c r="IU30" i="8"/>
  <c r="HK30" i="8"/>
  <c r="DE30" i="8"/>
  <c r="BR30" i="8"/>
  <c r="V30" i="8"/>
  <c r="TE30" i="8"/>
  <c r="OX30" i="8"/>
  <c r="VU30" i="8"/>
  <c r="VM30" i="8"/>
  <c r="UZ30" i="8"/>
  <c r="UN30" i="8"/>
  <c r="UI30" i="8"/>
  <c r="TT30" i="8"/>
  <c r="ND30" i="8"/>
  <c r="MS30" i="8"/>
  <c r="LY30" i="8"/>
  <c r="LA30" i="8"/>
  <c r="KM30" i="8"/>
  <c r="JW30" i="8"/>
  <c r="JG30" i="8"/>
  <c r="HY30" i="8"/>
  <c r="DM30" i="8"/>
  <c r="DA30" i="8"/>
  <c r="CN30" i="8"/>
  <c r="CF30" i="8"/>
  <c r="BY30" i="8"/>
  <c r="BM30" i="8"/>
  <c r="AT30" i="8"/>
  <c r="Z30" i="8"/>
  <c r="N30" i="8"/>
  <c r="RI30" i="8"/>
  <c r="PX30" i="8"/>
  <c r="VR30" i="8"/>
  <c r="VI30" i="8"/>
  <c r="VE30" i="8"/>
  <c r="US30" i="8"/>
  <c r="UK30" i="8"/>
  <c r="BE30" i="8"/>
  <c r="BA30" i="8"/>
  <c r="AW30" i="8"/>
  <c r="AS30" i="8"/>
  <c r="AO30" i="8"/>
  <c r="AK30" i="8"/>
  <c r="AG30" i="8"/>
  <c r="AC30" i="8"/>
  <c r="Y30" i="8"/>
  <c r="U30" i="8"/>
  <c r="Q30" i="8"/>
  <c r="TU30" i="8"/>
  <c r="SR30" i="8"/>
  <c r="QN30" i="8"/>
  <c r="NZ30" i="8"/>
  <c r="WY30" i="8"/>
  <c r="VZ30" i="8"/>
  <c r="SX30" i="8"/>
  <c r="UA30" i="8"/>
  <c r="TW30" i="8"/>
  <c r="TP30" i="8"/>
  <c r="TM30" i="8"/>
  <c r="TH30" i="8"/>
  <c r="SZ30" i="8"/>
  <c r="SU30" i="8"/>
  <c r="SP30" i="8"/>
  <c r="SM30" i="8"/>
  <c r="SK30" i="8"/>
  <c r="SH30" i="8"/>
  <c r="RT30" i="8"/>
  <c r="YW30" i="8"/>
  <c r="YS30" i="8"/>
  <c r="YP30" i="8"/>
  <c r="YC30" i="8"/>
  <c r="XZ30" i="8"/>
  <c r="XU30" i="8"/>
  <c r="XQ30" i="8"/>
  <c r="XJ30" i="8"/>
  <c r="XD30" i="8"/>
  <c r="WW30" i="8"/>
  <c r="WS30" i="8"/>
  <c r="WO30" i="8"/>
  <c r="WI30" i="8"/>
  <c r="VW30" i="8"/>
  <c r="VJ30" i="8"/>
  <c r="VD30" i="8"/>
  <c r="UU30" i="8"/>
  <c r="UG30" i="8"/>
  <c r="TQ30" i="8"/>
  <c r="TK30" i="8"/>
  <c r="TD30" i="8"/>
  <c r="SJ30" i="8"/>
  <c r="SF30" i="8"/>
  <c r="SB30" i="8"/>
  <c r="QI30" i="8"/>
  <c r="PZ30" i="8"/>
  <c r="PO30" i="8"/>
  <c r="PJ30" i="8"/>
  <c r="OY30" i="8"/>
  <c r="OO30" i="8"/>
  <c r="NV30" i="8"/>
  <c r="NK30" i="8"/>
  <c r="ABI30" i="8"/>
  <c r="AAX30" i="8"/>
  <c r="AAT30" i="8"/>
  <c r="AAL30" i="8"/>
  <c r="AAH30" i="8"/>
  <c r="AAE30" i="8"/>
  <c r="ZZ30" i="8"/>
  <c r="ZU30" i="8"/>
  <c r="DR30" i="8"/>
  <c r="DN30" i="8"/>
  <c r="DJ30" i="8"/>
  <c r="DF30" i="8"/>
  <c r="DB30" i="8"/>
  <c r="CX30" i="8"/>
  <c r="CT30" i="8"/>
  <c r="CQ30" i="8"/>
  <c r="CM30" i="8"/>
  <c r="CI30" i="8"/>
  <c r="CE30" i="8"/>
  <c r="CB30" i="8"/>
  <c r="BX30" i="8"/>
  <c r="BU30" i="8"/>
  <c r="BQ30" i="8"/>
  <c r="BN30" i="8"/>
  <c r="BG30" i="8"/>
  <c r="BC30" i="8"/>
  <c r="AY30" i="8"/>
  <c r="AU30" i="8"/>
  <c r="AR30" i="8"/>
  <c r="AN30" i="8"/>
  <c r="AJ30" i="8"/>
  <c r="AF30" i="8"/>
  <c r="AB30" i="8"/>
  <c r="X30" i="8"/>
  <c r="T30" i="8"/>
  <c r="P30" i="8"/>
  <c r="SW30" i="8"/>
  <c r="QV30" i="8"/>
  <c r="PE30" i="8"/>
  <c r="XX30" i="8"/>
  <c r="WU30" i="8"/>
  <c r="TN30" i="8"/>
  <c r="ST30" i="8"/>
  <c r="RV30" i="8"/>
  <c r="RF30" i="8"/>
  <c r="QM30" i="8"/>
  <c r="PG30" i="8"/>
  <c r="MY30" i="8"/>
  <c r="CC30" i="8"/>
  <c r="WP30" i="8"/>
  <c r="KR30" i="8"/>
  <c r="HT30" i="8"/>
  <c r="DT30" i="8"/>
  <c r="BB30" i="8"/>
  <c r="R30" i="8"/>
  <c r="NB30" i="8"/>
  <c r="MW30" i="8"/>
  <c r="MT30" i="8"/>
  <c r="MN30" i="8"/>
  <c r="MH30" i="8"/>
  <c r="JP30" i="8"/>
  <c r="JJ30" i="8"/>
  <c r="JF30" i="8"/>
  <c r="JB30" i="8"/>
  <c r="IX30" i="8"/>
  <c r="IT30" i="8"/>
  <c r="IP30" i="8"/>
  <c r="IM30" i="8"/>
  <c r="IJ30" i="8"/>
  <c r="IG30" i="8"/>
  <c r="ID30" i="8"/>
  <c r="HZ30" i="8"/>
  <c r="HS30" i="8"/>
  <c r="HO30" i="8"/>
  <c r="HL30" i="8"/>
  <c r="HI30" i="8"/>
  <c r="HG30" i="8"/>
  <c r="HE30" i="8"/>
  <c r="HC30" i="8"/>
  <c r="RK29" i="8"/>
  <c r="RI29" i="8"/>
  <c r="RH29" i="8"/>
  <c r="RG29" i="8"/>
  <c r="RF29" i="8"/>
  <c r="RE29" i="8"/>
  <c r="QY29" i="8"/>
  <c r="QX29" i="8"/>
  <c r="QW29" i="8"/>
  <c r="QV29" i="8"/>
  <c r="QU29" i="8"/>
  <c r="QT29" i="8"/>
  <c r="QS29" i="8"/>
  <c r="QR29" i="8"/>
  <c r="QQ29" i="8"/>
  <c r="QP29" i="8"/>
  <c r="QO29" i="8"/>
  <c r="QN29" i="8"/>
  <c r="QM29" i="8"/>
  <c r="QL29" i="8"/>
  <c r="QK29" i="8"/>
  <c r="QJ29" i="8"/>
  <c r="QI29" i="8"/>
  <c r="QH29" i="8"/>
  <c r="QG29" i="8"/>
  <c r="QF29" i="8"/>
  <c r="QE29" i="8"/>
  <c r="QD29" i="8"/>
  <c r="QC29" i="8"/>
  <c r="QB29" i="8"/>
  <c r="GH23" i="8"/>
  <c r="FX23" i="8"/>
  <c r="FS23" i="8"/>
  <c r="FP23" i="8"/>
  <c r="FL23" i="8"/>
  <c r="FH23" i="8"/>
  <c r="EX23" i="8"/>
  <c r="CW23" i="8"/>
  <c r="CT23" i="8"/>
  <c r="CO23" i="8"/>
  <c r="CJ23" i="8"/>
  <c r="CF23" i="8"/>
  <c r="BZ23" i="8"/>
  <c r="RJ29" i="8"/>
  <c r="JN30" i="8"/>
  <c r="ABK29" i="8"/>
  <c r="ABI29" i="8"/>
  <c r="ABG29" i="8"/>
  <c r="ABE29" i="8"/>
  <c r="ABC29" i="8"/>
  <c r="ABA29" i="8"/>
  <c r="AAY29" i="8"/>
  <c r="AAW29" i="8"/>
  <c r="AAU29" i="8"/>
  <c r="AAS29" i="8"/>
  <c r="AAQ29" i="8"/>
  <c r="AAO29" i="8"/>
  <c r="AAM29" i="8"/>
  <c r="AAI29" i="8"/>
  <c r="AAG29" i="8"/>
  <c r="AAE29" i="8"/>
  <c r="AAC29" i="8"/>
  <c r="AAA29" i="8"/>
  <c r="ZY29" i="8"/>
  <c r="ZW29" i="8"/>
  <c r="VC29" i="8"/>
  <c r="VB29" i="8"/>
  <c r="VA29" i="8"/>
  <c r="UZ29" i="8"/>
  <c r="UY29" i="8"/>
  <c r="UX29" i="8"/>
  <c r="UW29" i="8"/>
  <c r="UV29" i="8"/>
  <c r="UU29" i="8"/>
  <c r="UT29" i="8"/>
  <c r="US29" i="8"/>
  <c r="UR29" i="8"/>
  <c r="UQ29" i="8"/>
  <c r="UP29" i="8"/>
  <c r="UN29" i="8"/>
  <c r="UM29" i="8"/>
  <c r="UL29" i="8"/>
  <c r="UK29" i="8"/>
  <c r="UJ29" i="8"/>
  <c r="UI29" i="8"/>
  <c r="UH29" i="8"/>
  <c r="UG29" i="8"/>
  <c r="UF29" i="8"/>
  <c r="UE29" i="8"/>
  <c r="UD29" i="8"/>
  <c r="UC29" i="8"/>
  <c r="UB29" i="8"/>
  <c r="UA29" i="8"/>
  <c r="TZ29" i="8"/>
  <c r="TY29" i="8"/>
  <c r="TX29" i="8"/>
  <c r="TW29" i="8"/>
  <c r="TV29" i="8"/>
  <c r="TU29" i="8"/>
  <c r="TT29" i="8"/>
  <c r="TS29" i="8"/>
  <c r="TR29" i="8"/>
  <c r="TQ29" i="8"/>
  <c r="TP29" i="8"/>
  <c r="TO29" i="8"/>
  <c r="TN29" i="8"/>
  <c r="RD29" i="8"/>
  <c r="RC29" i="8"/>
  <c r="RB29" i="8"/>
  <c r="RA29" i="8"/>
  <c r="QZ29" i="8"/>
  <c r="ET23" i="8"/>
  <c r="EP23" i="8"/>
  <c r="EL23" i="8"/>
  <c r="EH23" i="8"/>
  <c r="EC23" i="8"/>
  <c r="DY23" i="8"/>
  <c r="DT23" i="8"/>
  <c r="DN23" i="8"/>
  <c r="DH23" i="8"/>
  <c r="DA23" i="8"/>
  <c r="IY30" i="8"/>
  <c r="UX30" i="8"/>
  <c r="AAK29" i="8"/>
  <c r="UO29" i="8"/>
  <c r="BX23" i="8"/>
  <c r="BR23" i="8"/>
  <c r="BP23" i="8"/>
  <c r="BK23" i="8"/>
  <c r="BI23" i="8"/>
  <c r="BD23" i="8"/>
  <c r="AX23" i="8"/>
  <c r="AR23" i="8"/>
  <c r="AN23" i="8"/>
  <c r="AJ23" i="8"/>
  <c r="AD23" i="8"/>
  <c r="W23" i="8"/>
  <c r="R23" i="8"/>
  <c r="ABK23" i="8"/>
  <c r="ABH23" i="8"/>
  <c r="ABE23" i="8"/>
  <c r="ES13" i="8"/>
  <c r="XR10" i="8"/>
  <c r="TG5" i="8"/>
  <c r="TE5" i="8"/>
  <c r="TC5" i="8"/>
  <c r="TA5" i="8"/>
  <c r="SZ5" i="8"/>
  <c r="SY5" i="8"/>
  <c r="SX5" i="8"/>
  <c r="SW5" i="8"/>
  <c r="SV5" i="8"/>
  <c r="SU5" i="8"/>
  <c r="ST5" i="8"/>
  <c r="SS5" i="8"/>
  <c r="SR5" i="8"/>
  <c r="SQ5" i="8"/>
  <c r="SP5" i="8"/>
  <c r="SN5" i="8"/>
  <c r="GZ5" i="8"/>
  <c r="GO5" i="8"/>
  <c r="XT5" i="8"/>
  <c r="XS5" i="8"/>
  <c r="UR5" i="8"/>
  <c r="UN5" i="8"/>
  <c r="UH5" i="8"/>
  <c r="UB5" i="8"/>
  <c r="TX5" i="8"/>
  <c r="TU5" i="8"/>
  <c r="Z5" i="8"/>
  <c r="GV5" i="8"/>
  <c r="XK5" i="8"/>
  <c r="XI5" i="8"/>
  <c r="XG5" i="8"/>
  <c r="XE5" i="8"/>
  <c r="XC5" i="8"/>
  <c r="ABA5" i="8"/>
  <c r="ABF5" i="8"/>
  <c r="AAK5" i="8"/>
  <c r="AAP5" i="8"/>
  <c r="AAV5" i="8"/>
  <c r="AAZ5" i="8"/>
  <c r="ABD5" i="8"/>
  <c r="ABG5" i="8"/>
  <c r="ABJ5" i="8"/>
  <c r="AAI5" i="8"/>
  <c r="AAL5" i="8"/>
  <c r="AAO5" i="8"/>
  <c r="AAR5" i="8"/>
  <c r="AAU5" i="8"/>
  <c r="AAY5" i="8"/>
  <c r="ABB5" i="8"/>
  <c r="ABE5" i="8"/>
  <c r="ABH5" i="8"/>
  <c r="ABI5" i="8"/>
  <c r="ABL5" i="8"/>
  <c r="AAH5" i="8"/>
  <c r="AAM5" i="8"/>
  <c r="AAS5" i="8"/>
  <c r="AAX5" i="8"/>
  <c r="ABK5" i="8"/>
  <c r="SA5" i="8"/>
  <c r="RY5" i="8"/>
  <c r="RW5" i="8"/>
  <c r="RU5" i="8"/>
  <c r="RS5" i="8"/>
  <c r="RP5" i="8"/>
  <c r="RM5" i="8"/>
  <c r="RK5" i="8"/>
  <c r="RI5" i="8"/>
  <c r="RG5" i="8"/>
  <c r="RD5" i="8"/>
  <c r="RB5" i="8"/>
  <c r="QZ5" i="8"/>
  <c r="QX5" i="8"/>
  <c r="QV5" i="8"/>
  <c r="QS5" i="8"/>
  <c r="QQ5" i="8"/>
  <c r="QO5" i="8"/>
  <c r="QM5" i="8"/>
  <c r="QK5" i="8"/>
  <c r="QI5" i="8"/>
  <c r="QG5" i="8"/>
  <c r="QE5" i="8"/>
  <c r="QD5" i="8"/>
  <c r="QB5" i="8"/>
  <c r="PZ5" i="8"/>
  <c r="PW5" i="8"/>
  <c r="PU5" i="8"/>
  <c r="PS5" i="8"/>
  <c r="PQ5" i="8"/>
  <c r="PO5" i="8"/>
  <c r="PM5" i="8"/>
  <c r="PJ5" i="8"/>
  <c r="PH5" i="8"/>
  <c r="PF5" i="8"/>
  <c r="PD5" i="8"/>
  <c r="PB5" i="8"/>
  <c r="OZ5" i="8"/>
  <c r="OW5" i="8"/>
  <c r="OU5" i="8"/>
  <c r="OS5" i="8"/>
  <c r="OP5" i="8"/>
  <c r="ON5" i="8"/>
  <c r="OL5" i="8"/>
  <c r="OJ5" i="8"/>
  <c r="OG5" i="8"/>
  <c r="OE5" i="8"/>
  <c r="OC5" i="8"/>
  <c r="OA5" i="8"/>
  <c r="NX5" i="8"/>
  <c r="NU5" i="8"/>
  <c r="NS5" i="8"/>
  <c r="NO5" i="8"/>
  <c r="NK5" i="8"/>
  <c r="NI5" i="8"/>
  <c r="NG5" i="8"/>
  <c r="ND5" i="8"/>
  <c r="NB5" i="8"/>
  <c r="MY5" i="8"/>
  <c r="MU5" i="8"/>
  <c r="MQ5" i="8"/>
  <c r="MO5" i="8"/>
  <c r="MK5" i="8"/>
  <c r="MH5" i="8"/>
  <c r="MF5" i="8"/>
  <c r="LZ5" i="8"/>
  <c r="LU5" i="8"/>
  <c r="LQ5" i="8"/>
  <c r="LL5" i="8"/>
  <c r="LI5" i="8"/>
  <c r="LF5" i="8"/>
  <c r="LA5" i="8"/>
  <c r="KW5" i="8"/>
  <c r="KK5" i="8"/>
  <c r="KF5" i="8"/>
  <c r="KB5" i="8"/>
  <c r="JT5" i="8"/>
  <c r="JN5" i="8"/>
  <c r="AA5" i="8"/>
  <c r="TT5" i="8"/>
  <c r="UC5" i="8"/>
  <c r="UI5" i="8"/>
  <c r="UO5" i="8"/>
  <c r="UV5" i="8"/>
  <c r="VA5" i="8"/>
  <c r="VH5" i="8"/>
  <c r="VP5" i="8"/>
  <c r="VY5" i="8"/>
  <c r="WF5" i="8"/>
  <c r="XV5" i="8"/>
  <c r="XZ5" i="8"/>
  <c r="YC5" i="8"/>
  <c r="YF5" i="8"/>
  <c r="YI5" i="8"/>
  <c r="YL5" i="8"/>
  <c r="YN5" i="8"/>
  <c r="YQ5" i="8"/>
  <c r="YT5" i="8"/>
  <c r="YV5" i="8"/>
  <c r="YY5" i="8"/>
  <c r="ZA5" i="8"/>
  <c r="ZD5" i="8"/>
  <c r="ZG5" i="8"/>
  <c r="ZJ5" i="8"/>
  <c r="ZM5" i="8"/>
  <c r="ZP5" i="8"/>
  <c r="ZQ5" i="8"/>
  <c r="ZS5" i="8"/>
  <c r="ZT5" i="8"/>
  <c r="ZV5" i="8"/>
  <c r="ZW5" i="8"/>
  <c r="ZX5" i="8"/>
  <c r="ZY5" i="8"/>
  <c r="ZZ5" i="8"/>
  <c r="AAA5" i="8"/>
  <c r="AAB5" i="8"/>
  <c r="AAC5" i="8"/>
  <c r="AAD5" i="8"/>
  <c r="AAE5" i="8"/>
  <c r="AAF5" i="8"/>
  <c r="AAG5" i="8"/>
  <c r="AC5" i="8"/>
  <c r="TW5" i="8"/>
  <c r="UA5" i="8"/>
  <c r="UG5" i="8"/>
  <c r="UK5" i="8"/>
  <c r="UQ5" i="8"/>
  <c r="UY5" i="8"/>
  <c r="VF5" i="8"/>
  <c r="VK5" i="8"/>
  <c r="VS5" i="8"/>
  <c r="VW5" i="8"/>
  <c r="WA5" i="8"/>
  <c r="WI5" i="8"/>
  <c r="XW5" i="8"/>
  <c r="XY5" i="8"/>
  <c r="YB5" i="8"/>
  <c r="YE5" i="8"/>
  <c r="YG5" i="8"/>
  <c r="YJ5" i="8"/>
  <c r="YM5" i="8"/>
  <c r="YO5" i="8"/>
  <c r="YR5" i="8"/>
  <c r="YU5" i="8"/>
  <c r="YW5" i="8"/>
  <c r="YZ5" i="8"/>
  <c r="ZC5" i="8"/>
  <c r="ZE5" i="8"/>
  <c r="ZH5" i="8"/>
  <c r="ZK5" i="8"/>
  <c r="ZN5" i="8"/>
  <c r="ZR5" i="8"/>
  <c r="AH5" i="8"/>
  <c r="TY5" i="8"/>
  <c r="UE5" i="8"/>
  <c r="UM5" i="8"/>
  <c r="US5" i="8"/>
  <c r="VD5" i="8"/>
  <c r="VM5" i="8"/>
  <c r="VU5" i="8"/>
  <c r="WC5" i="8"/>
  <c r="XU5" i="8"/>
  <c r="XX5" i="8"/>
  <c r="YA5" i="8"/>
  <c r="YD5" i="8"/>
  <c r="YH5" i="8"/>
  <c r="YK5" i="8"/>
  <c r="YP5" i="8"/>
  <c r="YS5" i="8"/>
  <c r="YX5" i="8"/>
  <c r="ZB5" i="8"/>
  <c r="ZF5" i="8"/>
  <c r="ZI5" i="8"/>
  <c r="ZL5" i="8"/>
  <c r="ZO5" i="8"/>
  <c r="ZU5" i="8"/>
  <c r="VR5" i="8"/>
  <c r="VO5" i="8"/>
  <c r="VL5" i="8"/>
  <c r="VJ5" i="8"/>
  <c r="VG5" i="8"/>
  <c r="VC5" i="8"/>
  <c r="UZ5" i="8"/>
  <c r="UW5" i="8"/>
  <c r="UT5" i="8"/>
  <c r="UP5" i="8"/>
  <c r="UL5" i="8"/>
  <c r="UJ5" i="8"/>
  <c r="UF5" i="8"/>
  <c r="UD5" i="8"/>
  <c r="TZ5" i="8"/>
  <c r="TV5" i="8"/>
  <c r="TS5" i="8"/>
  <c r="Y5" i="8"/>
  <c r="Q5" i="8"/>
  <c r="TR5" i="8"/>
  <c r="TP5" i="8"/>
  <c r="TN5" i="8"/>
  <c r="TL5" i="8"/>
  <c r="TK5" i="8"/>
  <c r="TI5" i="8"/>
  <c r="TH5" i="8"/>
  <c r="TF5" i="8"/>
  <c r="TD5" i="8"/>
  <c r="TB5" i="8"/>
  <c r="SO5" i="8"/>
  <c r="SM5" i="8"/>
  <c r="SK5" i="8"/>
  <c r="SI5" i="8"/>
  <c r="SG5" i="8"/>
  <c r="SE5" i="8"/>
  <c r="SC5" i="8"/>
  <c r="SB5" i="8"/>
  <c r="RZ5" i="8"/>
  <c r="RX5" i="8"/>
  <c r="RV5" i="8"/>
  <c r="RT5" i="8"/>
  <c r="RR5" i="8"/>
  <c r="RQ5" i="8"/>
  <c r="RO5" i="8"/>
  <c r="RN5" i="8"/>
  <c r="RL5" i="8"/>
  <c r="RJ5" i="8"/>
  <c r="RH5" i="8"/>
  <c r="RF5" i="8"/>
  <c r="RE5" i="8"/>
  <c r="RC5" i="8"/>
  <c r="RA5" i="8"/>
  <c r="QY5" i="8"/>
  <c r="QW5" i="8"/>
  <c r="QU5" i="8"/>
  <c r="QR5" i="8"/>
  <c r="QP5" i="8"/>
  <c r="QN5" i="8"/>
  <c r="QL5" i="8"/>
  <c r="QJ5" i="8"/>
  <c r="QH5" i="8"/>
  <c r="QF5" i="8"/>
  <c r="QC5" i="8"/>
  <c r="PX5" i="8"/>
  <c r="PK5" i="8"/>
  <c r="PE5" i="8"/>
  <c r="OY5" i="8"/>
  <c r="OT5" i="8"/>
  <c r="OQ5" i="8"/>
  <c r="OH5" i="8"/>
  <c r="OD5" i="8"/>
  <c r="NZ5" i="8"/>
  <c r="NV5" i="8"/>
  <c r="NR5" i="8"/>
  <c r="NM5" i="8"/>
  <c r="NF5" i="8"/>
  <c r="MZ5" i="8"/>
  <c r="MT5" i="8"/>
  <c r="ML5" i="8"/>
  <c r="MG5" i="8"/>
  <c r="LW5" i="8"/>
  <c r="KZ5" i="8"/>
  <c r="KR5" i="8"/>
  <c r="KJ5" i="8"/>
  <c r="JX5" i="8"/>
  <c r="JG5" i="8"/>
  <c r="JB5" i="8"/>
  <c r="IE5" i="8"/>
  <c r="QT5" i="8"/>
  <c r="QA5" i="8"/>
  <c r="PY5" i="8"/>
  <c r="PV5" i="8"/>
  <c r="PT5" i="8"/>
  <c r="PR5" i="8"/>
  <c r="PP5" i="8"/>
  <c r="PN5" i="8"/>
  <c r="PL5" i="8"/>
  <c r="PI5" i="8"/>
  <c r="PG5" i="8"/>
  <c r="PC5" i="8"/>
  <c r="PA5" i="8"/>
  <c r="OX5" i="8"/>
  <c r="OV5" i="8"/>
  <c r="OR5" i="8"/>
  <c r="OO5" i="8"/>
  <c r="OM5" i="8"/>
  <c r="OK5" i="8"/>
  <c r="OI5" i="8"/>
  <c r="OF5" i="8"/>
  <c r="OB5" i="8"/>
  <c r="NY5" i="8"/>
  <c r="NW5" i="8"/>
  <c r="NT5" i="8"/>
  <c r="NQ5" i="8"/>
  <c r="NN5" i="8"/>
  <c r="NL5" i="8"/>
  <c r="NJ5" i="8"/>
  <c r="NH5" i="8"/>
  <c r="NE5" i="8"/>
  <c r="NC5" i="8"/>
  <c r="NA5" i="8"/>
  <c r="MX5" i="8"/>
  <c r="MV5" i="8"/>
  <c r="MR5" i="8"/>
  <c r="MN5" i="8"/>
  <c r="MI5" i="8"/>
  <c r="MD5" i="8"/>
  <c r="MA5" i="8"/>
  <c r="LR5" i="8"/>
  <c r="LO5" i="8"/>
  <c r="LK5" i="8"/>
  <c r="LG5" i="8"/>
  <c r="LC5" i="8"/>
  <c r="KV5" i="8"/>
  <c r="KS5" i="8"/>
  <c r="KP5" i="8"/>
  <c r="KN5" i="8"/>
  <c r="KH5" i="8"/>
  <c r="KD5" i="8"/>
  <c r="KA5" i="8"/>
  <c r="JU5" i="8"/>
  <c r="JQ5" i="8"/>
  <c r="JM5" i="8"/>
  <c r="JJ5" i="8"/>
  <c r="JF5" i="8"/>
  <c r="IX5" i="8"/>
  <c r="IT5" i="8"/>
  <c r="AJ5" i="8"/>
  <c r="AO5" i="8"/>
  <c r="IQ5" i="8"/>
  <c r="IM5" i="8"/>
  <c r="IJ5" i="8"/>
  <c r="IC5" i="8"/>
  <c r="HY5" i="8"/>
  <c r="HU5" i="8"/>
  <c r="HQ5" i="8"/>
  <c r="HM5" i="8"/>
  <c r="HF5" i="8"/>
  <c r="HB5" i="8"/>
  <c r="GX5" i="8"/>
  <c r="GT5" i="8"/>
  <c r="EF5" i="8"/>
  <c r="ED5" i="8"/>
  <c r="EC5" i="8"/>
  <c r="EA5" i="8"/>
  <c r="DY5" i="8"/>
  <c r="DW5" i="8"/>
  <c r="DV5" i="8"/>
  <c r="DT5" i="8"/>
  <c r="DR5" i="8"/>
  <c r="DP5" i="8"/>
  <c r="DN5" i="8"/>
  <c r="DL5" i="8"/>
  <c r="DJ5" i="8"/>
  <c r="DI5" i="8"/>
  <c r="DG5" i="8"/>
  <c r="DE5" i="8"/>
  <c r="DC5" i="8"/>
  <c r="IB5" i="8"/>
  <c r="HD5" i="8"/>
  <c r="GU5" i="8"/>
  <c r="AX5" i="8"/>
  <c r="AT5" i="8"/>
  <c r="AM5" i="8"/>
  <c r="S5" i="8"/>
  <c r="LS5" i="8"/>
  <c r="JZ5" i="8"/>
  <c r="JH5" i="8"/>
  <c r="IR5" i="8"/>
  <c r="IF5" i="8"/>
  <c r="HK5" i="8"/>
  <c r="GW5" i="8"/>
  <c r="GQ5" i="8"/>
  <c r="GI5" i="8"/>
  <c r="MM5" i="8"/>
  <c r="ME5" i="8"/>
  <c r="R5" i="8"/>
  <c r="N5" i="8"/>
  <c r="BF5" i="8"/>
  <c r="BD5" i="8"/>
  <c r="AW5" i="8"/>
  <c r="AP5" i="8"/>
  <c r="AK5" i="8"/>
  <c r="U5" i="8"/>
  <c r="LV5" i="8"/>
  <c r="LT5" i="8"/>
  <c r="LN5" i="8"/>
  <c r="LD5" i="8"/>
  <c r="KU5" i="8"/>
  <c r="KG5" i="8"/>
  <c r="JY5" i="8"/>
  <c r="JR5" i="8"/>
  <c r="JL5" i="8"/>
  <c r="JE5" i="8"/>
  <c r="IV5" i="8"/>
  <c r="IO5" i="8"/>
  <c r="IH5" i="8"/>
  <c r="HZ5" i="8"/>
  <c r="HR5" i="8"/>
  <c r="HJ5" i="8"/>
  <c r="GR5" i="8"/>
  <c r="GM5" i="8"/>
  <c r="GH5" i="8"/>
  <c r="GF5" i="8"/>
  <c r="GE5" i="8"/>
  <c r="GD5" i="8"/>
  <c r="GB5" i="8"/>
  <c r="FY5" i="8"/>
  <c r="FU5" i="8"/>
  <c r="FQ5" i="8"/>
  <c r="FM5" i="8"/>
  <c r="FK5" i="8"/>
  <c r="FJ5" i="8"/>
  <c r="FI5" i="8"/>
  <c r="FH5" i="8"/>
  <c r="FF5" i="8"/>
  <c r="FD5" i="8"/>
  <c r="FB5" i="8"/>
  <c r="EY5" i="8"/>
  <c r="EU5" i="8"/>
  <c r="EP5" i="8"/>
  <c r="EM5" i="8"/>
  <c r="EI5" i="8"/>
  <c r="EE5" i="8"/>
  <c r="DZ5" i="8"/>
  <c r="DU5" i="8"/>
  <c r="DQ5" i="8"/>
  <c r="DM5" i="8"/>
  <c r="DH5" i="8"/>
  <c r="DD5" i="8"/>
  <c r="CY5" i="8"/>
  <c r="CU5" i="8"/>
  <c r="CP5" i="8"/>
  <c r="CK5" i="8"/>
  <c r="CF5" i="8"/>
  <c r="CB5" i="8"/>
  <c r="BZ5" i="8"/>
  <c r="BX5" i="8"/>
  <c r="BV5" i="8"/>
  <c r="BT5" i="8"/>
  <c r="BR5" i="8"/>
  <c r="BP5" i="8"/>
  <c r="BN5" i="8"/>
  <c r="BL5" i="8"/>
  <c r="BJ5" i="8"/>
  <c r="AF5" i="8"/>
  <c r="AB5" i="8"/>
  <c r="X5" i="8"/>
  <c r="BE5" i="8"/>
  <c r="AZ5" i="8"/>
  <c r="AR5" i="8"/>
  <c r="W5" i="8"/>
  <c r="KI30" i="8"/>
  <c r="AL30" i="8"/>
  <c r="MB30" i="8"/>
  <c r="LE30" i="8"/>
  <c r="JQ30" i="8"/>
  <c r="IQ30" i="8"/>
  <c r="DX30" i="8"/>
  <c r="CJ30" i="8"/>
  <c r="AX30" i="8"/>
  <c r="DA5" i="8"/>
  <c r="CZ5" i="8"/>
  <c r="CX5" i="8"/>
  <c r="CV5" i="8"/>
  <c r="CT5" i="8"/>
  <c r="CR5" i="8"/>
  <c r="CQ5" i="8"/>
  <c r="CO5" i="8"/>
  <c r="CM5" i="8"/>
  <c r="CL5" i="8"/>
  <c r="CJ5" i="8"/>
  <c r="CH5" i="8"/>
  <c r="CG5" i="8"/>
  <c r="CE5" i="8"/>
  <c r="CC5" i="8"/>
  <c r="LP5" i="8"/>
  <c r="LM5" i="8"/>
  <c r="LH5" i="8"/>
  <c r="LE5" i="8"/>
  <c r="LB5" i="8"/>
  <c r="KX5" i="8"/>
  <c r="KT5" i="8"/>
  <c r="KQ5" i="8"/>
  <c r="KO5" i="8"/>
  <c r="KL5" i="8"/>
  <c r="KI5" i="8"/>
  <c r="KE5" i="8"/>
  <c r="JW5" i="8"/>
  <c r="JS5" i="8"/>
  <c r="JK5" i="8"/>
  <c r="JC5" i="8"/>
  <c r="IU5" i="8"/>
  <c r="IN5" i="8"/>
  <c r="II5" i="8"/>
  <c r="HX5" i="8"/>
  <c r="HN5" i="8"/>
  <c r="HH5" i="8"/>
  <c r="GY5" i="8"/>
  <c r="BA5" i="8"/>
  <c r="AV5" i="8"/>
  <c r="AQ5" i="8"/>
  <c r="AE5" i="8"/>
  <c r="JP5" i="8"/>
  <c r="IZ5" i="8"/>
  <c r="IK5" i="8"/>
  <c r="HS5" i="8"/>
  <c r="HG5" i="8"/>
  <c r="HA5" i="8"/>
  <c r="GS5" i="8"/>
  <c r="GL5" i="8"/>
  <c r="NP5" i="8"/>
  <c r="MS5" i="8"/>
  <c r="MP5" i="8"/>
  <c r="MJ5" i="8"/>
  <c r="MC5" i="8"/>
  <c r="P5" i="8"/>
  <c r="BH5" i="8"/>
  <c r="BB5" i="8"/>
  <c r="AY5" i="8"/>
  <c r="AS5" i="8"/>
  <c r="AN5" i="8"/>
  <c r="AG5" i="8"/>
  <c r="LY5" i="8"/>
  <c r="LJ5" i="8"/>
  <c r="KY5" i="8"/>
  <c r="KM5" i="8"/>
  <c r="KC5" i="8"/>
  <c r="JV5" i="8"/>
  <c r="JO5" i="8"/>
  <c r="JI5" i="8"/>
  <c r="IY5" i="8"/>
  <c r="IS5" i="8"/>
  <c r="IL5" i="8"/>
  <c r="ID5" i="8"/>
  <c r="HV5" i="8"/>
  <c r="HO5" i="8"/>
  <c r="HE5" i="8"/>
  <c r="GP5" i="8"/>
  <c r="GJ5" i="8"/>
  <c r="GG5" i="8"/>
  <c r="GC5" i="8"/>
  <c r="GA5" i="8"/>
  <c r="FW5" i="8"/>
  <c r="FS5" i="8"/>
  <c r="FN5" i="8"/>
  <c r="FL5" i="8"/>
  <c r="EW5" i="8"/>
  <c r="ER5" i="8"/>
  <c r="EK5" i="8"/>
  <c r="EG5" i="8"/>
  <c r="EB5" i="8"/>
  <c r="DX5" i="8"/>
  <c r="DS5" i="8"/>
  <c r="DO5" i="8"/>
  <c r="DK5" i="8"/>
  <c r="DF5" i="8"/>
  <c r="DB5" i="8"/>
  <c r="CW5" i="8"/>
  <c r="CS5" i="8"/>
  <c r="CN5" i="8"/>
  <c r="CI5" i="8"/>
  <c r="CD5" i="8"/>
  <c r="CA5" i="8"/>
  <c r="BY5" i="8"/>
  <c r="BW5" i="8"/>
  <c r="BU5" i="8"/>
  <c r="BS5" i="8"/>
  <c r="BQ5" i="8"/>
  <c r="BO5" i="8"/>
  <c r="BM5" i="8"/>
  <c r="BK5" i="8"/>
  <c r="BI5" i="8"/>
  <c r="AD5" i="8"/>
  <c r="BG5" i="8"/>
  <c r="BC5" i="8"/>
  <c r="AU5" i="8"/>
  <c r="AL5" i="8"/>
  <c r="AI5" i="8"/>
  <c r="LU30" i="8"/>
  <c r="CR30" i="8"/>
  <c r="MO30" i="8"/>
  <c r="LQ30" i="8"/>
  <c r="KE30" i="8"/>
  <c r="JC30" i="8"/>
  <c r="HP30" i="8"/>
  <c r="DI30" i="8"/>
  <c r="BJ30" i="8"/>
  <c r="AD30" i="8"/>
  <c r="RU30" i="8"/>
  <c r="RR30" i="8"/>
  <c r="RM30" i="8"/>
  <c r="RH30" i="8"/>
  <c r="RD30" i="8"/>
  <c r="QZ30" i="8"/>
  <c r="QW30" i="8"/>
  <c r="QT30" i="8"/>
  <c r="QQ30" i="8"/>
  <c r="QE30" i="8"/>
  <c r="QB30" i="8"/>
  <c r="PW30" i="8"/>
  <c r="PL30" i="8"/>
  <c r="PH30" i="8"/>
  <c r="PD30" i="8"/>
  <c r="OZ30" i="8"/>
  <c r="OV30" i="8"/>
  <c r="OR30" i="8"/>
  <c r="ON30" i="8"/>
  <c r="OK30" i="8"/>
  <c r="OG30" i="8"/>
  <c r="OC30" i="8"/>
  <c r="NY30" i="8"/>
  <c r="NR30" i="8"/>
  <c r="NJ30" i="8"/>
  <c r="NG30" i="8"/>
  <c r="OD30" i="8"/>
  <c r="NN30" i="8"/>
  <c r="ABK30" i="8"/>
  <c r="ABE30" i="8"/>
  <c r="ABB30" i="8"/>
  <c r="AAY30" i="8"/>
  <c r="AAR30" i="8"/>
  <c r="AAM30" i="8"/>
  <c r="AAI30" i="8"/>
  <c r="AAA30" i="8"/>
  <c r="ZX30" i="8"/>
  <c r="ZT30" i="8"/>
  <c r="ZP30" i="8"/>
  <c r="ZG30" i="8"/>
  <c r="ZC30" i="8"/>
  <c r="YX30" i="8"/>
  <c r="YT30" i="8"/>
  <c r="YQ30" i="8"/>
  <c r="YM30" i="8"/>
  <c r="YI30" i="8"/>
  <c r="YE30" i="8"/>
  <c r="YA30" i="8"/>
  <c r="XR30" i="8"/>
  <c r="XK30" i="8"/>
  <c r="XG30" i="8"/>
  <c r="WX30" i="8"/>
  <c r="WL30" i="8"/>
  <c r="WG30" i="8"/>
  <c r="WB30" i="8"/>
  <c r="VX30" i="8"/>
  <c r="VS30" i="8"/>
  <c r="VO30" i="8"/>
  <c r="VG30" i="8"/>
  <c r="VB30" i="8"/>
  <c r="UV30" i="8"/>
  <c r="UQ30" i="8"/>
  <c r="UJ30" i="8"/>
  <c r="TS30" i="8"/>
  <c r="TL30" i="8"/>
  <c r="SC30" i="8"/>
  <c r="RY30" i="8"/>
  <c r="RL30" i="8"/>
  <c r="RG30" i="8"/>
  <c r="RC30" i="8"/>
  <c r="QR30" i="8"/>
  <c r="QK30" i="8"/>
  <c r="PT30" i="8"/>
  <c r="PA30" i="8"/>
  <c r="OP30" i="8"/>
  <c r="NO29" i="8"/>
  <c r="NN29" i="8"/>
  <c r="NM29" i="8"/>
  <c r="NL29" i="8"/>
  <c r="NK29" i="8"/>
  <c r="NJ29" i="8"/>
  <c r="NI29" i="8"/>
  <c r="NH29" i="8"/>
  <c r="NG29" i="8"/>
  <c r="NF29" i="8"/>
  <c r="NE29" i="8"/>
  <c r="ND29" i="8"/>
  <c r="NC29" i="8"/>
  <c r="NB29" i="8"/>
  <c r="NA29" i="8"/>
  <c r="MZ29" i="8"/>
  <c r="MY29" i="8"/>
  <c r="MX29" i="8"/>
  <c r="MW29" i="8"/>
  <c r="MV29" i="8"/>
  <c r="MU29" i="8"/>
  <c r="MT29" i="8"/>
  <c r="MS29" i="8"/>
  <c r="DT29" i="8"/>
  <c r="DQ29" i="8"/>
  <c r="DO29" i="8"/>
  <c r="DM29" i="8"/>
  <c r="DJ29" i="8"/>
  <c r="DH29" i="8"/>
  <c r="DF29" i="8"/>
  <c r="DC29" i="8"/>
  <c r="DA29" i="8"/>
  <c r="CY29" i="8"/>
  <c r="CW29" i="8"/>
  <c r="CU29" i="8"/>
  <c r="CS29" i="8"/>
  <c r="CQ29" i="8"/>
  <c r="CO29" i="8"/>
  <c r="CM29" i="8"/>
  <c r="CK29" i="8"/>
  <c r="CI29" i="8"/>
  <c r="CG29" i="8"/>
  <c r="CE29" i="8"/>
  <c r="CC29" i="8"/>
  <c r="CA29" i="8"/>
  <c r="BY29" i="8"/>
  <c r="BW29" i="8"/>
  <c r="BU29" i="8"/>
  <c r="BS29" i="8"/>
  <c r="BQ29" i="8"/>
  <c r="BO29" i="8"/>
  <c r="BM29" i="8"/>
  <c r="BK29" i="8"/>
  <c r="BI29" i="8"/>
  <c r="BG29" i="8"/>
  <c r="BE29" i="8"/>
  <c r="BC29" i="8"/>
  <c r="BA29" i="8"/>
  <c r="AY29" i="8"/>
  <c r="AW29" i="8"/>
  <c r="AT29" i="8"/>
  <c r="AR29" i="8"/>
  <c r="AP29" i="8"/>
  <c r="AN29" i="8"/>
  <c r="AL29" i="8"/>
  <c r="AJ29" i="8"/>
  <c r="AF29" i="8"/>
  <c r="Z29" i="8"/>
  <c r="Q29" i="8"/>
  <c r="MQ29" i="8"/>
  <c r="MN29" i="8"/>
  <c r="MK29" i="8"/>
  <c r="MH29" i="8"/>
  <c r="MD29" i="8"/>
  <c r="MA29" i="8"/>
  <c r="LX29" i="8"/>
  <c r="LU29" i="8"/>
  <c r="LQ29" i="8"/>
  <c r="LM29" i="8"/>
  <c r="LJ29" i="8"/>
  <c r="LG29" i="8"/>
  <c r="LD29" i="8"/>
  <c r="LA29" i="8"/>
  <c r="KX29" i="8"/>
  <c r="KT29" i="8"/>
  <c r="KQ29" i="8"/>
  <c r="KO29" i="8"/>
  <c r="KL29" i="8"/>
  <c r="KI29" i="8"/>
  <c r="KF29" i="8"/>
  <c r="JP29" i="8"/>
  <c r="JN29" i="8"/>
  <c r="JL29" i="8"/>
  <c r="JJ29" i="8"/>
  <c r="JH29" i="8"/>
  <c r="JF29" i="8"/>
  <c r="JD29" i="8"/>
  <c r="JB29" i="8"/>
  <c r="IZ29" i="8"/>
  <c r="IX29" i="8"/>
  <c r="IW29" i="8"/>
  <c r="IU29" i="8"/>
  <c r="IT29" i="8"/>
  <c r="IS29" i="8"/>
  <c r="IR29" i="8"/>
  <c r="IQ29" i="8"/>
  <c r="IP29" i="8"/>
  <c r="IO29" i="8"/>
  <c r="IN29" i="8"/>
  <c r="IM29" i="8"/>
  <c r="IL29" i="8"/>
  <c r="IK29" i="8"/>
  <c r="IJ29" i="8"/>
  <c r="II29" i="8"/>
  <c r="IH29" i="8"/>
  <c r="IG29" i="8"/>
  <c r="IF29" i="8"/>
  <c r="IE29" i="8"/>
  <c r="ID29" i="8"/>
  <c r="IC29" i="8"/>
  <c r="IB29" i="8"/>
  <c r="IA29" i="8"/>
  <c r="HZ29" i="8"/>
  <c r="HY29" i="8"/>
  <c r="HX29" i="8"/>
  <c r="HW29" i="8"/>
  <c r="HU29" i="8"/>
  <c r="HT29" i="8"/>
  <c r="HS29" i="8"/>
  <c r="HR29" i="8"/>
  <c r="HP29" i="8"/>
  <c r="HN29" i="8"/>
  <c r="HM29" i="8"/>
  <c r="HL29" i="8"/>
  <c r="HK29" i="8"/>
  <c r="HJ29" i="8"/>
  <c r="HI29" i="8"/>
  <c r="HH29" i="8"/>
  <c r="HG29" i="8"/>
  <c r="HF29" i="8"/>
  <c r="HE29" i="8"/>
  <c r="HD29" i="8"/>
  <c r="HC29" i="8"/>
  <c r="HB29" i="8"/>
  <c r="HA29" i="8"/>
  <c r="GZ29" i="8"/>
  <c r="GY29" i="8"/>
  <c r="GX29" i="8"/>
  <c r="GW29" i="8"/>
  <c r="GV29" i="8"/>
  <c r="GU29" i="8"/>
  <c r="GS29" i="8"/>
  <c r="GR29" i="8"/>
  <c r="GQ29" i="8"/>
  <c r="GP29" i="8"/>
  <c r="GN29" i="8"/>
  <c r="GL29" i="8"/>
  <c r="GK29" i="8"/>
  <c r="GJ29" i="8"/>
  <c r="GI29" i="8"/>
  <c r="GH29" i="8"/>
  <c r="GG29" i="8"/>
  <c r="GF29" i="8"/>
  <c r="GE29" i="8"/>
  <c r="GD29" i="8"/>
  <c r="GC29" i="8"/>
  <c r="GB29" i="8"/>
  <c r="GA29" i="8"/>
  <c r="FZ29" i="8"/>
  <c r="FY29" i="8"/>
  <c r="FX29" i="8"/>
  <c r="FW29" i="8"/>
  <c r="FV29" i="8"/>
  <c r="AH29" i="8"/>
  <c r="AB29" i="8"/>
  <c r="U29" i="8"/>
  <c r="O29" i="8"/>
  <c r="MO29" i="8"/>
  <c r="ML29" i="8"/>
  <c r="MI29" i="8"/>
  <c r="MF29" i="8"/>
  <c r="MC29" i="8"/>
  <c r="LZ29" i="8"/>
  <c r="LV29" i="8"/>
  <c r="LS29" i="8"/>
  <c r="LP29" i="8"/>
  <c r="LL29" i="8"/>
  <c r="LI29" i="8"/>
  <c r="LE29" i="8"/>
  <c r="LB29" i="8"/>
  <c r="KY29" i="8"/>
  <c r="KV29" i="8"/>
  <c r="KS29" i="8"/>
  <c r="KP29" i="8"/>
  <c r="KM29" i="8"/>
  <c r="KJ29" i="8"/>
  <c r="KH29" i="8"/>
  <c r="KE29" i="8"/>
  <c r="KC29" i="8"/>
  <c r="KA29" i="8"/>
  <c r="JY29" i="8"/>
  <c r="JV29" i="8"/>
  <c r="JU29" i="8"/>
  <c r="JS29" i="8"/>
  <c r="JR29" i="8"/>
  <c r="JQ29" i="8"/>
  <c r="JO29" i="8"/>
  <c r="JM29" i="8"/>
  <c r="JK29" i="8"/>
  <c r="JI29" i="8"/>
  <c r="JG29" i="8"/>
  <c r="JE29" i="8"/>
  <c r="JC29" i="8"/>
  <c r="JA29" i="8"/>
  <c r="IY29" i="8"/>
  <c r="IV29" i="8"/>
  <c r="FU29" i="8"/>
  <c r="FT29" i="8"/>
  <c r="FS29" i="8"/>
  <c r="FR29" i="8"/>
  <c r="FQ29" i="8"/>
  <c r="FP29" i="8"/>
  <c r="FO29" i="8"/>
  <c r="FN29" i="8"/>
  <c r="FM29" i="8"/>
  <c r="FL29" i="8"/>
  <c r="FK29" i="8"/>
  <c r="FJ29" i="8"/>
  <c r="FI29" i="8"/>
  <c r="FH29" i="8"/>
  <c r="FG29" i="8"/>
  <c r="FF29" i="8"/>
  <c r="FE29" i="8"/>
  <c r="FD29" i="8"/>
  <c r="FC29" i="8"/>
  <c r="FB29" i="8"/>
  <c r="FA29" i="8"/>
  <c r="EZ29" i="8"/>
  <c r="EY29" i="8"/>
  <c r="EX29" i="8"/>
  <c r="EW29" i="8"/>
  <c r="EV29" i="8"/>
  <c r="EU29" i="8"/>
  <c r="ET29" i="8"/>
  <c r="ES29" i="8"/>
  <c r="ER29" i="8"/>
  <c r="EQ29" i="8"/>
  <c r="EP29" i="8"/>
  <c r="EO29" i="8"/>
  <c r="EN29" i="8"/>
  <c r="EM29" i="8"/>
  <c r="EL29" i="8"/>
  <c r="EK29" i="8"/>
  <c r="EJ29" i="8"/>
  <c r="EI29" i="8"/>
  <c r="EH29" i="8"/>
  <c r="EG29" i="8"/>
  <c r="EF29" i="8"/>
  <c r="EE29" i="8"/>
  <c r="ED29" i="8"/>
  <c r="EC29" i="8"/>
  <c r="EB29" i="8"/>
  <c r="EA29" i="8"/>
  <c r="DZ29" i="8"/>
  <c r="DY29" i="8"/>
  <c r="DX29" i="8"/>
  <c r="DW29" i="8"/>
  <c r="DV29" i="8"/>
  <c r="DU29" i="8"/>
  <c r="DS29" i="8"/>
  <c r="DR29" i="8"/>
  <c r="DP29" i="8"/>
  <c r="DN29" i="8"/>
  <c r="DL29" i="8"/>
  <c r="DK29" i="8"/>
  <c r="DI29" i="8"/>
  <c r="DG29" i="8"/>
  <c r="DE29" i="8"/>
  <c r="DD29" i="8"/>
  <c r="DB29" i="8"/>
  <c r="CZ29" i="8"/>
  <c r="CX29" i="8"/>
  <c r="CV29" i="8"/>
  <c r="CT29" i="8"/>
  <c r="CR29" i="8"/>
  <c r="CP29" i="8"/>
  <c r="CN29" i="8"/>
  <c r="CL29" i="8"/>
  <c r="CJ29" i="8"/>
  <c r="CH29" i="8"/>
  <c r="CF29" i="8"/>
  <c r="CD29" i="8"/>
  <c r="CB29" i="8"/>
  <c r="BZ29" i="8"/>
  <c r="BX29" i="8"/>
  <c r="BV29" i="8"/>
  <c r="BT29" i="8"/>
  <c r="BR29" i="8"/>
  <c r="BP29" i="8"/>
  <c r="BN29" i="8"/>
  <c r="BL29" i="8"/>
  <c r="BJ29" i="8"/>
  <c r="BH29" i="8"/>
  <c r="BF29" i="8"/>
  <c r="BD29" i="8"/>
  <c r="BB29" i="8"/>
  <c r="AZ29" i="8"/>
  <c r="AX29" i="8"/>
  <c r="AV29" i="8"/>
  <c r="AU29" i="8"/>
  <c r="AS29" i="8"/>
  <c r="AQ29" i="8"/>
  <c r="AO29" i="8"/>
  <c r="AM29" i="8"/>
  <c r="AK29" i="8"/>
  <c r="AI29" i="8"/>
  <c r="AG29" i="8"/>
  <c r="AE29" i="8"/>
  <c r="AC29" i="8"/>
  <c r="AA29" i="8"/>
  <c r="Y29" i="8"/>
  <c r="X29" i="8"/>
  <c r="V29" i="8"/>
  <c r="T29" i="8"/>
  <c r="R29" i="8"/>
  <c r="P29" i="8"/>
  <c r="N29" i="8"/>
  <c r="AD29" i="8"/>
  <c r="W29" i="8"/>
  <c r="S29" i="8"/>
  <c r="MR29" i="8"/>
  <c r="MP29" i="8"/>
  <c r="MM29" i="8"/>
  <c r="MJ29" i="8"/>
  <c r="MG29" i="8"/>
  <c r="ME29" i="8"/>
  <c r="MB29" i="8"/>
  <c r="LY29" i="8"/>
  <c r="LW29" i="8"/>
  <c r="LT29" i="8"/>
  <c r="LR29" i="8"/>
  <c r="ABC23" i="8"/>
  <c r="AAZ23" i="8"/>
  <c r="AAV23" i="8"/>
  <c r="AAQ23" i="8"/>
  <c r="AAM23" i="8"/>
  <c r="AAJ23" i="8"/>
  <c r="AAG23" i="8"/>
  <c r="AAE23" i="8"/>
  <c r="AAB23" i="8"/>
  <c r="ZY23" i="8"/>
  <c r="ZW23" i="8"/>
  <c r="ZU23" i="8"/>
  <c r="ZT23" i="8"/>
  <c r="ZR23" i="8"/>
  <c r="ZO23" i="8"/>
  <c r="ZG23" i="8"/>
  <c r="ZC23" i="8"/>
  <c r="YZ23" i="8"/>
  <c r="YV23" i="8"/>
  <c r="YQ23" i="8"/>
  <c r="YL23" i="8"/>
  <c r="YI23" i="8"/>
  <c r="YC23" i="8"/>
  <c r="XT23" i="8"/>
  <c r="XK23" i="8"/>
  <c r="XF23" i="8"/>
  <c r="XB23" i="8"/>
  <c r="WV23" i="8"/>
  <c r="WM23" i="8"/>
  <c r="WF23" i="8"/>
  <c r="VZ23" i="8"/>
  <c r="VR23" i="8"/>
  <c r="VM23" i="8"/>
  <c r="VJ23" i="8"/>
  <c r="VE23" i="8"/>
  <c r="VA23" i="8"/>
  <c r="UU23" i="8"/>
  <c r="UJ23" i="8"/>
  <c r="UC23" i="8"/>
  <c r="TY23" i="8"/>
  <c r="TU23" i="8"/>
  <c r="TR23" i="8"/>
  <c r="TL23" i="8"/>
  <c r="TI23" i="8"/>
  <c r="TD23" i="8"/>
  <c r="TA23" i="8"/>
  <c r="SU23" i="8"/>
  <c r="SQ23" i="8"/>
  <c r="SI23" i="8"/>
  <c r="SE23" i="8"/>
  <c r="SC23" i="8"/>
  <c r="RX23" i="8"/>
  <c r="RQ23" i="8"/>
  <c r="RK23" i="8"/>
  <c r="RC23" i="8"/>
  <c r="QV23" i="8"/>
  <c r="QO23" i="8"/>
  <c r="QK23" i="8"/>
  <c r="QG23" i="8"/>
  <c r="QB23" i="8"/>
  <c r="PW23" i="8"/>
  <c r="PS23" i="8"/>
  <c r="PP23" i="8"/>
  <c r="PO23" i="8"/>
  <c r="PM23" i="8"/>
  <c r="PK23" i="8"/>
  <c r="PI23" i="8"/>
  <c r="PG23" i="8"/>
  <c r="PE23" i="8"/>
  <c r="PD23" i="8"/>
  <c r="PB23" i="8"/>
  <c r="WH23" i="8"/>
  <c r="VN23" i="8"/>
  <c r="UK23" i="8"/>
  <c r="TV23" i="8"/>
  <c r="SX23" i="8"/>
  <c r="RW23" i="8"/>
  <c r="RN23" i="8"/>
  <c r="RD23" i="8"/>
  <c r="QT23" i="8"/>
  <c r="LT23" i="8"/>
  <c r="LJ23" i="8"/>
  <c r="JR23" i="8"/>
  <c r="JC23" i="8"/>
  <c r="GD23" i="8"/>
  <c r="EE23" i="8"/>
  <c r="DL23" i="8"/>
  <c r="CM23" i="8"/>
  <c r="BQ23" i="8"/>
  <c r="AT23" i="8"/>
  <c r="OZ23" i="8"/>
  <c r="OX23" i="8"/>
  <c r="OV23" i="8"/>
  <c r="OT23" i="8"/>
  <c r="OS23" i="8"/>
  <c r="OQ23" i="8"/>
  <c r="OO23" i="8"/>
  <c r="OM23" i="8"/>
  <c r="OK23" i="8"/>
  <c r="OI23" i="8"/>
  <c r="OG23" i="8"/>
  <c r="OE23" i="8"/>
  <c r="OC23" i="8"/>
  <c r="NZ23" i="8"/>
  <c r="NX23" i="8"/>
  <c r="NV23" i="8"/>
  <c r="NT23" i="8"/>
  <c r="NR23" i="8"/>
  <c r="NQ23" i="8"/>
  <c r="NO23" i="8"/>
  <c r="NM23" i="8"/>
  <c r="NK23" i="8"/>
  <c r="NI23" i="8"/>
  <c r="NG23" i="8"/>
  <c r="NE23" i="8"/>
  <c r="NC23" i="8"/>
  <c r="NA23" i="8"/>
  <c r="MY23" i="8"/>
  <c r="MW23" i="8"/>
  <c r="MT23" i="8"/>
  <c r="MR23" i="8"/>
  <c r="MP23" i="8"/>
  <c r="MN23" i="8"/>
  <c r="ML23" i="8"/>
  <c r="MJ23" i="8"/>
  <c r="MH23" i="8"/>
  <c r="MF23" i="8"/>
  <c r="MD23" i="8"/>
  <c r="MA23" i="8"/>
  <c r="LW23" i="8"/>
  <c r="LS23" i="8"/>
  <c r="LO23" i="8"/>
  <c r="LH23" i="8"/>
  <c r="LD23" i="8"/>
  <c r="KY23" i="8"/>
  <c r="KU23" i="8"/>
  <c r="KS23" i="8"/>
  <c r="KO23" i="8"/>
  <c r="KI23" i="8"/>
  <c r="KC23" i="8"/>
  <c r="JX23" i="8"/>
  <c r="JO23" i="8"/>
  <c r="JK23" i="8"/>
  <c r="JD23" i="8"/>
  <c r="IZ23" i="8"/>
  <c r="IV23" i="8"/>
  <c r="IU23" i="8"/>
  <c r="IS23" i="8"/>
  <c r="IQ23" i="8"/>
  <c r="IO23" i="8"/>
  <c r="IN23" i="8"/>
  <c r="IL23" i="8"/>
  <c r="IJ23" i="8"/>
  <c r="IH23" i="8"/>
  <c r="IF23" i="8"/>
  <c r="ID23" i="8"/>
  <c r="IB23" i="8"/>
  <c r="IA23" i="8"/>
  <c r="HY23" i="8"/>
  <c r="HW23" i="8"/>
  <c r="HU23" i="8"/>
  <c r="HS23" i="8"/>
  <c r="HQ23" i="8"/>
  <c r="HO23" i="8"/>
  <c r="HM23" i="8"/>
  <c r="HK23" i="8"/>
  <c r="HJ23" i="8"/>
  <c r="HH23" i="8"/>
  <c r="HF23" i="8"/>
  <c r="HD23" i="8"/>
  <c r="HB23" i="8"/>
  <c r="GZ23" i="8"/>
  <c r="GX23" i="8"/>
  <c r="GR23" i="8"/>
  <c r="GI23" i="8"/>
  <c r="GG23" i="8"/>
  <c r="GB23" i="8"/>
  <c r="FU23" i="8"/>
  <c r="FM23" i="8"/>
  <c r="FE23" i="8"/>
  <c r="EO23" i="8"/>
  <c r="EG23" i="8"/>
  <c r="EA23" i="8"/>
  <c r="DU23" i="8"/>
  <c r="DQ23" i="8"/>
  <c r="DM23" i="8"/>
  <c r="DK23" i="8"/>
  <c r="DF23" i="8"/>
  <c r="DB23" i="8"/>
  <c r="CR23" i="8"/>
  <c r="CN23" i="8"/>
  <c r="CH23" i="8"/>
  <c r="CA23" i="8"/>
  <c r="BT23" i="8"/>
  <c r="BL23" i="8"/>
  <c r="BE23" i="8"/>
  <c r="BA23" i="8"/>
  <c r="AW23" i="8"/>
  <c r="AS23" i="8"/>
  <c r="AM23" i="8"/>
  <c r="AF23" i="8"/>
  <c r="AB23" i="8"/>
  <c r="X23" i="8"/>
  <c r="S23" i="8"/>
  <c r="N23" i="8"/>
  <c r="ABJ23" i="8"/>
  <c r="ABG23" i="8"/>
  <c r="ABF23" i="8"/>
  <c r="ABB23" i="8"/>
  <c r="AAY23" i="8"/>
  <c r="AAW23" i="8"/>
  <c r="AAT23" i="8"/>
  <c r="AAR23" i="8"/>
  <c r="AAO23" i="8"/>
  <c r="AAL23" i="8"/>
  <c r="AAI23" i="8"/>
  <c r="AAF23" i="8"/>
  <c r="AAC23" i="8"/>
  <c r="ZZ23" i="8"/>
  <c r="ZV23" i="8"/>
  <c r="ZS23" i="8"/>
  <c r="ZP23" i="8"/>
  <c r="ZM23" i="8"/>
  <c r="ZJ23" i="8"/>
  <c r="ZH23" i="8"/>
  <c r="ZE23" i="8"/>
  <c r="ZB23" i="8"/>
  <c r="YY23" i="8"/>
  <c r="YW23" i="8"/>
  <c r="YU23" i="8"/>
  <c r="YR23" i="8"/>
  <c r="YO23" i="8"/>
  <c r="YK23" i="8"/>
  <c r="YH23" i="8"/>
  <c r="YE23" i="8"/>
  <c r="YD23" i="8"/>
  <c r="YA23" i="8"/>
  <c r="XY23" i="8"/>
  <c r="XV23" i="8"/>
  <c r="XS23" i="8"/>
  <c r="XP23" i="8"/>
  <c r="XN23" i="8"/>
  <c r="XL23" i="8"/>
  <c r="XH23" i="8"/>
  <c r="XE23" i="8"/>
  <c r="XA23" i="8"/>
  <c r="WX23" i="8"/>
  <c r="WU23" i="8"/>
  <c r="WS23" i="8"/>
  <c r="WP23" i="8"/>
  <c r="WO23" i="8"/>
  <c r="WL23" i="8"/>
  <c r="WJ23" i="8"/>
  <c r="WG23" i="8"/>
  <c r="WD23" i="8"/>
  <c r="WB23" i="8"/>
  <c r="VY23" i="8"/>
  <c r="VW23" i="8"/>
  <c r="VT23" i="8"/>
  <c r="VQ23" i="8"/>
  <c r="VO23" i="8"/>
  <c r="VK23" i="8"/>
  <c r="VG23" i="8"/>
  <c r="VD23" i="8"/>
  <c r="UZ23" i="8"/>
  <c r="UW23" i="8"/>
  <c r="UT23" i="8"/>
  <c r="UQ23" i="8"/>
  <c r="UP23" i="8"/>
  <c r="UN23" i="8"/>
  <c r="UL23" i="8"/>
  <c r="UI23" i="8"/>
  <c r="UF23" i="8"/>
  <c r="UD23" i="8"/>
  <c r="UB23" i="8"/>
  <c r="TX23" i="8"/>
  <c r="TS23" i="8"/>
  <c r="TO23" i="8"/>
  <c r="TM23" i="8"/>
  <c r="TH23" i="8"/>
  <c r="TE23" i="8"/>
  <c r="SZ23" i="8"/>
  <c r="SW23" i="8"/>
  <c r="ST23" i="8"/>
  <c r="SP23" i="8"/>
  <c r="SN23" i="8"/>
  <c r="SK23" i="8"/>
  <c r="SH23" i="8"/>
  <c r="SD23" i="8"/>
  <c r="RZ23" i="8"/>
  <c r="RY23" i="8"/>
  <c r="RV23" i="8"/>
  <c r="RT23" i="8"/>
  <c r="RP23" i="8"/>
  <c r="RM23" i="8"/>
  <c r="RJ23" i="8"/>
  <c r="RH23" i="8"/>
  <c r="RF23" i="8"/>
  <c r="RB23" i="8"/>
  <c r="QY23" i="8"/>
  <c r="QX23" i="8"/>
  <c r="QU23" i="8"/>
  <c r="QS23" i="8"/>
  <c r="QP23" i="8"/>
  <c r="QL23" i="8"/>
  <c r="QH23" i="8"/>
  <c r="QF23" i="8"/>
  <c r="QC23" i="8"/>
  <c r="PY23" i="8"/>
  <c r="PV23" i="8"/>
  <c r="PR23" i="8"/>
  <c r="LZ23" i="8"/>
  <c r="LV23" i="8"/>
  <c r="LR23" i="8"/>
  <c r="LN23" i="8"/>
  <c r="LL23" i="8"/>
  <c r="LI23" i="8"/>
  <c r="LE23" i="8"/>
  <c r="LA23" i="8"/>
  <c r="KX23" i="8"/>
  <c r="KT23" i="8"/>
  <c r="KP23" i="8"/>
  <c r="KL23" i="8"/>
  <c r="KK23" i="8"/>
  <c r="KH23" i="8"/>
  <c r="KE23" i="8"/>
  <c r="KB23" i="8"/>
  <c r="JY23" i="8"/>
  <c r="JV23" i="8"/>
  <c r="JT23" i="8"/>
  <c r="JQ23" i="8"/>
  <c r="JN23" i="8"/>
  <c r="JJ23" i="8"/>
  <c r="JH23" i="8"/>
  <c r="JE23" i="8"/>
  <c r="JB23" i="8"/>
  <c r="GV23" i="8"/>
  <c r="GU23" i="8"/>
  <c r="GQ23" i="8"/>
  <c r="GM23" i="8"/>
  <c r="GK23" i="8"/>
  <c r="GC23" i="8"/>
  <c r="FV23" i="8"/>
  <c r="FR23" i="8"/>
  <c r="FO23" i="8"/>
  <c r="FK23" i="8"/>
  <c r="FG23" i="8"/>
  <c r="FC23" i="8"/>
  <c r="FB23" i="8"/>
  <c r="EU23" i="8"/>
  <c r="EQ23" i="8"/>
  <c r="EN23" i="8"/>
  <c r="EJ23" i="8"/>
  <c r="EF23" i="8"/>
  <c r="DZ23" i="8"/>
  <c r="DV23" i="8"/>
  <c r="DP23" i="8"/>
  <c r="DJ23" i="8"/>
  <c r="DG23" i="8"/>
  <c r="DC23" i="8"/>
  <c r="CX23" i="8"/>
  <c r="CS23" i="8"/>
  <c r="CP23" i="8"/>
  <c r="CL23" i="8"/>
  <c r="CI23" i="8"/>
  <c r="CD23" i="8"/>
  <c r="CB23" i="8"/>
  <c r="BV23" i="8"/>
  <c r="BS23" i="8"/>
  <c r="BM23" i="8"/>
  <c r="BG23" i="8"/>
  <c r="BB23" i="8"/>
  <c r="AV23" i="8"/>
  <c r="AP23" i="8"/>
  <c r="AL23" i="8"/>
  <c r="AH23" i="8"/>
  <c r="AE23" i="8"/>
  <c r="Y23" i="8"/>
  <c r="T23" i="8"/>
  <c r="O23" i="8"/>
  <c r="ZL23" i="8"/>
  <c r="YT23" i="8"/>
  <c r="YN23" i="8"/>
  <c r="YG23" i="8"/>
  <c r="XW23" i="8"/>
  <c r="XQ23" i="8"/>
  <c r="XI23" i="8"/>
  <c r="XD23" i="8"/>
  <c r="WY23" i="8"/>
  <c r="WR23" i="8"/>
  <c r="WI23" i="8"/>
  <c r="WC23" i="8"/>
  <c r="VU23" i="8"/>
  <c r="VP23" i="8"/>
  <c r="VH23" i="8"/>
  <c r="VC23" i="8"/>
  <c r="UX23" i="8"/>
  <c r="UR23" i="8"/>
  <c r="UG23" i="8"/>
  <c r="UA23" i="8"/>
  <c r="TW23" i="8"/>
  <c r="TT23" i="8"/>
  <c r="TP23" i="8"/>
  <c r="TK23" i="8"/>
  <c r="TG23" i="8"/>
  <c r="TC23" i="8"/>
  <c r="SY23" i="8"/>
  <c r="SS23" i="8"/>
  <c r="SM23" i="8"/>
  <c r="SG23" i="8"/>
  <c r="SA23" i="8"/>
  <c r="WD17" i="8"/>
  <c r="WB17" i="8"/>
  <c r="VZ17" i="8"/>
  <c r="VX17" i="8"/>
  <c r="VV17" i="8"/>
  <c r="ZG10" i="8"/>
  <c r="QE10" i="8"/>
  <c r="OL10" i="8"/>
  <c r="NY10" i="8"/>
  <c r="NQ10" i="8"/>
  <c r="NN10" i="8"/>
  <c r="NH10" i="8"/>
  <c r="MZ10" i="8"/>
  <c r="MP10" i="8"/>
  <c r="MG10" i="8"/>
  <c r="MA10" i="8"/>
  <c r="LM10" i="8"/>
  <c r="LB10" i="8"/>
  <c r="KR10" i="8"/>
  <c r="KJ10" i="8"/>
  <c r="JT10" i="8"/>
  <c r="JH10" i="8"/>
  <c r="IX10" i="8"/>
  <c r="IP10" i="8"/>
  <c r="AG10" i="8"/>
  <c r="UT10" i="8"/>
  <c r="OV10" i="8"/>
  <c r="WO10" i="8"/>
  <c r="RS23" i="8"/>
  <c r="RO23" i="8"/>
  <c r="RE23" i="8"/>
  <c r="QZ23" i="8"/>
  <c r="QQ23" i="8"/>
  <c r="QM23" i="8"/>
  <c r="QI23" i="8"/>
  <c r="QD23" i="8"/>
  <c r="PZ23" i="8"/>
  <c r="PU23" i="8"/>
  <c r="PQ23" i="8"/>
  <c r="PN23" i="8"/>
  <c r="PL23" i="8"/>
  <c r="PJ23" i="8"/>
  <c r="PH23" i="8"/>
  <c r="PF23" i="8"/>
  <c r="PC23" i="8"/>
  <c r="PA23" i="8"/>
  <c r="OY23" i="8"/>
  <c r="OW23" i="8"/>
  <c r="OU23" i="8"/>
  <c r="OR23" i="8"/>
  <c r="OP23" i="8"/>
  <c r="ON23" i="8"/>
  <c r="OL23" i="8"/>
  <c r="OJ23" i="8"/>
  <c r="OH23" i="8"/>
  <c r="OF23" i="8"/>
  <c r="OD23" i="8"/>
  <c r="OB23" i="8"/>
  <c r="OA23" i="8"/>
  <c r="NY23" i="8"/>
  <c r="NW23" i="8"/>
  <c r="NU23" i="8"/>
  <c r="NS23" i="8"/>
  <c r="NP23" i="8"/>
  <c r="NN23" i="8"/>
  <c r="NL23" i="8"/>
  <c r="NJ23" i="8"/>
  <c r="NH23" i="8"/>
  <c r="NF23" i="8"/>
  <c r="ND23" i="8"/>
  <c r="NB23" i="8"/>
  <c r="MZ23" i="8"/>
  <c r="MX23" i="8"/>
  <c r="MV23" i="8"/>
  <c r="MU23" i="8"/>
  <c r="MS23" i="8"/>
  <c r="MQ23" i="8"/>
  <c r="MO23" i="8"/>
  <c r="MM23" i="8"/>
  <c r="MK23" i="8"/>
  <c r="MI23" i="8"/>
  <c r="MG23" i="8"/>
  <c r="ME23" i="8"/>
  <c r="MC23" i="8"/>
  <c r="LY23" i="8"/>
  <c r="LU23" i="8"/>
  <c r="LQ23" i="8"/>
  <c r="LK23" i="8"/>
  <c r="LF23" i="8"/>
  <c r="LB23" i="8"/>
  <c r="KW23" i="8"/>
  <c r="KQ23" i="8"/>
  <c r="KM23" i="8"/>
  <c r="KF23" i="8"/>
  <c r="KA23" i="8"/>
  <c r="JS23" i="8"/>
  <c r="JM23" i="8"/>
  <c r="JG23" i="8"/>
  <c r="JA23" i="8"/>
  <c r="IX23" i="8"/>
  <c r="IT23" i="8"/>
  <c r="IR23" i="8"/>
  <c r="IP23" i="8"/>
  <c r="IM23" i="8"/>
  <c r="IK23" i="8"/>
  <c r="II23" i="8"/>
  <c r="IG23" i="8"/>
  <c r="IE23" i="8"/>
  <c r="IC23" i="8"/>
  <c r="HZ23" i="8"/>
  <c r="HX23" i="8"/>
  <c r="HV23" i="8"/>
  <c r="HT23" i="8"/>
  <c r="HR23" i="8"/>
  <c r="HP23" i="8"/>
  <c r="HN23" i="8"/>
  <c r="HL23" i="8"/>
  <c r="HI23" i="8"/>
  <c r="HG23" i="8"/>
  <c r="HE23" i="8"/>
  <c r="HC23" i="8"/>
  <c r="HA23" i="8"/>
  <c r="GY23" i="8"/>
  <c r="GW23" i="8"/>
  <c r="GN23" i="8"/>
  <c r="GE23" i="8"/>
  <c r="FW23" i="8"/>
  <c r="FQ23" i="8"/>
  <c r="FI23" i="8"/>
  <c r="FA23" i="8"/>
  <c r="ES23" i="8"/>
  <c r="EK23" i="8"/>
  <c r="ED23" i="8"/>
  <c r="DX23" i="8"/>
  <c r="DS23" i="8"/>
  <c r="DO23" i="8"/>
  <c r="DI23" i="8"/>
  <c r="DD23" i="8"/>
  <c r="CY23" i="8"/>
  <c r="CU23" i="8"/>
  <c r="CK23" i="8"/>
  <c r="CE23" i="8"/>
  <c r="BW23" i="8"/>
  <c r="BO23" i="8"/>
  <c r="BH23" i="8"/>
  <c r="BC23" i="8"/>
  <c r="AY23" i="8"/>
  <c r="AU23" i="8"/>
  <c r="AQ23" i="8"/>
  <c r="AI23" i="8"/>
  <c r="AC23" i="8"/>
  <c r="Z23" i="8"/>
  <c r="V23" i="8"/>
  <c r="Q23" i="8"/>
  <c r="ABL23" i="8"/>
  <c r="ABI23" i="8"/>
  <c r="ABD23" i="8"/>
  <c r="ABA23" i="8"/>
  <c r="AAX23" i="8"/>
  <c r="AAU23" i="8"/>
  <c r="AAS23" i="8"/>
  <c r="AAP23" i="8"/>
  <c r="AAN23" i="8"/>
  <c r="AAK23" i="8"/>
  <c r="AAH23" i="8"/>
  <c r="AAD23" i="8"/>
  <c r="AAA23" i="8"/>
  <c r="ZX23" i="8"/>
  <c r="ZQ23" i="8"/>
  <c r="ZN23" i="8"/>
  <c r="ZK23" i="8"/>
  <c r="ZI23" i="8"/>
  <c r="ZF23" i="8"/>
  <c r="ZD23" i="8"/>
  <c r="ZA23" i="8"/>
  <c r="YX23" i="8"/>
  <c r="YS23" i="8"/>
  <c r="YP23" i="8"/>
  <c r="YM23" i="8"/>
  <c r="YJ23" i="8"/>
  <c r="YF23" i="8"/>
  <c r="YB23" i="8"/>
  <c r="XZ23" i="8"/>
  <c r="XX23" i="8"/>
  <c r="XU23" i="8"/>
  <c r="XR23" i="8"/>
  <c r="XO23" i="8"/>
  <c r="XM23" i="8"/>
  <c r="XJ23" i="8"/>
  <c r="XG23" i="8"/>
  <c r="XC23" i="8"/>
  <c r="WZ23" i="8"/>
  <c r="WW23" i="8"/>
  <c r="WT23" i="8"/>
  <c r="WQ23" i="8"/>
  <c r="WN23" i="8"/>
  <c r="WK23" i="8"/>
  <c r="VV23" i="8"/>
  <c r="VL23" i="8"/>
  <c r="UO23" i="8"/>
  <c r="TZ23" i="8"/>
  <c r="TJ23" i="8"/>
  <c r="SR23" i="8"/>
  <c r="RU23" i="8"/>
  <c r="RI23" i="8"/>
  <c r="QW23" i="8"/>
  <c r="QE23" i="8"/>
  <c r="LP23" i="8"/>
  <c r="KR23" i="8"/>
  <c r="KD23" i="8"/>
  <c r="JF23" i="8"/>
  <c r="GO23" i="8"/>
  <c r="FT23" i="8"/>
  <c r="EV23" i="8"/>
  <c r="EB23" i="8"/>
  <c r="CZ23" i="8"/>
  <c r="BJ23" i="8"/>
  <c r="AA23" i="8"/>
  <c r="US23" i="8"/>
  <c r="TB23" i="8"/>
  <c r="SJ23" i="8"/>
  <c r="RL23" i="8"/>
  <c r="QA23" i="8"/>
  <c r="KZ23" i="8"/>
  <c r="KG23" i="8"/>
  <c r="JL23" i="8"/>
  <c r="CQ23" i="8"/>
  <c r="BN23" i="8"/>
  <c r="U23" i="8"/>
  <c r="VX23" i="8"/>
  <c r="VI23" i="8"/>
  <c r="TN23" i="8"/>
  <c r="SB23" i="8"/>
  <c r="RG23" i="8"/>
  <c r="QR23" i="8"/>
  <c r="MB23" i="8"/>
  <c r="KV23" i="8"/>
  <c r="JZ23" i="8"/>
  <c r="IW23" i="8"/>
  <c r="FZ23" i="8"/>
  <c r="ER23" i="8"/>
  <c r="DR23" i="8"/>
  <c r="CG23" i="8"/>
  <c r="AK23" i="8"/>
  <c r="UY23" i="8"/>
  <c r="PT23" i="8"/>
  <c r="LG23" i="8"/>
  <c r="KJ23" i="8"/>
  <c r="JU23" i="8"/>
  <c r="GS23" i="8"/>
  <c r="EZ23" i="8"/>
  <c r="DE23" i="8"/>
  <c r="BY23" i="8"/>
  <c r="AO23" i="8"/>
  <c r="WA23" i="8"/>
  <c r="VS23" i="8"/>
  <c r="VB23" i="8"/>
  <c r="UM23" i="8"/>
  <c r="UE23" i="8"/>
  <c r="TQ23" i="8"/>
  <c r="SV23" i="8"/>
  <c r="SO23" i="8"/>
  <c r="SF23" i="8"/>
  <c r="RR23" i="8"/>
  <c r="RA23" i="8"/>
  <c r="QN23" i="8"/>
  <c r="PX23" i="8"/>
  <c r="LX23" i="8"/>
  <c r="LC23" i="8"/>
  <c r="JW23" i="8"/>
  <c r="JP23" i="8"/>
  <c r="GJ23" i="8"/>
  <c r="FJ23" i="8"/>
  <c r="EI23" i="8"/>
  <c r="DW23" i="8"/>
  <c r="CV23" i="8"/>
  <c r="CC23" i="8"/>
  <c r="AZ23" i="8"/>
  <c r="P23" i="8"/>
  <c r="WE23" i="8"/>
  <c r="VF23" i="8"/>
  <c r="UV23" i="8"/>
  <c r="UH23" i="8"/>
  <c r="TF23" i="8"/>
  <c r="LM23" i="8"/>
  <c r="CS17" i="8"/>
  <c r="CU17" i="8"/>
  <c r="BJ13" i="8"/>
  <c r="BL13" i="8"/>
  <c r="BQ13" i="8"/>
  <c r="AQ10" i="8"/>
  <c r="AO10" i="8"/>
  <c r="AV10" i="8"/>
  <c r="ABL17" i="8"/>
  <c r="ABK17" i="8"/>
  <c r="ABJ17" i="8"/>
  <c r="ABI17" i="8"/>
  <c r="ABH17" i="8"/>
  <c r="ABG17" i="8"/>
  <c r="ABF17" i="8"/>
  <c r="ABE17" i="8"/>
  <c r="ABD17" i="8"/>
  <c r="ABC17" i="8"/>
  <c r="ABB17" i="8"/>
  <c r="ABA17" i="8"/>
  <c r="AAZ17" i="8"/>
  <c r="AAY17" i="8"/>
  <c r="AAX17" i="8"/>
  <c r="AAW17" i="8"/>
  <c r="AAV17" i="8"/>
  <c r="AAU17" i="8"/>
  <c r="AAT17" i="8"/>
  <c r="AAS17" i="8"/>
  <c r="AAR17" i="8"/>
  <c r="AAQ17" i="8"/>
  <c r="AAP17" i="8"/>
  <c r="AAO17" i="8"/>
  <c r="AAN17" i="8"/>
  <c r="AAM17" i="8"/>
  <c r="AAL17" i="8"/>
  <c r="AAK17" i="8"/>
  <c r="AAJ17" i="8"/>
  <c r="AAI17" i="8"/>
  <c r="AAH17" i="8"/>
  <c r="AAG17" i="8"/>
  <c r="AAF17" i="8"/>
  <c r="AAE17" i="8"/>
  <c r="AAD17" i="8"/>
  <c r="AAC17" i="8"/>
  <c r="AAB17" i="8"/>
  <c r="AAA17" i="8"/>
  <c r="ZZ17" i="8"/>
  <c r="ZY17" i="8"/>
  <c r="ZX17" i="8"/>
  <c r="ZW17" i="8"/>
  <c r="ZV17" i="8"/>
  <c r="ZU17" i="8"/>
  <c r="ZT17" i="8"/>
  <c r="ZS17" i="8"/>
  <c r="ZR17" i="8"/>
  <c r="ZQ17" i="8"/>
  <c r="ZP17" i="8"/>
  <c r="ZO17" i="8"/>
  <c r="ZN17" i="8"/>
  <c r="ZM17" i="8"/>
  <c r="ZL17" i="8"/>
  <c r="ZK17" i="8"/>
  <c r="ZJ17" i="8"/>
  <c r="ZI17" i="8"/>
  <c r="ZH17" i="8"/>
  <c r="ZG17" i="8"/>
  <c r="ZF17" i="8"/>
  <c r="ZE17" i="8"/>
  <c r="ZD17" i="8"/>
  <c r="ZC17" i="8"/>
  <c r="ZB17" i="8"/>
  <c r="ZA17" i="8"/>
  <c r="YZ17" i="8"/>
  <c r="YY17" i="8"/>
  <c r="YX17" i="8"/>
  <c r="YW17" i="8"/>
  <c r="YV17" i="8"/>
  <c r="YU17" i="8"/>
  <c r="YT17" i="8"/>
  <c r="YS17" i="8"/>
  <c r="YR17" i="8"/>
  <c r="YQ17" i="8"/>
  <c r="YP17" i="8"/>
  <c r="YO17" i="8"/>
  <c r="YN17" i="8"/>
  <c r="YM17" i="8"/>
  <c r="YL17" i="8"/>
  <c r="YK17" i="8"/>
  <c r="YJ17" i="8"/>
  <c r="YI17" i="8"/>
  <c r="YH17" i="8"/>
  <c r="YG17" i="8"/>
  <c r="YF17" i="8"/>
  <c r="YE17" i="8"/>
  <c r="YD17" i="8"/>
  <c r="YC17" i="8"/>
  <c r="YB17" i="8"/>
  <c r="YA17" i="8"/>
  <c r="XZ17" i="8"/>
  <c r="XY17" i="8"/>
  <c r="XX17" i="8"/>
  <c r="XW17" i="8"/>
  <c r="XV17" i="8"/>
  <c r="XU17" i="8"/>
  <c r="XT17" i="8"/>
  <c r="XS17" i="8"/>
  <c r="XR17" i="8"/>
  <c r="XQ17" i="8"/>
  <c r="XP17" i="8"/>
  <c r="XO17" i="8"/>
  <c r="XN17" i="8"/>
  <c r="XM17" i="8"/>
  <c r="XL17" i="8"/>
  <c r="XK17" i="8"/>
  <c r="XJ17" i="8"/>
  <c r="XI17" i="8"/>
  <c r="XH17" i="8"/>
  <c r="XG17" i="8"/>
  <c r="XF17" i="8"/>
  <c r="XE17" i="8"/>
  <c r="XD17" i="8"/>
  <c r="XC17" i="8"/>
  <c r="XB17" i="8"/>
  <c r="XA17" i="8"/>
  <c r="WZ17" i="8"/>
  <c r="WY17" i="8"/>
  <c r="WX17" i="8"/>
  <c r="WW17" i="8"/>
  <c r="WV17" i="8"/>
  <c r="WU17" i="8"/>
  <c r="WT17" i="8"/>
  <c r="WS17" i="8"/>
  <c r="WR17" i="8"/>
  <c r="WQ17" i="8"/>
  <c r="WP17" i="8"/>
  <c r="WO17" i="8"/>
  <c r="WN17" i="8"/>
  <c r="WM17" i="8"/>
  <c r="WL17" i="8"/>
  <c r="WK17" i="8"/>
  <c r="WJ17" i="8"/>
  <c r="WI17" i="8"/>
  <c r="WH17" i="8"/>
  <c r="WG17" i="8"/>
  <c r="WF17" i="8"/>
  <c r="WE17" i="8"/>
  <c r="WC17" i="8"/>
  <c r="WA17" i="8"/>
  <c r="VY17" i="8"/>
  <c r="VW17" i="8"/>
  <c r="YC10" i="8"/>
  <c r="SE10" i="8"/>
  <c r="ON10" i="8"/>
  <c r="OG10" i="8"/>
  <c r="NU10" i="8"/>
  <c r="NL10" i="8"/>
  <c r="NB10" i="8"/>
  <c r="MR10" i="8"/>
  <c r="MI10" i="8"/>
  <c r="ME10" i="8"/>
  <c r="MB10" i="8"/>
  <c r="LY10" i="8"/>
  <c r="LS10" i="8"/>
  <c r="LK10" i="8"/>
  <c r="KT10" i="8"/>
  <c r="KL10" i="8"/>
  <c r="KB10" i="8"/>
  <c r="JR10" i="8"/>
  <c r="JL10" i="8"/>
  <c r="IZ10" i="8"/>
  <c r="WE10" i="8"/>
  <c r="QV10" i="8"/>
  <c r="XN10" i="8"/>
  <c r="SY10" i="8"/>
  <c r="VO10" i="8"/>
  <c r="AAA10" i="8"/>
  <c r="AB10" i="8"/>
  <c r="VU17" i="8"/>
  <c r="VT17" i="8"/>
  <c r="VS17" i="8"/>
  <c r="VR17" i="8"/>
  <c r="VQ17" i="8"/>
  <c r="VP17" i="8"/>
  <c r="VO17" i="8"/>
  <c r="VN17" i="8"/>
  <c r="VM17" i="8"/>
  <c r="VL17" i="8"/>
  <c r="VK17" i="8"/>
  <c r="VJ17" i="8"/>
  <c r="VI17" i="8"/>
  <c r="VH17" i="8"/>
  <c r="VG17" i="8"/>
  <c r="VF17" i="8"/>
  <c r="VE17" i="8"/>
  <c r="VD17" i="8"/>
  <c r="VC17" i="8"/>
  <c r="VB17" i="8"/>
  <c r="VA17" i="8"/>
  <c r="UZ17" i="8"/>
  <c r="UY17" i="8"/>
  <c r="UX17" i="8"/>
  <c r="UW17" i="8"/>
  <c r="UV17" i="8"/>
  <c r="UU17" i="8"/>
  <c r="UT17" i="8"/>
  <c r="US17" i="8"/>
  <c r="UR17" i="8"/>
  <c r="UQ17" i="8"/>
  <c r="UP17" i="8"/>
  <c r="UO17" i="8"/>
  <c r="UN17" i="8"/>
  <c r="UM17" i="8"/>
  <c r="UL17" i="8"/>
  <c r="UK17" i="8"/>
  <c r="UJ17" i="8"/>
  <c r="UI17" i="8"/>
  <c r="UH17" i="8"/>
  <c r="UG17" i="8"/>
  <c r="UF17" i="8"/>
  <c r="UE17" i="8"/>
  <c r="UD17" i="8"/>
  <c r="UC17" i="8"/>
  <c r="UB17" i="8"/>
  <c r="UA17" i="8"/>
  <c r="TZ17" i="8"/>
  <c r="TY17" i="8"/>
  <c r="TX17" i="8"/>
  <c r="TW17" i="8"/>
  <c r="TV17" i="8"/>
  <c r="TU17" i="8"/>
  <c r="TT17" i="8"/>
  <c r="TS17" i="8"/>
  <c r="TR17" i="8"/>
  <c r="TQ17" i="8"/>
  <c r="TP17" i="8"/>
  <c r="TO17" i="8"/>
  <c r="TN17" i="8"/>
  <c r="TM17" i="8"/>
  <c r="TL17" i="8"/>
  <c r="TK17" i="8"/>
  <c r="TJ17" i="8"/>
  <c r="TI17" i="8"/>
  <c r="TH17" i="8"/>
  <c r="TG17" i="8"/>
  <c r="TF17" i="8"/>
  <c r="TE17" i="8"/>
  <c r="TD17" i="8"/>
  <c r="TC17" i="8"/>
  <c r="TB17" i="8"/>
  <c r="TA17" i="8"/>
  <c r="SZ17" i="8"/>
  <c r="SY17" i="8"/>
  <c r="SX17" i="8"/>
  <c r="SW17" i="8"/>
  <c r="SV17" i="8"/>
  <c r="SU17" i="8"/>
  <c r="ST17" i="8"/>
  <c r="SS17" i="8"/>
  <c r="SR17" i="8"/>
  <c r="SQ17" i="8"/>
  <c r="SP17" i="8"/>
  <c r="SO17" i="8"/>
  <c r="SN17" i="8"/>
  <c r="SM17" i="8"/>
  <c r="SL17" i="8"/>
  <c r="SK17" i="8"/>
  <c r="SJ17" i="8"/>
  <c r="SI17" i="8"/>
  <c r="SH17" i="8"/>
  <c r="SG17" i="8"/>
  <c r="SF17" i="8"/>
  <c r="SE17" i="8"/>
  <c r="SD17" i="8"/>
  <c r="SC17" i="8"/>
  <c r="SB17" i="8"/>
  <c r="SA17" i="8"/>
  <c r="RZ17" i="8"/>
  <c r="RY17" i="8"/>
  <c r="RX17" i="8"/>
  <c r="RW17" i="8"/>
  <c r="RV17" i="8"/>
  <c r="RU17" i="8"/>
  <c r="RT17" i="8"/>
  <c r="RS17" i="8"/>
  <c r="RR17" i="8"/>
  <c r="RQ17" i="8"/>
  <c r="RP17" i="8"/>
  <c r="RO17" i="8"/>
  <c r="RN17" i="8"/>
  <c r="RM17" i="8"/>
  <c r="RL17" i="8"/>
  <c r="RK17" i="8"/>
  <c r="RJ17" i="8"/>
  <c r="RI17" i="8"/>
  <c r="RH17" i="8"/>
  <c r="RG17" i="8"/>
  <c r="RF17" i="8"/>
  <c r="RE17" i="8"/>
  <c r="RD17" i="8"/>
  <c r="RC17" i="8"/>
  <c r="RB17" i="8"/>
  <c r="RA17" i="8"/>
  <c r="QZ17" i="8"/>
  <c r="QY17" i="8"/>
  <c r="QX17" i="8"/>
  <c r="QW17" i="8"/>
  <c r="QV17" i="8"/>
  <c r="QU17" i="8"/>
  <c r="QT17" i="8"/>
  <c r="QS17" i="8"/>
  <c r="QR17" i="8"/>
  <c r="QQ17" i="8"/>
  <c r="QP17" i="8"/>
  <c r="QO17" i="8"/>
  <c r="QN17" i="8"/>
  <c r="QM17" i="8"/>
  <c r="QL17" i="8"/>
  <c r="QK17" i="8"/>
  <c r="QJ17" i="8"/>
  <c r="QI17" i="8"/>
  <c r="QH17" i="8"/>
  <c r="QG17" i="8"/>
  <c r="QF17" i="8"/>
  <c r="QE17" i="8"/>
  <c r="QD17" i="8"/>
  <c r="QC17" i="8"/>
  <c r="QB17" i="8"/>
  <c r="QA17" i="8"/>
  <c r="PZ17" i="8"/>
  <c r="PY17" i="8"/>
  <c r="PX17" i="8"/>
  <c r="PW17" i="8"/>
  <c r="PV17" i="8"/>
  <c r="PU17" i="8"/>
  <c r="PT17" i="8"/>
  <c r="PS17" i="8"/>
  <c r="PR17" i="8"/>
  <c r="PQ17" i="8"/>
  <c r="PP17" i="8"/>
  <c r="PO17" i="8"/>
  <c r="PN17" i="8"/>
  <c r="PM17" i="8"/>
  <c r="PL17" i="8"/>
  <c r="PK17" i="8"/>
  <c r="PJ17" i="8"/>
  <c r="PI17" i="8"/>
  <c r="PH17" i="8"/>
  <c r="PG17" i="8"/>
  <c r="PF17" i="8"/>
  <c r="PE17" i="8"/>
  <c r="PD17" i="8"/>
  <c r="PC17" i="8"/>
  <c r="PB17" i="8"/>
  <c r="PA17" i="8"/>
  <c r="OZ17" i="8"/>
  <c r="OY17" i="8"/>
  <c r="OX17" i="8"/>
  <c r="OW17" i="8"/>
  <c r="OV17" i="8"/>
  <c r="OU17" i="8"/>
  <c r="OT17" i="8"/>
  <c r="OS17" i="8"/>
  <c r="OR17" i="8"/>
  <c r="OQ17" i="8"/>
  <c r="OP17" i="8"/>
  <c r="OO17" i="8"/>
  <c r="ON17" i="8"/>
  <c r="OM17" i="8"/>
  <c r="OL17" i="8"/>
  <c r="OK17" i="8"/>
  <c r="OJ17" i="8"/>
  <c r="OI17" i="8"/>
  <c r="OH17" i="8"/>
  <c r="OG17" i="8"/>
  <c r="OF17" i="8"/>
  <c r="NN17" i="8"/>
  <c r="NL17" i="8"/>
  <c r="NJ17" i="8"/>
  <c r="NG17" i="8"/>
  <c r="NE17" i="8"/>
  <c r="NC17" i="8"/>
  <c r="NA17" i="8"/>
  <c r="MY17" i="8"/>
  <c r="MW17" i="8"/>
  <c r="MU17" i="8"/>
  <c r="MS17" i="8"/>
  <c r="MP17" i="8"/>
  <c r="MN17" i="8"/>
  <c r="ML17" i="8"/>
  <c r="MJ17" i="8"/>
  <c r="MG17" i="8"/>
  <c r="ME17" i="8"/>
  <c r="MC17" i="8"/>
  <c r="MA17" i="8"/>
  <c r="LY17" i="8"/>
  <c r="LW17" i="8"/>
  <c r="LU17" i="8"/>
  <c r="LS17" i="8"/>
  <c r="LQ17" i="8"/>
  <c r="LO17" i="8"/>
  <c r="LM17" i="8"/>
  <c r="LK17" i="8"/>
  <c r="LI17" i="8"/>
  <c r="LG17" i="8"/>
  <c r="LE17" i="8"/>
  <c r="LC17" i="8"/>
  <c r="LA17" i="8"/>
  <c r="KY17" i="8"/>
  <c r="KW17" i="8"/>
  <c r="KU17" i="8"/>
  <c r="KS17" i="8"/>
  <c r="KP17" i="8"/>
  <c r="KN17" i="8"/>
  <c r="KL17" i="8"/>
  <c r="KJ17" i="8"/>
  <c r="KH17" i="8"/>
  <c r="KF17" i="8"/>
  <c r="KD17" i="8"/>
  <c r="KB17" i="8"/>
  <c r="JZ17" i="8"/>
  <c r="JX17" i="8"/>
  <c r="JV17" i="8"/>
  <c r="JT17" i="8"/>
  <c r="JR17" i="8"/>
  <c r="JO17" i="8"/>
  <c r="JM17" i="8"/>
  <c r="JK17" i="8"/>
  <c r="JI17" i="8"/>
  <c r="JG17" i="8"/>
  <c r="JE17" i="8"/>
  <c r="JB17" i="8"/>
  <c r="IZ17" i="8"/>
  <c r="IX17" i="8"/>
  <c r="IV17" i="8"/>
  <c r="IT17" i="8"/>
  <c r="IR17" i="8"/>
  <c r="IP17" i="8"/>
  <c r="IN17" i="8"/>
  <c r="IL17" i="8"/>
  <c r="IJ17" i="8"/>
  <c r="IH17" i="8"/>
  <c r="IF17" i="8"/>
  <c r="ID17" i="8"/>
  <c r="IB17" i="8"/>
  <c r="HZ17" i="8"/>
  <c r="HX17" i="8"/>
  <c r="HV17" i="8"/>
  <c r="HT17" i="8"/>
  <c r="HR17" i="8"/>
  <c r="HO17" i="8"/>
  <c r="HM17" i="8"/>
  <c r="HK17" i="8"/>
  <c r="HI17" i="8"/>
  <c r="HG17" i="8"/>
  <c r="HE17" i="8"/>
  <c r="HC17" i="8"/>
  <c r="GZ17" i="8"/>
  <c r="GX17" i="8"/>
  <c r="GV17" i="8"/>
  <c r="GT17" i="8"/>
  <c r="GR17" i="8"/>
  <c r="GQ17" i="8"/>
  <c r="GO17" i="8"/>
  <c r="GM17" i="8"/>
  <c r="GK17" i="8"/>
  <c r="GI17" i="8"/>
  <c r="GF17" i="8"/>
  <c r="GD17" i="8"/>
  <c r="GB17" i="8"/>
  <c r="FZ17" i="8"/>
  <c r="FX17" i="8"/>
  <c r="FV17" i="8"/>
  <c r="FT17" i="8"/>
  <c r="FR17" i="8"/>
  <c r="FP17" i="8"/>
  <c r="FN17" i="8"/>
  <c r="FL17" i="8"/>
  <c r="FJ17" i="8"/>
  <c r="FH17" i="8"/>
  <c r="FF17" i="8"/>
  <c r="FD17" i="8"/>
  <c r="FB17" i="8"/>
  <c r="EZ17" i="8"/>
  <c r="EX17" i="8"/>
  <c r="EV17" i="8"/>
  <c r="ET17" i="8"/>
  <c r="ER17" i="8"/>
  <c r="EP17" i="8"/>
  <c r="EN17" i="8"/>
  <c r="EL17" i="8"/>
  <c r="EJ17" i="8"/>
  <c r="EH17" i="8"/>
  <c r="EF17" i="8"/>
  <c r="ED17" i="8"/>
  <c r="EB17" i="8"/>
  <c r="DZ17" i="8"/>
  <c r="DX17" i="8"/>
  <c r="DV17" i="8"/>
  <c r="DT17" i="8"/>
  <c r="DR17" i="8"/>
  <c r="DP17" i="8"/>
  <c r="DN17" i="8"/>
  <c r="DK17" i="8"/>
  <c r="DI17" i="8"/>
  <c r="DE17" i="8"/>
  <c r="DC17" i="8"/>
  <c r="DA17" i="8"/>
  <c r="CW17" i="8"/>
  <c r="CR17" i="8"/>
  <c r="CQ17" i="8"/>
  <c r="CP17" i="8"/>
  <c r="CO17" i="8"/>
  <c r="CN17" i="8"/>
  <c r="CM17" i="8"/>
  <c r="CL17" i="8"/>
  <c r="CK17" i="8"/>
  <c r="CI17" i="8"/>
  <c r="CG17" i="8"/>
  <c r="CE17" i="8"/>
  <c r="CB17" i="8"/>
  <c r="BZ17" i="8"/>
  <c r="BX17" i="8"/>
  <c r="BV17" i="8"/>
  <c r="BT17" i="8"/>
  <c r="BR17" i="8"/>
  <c r="BP17" i="8"/>
  <c r="BN17" i="8"/>
  <c r="BL17" i="8"/>
  <c r="BJ17" i="8"/>
  <c r="BH17" i="8"/>
  <c r="BF17" i="8"/>
  <c r="BD17" i="8"/>
  <c r="BB17" i="8"/>
  <c r="AZ17" i="8"/>
  <c r="AX17" i="8"/>
  <c r="AV17" i="8"/>
  <c r="AT17" i="8"/>
  <c r="AR17" i="8"/>
  <c r="AP17" i="8"/>
  <c r="AN17" i="8"/>
  <c r="AL17" i="8"/>
  <c r="AJ17" i="8"/>
  <c r="AH17" i="8"/>
  <c r="AF17" i="8"/>
  <c r="AD17" i="8"/>
  <c r="AB17" i="8"/>
  <c r="Z17" i="8"/>
  <c r="X17" i="8"/>
  <c r="V17" i="8"/>
  <c r="T17" i="8"/>
  <c r="R17" i="8"/>
  <c r="P17" i="8"/>
  <c r="N17" i="8"/>
  <c r="OE17" i="8"/>
  <c r="OD17" i="8"/>
  <c r="OC17" i="8"/>
  <c r="OB17" i="8"/>
  <c r="OA17" i="8"/>
  <c r="NZ17" i="8"/>
  <c r="NY17" i="8"/>
  <c r="NX17" i="8"/>
  <c r="NW17" i="8"/>
  <c r="NV17" i="8"/>
  <c r="NU17" i="8"/>
  <c r="NT17" i="8"/>
  <c r="NS17" i="8"/>
  <c r="NR17" i="8"/>
  <c r="NQ17" i="8"/>
  <c r="NP17" i="8"/>
  <c r="NO17" i="8"/>
  <c r="NM17" i="8"/>
  <c r="NK17" i="8"/>
  <c r="NI17" i="8"/>
  <c r="NH17" i="8"/>
  <c r="NF17" i="8"/>
  <c r="ND17" i="8"/>
  <c r="NB17" i="8"/>
  <c r="MZ17" i="8"/>
  <c r="MX17" i="8"/>
  <c r="MV17" i="8"/>
  <c r="MT17" i="8"/>
  <c r="MR17" i="8"/>
  <c r="MQ17" i="8"/>
  <c r="MO17" i="8"/>
  <c r="MM17" i="8"/>
  <c r="MK17" i="8"/>
  <c r="MI17" i="8"/>
  <c r="MH17" i="8"/>
  <c r="MF17" i="8"/>
  <c r="WT13" i="8"/>
  <c r="WN13" i="8"/>
  <c r="WJ13" i="8"/>
  <c r="WF13" i="8"/>
  <c r="WB13" i="8"/>
  <c r="VX13" i="8"/>
  <c r="VT13" i="8"/>
  <c r="VP13" i="8"/>
  <c r="VL13" i="8"/>
  <c r="VH13" i="8"/>
  <c r="VD13" i="8"/>
  <c r="UZ13" i="8"/>
  <c r="UV13" i="8"/>
  <c r="UR13" i="8"/>
  <c r="UN13" i="8"/>
  <c r="UJ13" i="8"/>
  <c r="UF13" i="8"/>
  <c r="UB13" i="8"/>
  <c r="TX13" i="8"/>
  <c r="TT13" i="8"/>
  <c r="TP13" i="8"/>
  <c r="TL13" i="8"/>
  <c r="TH13" i="8"/>
  <c r="TD13" i="8"/>
  <c r="SY13" i="8"/>
  <c r="SV13" i="8"/>
  <c r="SR13" i="8"/>
  <c r="SP13" i="8"/>
  <c r="SL13" i="8"/>
  <c r="SH13" i="8"/>
  <c r="ER13" i="8"/>
  <c r="EP13" i="8"/>
  <c r="EN13" i="8"/>
  <c r="EL13" i="8"/>
  <c r="EJ13" i="8"/>
  <c r="EG13" i="8"/>
  <c r="ED13" i="8"/>
  <c r="EA13" i="8"/>
  <c r="DX13" i="8"/>
  <c r="DU13" i="8"/>
  <c r="DQ13" i="8"/>
  <c r="DL13" i="8"/>
  <c r="DJ13" i="8"/>
  <c r="DH13" i="8"/>
  <c r="DF13" i="8"/>
  <c r="DD13" i="8"/>
  <c r="DB13" i="8"/>
  <c r="CZ13" i="8"/>
  <c r="CW13" i="8"/>
  <c r="CS13" i="8"/>
  <c r="CN13" i="8"/>
  <c r="CK13" i="8"/>
  <c r="CH13" i="8"/>
  <c r="CD13" i="8"/>
  <c r="CA13" i="8"/>
  <c r="BW13" i="8"/>
  <c r="BS13" i="8"/>
  <c r="BM13" i="8"/>
  <c r="BI13" i="8"/>
  <c r="BF13" i="8"/>
  <c r="BC13" i="8"/>
  <c r="AY13" i="8"/>
  <c r="AV13" i="8"/>
  <c r="AS13" i="8"/>
  <c r="AO13" i="8"/>
  <c r="AK13" i="8"/>
  <c r="YZ10" i="8"/>
  <c r="XG10" i="8"/>
  <c r="US10" i="8"/>
  <c r="TP10" i="8"/>
  <c r="RA10" i="8"/>
  <c r="HZ10" i="8"/>
  <c r="HP10" i="8"/>
  <c r="GZ10" i="8"/>
  <c r="GK10" i="8"/>
  <c r="FS10" i="8"/>
  <c r="FK10" i="8"/>
  <c r="EU10" i="8"/>
  <c r="DG10" i="8"/>
  <c r="CP10" i="8"/>
  <c r="BW10" i="8"/>
  <c r="AAG10" i="8"/>
  <c r="UX10" i="8"/>
  <c r="OP10" i="8"/>
  <c r="OI10" i="8"/>
  <c r="OC10" i="8"/>
  <c r="NW10" i="8"/>
  <c r="NO10" i="8"/>
  <c r="NF10" i="8"/>
  <c r="MV10" i="8"/>
  <c r="MM10" i="8"/>
  <c r="MC10" i="8"/>
  <c r="LU10" i="8"/>
  <c r="LO10" i="8"/>
  <c r="LD10" i="8"/>
  <c r="KX10" i="8"/>
  <c r="KN10" i="8"/>
  <c r="KD10" i="8"/>
  <c r="JV10" i="8"/>
  <c r="JP10" i="8"/>
  <c r="JJ10" i="8"/>
  <c r="JB10" i="8"/>
  <c r="IR10" i="8"/>
  <c r="WU10" i="8"/>
  <c r="RY10" i="8"/>
  <c r="P10" i="8"/>
  <c r="UN10" i="8"/>
  <c r="AX10" i="8"/>
  <c r="VV10" i="8"/>
  <c r="MD17" i="8"/>
  <c r="MB17" i="8"/>
  <c r="LZ17" i="8"/>
  <c r="LX17" i="8"/>
  <c r="LV17" i="8"/>
  <c r="LT17" i="8"/>
  <c r="LR17" i="8"/>
  <c r="LL17" i="8"/>
  <c r="LH17" i="8"/>
  <c r="KZ17" i="8"/>
  <c r="KV17" i="8"/>
  <c r="KQ17" i="8"/>
  <c r="KM17" i="8"/>
  <c r="KG17" i="8"/>
  <c r="KA17" i="8"/>
  <c r="JY17" i="8"/>
  <c r="JU17" i="8"/>
  <c r="JP17" i="8"/>
  <c r="JL17" i="8"/>
  <c r="JF17" i="8"/>
  <c r="JC17" i="8"/>
  <c r="IW17" i="8"/>
  <c r="IG17" i="8"/>
  <c r="IE17" i="8"/>
  <c r="IA17" i="8"/>
  <c r="HU17" i="8"/>
  <c r="HQ17" i="8"/>
  <c r="HJ17" i="8"/>
  <c r="GY17" i="8"/>
  <c r="GS17" i="8"/>
  <c r="GL17" i="8"/>
  <c r="GG17" i="8"/>
  <c r="GA17" i="8"/>
  <c r="FS17" i="8"/>
  <c r="FM17" i="8"/>
  <c r="FE17" i="8"/>
  <c r="EW17" i="8"/>
  <c r="EM17" i="8"/>
  <c r="EG17" i="8"/>
  <c r="EC17" i="8"/>
  <c r="DJ17" i="8"/>
  <c r="DD17" i="8"/>
  <c r="CT17" i="8"/>
  <c r="CD17" i="8"/>
  <c r="BS17" i="8"/>
  <c r="BM17" i="8"/>
  <c r="BI17" i="8"/>
  <c r="BC17" i="8"/>
  <c r="AU17" i="8"/>
  <c r="AO17" i="8"/>
  <c r="AM17" i="8"/>
  <c r="AK17" i="8"/>
  <c r="Q17" i="8"/>
  <c r="LP17" i="8"/>
  <c r="LD17" i="8"/>
  <c r="KT17" i="8"/>
  <c r="KK17" i="8"/>
  <c r="KC17" i="8"/>
  <c r="JS17" i="8"/>
  <c r="JJ17" i="8"/>
  <c r="JA17" i="8"/>
  <c r="IS17" i="8"/>
  <c r="IO17" i="8"/>
  <c r="IK17" i="8"/>
  <c r="II17" i="8"/>
  <c r="IC17" i="8"/>
  <c r="HW17" i="8"/>
  <c r="HN17" i="8"/>
  <c r="HH17" i="8"/>
  <c r="HD17" i="8"/>
  <c r="GP17" i="8"/>
  <c r="GC17" i="8"/>
  <c r="FU17" i="8"/>
  <c r="FK17" i="8"/>
  <c r="FC17" i="8"/>
  <c r="EU17" i="8"/>
  <c r="EO17" i="8"/>
  <c r="EI17" i="8"/>
  <c r="DU17" i="8"/>
  <c r="DL17" i="8"/>
  <c r="CY17" i="8"/>
  <c r="CV17" i="8"/>
  <c r="CF17" i="8"/>
  <c r="CA17" i="8"/>
  <c r="BY17" i="8"/>
  <c r="BQ17" i="8"/>
  <c r="AW17" i="8"/>
  <c r="LN17" i="8"/>
  <c r="LJ17" i="8"/>
  <c r="LF17" i="8"/>
  <c r="LB17" i="8"/>
  <c r="KX17" i="8"/>
  <c r="KR17" i="8"/>
  <c r="KO17" i="8"/>
  <c r="KI17" i="8"/>
  <c r="KE17" i="8"/>
  <c r="JW17" i="8"/>
  <c r="JQ17" i="8"/>
  <c r="JN17" i="8"/>
  <c r="JH17" i="8"/>
  <c r="JD17" i="8"/>
  <c r="IY17" i="8"/>
  <c r="IU17" i="8"/>
  <c r="IQ17" i="8"/>
  <c r="IM17" i="8"/>
  <c r="HY17" i="8"/>
  <c r="HS17" i="8"/>
  <c r="HP17" i="8"/>
  <c r="HL17" i="8"/>
  <c r="HF17" i="8"/>
  <c r="HA17" i="8"/>
  <c r="GU17" i="8"/>
  <c r="GJ17" i="8"/>
  <c r="GE17" i="8"/>
  <c r="FW17" i="8"/>
  <c r="FO17" i="8"/>
  <c r="FG17" i="8"/>
  <c r="EY17" i="8"/>
  <c r="ES17" i="8"/>
  <c r="DY17" i="8"/>
  <c r="DS17" i="8"/>
  <c r="DO17" i="8"/>
  <c r="DH17" i="8"/>
  <c r="CX17" i="8"/>
  <c r="CJ17" i="8"/>
  <c r="CC17" i="8"/>
  <c r="BU17" i="8"/>
  <c r="BG17" i="8"/>
  <c r="BA17" i="8"/>
  <c r="AS17" i="8"/>
  <c r="S17" i="8"/>
  <c r="HB17" i="8"/>
  <c r="GW17" i="8"/>
  <c r="GN17" i="8"/>
  <c r="GH17" i="8"/>
  <c r="FY17" i="8"/>
  <c r="FQ17" i="8"/>
  <c r="FI17" i="8"/>
  <c r="FA17" i="8"/>
  <c r="EQ17" i="8"/>
  <c r="EK17" i="8"/>
  <c r="EE17" i="8"/>
  <c r="EA17" i="8"/>
  <c r="DW17" i="8"/>
  <c r="DQ17" i="8"/>
  <c r="DM17" i="8"/>
  <c r="DF17" i="8"/>
  <c r="CH17" i="8"/>
  <c r="BW17" i="8"/>
  <c r="BO17" i="8"/>
  <c r="BK17" i="8"/>
  <c r="BE17" i="8"/>
  <c r="AY17" i="8"/>
  <c r="AQ17" i="8"/>
  <c r="AI17" i="8"/>
  <c r="AG17" i="8"/>
  <c r="AE17" i="8"/>
  <c r="AC17" i="8"/>
  <c r="AA17" i="8"/>
  <c r="Y17" i="8"/>
  <c r="W17" i="8"/>
  <c r="U17" i="8"/>
  <c r="O17" i="8"/>
  <c r="ABK13" i="8"/>
  <c r="ABI13" i="8"/>
  <c r="ABH13" i="8"/>
  <c r="ABF13" i="8"/>
  <c r="ABE13" i="8"/>
  <c r="ABD13" i="8"/>
  <c r="ABC13" i="8"/>
  <c r="ABB13" i="8"/>
  <c r="ABA13" i="8"/>
  <c r="AAZ13" i="8"/>
  <c r="AAY13" i="8"/>
  <c r="AAX13" i="8"/>
  <c r="AAW13" i="8"/>
  <c r="AAV13" i="8"/>
  <c r="AAU13" i="8"/>
  <c r="AAT13" i="8"/>
  <c r="AAS13" i="8"/>
  <c r="AAR13" i="8"/>
  <c r="AAQ13" i="8"/>
  <c r="AAO13" i="8"/>
  <c r="AAN13" i="8"/>
  <c r="AAM13" i="8"/>
  <c r="AAK13" i="8"/>
  <c r="AAH13" i="8"/>
  <c r="AAD13" i="8"/>
  <c r="ZZ13" i="8"/>
  <c r="ZV13" i="8"/>
  <c r="ZR13" i="8"/>
  <c r="ZM13" i="8"/>
  <c r="ZI13" i="8"/>
  <c r="ZE13" i="8"/>
  <c r="ZA13" i="8"/>
  <c r="YW13" i="8"/>
  <c r="YS13" i="8"/>
  <c r="YO13" i="8"/>
  <c r="YK13" i="8"/>
  <c r="YH13" i="8"/>
  <c r="YD13" i="8"/>
  <c r="XZ13" i="8"/>
  <c r="XU13" i="8"/>
  <c r="XQ13" i="8"/>
  <c r="XM13" i="8"/>
  <c r="XI13" i="8"/>
  <c r="XE13" i="8"/>
  <c r="XA13" i="8"/>
  <c r="WW13" i="8"/>
  <c r="WS13" i="8"/>
  <c r="WO13" i="8"/>
  <c r="WK13" i="8"/>
  <c r="WG13" i="8"/>
  <c r="WC13" i="8"/>
  <c r="VY13" i="8"/>
  <c r="VU13" i="8"/>
  <c r="VQ13" i="8"/>
  <c r="VM13" i="8"/>
  <c r="VI13" i="8"/>
  <c r="VG13" i="8"/>
  <c r="VC13" i="8"/>
  <c r="UY13" i="8"/>
  <c r="UU13" i="8"/>
  <c r="US13" i="8"/>
  <c r="UQ13" i="8"/>
  <c r="UO13" i="8"/>
  <c r="UM13" i="8"/>
  <c r="UK13" i="8"/>
  <c r="UI13" i="8"/>
  <c r="UG13" i="8"/>
  <c r="UE13" i="8"/>
  <c r="UC13" i="8"/>
  <c r="UA13" i="8"/>
  <c r="TY13" i="8"/>
  <c r="TW13" i="8"/>
  <c r="TU13" i="8"/>
  <c r="TS13" i="8"/>
  <c r="TQ13" i="8"/>
  <c r="TO13" i="8"/>
  <c r="TM13" i="8"/>
  <c r="TK13" i="8"/>
  <c r="TI13" i="8"/>
  <c r="TG13" i="8"/>
  <c r="TE13" i="8"/>
  <c r="TC13" i="8"/>
  <c r="TB13" i="8"/>
  <c r="SZ13" i="8"/>
  <c r="SX13" i="8"/>
  <c r="SU13" i="8"/>
  <c r="SS13" i="8"/>
  <c r="SQ13" i="8"/>
  <c r="SO13" i="8"/>
  <c r="SM13" i="8"/>
  <c r="SK13" i="8"/>
  <c r="SI13" i="8"/>
  <c r="SG13" i="8"/>
  <c r="SE13" i="8"/>
  <c r="SC13" i="8"/>
  <c r="SA13" i="8"/>
  <c r="RY13" i="8"/>
  <c r="RW13" i="8"/>
  <c r="RU13" i="8"/>
  <c r="RS13" i="8"/>
  <c r="RQ13" i="8"/>
  <c r="RO13" i="8"/>
  <c r="RM13" i="8"/>
  <c r="RK13" i="8"/>
  <c r="RI13" i="8"/>
  <c r="RH13" i="8"/>
  <c r="RF13" i="8"/>
  <c r="RC13" i="8"/>
  <c r="RA13" i="8"/>
  <c r="QY13" i="8"/>
  <c r="QW13" i="8"/>
  <c r="QU13" i="8"/>
  <c r="QS13" i="8"/>
  <c r="QQ13" i="8"/>
  <c r="QO13" i="8"/>
  <c r="QM13" i="8"/>
  <c r="QK13" i="8"/>
  <c r="QI13" i="8"/>
  <c r="QG13" i="8"/>
  <c r="QE13" i="8"/>
  <c r="QC13" i="8"/>
  <c r="QA13" i="8"/>
  <c r="PY13" i="8"/>
  <c r="PW13" i="8"/>
  <c r="PU13" i="8"/>
  <c r="PS13" i="8"/>
  <c r="PQ13" i="8"/>
  <c r="PO13" i="8"/>
  <c r="PM13" i="8"/>
  <c r="PK13" i="8"/>
  <c r="PI13" i="8"/>
  <c r="PG13" i="8"/>
  <c r="PE13" i="8"/>
  <c r="PC13" i="8"/>
  <c r="PA13" i="8"/>
  <c r="OY13" i="8"/>
  <c r="OW13" i="8"/>
  <c r="OU13" i="8"/>
  <c r="OS13" i="8"/>
  <c r="OQ13" i="8"/>
  <c r="OO13" i="8"/>
  <c r="OM13" i="8"/>
  <c r="AAP13" i="8"/>
  <c r="AAL13" i="8"/>
  <c r="AAI13" i="8"/>
  <c r="AAG13" i="8"/>
  <c r="AAE13" i="8"/>
  <c r="AAC13" i="8"/>
  <c r="AAA13" i="8"/>
  <c r="ZY13" i="8"/>
  <c r="ZW13" i="8"/>
  <c r="ZU13" i="8"/>
  <c r="ZS13" i="8"/>
  <c r="ZQ13" i="8"/>
  <c r="ZP13" i="8"/>
  <c r="ZN13" i="8"/>
  <c r="ZL13" i="8"/>
  <c r="ZJ13" i="8"/>
  <c r="ZH13" i="8"/>
  <c r="ZF13" i="8"/>
  <c r="ZD13" i="8"/>
  <c r="ZB13" i="8"/>
  <c r="YZ13" i="8"/>
  <c r="YX13" i="8"/>
  <c r="YV13" i="8"/>
  <c r="YT13" i="8"/>
  <c r="YR13" i="8"/>
  <c r="YP13" i="8"/>
  <c r="YN13" i="8"/>
  <c r="YL13" i="8"/>
  <c r="YJ13" i="8"/>
  <c r="YG13" i="8"/>
  <c r="YE13" i="8"/>
  <c r="YC13" i="8"/>
  <c r="YA13" i="8"/>
  <c r="XY13" i="8"/>
  <c r="XX13" i="8"/>
  <c r="XV13" i="8"/>
  <c r="XT13" i="8"/>
  <c r="XR13" i="8"/>
  <c r="XP13" i="8"/>
  <c r="XN13" i="8"/>
  <c r="XL13" i="8"/>
  <c r="XJ13" i="8"/>
  <c r="XH13" i="8"/>
  <c r="XF13" i="8"/>
  <c r="XD13" i="8"/>
  <c r="XB13" i="8"/>
  <c r="WZ13" i="8"/>
  <c r="WX13" i="8"/>
  <c r="WV13" i="8"/>
  <c r="WR13" i="8"/>
  <c r="WP13" i="8"/>
  <c r="WL13" i="8"/>
  <c r="WH13" i="8"/>
  <c r="WD13" i="8"/>
  <c r="VZ13" i="8"/>
  <c r="VV13" i="8"/>
  <c r="VR13" i="8"/>
  <c r="VN13" i="8"/>
  <c r="VJ13" i="8"/>
  <c r="VF13" i="8"/>
  <c r="VB13" i="8"/>
  <c r="UX13" i="8"/>
  <c r="UT13" i="8"/>
  <c r="UP13" i="8"/>
  <c r="UL13" i="8"/>
  <c r="UH13" i="8"/>
  <c r="UD13" i="8"/>
  <c r="TZ13" i="8"/>
  <c r="TV13" i="8"/>
  <c r="TR13" i="8"/>
  <c r="TN13" i="8"/>
  <c r="TJ13" i="8"/>
  <c r="TF13" i="8"/>
  <c r="TA13" i="8"/>
  <c r="SW13" i="8"/>
  <c r="ST13" i="8"/>
  <c r="SN13" i="8"/>
  <c r="SJ13" i="8"/>
  <c r="EQ13" i="8"/>
  <c r="EO13" i="8"/>
  <c r="EM13" i="8"/>
  <c r="EK13" i="8"/>
  <c r="EI13" i="8"/>
  <c r="EE13" i="8"/>
  <c r="EC13" i="8"/>
  <c r="DZ13" i="8"/>
  <c r="DW13" i="8"/>
  <c r="DS13" i="8"/>
  <c r="DN13" i="8"/>
  <c r="DK13" i="8"/>
  <c r="DI13" i="8"/>
  <c r="DG13" i="8"/>
  <c r="DE13" i="8"/>
  <c r="DC13" i="8"/>
  <c r="DA13" i="8"/>
  <c r="CY13" i="8"/>
  <c r="CU13" i="8"/>
  <c r="CP13" i="8"/>
  <c r="CL13" i="8"/>
  <c r="CJ13" i="8"/>
  <c r="CF13" i="8"/>
  <c r="CC13" i="8"/>
  <c r="BY13" i="8"/>
  <c r="BU13" i="8"/>
  <c r="BO13" i="8"/>
  <c r="BK13" i="8"/>
  <c r="BH13" i="8"/>
  <c r="BE13" i="8"/>
  <c r="BA13" i="8"/>
  <c r="AW13" i="8"/>
  <c r="AT13" i="8"/>
  <c r="AQ13" i="8"/>
  <c r="AM13" i="8"/>
  <c r="ZE10" i="8"/>
  <c r="YR10" i="8"/>
  <c r="WF10" i="8"/>
  <c r="UG10" i="8"/>
  <c r="SZ10" i="8"/>
  <c r="QW10" i="8"/>
  <c r="HV10" i="8"/>
  <c r="HD10" i="8"/>
  <c r="GQ10" i="8"/>
  <c r="GG10" i="8"/>
  <c r="FE10" i="8"/>
  <c r="ES10" i="8"/>
  <c r="EG10" i="8"/>
  <c r="DA10" i="8"/>
  <c r="CI10" i="8"/>
  <c r="BQ10" i="8"/>
  <c r="AAR10" i="8"/>
  <c r="ZX10" i="8"/>
  <c r="XB10" i="8"/>
  <c r="OR10" i="8"/>
  <c r="OA10" i="8"/>
  <c r="NS10" i="8"/>
  <c r="NP10" i="8"/>
  <c r="NJ10" i="8"/>
  <c r="MX10" i="8"/>
  <c r="MN10" i="8"/>
  <c r="MD10" i="8"/>
  <c r="LW10" i="8"/>
  <c r="LF10" i="8"/>
  <c r="KV10" i="8"/>
  <c r="KP10" i="8"/>
  <c r="KF10" i="8"/>
  <c r="JX10" i="8"/>
  <c r="JD10" i="8"/>
  <c r="IT10" i="8"/>
  <c r="IN10" i="8"/>
  <c r="QD10" i="8"/>
  <c r="VY10" i="8"/>
  <c r="TV10" i="8"/>
  <c r="RX10" i="8"/>
  <c r="PX10" i="8"/>
  <c r="SF13" i="8"/>
  <c r="SD13" i="8"/>
  <c r="SB13" i="8"/>
  <c r="RZ13" i="8"/>
  <c r="RX13" i="8"/>
  <c r="RV13" i="8"/>
  <c r="RT13" i="8"/>
  <c r="RR13" i="8"/>
  <c r="RP13" i="8"/>
  <c r="RN13" i="8"/>
  <c r="RL13" i="8"/>
  <c r="RJ13" i="8"/>
  <c r="RG13" i="8"/>
  <c r="RE13" i="8"/>
  <c r="RD13" i="8"/>
  <c r="RB13" i="8"/>
  <c r="QZ13" i="8"/>
  <c r="QX13" i="8"/>
  <c r="QV13" i="8"/>
  <c r="QT13" i="8"/>
  <c r="QR13" i="8"/>
  <c r="QP13" i="8"/>
  <c r="QN13" i="8"/>
  <c r="QL13" i="8"/>
  <c r="QJ13" i="8"/>
  <c r="QH13" i="8"/>
  <c r="QF13" i="8"/>
  <c r="QD13" i="8"/>
  <c r="QB13" i="8"/>
  <c r="PZ13" i="8"/>
  <c r="PX13" i="8"/>
  <c r="PV13" i="8"/>
  <c r="PT13" i="8"/>
  <c r="PR13" i="8"/>
  <c r="PP13" i="8"/>
  <c r="PN13" i="8"/>
  <c r="PL13" i="8"/>
  <c r="PJ13" i="8"/>
  <c r="PH13" i="8"/>
  <c r="PF13" i="8"/>
  <c r="PD13" i="8"/>
  <c r="PB13" i="8"/>
  <c r="OZ13" i="8"/>
  <c r="OX13" i="8"/>
  <c r="OV13" i="8"/>
  <c r="OT13" i="8"/>
  <c r="OR13" i="8"/>
  <c r="OP13" i="8"/>
  <c r="ON13" i="8"/>
  <c r="OL13" i="8"/>
  <c r="OK13" i="8"/>
  <c r="OJ13" i="8"/>
  <c r="OI13" i="8"/>
  <c r="OH13" i="8"/>
  <c r="OG13" i="8"/>
  <c r="OF13" i="8"/>
  <c r="OE13" i="8"/>
  <c r="OD13" i="8"/>
  <c r="OC13" i="8"/>
  <c r="OB13" i="8"/>
  <c r="OA13" i="8"/>
  <c r="NZ13" i="8"/>
  <c r="NY13" i="8"/>
  <c r="NX13" i="8"/>
  <c r="NW13" i="8"/>
  <c r="NV13" i="8"/>
  <c r="NU13" i="8"/>
  <c r="NT13" i="8"/>
  <c r="NS13" i="8"/>
  <c r="NR13" i="8"/>
  <c r="NQ13" i="8"/>
  <c r="NP13" i="8"/>
  <c r="NO13" i="8"/>
  <c r="NN13" i="8"/>
  <c r="NM13" i="8"/>
  <c r="NL13" i="8"/>
  <c r="NK13" i="8"/>
  <c r="NJ13" i="8"/>
  <c r="NI13" i="8"/>
  <c r="NH13" i="8"/>
  <c r="NG13" i="8"/>
  <c r="NF13" i="8"/>
  <c r="NE13" i="8"/>
  <c r="ND13" i="8"/>
  <c r="ABL13" i="8"/>
  <c r="ABJ13" i="8"/>
  <c r="ABG13" i="8"/>
  <c r="AAJ13" i="8"/>
  <c r="AAF13" i="8"/>
  <c r="AAB13" i="8"/>
  <c r="ZX13" i="8"/>
  <c r="ZT13" i="8"/>
  <c r="ZO13" i="8"/>
  <c r="ZK13" i="8"/>
  <c r="ZG13" i="8"/>
  <c r="ZC13" i="8"/>
  <c r="YY13" i="8"/>
  <c r="YU13" i="8"/>
  <c r="YQ13" i="8"/>
  <c r="YM13" i="8"/>
  <c r="YI13" i="8"/>
  <c r="YF13" i="8"/>
  <c r="YB13" i="8"/>
  <c r="XW13" i="8"/>
  <c r="XS13" i="8"/>
  <c r="XO13" i="8"/>
  <c r="XK13" i="8"/>
  <c r="XG13" i="8"/>
  <c r="XC13" i="8"/>
  <c r="WY13" i="8"/>
  <c r="WU13" i="8"/>
  <c r="WQ13" i="8"/>
  <c r="WM13" i="8"/>
  <c r="WI13" i="8"/>
  <c r="WE13" i="8"/>
  <c r="WA13" i="8"/>
  <c r="VW13" i="8"/>
  <c r="VS13" i="8"/>
  <c r="VO13" i="8"/>
  <c r="VK13" i="8"/>
  <c r="VE13" i="8"/>
  <c r="VA13" i="8"/>
  <c r="UW13" i="8"/>
  <c r="NC13" i="8"/>
  <c r="NB13" i="8"/>
  <c r="NA13" i="8"/>
  <c r="MZ13" i="8"/>
  <c r="MY13" i="8"/>
  <c r="MX13" i="8"/>
  <c r="MW13" i="8"/>
  <c r="MV13" i="8"/>
  <c r="MU13" i="8"/>
  <c r="MT13" i="8"/>
  <c r="MS13" i="8"/>
  <c r="MR13" i="8"/>
  <c r="MQ13" i="8"/>
  <c r="MP13" i="8"/>
  <c r="MO13" i="8"/>
  <c r="MN13" i="8"/>
  <c r="MM13" i="8"/>
  <c r="ML13" i="8"/>
  <c r="MK13" i="8"/>
  <c r="MJ13" i="8"/>
  <c r="MI13" i="8"/>
  <c r="MH13" i="8"/>
  <c r="MG13" i="8"/>
  <c r="MF13" i="8"/>
  <c r="ME13" i="8"/>
  <c r="MD13" i="8"/>
  <c r="MC13" i="8"/>
  <c r="MB13" i="8"/>
  <c r="MA13" i="8"/>
  <c r="LZ13" i="8"/>
  <c r="LY13" i="8"/>
  <c r="LX13" i="8"/>
  <c r="LW13" i="8"/>
  <c r="LV13" i="8"/>
  <c r="LU13" i="8"/>
  <c r="LT13" i="8"/>
  <c r="LS13" i="8"/>
  <c r="LR13" i="8"/>
  <c r="LQ13" i="8"/>
  <c r="LP13" i="8"/>
  <c r="LO13" i="8"/>
  <c r="LN13" i="8"/>
  <c r="LM13" i="8"/>
  <c r="LL13" i="8"/>
  <c r="LK13" i="8"/>
  <c r="LJ13" i="8"/>
  <c r="LI13" i="8"/>
  <c r="LH13" i="8"/>
  <c r="LG13" i="8"/>
  <c r="LF13" i="8"/>
  <c r="LE13" i="8"/>
  <c r="LD13" i="8"/>
  <c r="LC13" i="8"/>
  <c r="LB13" i="8"/>
  <c r="LA13" i="8"/>
  <c r="KZ13" i="8"/>
  <c r="KY13" i="8"/>
  <c r="KX13" i="8"/>
  <c r="KW13" i="8"/>
  <c r="KV13" i="8"/>
  <c r="KU13" i="8"/>
  <c r="KT13" i="8"/>
  <c r="KS13" i="8"/>
  <c r="KR13" i="8"/>
  <c r="KQ13" i="8"/>
  <c r="KP13" i="8"/>
  <c r="KO13" i="8"/>
  <c r="KN13" i="8"/>
  <c r="KM13" i="8"/>
  <c r="KL13" i="8"/>
  <c r="KK13" i="8"/>
  <c r="KJ13" i="8"/>
  <c r="KI13" i="8"/>
  <c r="KH13" i="8"/>
  <c r="KG13" i="8"/>
  <c r="KF13" i="8"/>
  <c r="KE13" i="8"/>
  <c r="KD13" i="8"/>
  <c r="KC13" i="8"/>
  <c r="KB13" i="8"/>
  <c r="KA13" i="8"/>
  <c r="JZ13" i="8"/>
  <c r="JY13" i="8"/>
  <c r="JX13" i="8"/>
  <c r="JW13" i="8"/>
  <c r="JV13" i="8"/>
  <c r="JU13" i="8"/>
  <c r="JT13" i="8"/>
  <c r="JS13" i="8"/>
  <c r="JR13" i="8"/>
  <c r="JQ13" i="8"/>
  <c r="JP13" i="8"/>
  <c r="JO13" i="8"/>
  <c r="JN13" i="8"/>
  <c r="JM13" i="8"/>
  <c r="JL13" i="8"/>
  <c r="JK13" i="8"/>
  <c r="JJ13" i="8"/>
  <c r="JI13" i="8"/>
  <c r="JH13" i="8"/>
  <c r="JG13" i="8"/>
  <c r="JF13" i="8"/>
  <c r="JE13" i="8"/>
  <c r="JD13" i="8"/>
  <c r="JC13" i="8"/>
  <c r="JB13" i="8"/>
  <c r="JA13" i="8"/>
  <c r="IZ13" i="8"/>
  <c r="IY13" i="8"/>
  <c r="IX13" i="8"/>
  <c r="IW13" i="8"/>
  <c r="IV13" i="8"/>
  <c r="IU13" i="8"/>
  <c r="IT13" i="8"/>
  <c r="IS13" i="8"/>
  <c r="IR13" i="8"/>
  <c r="IQ13" i="8"/>
  <c r="IP13" i="8"/>
  <c r="IO13" i="8"/>
  <c r="IN13" i="8"/>
  <c r="IM13" i="8"/>
  <c r="IL13" i="8"/>
  <c r="IK13" i="8"/>
  <c r="IJ13" i="8"/>
  <c r="II13" i="8"/>
  <c r="IH13" i="8"/>
  <c r="IG13" i="8"/>
  <c r="IF13" i="8"/>
  <c r="IE13" i="8"/>
  <c r="ID13" i="8"/>
  <c r="IC13" i="8"/>
  <c r="IB13" i="8"/>
  <c r="IA13" i="8"/>
  <c r="HZ13" i="8"/>
  <c r="HY13" i="8"/>
  <c r="HX13" i="8"/>
  <c r="HW13" i="8"/>
  <c r="HV13" i="8"/>
  <c r="HU13" i="8"/>
  <c r="HT13" i="8"/>
  <c r="HS13" i="8"/>
  <c r="HR13" i="8"/>
  <c r="HQ13" i="8"/>
  <c r="HP13" i="8"/>
  <c r="HO13" i="8"/>
  <c r="HN13" i="8"/>
  <c r="HM13" i="8"/>
  <c r="HL13" i="8"/>
  <c r="HK13" i="8"/>
  <c r="HJ13" i="8"/>
  <c r="HI13" i="8"/>
  <c r="HH13" i="8"/>
  <c r="HG13" i="8"/>
  <c r="HF13" i="8"/>
  <c r="HE13" i="8"/>
  <c r="HD13" i="8"/>
  <c r="HC13" i="8"/>
  <c r="HB13" i="8"/>
  <c r="HA13" i="8"/>
  <c r="GZ13" i="8"/>
  <c r="GY13" i="8"/>
  <c r="GX13" i="8"/>
  <c r="GW13" i="8"/>
  <c r="GV13" i="8"/>
  <c r="GU13" i="8"/>
  <c r="GT13" i="8"/>
  <c r="GS13" i="8"/>
  <c r="GR13" i="8"/>
  <c r="GQ13" i="8"/>
  <c r="GP13" i="8"/>
  <c r="GO13" i="8"/>
  <c r="GN13" i="8"/>
  <c r="GM13" i="8"/>
  <c r="GL13" i="8"/>
  <c r="GK13" i="8"/>
  <c r="GJ13" i="8"/>
  <c r="GI13" i="8"/>
  <c r="GH13" i="8"/>
  <c r="GG13" i="8"/>
  <c r="GF13" i="8"/>
  <c r="GE13" i="8"/>
  <c r="GD13" i="8"/>
  <c r="GC13" i="8"/>
  <c r="GB13" i="8"/>
  <c r="GA13" i="8"/>
  <c r="FZ13" i="8"/>
  <c r="FY13" i="8"/>
  <c r="FX13" i="8"/>
  <c r="FW13" i="8"/>
  <c r="FV13" i="8"/>
  <c r="FU13" i="8"/>
  <c r="FT13" i="8"/>
  <c r="FS13" i="8"/>
  <c r="FR13" i="8"/>
  <c r="FQ13" i="8"/>
  <c r="FP13" i="8"/>
  <c r="FO13" i="8"/>
  <c r="FN13" i="8"/>
  <c r="FM13" i="8"/>
  <c r="FL13" i="8"/>
  <c r="FK13" i="8"/>
  <c r="FJ13" i="8"/>
  <c r="FI13" i="8"/>
  <c r="FH13" i="8"/>
  <c r="FG13" i="8"/>
  <c r="FF13" i="8"/>
  <c r="FE13" i="8"/>
  <c r="FD13" i="8"/>
  <c r="FC13" i="8"/>
  <c r="FB13" i="8"/>
  <c r="FA13" i="8"/>
  <c r="EZ13" i="8"/>
  <c r="EY13" i="8"/>
  <c r="EX13" i="8"/>
  <c r="EW13" i="8"/>
  <c r="EV13" i="8"/>
  <c r="EU13" i="8"/>
  <c r="ET13" i="8"/>
  <c r="AI13" i="8"/>
  <c r="AG13" i="8"/>
  <c r="AF13" i="8"/>
  <c r="AD13" i="8"/>
  <c r="AB13" i="8"/>
  <c r="Z13" i="8"/>
  <c r="Y13" i="8"/>
  <c r="X13" i="8"/>
  <c r="V13" i="8"/>
  <c r="T13" i="8"/>
  <c r="R13" i="8"/>
  <c r="Q13" i="8"/>
  <c r="P13" i="8"/>
  <c r="N13" i="8"/>
  <c r="EH13" i="8"/>
  <c r="EF13" i="8"/>
  <c r="EB13" i="8"/>
  <c r="DY13" i="8"/>
  <c r="DV13" i="8"/>
  <c r="DT13" i="8"/>
  <c r="DR13" i="8"/>
  <c r="DP13" i="8"/>
  <c r="DO13" i="8"/>
  <c r="DM13" i="8"/>
  <c r="CX13" i="8"/>
  <c r="CV13" i="8"/>
  <c r="CT13" i="8"/>
  <c r="CR13" i="8"/>
  <c r="CQ13" i="8"/>
  <c r="CO13" i="8"/>
  <c r="CM13" i="8"/>
  <c r="CI13" i="8"/>
  <c r="CG13" i="8"/>
  <c r="CB13" i="8"/>
  <c r="BV13" i="8"/>
  <c r="BT13" i="8"/>
  <c r="BR13" i="8"/>
  <c r="BP13" i="8"/>
  <c r="BN13" i="8"/>
  <c r="BG13" i="8"/>
  <c r="BD13" i="8"/>
  <c r="BB13" i="8"/>
  <c r="AZ13" i="8"/>
  <c r="AX13" i="8"/>
  <c r="AU13" i="8"/>
  <c r="AR13" i="8"/>
  <c r="AP13" i="8"/>
  <c r="AN13" i="8"/>
  <c r="AL13" i="8"/>
  <c r="AJ13" i="8"/>
  <c r="AH13" i="8"/>
  <c r="AE13" i="8"/>
  <c r="AC13" i="8"/>
  <c r="AA13" i="8"/>
  <c r="W13" i="8"/>
  <c r="U13" i="8"/>
  <c r="S13" i="8"/>
  <c r="O13" i="8"/>
  <c r="YM10" i="8"/>
  <c r="WL10" i="8"/>
  <c r="SR10" i="8"/>
  <c r="RU10" i="8"/>
  <c r="RB10" i="8"/>
  <c r="QL10" i="8"/>
  <c r="PE10" i="8"/>
  <c r="BA10" i="8"/>
  <c r="AC10" i="8"/>
  <c r="ZC10" i="8"/>
  <c r="XV10" i="8"/>
  <c r="WS10" i="8"/>
  <c r="VU10" i="8"/>
  <c r="VC10" i="8"/>
  <c r="UA10" i="8"/>
  <c r="SL10" i="8"/>
  <c r="RK10" i="8"/>
  <c r="QM10" i="8"/>
  <c r="PR10" i="8"/>
  <c r="BG10" i="8"/>
  <c r="AY10" i="8"/>
  <c r="WD10" i="8"/>
  <c r="TR10" i="8"/>
  <c r="BK10" i="8"/>
  <c r="AA10" i="8"/>
  <c r="AAE10" i="8"/>
  <c r="ZN10" i="8"/>
  <c r="YN10" i="8"/>
  <c r="XH10" i="8"/>
  <c r="VT10" i="8"/>
  <c r="UR10" i="8"/>
  <c r="TG10" i="8"/>
  <c r="SF10" i="8"/>
  <c r="QX10" i="8"/>
  <c r="QO10" i="8"/>
  <c r="PP10" i="8"/>
  <c r="PJ10" i="8"/>
  <c r="AW10" i="8"/>
  <c r="AAZ10" i="8"/>
  <c r="AAJ10" i="8"/>
  <c r="AAB10" i="8"/>
  <c r="ZI10" i="8"/>
  <c r="YL10" i="8"/>
  <c r="YB10" i="8"/>
  <c r="WN10" i="8"/>
  <c r="VW10" i="8"/>
  <c r="VP10" i="8"/>
  <c r="VA10" i="8"/>
  <c r="UB10" i="8"/>
  <c r="RG10" i="8"/>
  <c r="VZ10" i="8"/>
  <c r="UW10" i="8"/>
  <c r="TX10" i="8"/>
  <c r="TL10" i="8"/>
  <c r="SS10" i="8"/>
  <c r="SN10" i="8"/>
  <c r="SD10" i="8"/>
  <c r="RO10" i="8"/>
  <c r="QN10" i="8"/>
  <c r="QG10" i="8"/>
  <c r="PO10" i="8"/>
  <c r="PG10" i="8"/>
  <c r="PA10" i="8"/>
  <c r="BI10" i="8"/>
  <c r="BB10" i="8"/>
  <c r="IK10" i="8"/>
  <c r="ID10" i="8"/>
  <c r="HX10" i="8"/>
  <c r="HT10" i="8"/>
  <c r="HN10" i="8"/>
  <c r="HH10" i="8"/>
  <c r="HB10" i="8"/>
  <c r="GV10" i="8"/>
  <c r="GI10" i="8"/>
  <c r="GE10" i="8"/>
  <c r="GA10" i="8"/>
  <c r="FU10" i="8"/>
  <c r="FC10" i="8"/>
  <c r="EW10" i="8"/>
  <c r="EO10" i="8"/>
  <c r="EI10" i="8"/>
  <c r="EC10" i="8"/>
  <c r="DW10" i="8"/>
  <c r="DS10" i="8"/>
  <c r="DO10" i="8"/>
  <c r="DI10" i="8"/>
  <c r="DC10" i="8"/>
  <c r="CX10" i="8"/>
  <c r="CR10" i="8"/>
  <c r="CL10" i="8"/>
  <c r="CE10" i="8"/>
  <c r="BY10" i="8"/>
  <c r="BS10" i="8"/>
  <c r="AAW10" i="8"/>
  <c r="AAK10" i="8"/>
  <c r="AAC10" i="8"/>
  <c r="ZA10" i="8"/>
  <c r="YT10" i="8"/>
  <c r="XP10" i="8"/>
  <c r="WJ10" i="8"/>
  <c r="UP10" i="8"/>
  <c r="TK10" i="8"/>
  <c r="SX10" i="8"/>
  <c r="RT10" i="8"/>
  <c r="PW10" i="8"/>
  <c r="V10" i="8"/>
  <c r="OS10" i="8"/>
  <c r="OQ10" i="8"/>
  <c r="OO10" i="8"/>
  <c r="OM10" i="8"/>
  <c r="OK10" i="8"/>
  <c r="OH10" i="8"/>
  <c r="OF10" i="8"/>
  <c r="OD10" i="8"/>
  <c r="OB10" i="8"/>
  <c r="NZ10" i="8"/>
  <c r="NX10" i="8"/>
  <c r="NV10" i="8"/>
  <c r="NT10" i="8"/>
  <c r="NR10" i="8"/>
  <c r="NK10" i="8"/>
  <c r="NI10" i="8"/>
  <c r="NG10" i="8"/>
  <c r="NE10" i="8"/>
  <c r="NC10" i="8"/>
  <c r="NA10" i="8"/>
  <c r="MY10" i="8"/>
  <c r="MW10" i="8"/>
  <c r="MU10" i="8"/>
  <c r="MS10" i="8"/>
  <c r="MQ10" i="8"/>
  <c r="MO10" i="8"/>
  <c r="ML10" i="8"/>
  <c r="MJ10" i="8"/>
  <c r="MH10" i="8"/>
  <c r="LV10" i="8"/>
  <c r="XJ10" i="8"/>
  <c r="VL10" i="8"/>
  <c r="VD10" i="8"/>
  <c r="UU10" i="8"/>
  <c r="UQ10" i="8"/>
  <c r="UI10" i="8"/>
  <c r="TN10" i="8"/>
  <c r="SK10" i="8"/>
  <c r="RQ10" i="8"/>
  <c r="QP10" i="8"/>
  <c r="PL10" i="8"/>
  <c r="AL10" i="8"/>
  <c r="T10" i="8"/>
  <c r="XY10" i="8"/>
  <c r="WZ10" i="8"/>
  <c r="VN10" i="8"/>
  <c r="UE10" i="8"/>
  <c r="TO10" i="8"/>
  <c r="SH10" i="8"/>
  <c r="RF10" i="8"/>
  <c r="PV10" i="8"/>
  <c r="Y10" i="8"/>
  <c r="VF10" i="8"/>
  <c r="TJ10" i="8"/>
  <c r="PF10" i="8"/>
  <c r="AH10" i="8"/>
  <c r="AAI10" i="8"/>
  <c r="XT10" i="8"/>
  <c r="WY10" i="8"/>
  <c r="WK10" i="8"/>
  <c r="VX10" i="8"/>
  <c r="UZ10" i="8"/>
  <c r="UC10" i="8"/>
  <c r="SM10" i="8"/>
  <c r="RD10" i="8"/>
  <c r="PM10" i="8"/>
  <c r="BH10" i="8"/>
  <c r="AD10" i="8"/>
  <c r="AAV10" i="8"/>
  <c r="AAS10" i="8"/>
  <c r="AAN10" i="8"/>
  <c r="AAF10" i="8"/>
  <c r="ZV10" i="8"/>
  <c r="ZD10" i="8"/>
  <c r="YY10" i="8"/>
  <c r="WV10" i="8"/>
  <c r="WH10" i="8"/>
  <c r="UO10" i="8"/>
  <c r="TD10" i="8"/>
  <c r="TA10" i="8"/>
  <c r="ST10" i="8"/>
  <c r="SO10" i="8"/>
  <c r="SC10" i="8"/>
  <c r="RV10" i="8"/>
  <c r="RC10" i="8"/>
  <c r="QF10" i="8"/>
  <c r="PY10" i="8"/>
  <c r="PQ10" i="8"/>
  <c r="OX10" i="8"/>
  <c r="BO10" i="8"/>
  <c r="AU10" i="8"/>
  <c r="ABE10" i="8"/>
  <c r="ZY10" i="8"/>
  <c r="ZS10" i="8"/>
  <c r="ZQ10" i="8"/>
  <c r="ZL10" i="8"/>
  <c r="ZH10" i="8"/>
  <c r="YA10" i="8"/>
  <c r="WT10" i="8"/>
  <c r="UK10" i="8"/>
  <c r="RW10" i="8"/>
  <c r="II10" i="8"/>
  <c r="HJ10" i="8"/>
  <c r="GM10" i="8"/>
  <c r="FY10" i="8"/>
  <c r="FO10" i="8"/>
  <c r="EY10" i="8"/>
  <c r="EM10" i="8"/>
  <c r="DM10" i="8"/>
  <c r="CV10" i="8"/>
  <c r="CC10" i="8"/>
  <c r="ABI10" i="8"/>
  <c r="ZP10" i="8"/>
  <c r="WW10" i="8"/>
  <c r="OU10" i="8"/>
  <c r="OJ10" i="8"/>
  <c r="OE10" i="8"/>
  <c r="NM10" i="8"/>
  <c r="ND10" i="8"/>
  <c r="MT10" i="8"/>
  <c r="MK10" i="8"/>
  <c r="MF10" i="8"/>
  <c r="LZ10" i="8"/>
  <c r="LQ10" i="8"/>
  <c r="LH10" i="8"/>
  <c r="KZ10" i="8"/>
  <c r="KH10" i="8"/>
  <c r="JZ10" i="8"/>
  <c r="JN10" i="8"/>
  <c r="JF10" i="8"/>
  <c r="IV10" i="8"/>
  <c r="IJ10" i="8"/>
  <c r="SP10" i="8"/>
  <c r="BP10" i="8"/>
  <c r="VG10" i="8"/>
  <c r="QU10" i="8"/>
  <c r="AAQ10" i="8"/>
  <c r="UM10" i="8"/>
  <c r="IG10" i="8"/>
  <c r="IE10" i="8"/>
  <c r="HY10" i="8"/>
  <c r="HU10" i="8"/>
  <c r="HQ10" i="8"/>
  <c r="HM10" i="8"/>
  <c r="HI10" i="8"/>
  <c r="HE10" i="8"/>
  <c r="HA10" i="8"/>
  <c r="GW10" i="8"/>
  <c r="GT10" i="8"/>
  <c r="GP10" i="8"/>
  <c r="GL10" i="8"/>
  <c r="GH10" i="8"/>
  <c r="GF10" i="8"/>
  <c r="GB10" i="8"/>
  <c r="FX10" i="8"/>
  <c r="FT10" i="8"/>
  <c r="FP10" i="8"/>
  <c r="FL10" i="8"/>
  <c r="FH10" i="8"/>
  <c r="FD10" i="8"/>
  <c r="EZ10" i="8"/>
  <c r="ET10" i="8"/>
  <c r="EP10" i="8"/>
  <c r="EL10" i="8"/>
  <c r="EH10" i="8"/>
  <c r="ED10" i="8"/>
  <c r="DZ10" i="8"/>
  <c r="DV10" i="8"/>
  <c r="DR10" i="8"/>
  <c r="DN10" i="8"/>
  <c r="DJ10" i="8"/>
  <c r="DF10" i="8"/>
  <c r="DB10" i="8"/>
  <c r="CW10" i="8"/>
  <c r="CS10" i="8"/>
  <c r="CO10" i="8"/>
  <c r="CK10" i="8"/>
  <c r="CJ10" i="8"/>
  <c r="CF10" i="8"/>
  <c r="CB10" i="8"/>
  <c r="BX10" i="8"/>
  <c r="BT10" i="8"/>
  <c r="BR10" i="8"/>
  <c r="ABJ10" i="8"/>
  <c r="ABF10" i="8"/>
  <c r="AAX10" i="8"/>
  <c r="AAL10" i="8"/>
  <c r="WQ10" i="8"/>
  <c r="VM10" i="8"/>
  <c r="UF10" i="8"/>
  <c r="SV10" i="8"/>
  <c r="QC10" i="8"/>
  <c r="BM10" i="8"/>
  <c r="AE10" i="8"/>
  <c r="LX10" i="8"/>
  <c r="LT10" i="8"/>
  <c r="LR10" i="8"/>
  <c r="LP10" i="8"/>
  <c r="LN10" i="8"/>
  <c r="LL10" i="8"/>
  <c r="LJ10" i="8"/>
  <c r="LI10" i="8"/>
  <c r="LG10" i="8"/>
  <c r="LE10" i="8"/>
  <c r="LC10" i="8"/>
  <c r="LA10" i="8"/>
  <c r="KY10" i="8"/>
  <c r="KW10" i="8"/>
  <c r="KU10" i="8"/>
  <c r="KS10" i="8"/>
  <c r="KQ10" i="8"/>
  <c r="KO10" i="8"/>
  <c r="KM10" i="8"/>
  <c r="KK10" i="8"/>
  <c r="KI10" i="8"/>
  <c r="KG10" i="8"/>
  <c r="KE10" i="8"/>
  <c r="KC10" i="8"/>
  <c r="KA10" i="8"/>
  <c r="JY10" i="8"/>
  <c r="JW10" i="8"/>
  <c r="JU10" i="8"/>
  <c r="JS10" i="8"/>
  <c r="JQ10" i="8"/>
  <c r="JO10" i="8"/>
  <c r="JM10" i="8"/>
  <c r="JK10" i="8"/>
  <c r="JI10" i="8"/>
  <c r="JG10" i="8"/>
  <c r="JE10" i="8"/>
  <c r="JC10" i="8"/>
  <c r="JA10" i="8"/>
  <c r="IY10" i="8"/>
  <c r="IW10" i="8"/>
  <c r="IU10" i="8"/>
  <c r="IS10" i="8"/>
  <c r="IQ10" i="8"/>
  <c r="IO10" i="8"/>
  <c r="IL10" i="8"/>
  <c r="IH10" i="8"/>
  <c r="IC10" i="8"/>
  <c r="IA10" i="8"/>
  <c r="HW10" i="8"/>
  <c r="HS10" i="8"/>
  <c r="HO10" i="8"/>
  <c r="HK10" i="8"/>
  <c r="HG10" i="8"/>
  <c r="HC10" i="8"/>
  <c r="GY10" i="8"/>
  <c r="GU10" i="8"/>
  <c r="GR10" i="8"/>
  <c r="GN10" i="8"/>
  <c r="GJ10" i="8"/>
  <c r="GD10" i="8"/>
  <c r="FZ10" i="8"/>
  <c r="FV10" i="8"/>
  <c r="FR10" i="8"/>
  <c r="FN10" i="8"/>
  <c r="FJ10" i="8"/>
  <c r="FF10" i="8"/>
  <c r="FB10" i="8"/>
  <c r="EX10" i="8"/>
  <c r="EV10" i="8"/>
  <c r="ER10" i="8"/>
  <c r="EN10" i="8"/>
  <c r="EJ10" i="8"/>
  <c r="EF10" i="8"/>
  <c r="EB10" i="8"/>
  <c r="DX10" i="8"/>
  <c r="DT10" i="8"/>
  <c r="DP10" i="8"/>
  <c r="DL10" i="8"/>
  <c r="DH10" i="8"/>
  <c r="DD10" i="8"/>
  <c r="CY10" i="8"/>
  <c r="CU10" i="8"/>
  <c r="CQ10" i="8"/>
  <c r="CM10" i="8"/>
  <c r="CH10" i="8"/>
  <c r="CD10" i="8"/>
  <c r="BZ10" i="8"/>
  <c r="BV10" i="8"/>
  <c r="ABL10" i="8"/>
  <c r="ABH10" i="8"/>
  <c r="ABA10" i="8"/>
  <c r="AAT10" i="8"/>
  <c r="AAP10" i="8"/>
  <c r="AAH10" i="8"/>
  <c r="AAD10" i="8"/>
  <c r="ZZ10" i="8"/>
  <c r="ZU10" i="8"/>
  <c r="ZO10" i="8"/>
  <c r="ZJ10" i="8"/>
  <c r="ZF10" i="8"/>
  <c r="ZB10" i="8"/>
  <c r="YW10" i="8"/>
  <c r="YP10" i="8"/>
  <c r="YE10" i="8"/>
  <c r="XS10" i="8"/>
  <c r="XC10" i="8"/>
  <c r="VQ10" i="8"/>
  <c r="VB10" i="8"/>
  <c r="TI10" i="8"/>
  <c r="RP10" i="8"/>
  <c r="PH10" i="8"/>
  <c r="AZ10" i="8"/>
  <c r="AJ10" i="8"/>
  <c r="N10" i="8"/>
  <c r="YU10" i="8"/>
  <c r="YO10" i="8"/>
  <c r="YJ10" i="8"/>
  <c r="XX10" i="8"/>
  <c r="XL10" i="8"/>
  <c r="XD10" i="8"/>
  <c r="WX10" i="8"/>
  <c r="WI10" i="8"/>
  <c r="WC10" i="8"/>
  <c r="VR10" i="8"/>
  <c r="VI10" i="8"/>
  <c r="TU10" i="8"/>
  <c r="TH10" i="8"/>
  <c r="SQ10" i="8"/>
  <c r="SI10" i="8"/>
  <c r="RR10" i="8"/>
  <c r="RE10" i="8"/>
  <c r="QQ10" i="8"/>
  <c r="QK10" i="8"/>
  <c r="QB10" i="8"/>
  <c r="PT10" i="8"/>
  <c r="PK10" i="8"/>
  <c r="PD10" i="8"/>
  <c r="OW10" i="8"/>
  <c r="BN10" i="8"/>
  <c r="BF10" i="8"/>
  <c r="IM10" i="8"/>
  <c r="IF10" i="8"/>
  <c r="IB10" i="8"/>
  <c r="HR10" i="8"/>
  <c r="HL10" i="8"/>
  <c r="HF10" i="8"/>
  <c r="GX10" i="8"/>
  <c r="GS10" i="8"/>
  <c r="GO10" i="8"/>
  <c r="GC10" i="8"/>
  <c r="FW10" i="8"/>
  <c r="FQ10" i="8"/>
  <c r="FM10" i="8"/>
  <c r="FI10" i="8"/>
  <c r="FG10" i="8"/>
  <c r="FA10" i="8"/>
  <c r="EQ10" i="8"/>
  <c r="EK10" i="8"/>
  <c r="EE10" i="8"/>
  <c r="EA10" i="8"/>
  <c r="DY10" i="8"/>
  <c r="DU10" i="8"/>
  <c r="DQ10" i="8"/>
  <c r="DK10" i="8"/>
  <c r="DE10" i="8"/>
  <c r="CZ10" i="8"/>
  <c r="CT10" i="8"/>
  <c r="CN10" i="8"/>
  <c r="CG10" i="8"/>
  <c r="CA10" i="8"/>
  <c r="BU10" i="8"/>
  <c r="ABK10" i="8"/>
  <c r="ABG10" i="8"/>
  <c r="ABB10" i="8"/>
  <c r="AAO10" i="8"/>
  <c r="ZM10" i="8"/>
  <c r="YH10" i="8"/>
  <c r="XK10" i="8"/>
  <c r="VH10" i="8"/>
  <c r="UD10" i="8"/>
  <c r="SJ10" i="8"/>
  <c r="RH10" i="8"/>
  <c r="AR10" i="8"/>
  <c r="AM10" i="8"/>
  <c r="OT10" i="8"/>
  <c r="YS10" i="8"/>
  <c r="XA10" i="8"/>
  <c r="TZ10" i="8"/>
  <c r="SG10" i="8"/>
  <c r="RN10" i="8"/>
  <c r="QR10" i="8"/>
  <c r="PB10" i="8"/>
  <c r="YQ10" i="8"/>
  <c r="XI10" i="8"/>
  <c r="WM10" i="8"/>
  <c r="VJ10" i="8"/>
  <c r="TB10" i="8"/>
  <c r="RS10" i="8"/>
  <c r="QZ10" i="8"/>
  <c r="QH10" i="8"/>
  <c r="PI10" i="8"/>
  <c r="AN10" i="8"/>
  <c r="Q10" i="8"/>
  <c r="UL10" i="8"/>
  <c r="QY10" i="8"/>
  <c r="AT10" i="8"/>
  <c r="AAY10" i="8"/>
  <c r="AAM10" i="8"/>
  <c r="YV10" i="8"/>
  <c r="YD10" i="8"/>
  <c r="XM10" i="8"/>
  <c r="VK10" i="8"/>
  <c r="TY10" i="8"/>
  <c r="TT10" i="8"/>
  <c r="TQ10" i="8"/>
  <c r="TM10" i="8"/>
  <c r="RL10" i="8"/>
  <c r="QT10" i="8"/>
  <c r="PS10" i="8"/>
  <c r="OZ10" i="8"/>
  <c r="U10" i="8"/>
  <c r="O10" i="8"/>
  <c r="YX10" i="8"/>
  <c r="XU10" i="8"/>
  <c r="XF10" i="8"/>
  <c r="WG10" i="8"/>
  <c r="WA10" i="8"/>
  <c r="TF10" i="8"/>
  <c r="RJ10" i="8"/>
  <c r="PZ10" i="8"/>
  <c r="AS10" i="8"/>
  <c r="YK10" i="8"/>
  <c r="WP10" i="8"/>
  <c r="UY10" i="8"/>
  <c r="TE10" i="8"/>
  <c r="PN10" i="8"/>
  <c r="BL10" i="8"/>
  <c r="S10" i="8"/>
  <c r="SU10" i="8"/>
  <c r="ABC10" i="8"/>
  <c r="ZT10" i="8"/>
  <c r="XW10" i="8"/>
  <c r="WR10" i="8"/>
  <c r="WB10" i="8"/>
  <c r="UH10" i="8"/>
  <c r="SW10" i="8"/>
  <c r="SA10" i="8"/>
  <c r="XZ10" i="8"/>
  <c r="TW10" i="8"/>
  <c r="SB10" i="8"/>
  <c r="QI10" i="8"/>
  <c r="OY10" i="8"/>
  <c r="AP10" i="8"/>
  <c r="Z10" i="8"/>
  <c r="YF10" i="8"/>
  <c r="XQ10" i="8"/>
  <c r="VS10" i="8"/>
  <c r="UJ10" i="8"/>
  <c r="TS10" i="8"/>
  <c r="RZ10" i="8"/>
  <c r="QS10" i="8"/>
  <c r="QA10" i="8"/>
  <c r="PC10" i="8"/>
  <c r="AF10" i="8"/>
  <c r="XE10" i="8"/>
  <c r="UV10" i="8"/>
  <c r="RM10" i="8"/>
  <c r="PU10" i="8"/>
  <c r="W10" i="8"/>
  <c r="AAU10" i="8"/>
  <c r="ZW10" i="8"/>
  <c r="ZK10" i="8"/>
  <c r="YI10" i="8"/>
  <c r="XO10" i="8"/>
  <c r="VE10" i="8"/>
  <c r="TC10" i="8"/>
  <c r="RI10" i="8"/>
  <c r="QJ10" i="8"/>
  <c r="AI10" i="8"/>
  <c r="X10" i="8"/>
  <c r="R10" i="8"/>
  <c r="ABD10" i="8"/>
  <c r="BD10" i="8"/>
  <c r="ZR10" i="8"/>
  <c r="YG10" i="8"/>
  <c r="XR5" i="8"/>
  <c r="XQ5" i="8"/>
  <c r="XP5" i="8"/>
  <c r="XO5" i="8"/>
  <c r="XN5" i="8"/>
  <c r="XM5" i="8"/>
  <c r="XL5" i="8"/>
  <c r="XJ5" i="8"/>
  <c r="XH5" i="8"/>
  <c r="XF5" i="8"/>
  <c r="XD5" i="8"/>
  <c r="XB5" i="8"/>
  <c r="WZ5" i="8"/>
  <c r="WX5" i="8"/>
  <c r="WV5" i="8"/>
  <c r="WT5" i="8"/>
  <c r="WR5" i="8"/>
  <c r="WP5" i="8"/>
  <c r="WN5" i="8"/>
  <c r="WL5" i="8"/>
  <c r="WJ5" i="8"/>
  <c r="WG5" i="8"/>
  <c r="WD5" i="8"/>
  <c r="VZ5" i="8"/>
  <c r="VT5" i="8"/>
  <c r="XA5" i="8"/>
  <c r="WY5" i="8"/>
  <c r="WW5" i="8"/>
  <c r="WU5" i="8"/>
  <c r="WS5" i="8"/>
  <c r="WQ5" i="8"/>
  <c r="WO5" i="8"/>
  <c r="WM5" i="8"/>
  <c r="WK5" i="8"/>
  <c r="WH5" i="8"/>
  <c r="WE5" i="8"/>
  <c r="WB5" i="8"/>
  <c r="VX5" i="8"/>
  <c r="VV5" i="8"/>
  <c r="V5" i="8"/>
  <c r="VQ5" i="8"/>
  <c r="VN5" i="8"/>
  <c r="VI5" i="8"/>
  <c r="VE5" i="8"/>
  <c r="VB5" i="8"/>
  <c r="UX5" i="8"/>
  <c r="UU5" i="8"/>
  <c r="GN5" i="8"/>
  <c r="GK5" i="8"/>
  <c r="MW5" i="8"/>
  <c r="MB5" i="8"/>
  <c r="LX5" i="8"/>
  <c r="FZ5" i="8"/>
  <c r="FX5" i="8"/>
  <c r="FV5" i="8"/>
  <c r="FT5" i="8"/>
  <c r="FR5" i="8"/>
  <c r="FP5" i="8"/>
  <c r="FO5" i="8"/>
  <c r="FG5" i="8"/>
  <c r="FE5" i="8"/>
  <c r="FC5" i="8"/>
  <c r="FA5" i="8"/>
  <c r="EZ5" i="8"/>
  <c r="EX5" i="8"/>
  <c r="EV5" i="8"/>
  <c r="ET5" i="8"/>
  <c r="ES5" i="8"/>
  <c r="EQ5" i="8"/>
  <c r="EO5" i="8"/>
  <c r="EN5" i="8"/>
  <c r="EL5" i="8"/>
  <c r="EJ5" i="8"/>
  <c r="EH5" i="8"/>
  <c r="RX30" i="8"/>
  <c r="RN30" i="8"/>
  <c r="QY30" i="8"/>
  <c r="QH30" i="8"/>
  <c r="PN30" i="8"/>
  <c r="PC30" i="8"/>
  <c r="OQ30" i="8"/>
  <c r="OM30" i="8"/>
  <c r="OH30" i="8"/>
  <c r="OA30" i="8"/>
  <c r="NX30" i="8"/>
  <c r="NU30" i="8"/>
  <c r="NQ30" i="8"/>
  <c r="NL30" i="8"/>
  <c r="NI30" i="8"/>
  <c r="ABH30" i="8"/>
  <c r="ABF30" i="8"/>
  <c r="ABC30" i="8"/>
  <c r="ABA30" i="8"/>
  <c r="AAW30" i="8"/>
  <c r="AAS30" i="8"/>
  <c r="AAO30" i="8"/>
  <c r="AAJ30" i="8"/>
  <c r="AAF30" i="8"/>
  <c r="AAD30" i="8"/>
  <c r="ZY30" i="8"/>
  <c r="ZS30" i="8"/>
  <c r="ZQ30" i="8"/>
  <c r="ZL30" i="8"/>
  <c r="ZH30" i="8"/>
  <c r="YY30" i="8"/>
  <c r="YV30" i="8"/>
  <c r="YN30" i="8"/>
  <c r="YJ30" i="8"/>
  <c r="YF30" i="8"/>
  <c r="XY30" i="8"/>
  <c r="XV30" i="8"/>
  <c r="XP30" i="8"/>
  <c r="XL30" i="8"/>
  <c r="XH30" i="8"/>
  <c r="XE30" i="8"/>
  <c r="XA30" i="8"/>
  <c r="WT30" i="8"/>
  <c r="WQ30" i="8"/>
  <c r="WJ30" i="8"/>
  <c r="WH30" i="8"/>
  <c r="WE30" i="8"/>
  <c r="WC30" i="8"/>
  <c r="VY30" i="8"/>
  <c r="VT30" i="8"/>
  <c r="VN30" i="8"/>
  <c r="VH30" i="8"/>
  <c r="VC30" i="8"/>
  <c r="UY30" i="8"/>
  <c r="UR30" i="8"/>
  <c r="UM30" i="8"/>
  <c r="UH30" i="8"/>
  <c r="UD30" i="8"/>
  <c r="KZ29" i="8"/>
  <c r="KW29" i="8"/>
  <c r="KU29" i="8"/>
  <c r="KR29" i="8"/>
  <c r="KN29" i="8"/>
  <c r="M37" i="8" l="1"/>
  <c r="M52" i="8"/>
  <c r="M61" i="8"/>
  <c r="M19" i="8"/>
  <c r="M20" i="8"/>
  <c r="M59" i="8"/>
  <c r="M53" i="8"/>
  <c r="M47" i="8"/>
  <c r="M12" i="8"/>
  <c r="M15" i="8"/>
  <c r="M49" i="8"/>
  <c r="M43" i="8"/>
  <c r="M45" i="8"/>
  <c r="M25" i="8"/>
  <c r="M27" i="8"/>
  <c r="M57" i="8"/>
  <c r="M54" i="8"/>
  <c r="M60" i="8"/>
  <c r="M11" i="8"/>
  <c r="M10" i="8"/>
  <c r="M36" i="8"/>
  <c r="M4" i="8"/>
  <c r="M2" i="8" s="1"/>
  <c r="M31" i="8"/>
  <c r="M22" i="8"/>
  <c r="M17" i="8"/>
  <c r="M38" i="8"/>
  <c r="M55" i="8"/>
  <c r="M32" i="8"/>
  <c r="M14" i="8"/>
  <c r="M23" i="8"/>
  <c r="M46" i="8"/>
  <c r="M56" i="8"/>
  <c r="M33" i="8"/>
  <c r="M8" i="8"/>
  <c r="M30" i="8"/>
  <c r="M39" i="8"/>
  <c r="M51" i="8"/>
  <c r="M34" i="8"/>
  <c r="M24" i="8"/>
  <c r="M5" i="8"/>
  <c r="M50" i="8"/>
  <c r="M58" i="8"/>
  <c r="M7" i="8"/>
  <c r="M21" i="8"/>
  <c r="M29" i="8"/>
  <c r="M44" i="8"/>
  <c r="M41" i="8"/>
  <c r="M6" i="8"/>
  <c r="M26" i="8"/>
  <c r="M13" i="8"/>
  <c r="M35" i="8"/>
  <c r="M42" i="8"/>
  <c r="M9" i="8"/>
  <c r="M16" i="8"/>
  <c r="M40" i="8"/>
  <c r="M48" i="8"/>
  <c r="M18" i="8"/>
  <c r="M28" i="8"/>
  <c r="D47" i="4" l="1" a="1"/>
  <c r="D115" i="4" a="1"/>
  <c r="D119" i="4" a="1"/>
  <c r="D55" i="4" a="1"/>
  <c r="D90" i="4" a="1"/>
  <c r="D54" i="4" a="1"/>
  <c r="D93" i="4" a="1"/>
  <c r="D22" i="4" a="1"/>
  <c r="D26" i="4" a="1"/>
  <c r="D46" i="4" a="1"/>
  <c r="D111" i="4" l="1" a="1"/>
  <c r="D43" i="4" a="1"/>
  <c r="D19" i="4" a="1"/>
  <c r="D99" i="4" a="1"/>
  <c r="D83" i="4" a="1"/>
  <c r="D31" i="4" a="1"/>
  <c r="D71" i="4" a="1"/>
  <c r="D14" i="4" a="1"/>
  <c r="D91" i="4" a="1"/>
  <c r="D51" i="4" a="1"/>
  <c r="D15" i="4" a="1"/>
  <c r="D39" i="4" a="1"/>
  <c r="D87" i="4" a="1"/>
  <c r="D13" i="4" a="1"/>
  <c r="D67" i="4" a="1"/>
  <c r="D107" i="4" a="1"/>
  <c r="D27" i="4" a="1"/>
  <c r="D18" i="4" a="1"/>
  <c r="D17" i="4" a="1"/>
  <c r="D69" i="4" a="1"/>
  <c r="D53" i="4" a="1"/>
  <c r="D118" i="4" a="1"/>
  <c r="D66" i="4" a="1"/>
  <c r="D62" i="4" a="1"/>
  <c r="D81" i="4" a="1"/>
  <c r="D38" i="4" a="1"/>
  <c r="D94" i="4" a="1"/>
  <c r="D98" i="4" a="1"/>
  <c r="D57" i="4" a="1"/>
  <c r="D70" i="4" a="1"/>
  <c r="D21" i="4" a="1"/>
  <c r="D82" i="4" a="1"/>
  <c r="D102" i="4" a="1"/>
  <c r="D77" i="4" a="1"/>
  <c r="D106" i="4" a="1"/>
  <c r="D42" i="4" a="1"/>
  <c r="D105" i="4" a="1"/>
  <c r="D121" i="4" a="1"/>
  <c r="D37" i="4" a="1"/>
  <c r="D29" i="4" a="1"/>
  <c r="D74" i="4" a="1"/>
  <c r="D89" i="4" a="1"/>
  <c r="D73" i="4" a="1"/>
  <c r="D65" i="4" a="1"/>
  <c r="D122" i="4" a="1"/>
  <c r="D79" i="4" a="1"/>
  <c r="D103" i="4" a="1"/>
  <c r="D23" i="4" a="1"/>
  <c r="D85" i="4" a="1"/>
  <c r="D33" i="4" a="1"/>
  <c r="D97" i="4" a="1"/>
  <c r="D117" i="4" a="1"/>
  <c r="D58" i="4" a="1"/>
  <c r="D49" i="4" a="1"/>
  <c r="D109" i="4" a="1"/>
  <c r="D114" i="4" a="1"/>
  <c r="D59" i="4" a="1"/>
  <c r="D75" i="4" a="1"/>
  <c r="D10" i="4" a="1"/>
  <c r="D50" i="4" a="1"/>
  <c r="D101" i="4" a="1"/>
  <c r="D110" i="4" a="1"/>
  <c r="D61" i="4" a="1"/>
  <c r="D34" i="4" a="1"/>
  <c r="D41" i="4" a="1"/>
  <c r="D11" i="4" a="1"/>
  <c r="D63" i="4" a="1"/>
  <c r="D123" i="4" a="1"/>
  <c r="D35" i="4" a="1"/>
  <c r="D86" i="4" a="1"/>
  <c r="D78" i="4" a="1"/>
  <c r="D30" i="4" a="1"/>
  <c r="D113" i="4" a="1"/>
  <c r="D45" i="4" a="1"/>
  <c r="D25" i="4" a="1"/>
  <c r="D9" i="4" a="1"/>
  <c r="D95" i="4" a="1"/>
  <c r="C9" i="7" a="1"/>
  <c r="T34" i="14" a="1"/>
  <c r="AF34" i="14" a="1"/>
  <c r="AL34" i="14" a="1"/>
  <c r="N34" i="14" a="1"/>
  <c r="AI34" i="14" a="1"/>
  <c r="H34" i="14" a="1"/>
  <c r="K34" i="14" a="1"/>
  <c r="Q34" i="14" a="1"/>
  <c r="W34" i="14" a="1"/>
  <c r="AC34" i="14" a="1"/>
  <c r="Z34" i="14" a="1"/>
  <c r="Q111" i="4"/>
  <c r="U111" i="4"/>
  <c r="E34" i="14" a="1"/>
  <c r="K17" i="14" a="1"/>
  <c r="AC17" i="14" a="1"/>
  <c r="W17" i="14" a="1"/>
  <c r="AL17" i="14" a="1"/>
  <c r="N17" i="14" a="1"/>
  <c r="T17" i="14" a="1"/>
  <c r="Q43" i="4"/>
  <c r="Z17" i="14" a="1"/>
  <c r="E17" i="14" a="1"/>
  <c r="U43" i="4"/>
  <c r="Q17" i="14" a="1"/>
  <c r="AI17" i="14" a="1"/>
  <c r="AF17" i="14" a="1"/>
  <c r="H17" i="14" a="1"/>
  <c r="Z11" i="14" a="1"/>
  <c r="AF11" i="14" a="1"/>
  <c r="U19" i="4"/>
  <c r="H11" i="14" a="1"/>
  <c r="H18" i="14" a="1"/>
  <c r="K18" i="14" a="1"/>
  <c r="T18" i="14" a="1"/>
  <c r="AL18" i="14" a="1"/>
  <c r="N18" i="14" a="1"/>
  <c r="AF18" i="14" a="1"/>
  <c r="W18" i="14" a="1"/>
  <c r="Z18" i="14" a="1"/>
  <c r="AC18" i="14" a="1"/>
  <c r="Q18" i="14" a="1"/>
  <c r="AI18" i="14" a="1"/>
  <c r="E18" i="14" a="1"/>
  <c r="Q47" i="4"/>
  <c r="U47" i="4"/>
  <c r="E35" i="14" a="1"/>
  <c r="U115" i="4"/>
  <c r="H35" i="14" a="1"/>
  <c r="AF35" i="14" a="1"/>
  <c r="K35" i="14" a="1"/>
  <c r="AC35" i="14" a="1"/>
  <c r="Q35" i="14" a="1"/>
  <c r="AI35" i="14" a="1"/>
  <c r="AL35" i="14" a="1"/>
  <c r="Q115" i="4"/>
  <c r="V115" i="4" s="1"/>
  <c r="Z35" i="14" a="1"/>
  <c r="W35" i="14" a="1"/>
  <c r="T35" i="14" a="1"/>
  <c r="N35" i="14" a="1"/>
  <c r="AC36" i="14" a="1"/>
  <c r="H36" i="14" a="1"/>
  <c r="AI36" i="14" a="1"/>
  <c r="Q36" i="14" a="1"/>
  <c r="N36" i="14" a="1"/>
  <c r="AF36" i="14" a="1"/>
  <c r="U119" i="4"/>
  <c r="Z36" i="14" a="1"/>
  <c r="W36" i="14" a="1"/>
  <c r="T36" i="14" a="1"/>
  <c r="E36" i="14" a="1"/>
  <c r="K36" i="14" a="1"/>
  <c r="AL36" i="14" a="1"/>
  <c r="Q119" i="4"/>
  <c r="V119" i="4" s="1"/>
  <c r="T20" i="14" a="1"/>
  <c r="E20" i="14" a="1"/>
  <c r="AI20" i="14" a="1"/>
  <c r="AL20" i="14" a="1"/>
  <c r="H20" i="14" a="1"/>
  <c r="AC20" i="14" a="1"/>
  <c r="N20" i="14" a="1"/>
  <c r="K20" i="14" a="1"/>
  <c r="U55" i="4"/>
  <c r="Z20" i="14" a="1"/>
  <c r="Q55" i="4"/>
  <c r="V55" i="4" s="1"/>
  <c r="W20" i="14" a="1"/>
  <c r="AF20" i="14" a="1"/>
  <c r="Q20" i="14" a="1"/>
  <c r="Q90" i="4"/>
  <c r="D29" i="14" a="1"/>
  <c r="U90" i="4"/>
  <c r="S29" i="14" a="1"/>
  <c r="AK29" i="14" a="1"/>
  <c r="AE29" i="14" a="1"/>
  <c r="P29" i="14" a="1"/>
  <c r="M29" i="14" a="1"/>
  <c r="Y29" i="14" a="1"/>
  <c r="J29" i="14" a="1"/>
  <c r="G29" i="14" a="1"/>
  <c r="AH29" i="14" a="1"/>
  <c r="V29" i="14" a="1"/>
  <c r="AB29" i="14" a="1"/>
  <c r="D20" i="14" a="1"/>
  <c r="U54" i="4"/>
  <c r="Q54" i="4"/>
  <c r="V54" i="4" s="1"/>
  <c r="AB20" i="14" a="1"/>
  <c r="AH20" i="14" a="1"/>
  <c r="AK20" i="14" a="1"/>
  <c r="AE20" i="14" a="1"/>
  <c r="G20" i="14" a="1"/>
  <c r="V20" i="14" a="1"/>
  <c r="J20" i="14" a="1"/>
  <c r="P20" i="14" a="1"/>
  <c r="Y20" i="14" a="1"/>
  <c r="M20" i="14" a="1"/>
  <c r="S20" i="14" a="1"/>
  <c r="AA30" i="14" a="1"/>
  <c r="F30" i="14" a="1"/>
  <c r="AG30" i="14" a="1"/>
  <c r="C30" i="14" a="1"/>
  <c r="Q93" i="4"/>
  <c r="U30" i="14" a="1"/>
  <c r="U93" i="4"/>
  <c r="AJ30" i="14" a="1"/>
  <c r="I30" i="14" a="1"/>
  <c r="L30" i="14" a="1"/>
  <c r="O30" i="14" a="1"/>
  <c r="AD30" i="14" a="1"/>
  <c r="R30" i="14" a="1"/>
  <c r="X30" i="14" a="1"/>
  <c r="M12" i="14" a="1"/>
  <c r="G12" i="14" a="1"/>
  <c r="AE12" i="14" a="1"/>
  <c r="AB12" i="14" a="1"/>
  <c r="J12" i="14" a="1"/>
  <c r="V12" i="14" a="1"/>
  <c r="Q22" i="4"/>
  <c r="D12" i="14" a="1"/>
  <c r="AH12" i="14" a="1"/>
  <c r="Y12" i="14" a="1"/>
  <c r="AK12" i="14" a="1"/>
  <c r="U22" i="4"/>
  <c r="S12" i="14" a="1"/>
  <c r="P12" i="14" a="1"/>
  <c r="Y13" i="14" a="1"/>
  <c r="Q26" i="4"/>
  <c r="S13" i="14" a="1"/>
  <c r="AE13" i="14" a="1"/>
  <c r="AB13" i="14" a="1"/>
  <c r="AH13" i="14" a="1"/>
  <c r="D13" i="14" a="1"/>
  <c r="U26" i="4"/>
  <c r="P13" i="14" a="1"/>
  <c r="G13" i="14" a="1"/>
  <c r="AK13" i="14" a="1"/>
  <c r="J13" i="14" a="1"/>
  <c r="V13" i="14" a="1"/>
  <c r="M13" i="14" a="1"/>
  <c r="Q46" i="4"/>
  <c r="D18" i="14" a="1"/>
  <c r="U46" i="4"/>
  <c r="G18" i="14" a="1"/>
  <c r="M18" i="14" a="1"/>
  <c r="AK18" i="14" a="1"/>
  <c r="AH18" i="14" a="1"/>
  <c r="Y18" i="14" a="1"/>
  <c r="AE18" i="14" a="1"/>
  <c r="AB18" i="14" a="1"/>
  <c r="V18" i="14" a="1"/>
  <c r="S18" i="14" a="1"/>
  <c r="P18" i="14" a="1"/>
  <c r="J18" i="14" a="1"/>
  <c r="D126" i="4" l="1" a="1"/>
  <c r="D125" i="4" a="1"/>
  <c r="D127" i="4" a="1"/>
  <c r="AL11" i="14" a="1"/>
  <c r="AI11" i="14" a="1"/>
  <c r="AC11" i="14" a="1"/>
  <c r="Q19" i="4"/>
  <c r="V19" i="4" s="1"/>
  <c r="K11" i="14" a="1"/>
  <c r="W11" i="14" a="1"/>
  <c r="Q11" i="14" a="1"/>
  <c r="E11" i="14" a="1"/>
  <c r="N11" i="14" a="1"/>
  <c r="T11" i="14" a="1"/>
  <c r="E31" i="14" a="1"/>
  <c r="H31" i="14" a="1"/>
  <c r="K31" i="14" a="1"/>
  <c r="W31" i="14" a="1"/>
  <c r="T31" i="14" a="1"/>
  <c r="N31" i="14" a="1"/>
  <c r="Q99" i="4"/>
  <c r="Q31" i="14" a="1"/>
  <c r="AC31" i="14" a="1"/>
  <c r="AF31" i="14" a="1"/>
  <c r="Z31" i="14" a="1"/>
  <c r="AL31" i="14" a="1"/>
  <c r="AI31" i="14" a="1"/>
  <c r="U99" i="4"/>
  <c r="Q83" i="4"/>
  <c r="AC27" i="14" a="1"/>
  <c r="Q27" i="14" a="1"/>
  <c r="T27" i="14" a="1"/>
  <c r="AL27" i="14" a="1"/>
  <c r="U83" i="4"/>
  <c r="AI27" i="14" a="1"/>
  <c r="E27" i="14" a="1"/>
  <c r="AF27" i="14" a="1"/>
  <c r="Z27" i="14" a="1"/>
  <c r="K27" i="14" a="1"/>
  <c r="H27" i="14" a="1"/>
  <c r="N27" i="14" a="1"/>
  <c r="W27" i="14" a="1"/>
  <c r="H14" i="14" a="1"/>
  <c r="T14" i="14" a="1"/>
  <c r="Q31" i="4"/>
  <c r="U31" i="4"/>
  <c r="E14" i="14" a="1"/>
  <c r="AI14" i="14" a="1"/>
  <c r="AF14" i="14" a="1"/>
  <c r="AL14" i="14" a="1"/>
  <c r="K14" i="14" a="1"/>
  <c r="AC14" i="14" a="1"/>
  <c r="N14" i="14" a="1"/>
  <c r="W14" i="14" a="1"/>
  <c r="Z14" i="14" a="1"/>
  <c r="Q14" i="14" a="1"/>
  <c r="AF24" i="14" a="1"/>
  <c r="T24" i="14" a="1"/>
  <c r="W24" i="14" a="1"/>
  <c r="Q24" i="14" a="1"/>
  <c r="K24" i="14" a="1"/>
  <c r="AL24" i="14" a="1"/>
  <c r="AI24" i="14" a="1"/>
  <c r="N24" i="14" a="1"/>
  <c r="U71" i="4"/>
  <c r="E24" i="14" a="1"/>
  <c r="H24" i="14" a="1"/>
  <c r="AC24" i="14" a="1"/>
  <c r="Z24" i="14" a="1"/>
  <c r="Q71" i="4"/>
  <c r="V71" i="4" s="1"/>
  <c r="U14" i="4"/>
  <c r="J10" i="14" a="1"/>
  <c r="G10" i="14" a="1"/>
  <c r="AB10" i="14" a="1"/>
  <c r="V10" i="14" a="1"/>
  <c r="AH10" i="14" a="1"/>
  <c r="Q14" i="4"/>
  <c r="Y10" i="14" a="1"/>
  <c r="AE10" i="14" a="1"/>
  <c r="AK10" i="14" a="1"/>
  <c r="D10" i="14" a="1"/>
  <c r="M10" i="14" a="1"/>
  <c r="P10" i="14" a="1"/>
  <c r="S10" i="14" a="1"/>
  <c r="W29" i="14" a="1"/>
  <c r="K29" i="14" a="1"/>
  <c r="Q29" i="14" a="1"/>
  <c r="AC29" i="14" a="1"/>
  <c r="H29" i="14" a="1"/>
  <c r="Q91" i="4"/>
  <c r="T29" i="14" a="1"/>
  <c r="U91" i="4"/>
  <c r="E29" i="14" a="1"/>
  <c r="N29" i="14" a="1"/>
  <c r="AI29" i="14" a="1"/>
  <c r="AL29" i="14" a="1"/>
  <c r="AF29" i="14" a="1"/>
  <c r="Z29" i="14" a="1"/>
  <c r="E19" i="14" a="1"/>
  <c r="AI19" i="14" a="1"/>
  <c r="AF19" i="14" a="1"/>
  <c r="Q19" i="14" a="1"/>
  <c r="W19" i="14" a="1"/>
  <c r="AC19" i="14" a="1"/>
  <c r="Q51" i="4"/>
  <c r="H19" i="14" a="1"/>
  <c r="U51" i="4"/>
  <c r="Z19" i="14" a="1"/>
  <c r="T19" i="14" a="1"/>
  <c r="K19" i="14" a="1"/>
  <c r="N19" i="14" a="1"/>
  <c r="AL19" i="14" a="1"/>
  <c r="AF10" i="14" a="1"/>
  <c r="E10" i="14" a="1"/>
  <c r="U15" i="4"/>
  <c r="AL10" i="14" a="1"/>
  <c r="W10" i="14" a="1"/>
  <c r="K10" i="14" a="1"/>
  <c r="H10" i="14" a="1"/>
  <c r="AC10" i="14" a="1"/>
  <c r="N10" i="14" a="1"/>
  <c r="Q10" i="14" a="1"/>
  <c r="Q15" i="4"/>
  <c r="V15" i="4" s="1"/>
  <c r="AI10" i="14" a="1"/>
  <c r="Z10" i="14" a="1"/>
  <c r="T10" i="14" a="1"/>
  <c r="AC16" i="14" a="1"/>
  <c r="AL16" i="14" a="1"/>
  <c r="U39" i="4"/>
  <c r="H16" i="14" a="1"/>
  <c r="Q16" i="14" a="1"/>
  <c r="W16" i="14" a="1"/>
  <c r="AI16" i="14" a="1"/>
  <c r="E16" i="14" a="1"/>
  <c r="N16" i="14" a="1"/>
  <c r="T16" i="14" a="1"/>
  <c r="AF16" i="14" a="1"/>
  <c r="K16" i="14" a="1"/>
  <c r="Q39" i="4"/>
  <c r="V39" i="4" s="1"/>
  <c r="Z16" i="14" a="1"/>
  <c r="U87" i="4"/>
  <c r="H28" i="14" a="1"/>
  <c r="Z28" i="14" a="1"/>
  <c r="K28" i="14" a="1"/>
  <c r="AI28" i="14" a="1"/>
  <c r="E28" i="14" a="1"/>
  <c r="Q87" i="4"/>
  <c r="V87" i="4" s="1"/>
  <c r="Q28" i="14" a="1"/>
  <c r="AL28" i="14" a="1"/>
  <c r="W28" i="14" a="1"/>
  <c r="N28" i="14" a="1"/>
  <c r="AC28" i="14" a="1"/>
  <c r="T28" i="14" a="1"/>
  <c r="AF28" i="14" a="1"/>
  <c r="R10" i="14" a="1"/>
  <c r="C10" i="14" a="1"/>
  <c r="F10" i="14" a="1"/>
  <c r="X10" i="14" a="1"/>
  <c r="AA10" i="14" a="1"/>
  <c r="O10" i="14" a="1"/>
  <c r="I10" i="14" a="1"/>
  <c r="U10" i="14" a="1"/>
  <c r="Q13" i="4"/>
  <c r="L10" i="14" a="1"/>
  <c r="U13" i="4"/>
  <c r="AG10" i="14" a="1"/>
  <c r="AD10" i="14" a="1"/>
  <c r="AJ10" i="14" a="1"/>
  <c r="N23" i="14" a="1"/>
  <c r="E23" i="14" a="1"/>
  <c r="U67" i="4"/>
  <c r="T23" i="14" a="1"/>
  <c r="AF23" i="14" a="1"/>
  <c r="AI23" i="14" a="1"/>
  <c r="H23" i="14" a="1"/>
  <c r="Q67" i="4"/>
  <c r="V67" i="4" s="1"/>
  <c r="K23" i="14" a="1"/>
  <c r="AL23" i="14" a="1"/>
  <c r="Q23" i="14" a="1"/>
  <c r="AC23" i="14" a="1"/>
  <c r="Z23" i="14" a="1"/>
  <c r="W23" i="14" a="1"/>
  <c r="AI33" i="14" a="1"/>
  <c r="Q107" i="4"/>
  <c r="E33" i="14" a="1"/>
  <c r="AF33" i="14" a="1"/>
  <c r="K33" i="14" a="1"/>
  <c r="AC33" i="14" a="1"/>
  <c r="U107" i="4"/>
  <c r="Q33" i="14" a="1"/>
  <c r="H33" i="14" a="1"/>
  <c r="N33" i="14" a="1"/>
  <c r="W33" i="14" a="1"/>
  <c r="T33" i="14" a="1"/>
  <c r="AL33" i="14" a="1"/>
  <c r="Z33" i="14" a="1"/>
  <c r="AF13" i="14" a="1"/>
  <c r="AI13" i="14" a="1"/>
  <c r="AC13" i="14" a="1"/>
  <c r="Z13" i="14" a="1"/>
  <c r="W13" i="14" a="1"/>
  <c r="H13" i="14" a="1"/>
  <c r="E13" i="14" a="1"/>
  <c r="T13" i="14" a="1"/>
  <c r="K13" i="14" a="1"/>
  <c r="N13" i="14" a="1"/>
  <c r="U27" i="4"/>
  <c r="AL13" i="14" a="1"/>
  <c r="Q27" i="4"/>
  <c r="V27" i="4" s="1"/>
  <c r="Q13" i="14" a="1"/>
  <c r="V11" i="14" a="1"/>
  <c r="D11" i="14" a="1"/>
  <c r="J11" i="14" a="1"/>
  <c r="AH11" i="14" a="1"/>
  <c r="P11" i="14" a="1"/>
  <c r="Q18" i="4"/>
  <c r="S11" i="14" a="1"/>
  <c r="AK11" i="14" a="1"/>
  <c r="G11" i="14" a="1"/>
  <c r="M11" i="14" a="1"/>
  <c r="U18" i="4"/>
  <c r="Y11" i="14" a="1"/>
  <c r="AB11" i="14" a="1"/>
  <c r="AE11" i="14" a="1"/>
  <c r="I11" i="14" a="1"/>
  <c r="AJ11" i="14" a="1"/>
  <c r="X11" i="14" a="1"/>
  <c r="AG11" i="14" a="1"/>
  <c r="L11" i="14" a="1"/>
  <c r="Q17" i="4"/>
  <c r="V17" i="4" s="1"/>
  <c r="AA11" i="14" a="1"/>
  <c r="F11" i="14" a="1"/>
  <c r="R11" i="14" a="1"/>
  <c r="U17" i="4"/>
  <c r="C11" i="14" a="1"/>
  <c r="O11" i="14" a="1"/>
  <c r="U11" i="14" a="1"/>
  <c r="AD11" i="14" a="1"/>
  <c r="AA24" i="14" a="1"/>
  <c r="C24" i="14" a="1"/>
  <c r="I24" i="14" a="1"/>
  <c r="F24" i="14" a="1"/>
  <c r="AJ24" i="14" a="1"/>
  <c r="AD24" i="14" a="1"/>
  <c r="Q69" i="4"/>
  <c r="V69" i="4" s="1"/>
  <c r="L24" i="14" a="1"/>
  <c r="X24" i="14" a="1"/>
  <c r="O24" i="14" a="1"/>
  <c r="R24" i="14" a="1"/>
  <c r="AG24" i="14" a="1"/>
  <c r="U69" i="4"/>
  <c r="U24" i="14" a="1"/>
  <c r="L20" i="14" a="1"/>
  <c r="C20" i="14" a="1"/>
  <c r="U20" i="14" a="1"/>
  <c r="I20" i="14" a="1"/>
  <c r="AJ20" i="14" a="1"/>
  <c r="X20" i="14" a="1"/>
  <c r="Q53" i="4"/>
  <c r="V53" i="4" s="1"/>
  <c r="U53" i="4"/>
  <c r="AD20" i="14" a="1"/>
  <c r="AA20" i="14" a="1"/>
  <c r="O20" i="14" a="1"/>
  <c r="R20" i="14" a="1"/>
  <c r="F20" i="14" a="1"/>
  <c r="AG20" i="14" a="1"/>
  <c r="J36" i="14" a="1"/>
  <c r="V36" i="14" a="1"/>
  <c r="Q118" i="4"/>
  <c r="V118" i="4" s="1"/>
  <c r="G36" i="14" a="1"/>
  <c r="S36" i="14" a="1"/>
  <c r="AH36" i="14" a="1"/>
  <c r="D36" i="14" a="1"/>
  <c r="M36" i="14" a="1"/>
  <c r="P36" i="14" a="1"/>
  <c r="U118" i="4"/>
  <c r="Y36" i="14" a="1"/>
  <c r="AB36" i="14" a="1"/>
  <c r="AE36" i="14" a="1"/>
  <c r="AK36" i="14" a="1"/>
  <c r="U66" i="4"/>
  <c r="AE23" i="14" a="1"/>
  <c r="G23" i="14" a="1"/>
  <c r="S23" i="14" a="1"/>
  <c r="AB23" i="14" a="1"/>
  <c r="J23" i="14" a="1"/>
  <c r="Y23" i="14" a="1"/>
  <c r="AH23" i="14" a="1"/>
  <c r="M23" i="14" a="1"/>
  <c r="AK23" i="14" a="1"/>
  <c r="V23" i="14" a="1"/>
  <c r="Q66" i="4"/>
  <c r="V66" i="4" s="1"/>
  <c r="D23" i="14" a="1"/>
  <c r="P23" i="14" a="1"/>
  <c r="M22" i="14" a="1"/>
  <c r="AE22" i="14" a="1"/>
  <c r="D22" i="14" a="1"/>
  <c r="P22" i="14" a="1"/>
  <c r="Y22" i="14" a="1"/>
  <c r="J22" i="14" a="1"/>
  <c r="Q62" i="4"/>
  <c r="V62" i="4" s="1"/>
  <c r="AK22" i="14" a="1"/>
  <c r="G22" i="14" a="1"/>
  <c r="U62" i="4"/>
  <c r="S22" i="14" a="1"/>
  <c r="AB22" i="14" a="1"/>
  <c r="V22" i="14" a="1"/>
  <c r="AH22" i="14" a="1"/>
  <c r="AD27" i="14" a="1"/>
  <c r="Q81" i="4"/>
  <c r="F27" i="14" a="1"/>
  <c r="AG27" i="14" a="1"/>
  <c r="I27" i="14" a="1"/>
  <c r="AJ27" i="14" a="1"/>
  <c r="C27" i="14" a="1"/>
  <c r="R27" i="14" a="1"/>
  <c r="U27" i="14" a="1"/>
  <c r="U81" i="4"/>
  <c r="O27" i="14" a="1"/>
  <c r="AA27" i="14" a="1"/>
  <c r="X27" i="14" a="1"/>
  <c r="L27" i="14" a="1"/>
  <c r="V16" i="14" a="1"/>
  <c r="AH16" i="14" a="1"/>
  <c r="AK16" i="14" a="1"/>
  <c r="U38" i="4"/>
  <c r="J16" i="14" a="1"/>
  <c r="M16" i="14" a="1"/>
  <c r="Q38" i="4"/>
  <c r="AE16" i="14" a="1"/>
  <c r="P16" i="14" a="1"/>
  <c r="D16" i="14" a="1"/>
  <c r="G16" i="14" a="1"/>
  <c r="Y16" i="14" a="1"/>
  <c r="AB16" i="14" a="1"/>
  <c r="S16" i="14" a="1"/>
  <c r="M30" i="14" a="1"/>
  <c r="S30" i="14" a="1"/>
  <c r="Y30" i="14" a="1"/>
  <c r="AB30" i="14" a="1"/>
  <c r="J30" i="14" a="1"/>
  <c r="Q94" i="4"/>
  <c r="V94" i="4" s="1"/>
  <c r="D30" i="14" a="1"/>
  <c r="G30" i="14" a="1"/>
  <c r="V30" i="14" a="1"/>
  <c r="AE30" i="14" a="1"/>
  <c r="AK30" i="14" a="1"/>
  <c r="U94" i="4"/>
  <c r="P30" i="14" a="1"/>
  <c r="AH30" i="14" a="1"/>
  <c r="AH31" i="14" a="1"/>
  <c r="M31" i="14" a="1"/>
  <c r="G31" i="14" a="1"/>
  <c r="AB31" i="14" a="1"/>
  <c r="P31" i="14" a="1"/>
  <c r="U98" i="4"/>
  <c r="Y31" i="14" a="1"/>
  <c r="Q98" i="4"/>
  <c r="V31" i="14" a="1"/>
  <c r="D31" i="14" a="1"/>
  <c r="AK31" i="14" a="1"/>
  <c r="J31" i="14" a="1"/>
  <c r="S31" i="14" a="1"/>
  <c r="AE31" i="14" a="1"/>
  <c r="X21" i="14" a="1"/>
  <c r="R21" i="14" a="1"/>
  <c r="O21" i="14" a="1"/>
  <c r="Q57" i="4"/>
  <c r="V57" i="4" s="1"/>
  <c r="U21" i="14" a="1"/>
  <c r="U57" i="4"/>
  <c r="AD21" i="14" a="1"/>
  <c r="C21" i="14" a="1"/>
  <c r="L21" i="14" a="1"/>
  <c r="F21" i="14" a="1"/>
  <c r="AJ21" i="14" a="1"/>
  <c r="I21" i="14" a="1"/>
  <c r="AG21" i="14" a="1"/>
  <c r="AA21" i="14" a="1"/>
  <c r="M24" i="14" a="1"/>
  <c r="AE24" i="14" a="1"/>
  <c r="S24" i="14" a="1"/>
  <c r="P24" i="14" a="1"/>
  <c r="AH24" i="14" a="1"/>
  <c r="U70" i="4"/>
  <c r="Y24" i="14" a="1"/>
  <c r="G24" i="14" a="1"/>
  <c r="AB24" i="14" a="1"/>
  <c r="V24" i="14" a="1"/>
  <c r="J24" i="14" a="1"/>
  <c r="Q70" i="4"/>
  <c r="V70" i="4" s="1"/>
  <c r="AK24" i="14" a="1"/>
  <c r="D24" i="14" a="1"/>
  <c r="F12" i="14" a="1"/>
  <c r="Q21" i="4"/>
  <c r="U21" i="4"/>
  <c r="AA12" i="14" a="1"/>
  <c r="I12" i="14" a="1"/>
  <c r="AD12" i="14" a="1"/>
  <c r="C12" i="14" a="1"/>
  <c r="AG12" i="14" a="1"/>
  <c r="AJ12" i="14" a="1"/>
  <c r="O12" i="14" a="1"/>
  <c r="L12" i="14" a="1"/>
  <c r="R12" i="14" a="1"/>
  <c r="X12" i="14" a="1"/>
  <c r="U12" i="14" a="1"/>
  <c r="D27" i="14" a="1"/>
  <c r="AH27" i="14" a="1"/>
  <c r="V27" i="14" a="1"/>
  <c r="M27" i="14" a="1"/>
  <c r="AE27" i="14" a="1"/>
  <c r="G27" i="14" a="1"/>
  <c r="Y27" i="14" a="1"/>
  <c r="Q82" i="4"/>
  <c r="P27" i="14" a="1"/>
  <c r="AB27" i="14" a="1"/>
  <c r="AK27" i="14" a="1"/>
  <c r="S27" i="14" a="1"/>
  <c r="U82" i="4"/>
  <c r="J27" i="14" a="1"/>
  <c r="U102" i="4"/>
  <c r="S32" i="14" a="1"/>
  <c r="P32" i="14" a="1"/>
  <c r="D32" i="14" a="1"/>
  <c r="AH32" i="14" a="1"/>
  <c r="Q102" i="4"/>
  <c r="AK32" i="14" a="1"/>
  <c r="V32" i="14" a="1"/>
  <c r="AE32" i="14" a="1"/>
  <c r="Y32" i="14" a="1"/>
  <c r="M32" i="14" a="1"/>
  <c r="AB32" i="14" a="1"/>
  <c r="G32" i="14" a="1"/>
  <c r="J32" i="14" a="1"/>
  <c r="O26" i="14" a="1"/>
  <c r="AD26" i="14" a="1"/>
  <c r="F26" i="14" a="1"/>
  <c r="U77" i="4"/>
  <c r="Q77" i="4"/>
  <c r="V77" i="4" s="1"/>
  <c r="C26" i="14" a="1"/>
  <c r="U26" i="14" a="1"/>
  <c r="L26" i="14" a="1"/>
  <c r="AJ26" i="14" a="1"/>
  <c r="R26" i="14" a="1"/>
  <c r="I26" i="14" a="1"/>
  <c r="AG26" i="14" a="1"/>
  <c r="X26" i="14" a="1"/>
  <c r="AA26" i="14" a="1"/>
  <c r="Q106" i="4"/>
  <c r="G33" i="14" a="1"/>
  <c r="J33" i="14" a="1"/>
  <c r="AH33" i="14" a="1"/>
  <c r="AK33" i="14" a="1"/>
  <c r="Y33" i="14" a="1"/>
  <c r="U106" i="4"/>
  <c r="D33" i="14" a="1"/>
  <c r="V33" i="14" a="1"/>
  <c r="P33" i="14" a="1"/>
  <c r="M33" i="14" a="1"/>
  <c r="AE33" i="14" a="1"/>
  <c r="S33" i="14" a="1"/>
  <c r="AB33" i="14" a="1"/>
  <c r="AH17" i="14" a="1"/>
  <c r="U42" i="4"/>
  <c r="D17" i="14" a="1"/>
  <c r="Q42" i="4"/>
  <c r="AB17" i="14" a="1"/>
  <c r="AE17" i="14" a="1"/>
  <c r="P17" i="14" a="1"/>
  <c r="V17" i="14" a="1"/>
  <c r="M17" i="14" a="1"/>
  <c r="Y17" i="14" a="1"/>
  <c r="G17" i="14" a="1"/>
  <c r="S17" i="14" a="1"/>
  <c r="AK17" i="14" a="1"/>
  <c r="J17" i="14" a="1"/>
  <c r="O33" i="14" a="1"/>
  <c r="U33" i="14" a="1"/>
  <c r="F33" i="14" a="1"/>
  <c r="X33" i="14" a="1"/>
  <c r="AG33" i="14" a="1"/>
  <c r="U105" i="4"/>
  <c r="L33" i="14" a="1"/>
  <c r="C33" i="14" a="1"/>
  <c r="AD33" i="14" a="1"/>
  <c r="R33" i="14" a="1"/>
  <c r="Q105" i="4"/>
  <c r="V105" i="4" s="1"/>
  <c r="I33" i="14" a="1"/>
  <c r="AJ33" i="14" a="1"/>
  <c r="AA33" i="14" a="1"/>
  <c r="X37" i="14" a="1"/>
  <c r="AD37" i="14" a="1"/>
  <c r="R37" i="14" a="1"/>
  <c r="O37" i="14" a="1"/>
  <c r="AJ37" i="14" a="1"/>
  <c r="U121" i="4"/>
  <c r="U37" i="14" a="1"/>
  <c r="I37" i="14" a="1"/>
  <c r="L37" i="14" a="1"/>
  <c r="C37" i="14" a="1"/>
  <c r="F37" i="14" a="1"/>
  <c r="Q121" i="4"/>
  <c r="V121" i="4" s="1"/>
  <c r="AA37" i="14" a="1"/>
  <c r="AG37" i="14" a="1"/>
  <c r="R16" i="14" a="1"/>
  <c r="F16" i="14" a="1"/>
  <c r="U16" i="14" a="1"/>
  <c r="AJ16" i="14" a="1"/>
  <c r="AD16" i="14" a="1"/>
  <c r="L16" i="14" a="1"/>
  <c r="Q37" i="4"/>
  <c r="AA16" i="14" a="1"/>
  <c r="X16" i="14" a="1"/>
  <c r="O16" i="14" a="1"/>
  <c r="C16" i="14" a="1"/>
  <c r="I16" i="14" a="1"/>
  <c r="U37" i="4"/>
  <c r="AG16" i="14" a="1"/>
  <c r="I14" i="14" a="1"/>
  <c r="F14" i="14" a="1"/>
  <c r="O14" i="14" a="1"/>
  <c r="AD14" i="14" a="1"/>
  <c r="U29" i="4"/>
  <c r="Q29" i="4"/>
  <c r="V29" i="4" s="1"/>
  <c r="R14" i="14" a="1"/>
  <c r="U14" i="14" a="1"/>
  <c r="AJ14" i="14" a="1"/>
  <c r="L14" i="14" a="1"/>
  <c r="C14" i="14" a="1"/>
  <c r="X14" i="14" a="1"/>
  <c r="AG14" i="14" a="1"/>
  <c r="AA14" i="14" a="1"/>
  <c r="U74" i="4"/>
  <c r="D25" i="14" a="1"/>
  <c r="G25" i="14" a="1"/>
  <c r="AH25" i="14" a="1"/>
  <c r="S25" i="14" a="1"/>
  <c r="AB25" i="14" a="1"/>
  <c r="P25" i="14" a="1"/>
  <c r="J25" i="14" a="1"/>
  <c r="M25" i="14" a="1"/>
  <c r="AE25" i="14" a="1"/>
  <c r="Y25" i="14" a="1"/>
  <c r="Q74" i="4"/>
  <c r="V74" i="4" s="1"/>
  <c r="AK25" i="14" a="1"/>
  <c r="V25" i="14" a="1"/>
  <c r="Q89" i="4"/>
  <c r="I29" i="14" a="1"/>
  <c r="O29" i="14" a="1"/>
  <c r="X29" i="14" a="1"/>
  <c r="C29" i="14" a="1"/>
  <c r="U89" i="4"/>
  <c r="R29" i="14" a="1"/>
  <c r="U29" i="14" a="1"/>
  <c r="AJ29" i="14" a="1"/>
  <c r="AA29" i="14" a="1"/>
  <c r="AD29" i="14" a="1"/>
  <c r="F29" i="14" a="1"/>
  <c r="AG29" i="14" a="1"/>
  <c r="L29" i="14" a="1"/>
  <c r="AJ25" i="14" a="1"/>
  <c r="U25" i="14" a="1"/>
  <c r="I25" i="14" a="1"/>
  <c r="Q73" i="4"/>
  <c r="R25" i="14" a="1"/>
  <c r="AA25" i="14" a="1"/>
  <c r="AD25" i="14" a="1"/>
  <c r="C25" i="14" a="1"/>
  <c r="L25" i="14" a="1"/>
  <c r="F25" i="14" a="1"/>
  <c r="U73" i="4"/>
  <c r="AG25" i="14" a="1"/>
  <c r="X25" i="14" a="1"/>
  <c r="O25" i="14" a="1"/>
  <c r="U23" i="14" a="1"/>
  <c r="X23" i="14" a="1"/>
  <c r="F23" i="14" a="1"/>
  <c r="AJ23" i="14" a="1"/>
  <c r="AD23" i="14" a="1"/>
  <c r="U65" i="4"/>
  <c r="AA23" i="14" a="1"/>
  <c r="L23" i="14" a="1"/>
  <c r="I23" i="14" a="1"/>
  <c r="O23" i="14" a="1"/>
  <c r="C23" i="14" a="1"/>
  <c r="Q65" i="4"/>
  <c r="V65" i="4" s="1"/>
  <c r="AG23" i="14" a="1"/>
  <c r="R23" i="14" a="1"/>
  <c r="AK37" i="14" a="1"/>
  <c r="S37" i="14" a="1"/>
  <c r="J37" i="14" a="1"/>
  <c r="U122" i="4"/>
  <c r="AH37" i="14" a="1"/>
  <c r="M37" i="14" a="1"/>
  <c r="AE37" i="14" a="1"/>
  <c r="AB37" i="14" a="1"/>
  <c r="Y37" i="14" a="1"/>
  <c r="P37" i="14" a="1"/>
  <c r="D37" i="14" a="1"/>
  <c r="Q122" i="4"/>
  <c r="V37" i="14" a="1"/>
  <c r="G37" i="14" a="1"/>
  <c r="AL26" i="14" a="1"/>
  <c r="N26" i="14" a="1"/>
  <c r="AF26" i="14" a="1"/>
  <c r="Q26" i="14" a="1"/>
  <c r="U79" i="4"/>
  <c r="Q79" i="4"/>
  <c r="W26" i="14" a="1"/>
  <c r="K26" i="14" a="1"/>
  <c r="AC26" i="14" a="1"/>
  <c r="T26" i="14" a="1"/>
  <c r="E26" i="14" a="1"/>
  <c r="Z26" i="14" a="1"/>
  <c r="H26" i="14" a="1"/>
  <c r="AI26" i="14" a="1"/>
  <c r="Q32" i="14" a="1"/>
  <c r="AC32" i="14" a="1"/>
  <c r="W32" i="14" a="1"/>
  <c r="K32" i="14" a="1"/>
  <c r="AL32" i="14" a="1"/>
  <c r="H32" i="14" a="1"/>
  <c r="E32" i="14" a="1"/>
  <c r="Z32" i="14" a="1"/>
  <c r="Q103" i="4"/>
  <c r="V103" i="4" s="1"/>
  <c r="U103" i="4"/>
  <c r="T32" i="14" a="1"/>
  <c r="N32" i="14" a="1"/>
  <c r="AF32" i="14" a="1"/>
  <c r="AI32" i="14" a="1"/>
  <c r="K12" i="14" a="1"/>
  <c r="AI12" i="14" a="1"/>
  <c r="AL12" i="14" a="1"/>
  <c r="AF12" i="14" a="1"/>
  <c r="W12" i="14" a="1"/>
  <c r="H12" i="14" a="1"/>
  <c r="Z12" i="14" a="1"/>
  <c r="Q23" i="4"/>
  <c r="AC12" i="14" a="1"/>
  <c r="U23" i="4"/>
  <c r="E12" i="14" a="1"/>
  <c r="Q12" i="14" a="1"/>
  <c r="N12" i="14" a="1"/>
  <c r="T12" i="14" a="1"/>
  <c r="AD28" i="14" a="1"/>
  <c r="C28" i="14" a="1"/>
  <c r="I28" i="14" a="1"/>
  <c r="AA28" i="14" a="1"/>
  <c r="AG28" i="14" a="1"/>
  <c r="X28" i="14" a="1"/>
  <c r="F28" i="14" a="1"/>
  <c r="O28" i="14" a="1"/>
  <c r="U28" i="14" a="1"/>
  <c r="R28" i="14" a="1"/>
  <c r="U85" i="4"/>
  <c r="Q85" i="4"/>
  <c r="L28" i="14" a="1"/>
  <c r="AJ28" i="14" a="1"/>
  <c r="AD15" i="14" a="1"/>
  <c r="AJ15" i="14" a="1"/>
  <c r="R15" i="14" a="1"/>
  <c r="U15" i="14" a="1"/>
  <c r="AG15" i="14" a="1"/>
  <c r="Q33" i="4"/>
  <c r="V33" i="4" s="1"/>
  <c r="U33" i="4"/>
  <c r="C15" i="14" a="1"/>
  <c r="I15" i="14" a="1"/>
  <c r="F15" i="14" a="1"/>
  <c r="L15" i="14" a="1"/>
  <c r="X15" i="14" a="1"/>
  <c r="O15" i="14" a="1"/>
  <c r="AA15" i="14" a="1"/>
  <c r="U97" i="4"/>
  <c r="C31" i="14" a="1"/>
  <c r="Q97" i="4"/>
  <c r="V97" i="4" s="1"/>
  <c r="X31" i="14" a="1"/>
  <c r="O31" i="14" a="1"/>
  <c r="F31" i="14" a="1"/>
  <c r="R31" i="14" a="1"/>
  <c r="AD31" i="14" a="1"/>
  <c r="AA31" i="14" a="1"/>
  <c r="AJ31" i="14" a="1"/>
  <c r="AG31" i="14" a="1"/>
  <c r="L31" i="14" a="1"/>
  <c r="U31" i="14" a="1"/>
  <c r="I31" i="14" a="1"/>
  <c r="L36" i="14" a="1"/>
  <c r="R36" i="14" a="1"/>
  <c r="AA36" i="14" a="1"/>
  <c r="X36" i="14" a="1"/>
  <c r="AG36" i="14" a="1"/>
  <c r="AD36" i="14" a="1"/>
  <c r="O36" i="14" a="1"/>
  <c r="AJ36" i="14" a="1"/>
  <c r="F36" i="14" a="1"/>
  <c r="U36" i="14" a="1"/>
  <c r="I36" i="14" a="1"/>
  <c r="Q117" i="4"/>
  <c r="V117" i="4" s="1"/>
  <c r="C36" i="14" a="1"/>
  <c r="U117" i="4"/>
  <c r="AB21" i="14" a="1"/>
  <c r="G21" i="14" a="1"/>
  <c r="Y21" i="14" a="1"/>
  <c r="P21" i="14" a="1"/>
  <c r="Q58" i="4"/>
  <c r="V58" i="4" s="1"/>
  <c r="S21" i="14" a="1"/>
  <c r="J21" i="14" a="1"/>
  <c r="AH21" i="14" a="1"/>
  <c r="V21" i="14" a="1"/>
  <c r="M21" i="14" a="1"/>
  <c r="D21" i="14" a="1"/>
  <c r="AE21" i="14" a="1"/>
  <c r="U58" i="4"/>
  <c r="AK21" i="14" a="1"/>
  <c r="X19" i="14" a="1"/>
  <c r="Q49" i="4"/>
  <c r="V49" i="4" s="1"/>
  <c r="U49" i="4"/>
  <c r="AA19" i="14" a="1"/>
  <c r="AG19" i="14" a="1"/>
  <c r="L19" i="14" a="1"/>
  <c r="AJ19" i="14" a="1"/>
  <c r="F19" i="14" a="1"/>
  <c r="AD19" i="14" a="1"/>
  <c r="C19" i="14" a="1"/>
  <c r="R19" i="14" a="1"/>
  <c r="U19" i="14" a="1"/>
  <c r="O19" i="14" a="1"/>
  <c r="I19" i="14" a="1"/>
  <c r="U109" i="4"/>
  <c r="Q109" i="4"/>
  <c r="V109" i="4" s="1"/>
  <c r="U34" i="14" a="1"/>
  <c r="X34" i="14" a="1"/>
  <c r="C34" i="14" a="1"/>
  <c r="AD34" i="14" a="1"/>
  <c r="I34" i="14" a="1"/>
  <c r="AJ34" i="14" a="1"/>
  <c r="O34" i="14" a="1"/>
  <c r="AG34" i="14" a="1"/>
  <c r="AA34" i="14" a="1"/>
  <c r="L34" i="14" a="1"/>
  <c r="R34" i="14" a="1"/>
  <c r="F34" i="14" a="1"/>
  <c r="AK35" i="14" a="1"/>
  <c r="U114" i="4"/>
  <c r="AE35" i="14" a="1"/>
  <c r="P35" i="14" a="1"/>
  <c r="S35" i="14" a="1"/>
  <c r="Y35" i="14" a="1"/>
  <c r="M35" i="14" a="1"/>
  <c r="V35" i="14" a="1"/>
  <c r="G35" i="14" a="1"/>
  <c r="D35" i="14" a="1"/>
  <c r="J35" i="14" a="1"/>
  <c r="AB35" i="14" a="1"/>
  <c r="AH35" i="14" a="1"/>
  <c r="Q114" i="4"/>
  <c r="V114" i="4" s="1"/>
  <c r="Q21" i="14" a="1"/>
  <c r="H21" i="14" a="1"/>
  <c r="Q59" i="4"/>
  <c r="AC21" i="14" a="1"/>
  <c r="AL21" i="14" a="1"/>
  <c r="K21" i="14" a="1"/>
  <c r="Z21" i="14" a="1"/>
  <c r="N21" i="14" a="1"/>
  <c r="E21" i="14" a="1"/>
  <c r="AI21" i="14" a="1"/>
  <c r="U59" i="4"/>
  <c r="W21" i="14" a="1"/>
  <c r="T21" i="14" a="1"/>
  <c r="AF21" i="14" a="1"/>
  <c r="Q25" i="14" a="1"/>
  <c r="T25" i="14" a="1"/>
  <c r="AI25" i="14" a="1"/>
  <c r="W25" i="14" a="1"/>
  <c r="Z25" i="14" a="1"/>
  <c r="AC25" i="14" a="1"/>
  <c r="K25" i="14" a="1"/>
  <c r="N25" i="14" a="1"/>
  <c r="H25" i="14" a="1"/>
  <c r="E25" i="14" a="1"/>
  <c r="AL25" i="14" a="1"/>
  <c r="AF25" i="14" a="1"/>
  <c r="U75" i="4"/>
  <c r="Q75" i="4"/>
  <c r="V75" i="4" s="1"/>
  <c r="Y9" i="14" a="1"/>
  <c r="D9" i="14" a="1"/>
  <c r="M9" i="14" a="1"/>
  <c r="U10" i="4"/>
  <c r="J9" i="14" a="1"/>
  <c r="P9" i="14" a="1"/>
  <c r="G9" i="14" a="1"/>
  <c r="AB9" i="14" a="1"/>
  <c r="Q10" i="4"/>
  <c r="V10" i="4" s="1"/>
  <c r="AK9" i="14" a="1"/>
  <c r="S9" i="14" a="1"/>
  <c r="AE9" i="14" a="1"/>
  <c r="AH9" i="14" a="1"/>
  <c r="V9" i="14" a="1"/>
  <c r="AB19" i="14" a="1"/>
  <c r="M19" i="14" a="1"/>
  <c r="D19" i="14" a="1"/>
  <c r="U50" i="4"/>
  <c r="V19" i="14" a="1"/>
  <c r="J19" i="14" a="1"/>
  <c r="P19" i="14" a="1"/>
  <c r="AK19" i="14" a="1"/>
  <c r="Y19" i="14" a="1"/>
  <c r="AH19" i="14" a="1"/>
  <c r="Q50" i="4"/>
  <c r="V50" i="4" s="1"/>
  <c r="S19" i="14" a="1"/>
  <c r="AE19" i="14" a="1"/>
  <c r="G19" i="14" a="1"/>
  <c r="L32" i="14" a="1"/>
  <c r="AD32" i="14" a="1"/>
  <c r="I32" i="14" a="1"/>
  <c r="C32" i="14" a="1"/>
  <c r="Q101" i="4"/>
  <c r="R32" i="14" a="1"/>
  <c r="AG32" i="14" a="1"/>
  <c r="AJ32" i="14" a="1"/>
  <c r="U101" i="4"/>
  <c r="AA32" i="14" a="1"/>
  <c r="O32" i="14" a="1"/>
  <c r="X32" i="14" a="1"/>
  <c r="F32" i="14" a="1"/>
  <c r="U32" i="14" a="1"/>
  <c r="P34" i="14" a="1"/>
  <c r="S34" i="14" a="1"/>
  <c r="J34" i="14" a="1"/>
  <c r="V34" i="14" a="1"/>
  <c r="AH34" i="14" a="1"/>
  <c r="M34" i="14" a="1"/>
  <c r="Q110" i="4"/>
  <c r="V110" i="4" s="1"/>
  <c r="AK34" i="14" a="1"/>
  <c r="Y34" i="14" a="1"/>
  <c r="AE34" i="14" a="1"/>
  <c r="AB34" i="14" a="1"/>
  <c r="U110" i="4"/>
  <c r="D34" i="14" a="1"/>
  <c r="G34" i="14" a="1"/>
  <c r="U61" i="4"/>
  <c r="Q61" i="4"/>
  <c r="AD22" i="14" a="1"/>
  <c r="O22" i="14" a="1"/>
  <c r="F22" i="14" a="1"/>
  <c r="C22" i="14" a="1"/>
  <c r="R22" i="14" a="1"/>
  <c r="AA22" i="14" a="1"/>
  <c r="L22" i="14" a="1"/>
  <c r="X22" i="14" a="1"/>
  <c r="AG22" i="14" a="1"/>
  <c r="U22" i="14" a="1"/>
  <c r="AJ22" i="14" a="1"/>
  <c r="I22" i="14" a="1"/>
  <c r="U34" i="4"/>
  <c r="J15" i="14" a="1"/>
  <c r="S15" i="14" a="1"/>
  <c r="AB15" i="14" a="1"/>
  <c r="Q34" i="4"/>
  <c r="V34" i="4" s="1"/>
  <c r="M15" i="14" a="1"/>
  <c r="AE15" i="14" a="1"/>
  <c r="P15" i="14" a="1"/>
  <c r="V15" i="14" a="1"/>
  <c r="AK15" i="14" a="1"/>
  <c r="Y15" i="14" a="1"/>
  <c r="D15" i="14" a="1"/>
  <c r="AH15" i="14" a="1"/>
  <c r="G15" i="14" a="1"/>
  <c r="Q41" i="4"/>
  <c r="C17" i="14" a="1"/>
  <c r="X17" i="14" a="1"/>
  <c r="I17" i="14" a="1"/>
  <c r="AD17" i="14" a="1"/>
  <c r="U41" i="4"/>
  <c r="AG17" i="14" a="1"/>
  <c r="L17" i="14" a="1"/>
  <c r="AA17" i="14" a="1"/>
  <c r="R17" i="14" a="1"/>
  <c r="U17" i="14" a="1"/>
  <c r="O17" i="14" a="1"/>
  <c r="F17" i="14" a="1"/>
  <c r="AJ17" i="14" a="1"/>
  <c r="N9" i="14" a="1"/>
  <c r="H9" i="14" a="1"/>
  <c r="AI9" i="14" a="1"/>
  <c r="U11" i="4"/>
  <c r="E9" i="14" a="1"/>
  <c r="AF9" i="14" a="1"/>
  <c r="Z9" i="14" a="1"/>
  <c r="Q9" i="14" a="1"/>
  <c r="Q11" i="4"/>
  <c r="K9" i="14" a="1"/>
  <c r="AC9" i="14" a="1"/>
  <c r="W9" i="14" a="1"/>
  <c r="T9" i="14" a="1"/>
  <c r="AL9" i="14" a="1"/>
  <c r="K22" i="14" a="1"/>
  <c r="Q22" i="14" a="1"/>
  <c r="U63" i="4"/>
  <c r="Q63" i="4"/>
  <c r="V63" i="4" s="1"/>
  <c r="W22" i="14" a="1"/>
  <c r="T22" i="14" a="1"/>
  <c r="Z22" i="14" a="1"/>
  <c r="AC22" i="14" a="1"/>
  <c r="AI22" i="14" a="1"/>
  <c r="N22" i="14" a="1"/>
  <c r="AL22" i="14" a="1"/>
  <c r="AF22" i="14" a="1"/>
  <c r="E22" i="14" a="1"/>
  <c r="H22" i="14" a="1"/>
  <c r="AF37" i="14" a="1"/>
  <c r="T37" i="14" a="1"/>
  <c r="AC37" i="14" a="1"/>
  <c r="E37" i="14" a="1"/>
  <c r="Q123" i="4"/>
  <c r="W37" i="14" a="1"/>
  <c r="K37" i="14" a="1"/>
  <c r="Z37" i="14" a="1"/>
  <c r="N37" i="14" a="1"/>
  <c r="H37" i="14" a="1"/>
  <c r="AI37" i="14" a="1"/>
  <c r="AL37" i="14" a="1"/>
  <c r="U123" i="4"/>
  <c r="Q37" i="14" a="1"/>
  <c r="Q15" i="14" a="1"/>
  <c r="N15" i="14" a="1"/>
  <c r="Q35" i="4"/>
  <c r="V35" i="4" s="1"/>
  <c r="K15" i="14" a="1"/>
  <c r="AL15" i="14" a="1"/>
  <c r="E15" i="14" a="1"/>
  <c r="U35" i="4"/>
  <c r="W15" i="14" a="1"/>
  <c r="H15" i="14" a="1"/>
  <c r="T15" i="14" a="1"/>
  <c r="AC15" i="14" a="1"/>
  <c r="Z15" i="14" a="1"/>
  <c r="AF15" i="14" a="1"/>
  <c r="AI15" i="14" a="1"/>
  <c r="D28" i="14" a="1"/>
  <c r="Q86" i="4"/>
  <c r="V86" i="4" s="1"/>
  <c r="P28" i="14" a="1"/>
  <c r="AB28" i="14" a="1"/>
  <c r="G28" i="14" a="1"/>
  <c r="Y28" i="14" a="1"/>
  <c r="J28" i="14" a="1"/>
  <c r="AK28" i="14" a="1"/>
  <c r="AH28" i="14" a="1"/>
  <c r="U86" i="4"/>
  <c r="M28" i="14" a="1"/>
  <c r="V28" i="14" a="1"/>
  <c r="S28" i="14" a="1"/>
  <c r="AE28" i="14" a="1"/>
  <c r="V26" i="14" a="1"/>
  <c r="D26" i="14" a="1"/>
  <c r="U78" i="4"/>
  <c r="Q78" i="4"/>
  <c r="V78" i="4" s="1"/>
  <c r="P26" i="14" a="1"/>
  <c r="Y26" i="14" a="1"/>
  <c r="M26" i="14" a="1"/>
  <c r="AB26" i="14" a="1"/>
  <c r="S26" i="14" a="1"/>
  <c r="AK26" i="14" a="1"/>
  <c r="G26" i="14" a="1"/>
  <c r="J26" i="14" a="1"/>
  <c r="AE26" i="14" a="1"/>
  <c r="AH26" i="14" a="1"/>
  <c r="V14" i="14" a="1"/>
  <c r="G14" i="14" a="1"/>
  <c r="U30" i="4"/>
  <c r="Q30" i="4"/>
  <c r="D14" i="14" a="1"/>
  <c r="S14" i="14" a="1"/>
  <c r="M14" i="14" a="1"/>
  <c r="J14" i="14" a="1"/>
  <c r="Y14" i="14" a="1"/>
  <c r="AB14" i="14" a="1"/>
  <c r="AK14" i="14" a="1"/>
  <c r="P14" i="14" a="1"/>
  <c r="AH14" i="14" a="1"/>
  <c r="AE14" i="14" a="1"/>
  <c r="AJ35" i="14" a="1"/>
  <c r="AD35" i="14" a="1"/>
  <c r="O35" i="14" a="1"/>
  <c r="I35" i="14" a="1"/>
  <c r="X35" i="14" a="1"/>
  <c r="U35" i="14" a="1"/>
  <c r="C35" i="14" a="1"/>
  <c r="R35" i="14" a="1"/>
  <c r="U113" i="4"/>
  <c r="Q113" i="4"/>
  <c r="AA35" i="14" a="1"/>
  <c r="L35" i="14" a="1"/>
  <c r="AG35" i="14" a="1"/>
  <c r="F35" i="14" a="1"/>
  <c r="I18" i="14" a="1"/>
  <c r="U18" i="14" a="1"/>
  <c r="AD18" i="14" a="1"/>
  <c r="Q45" i="4"/>
  <c r="C18" i="14" a="1"/>
  <c r="U45" i="4"/>
  <c r="AG18" i="14" a="1"/>
  <c r="AA18" i="14" a="1"/>
  <c r="O18" i="14" a="1"/>
  <c r="X18" i="14" a="1"/>
  <c r="R18" i="14" a="1"/>
  <c r="AJ18" i="14" a="1"/>
  <c r="L18" i="14" a="1"/>
  <c r="F18" i="14" a="1"/>
  <c r="L13" i="14" a="1"/>
  <c r="C13" i="14" a="1"/>
  <c r="U13" i="14" a="1"/>
  <c r="O13" i="14" a="1"/>
  <c r="U25" i="4"/>
  <c r="Q25" i="4"/>
  <c r="V25" i="4" s="1"/>
  <c r="AA13" i="14" a="1"/>
  <c r="AJ13" i="14" a="1"/>
  <c r="AD13" i="14" a="1"/>
  <c r="AG13" i="14" a="1"/>
  <c r="F13" i="14" a="1"/>
  <c r="I13" i="14" a="1"/>
  <c r="R13" i="14" a="1"/>
  <c r="X13" i="14" a="1"/>
  <c r="AJ9" i="14" a="1"/>
  <c r="R9" i="14" a="1"/>
  <c r="I9" i="14" a="1"/>
  <c r="AD9" i="14" a="1"/>
  <c r="AA9" i="14" a="1"/>
  <c r="X9" i="14" a="1"/>
  <c r="O9" i="14" a="1"/>
  <c r="Q9" i="4"/>
  <c r="C9" i="14" a="1"/>
  <c r="U9" i="4"/>
  <c r="F9" i="14" a="1"/>
  <c r="L9" i="14" a="1"/>
  <c r="AG9" i="14" a="1"/>
  <c r="U9" i="14" a="1"/>
  <c r="W30" i="14" a="1"/>
  <c r="U95" i="4"/>
  <c r="AL30" i="14" a="1"/>
  <c r="N30" i="14" a="1"/>
  <c r="Q30" i="14" a="1"/>
  <c r="AI30" i="14" a="1"/>
  <c r="AC30" i="14" a="1"/>
  <c r="AF30" i="14" a="1"/>
  <c r="H30" i="14" a="1"/>
  <c r="E30" i="14" a="1"/>
  <c r="Q95" i="4"/>
  <c r="V95" i="4" s="1"/>
  <c r="T30" i="14" a="1"/>
  <c r="Z30" i="14" a="1"/>
  <c r="K30" i="14" a="1"/>
  <c r="O77" i="12" a="1"/>
  <c r="D7" i="12"/>
  <c r="D12" i="9" a="1"/>
  <c r="N24" i="9" a="1"/>
  <c r="J10" i="12" a="1"/>
  <c r="S15" i="9" a="1"/>
  <c r="F18" i="9" a="1"/>
  <c r="P12" i="9" a="1"/>
  <c r="M15" i="9" a="1"/>
  <c r="I9" i="9" a="1"/>
  <c r="R21" i="9" a="1"/>
  <c r="G9" i="9" a="1"/>
  <c r="O68" i="12" a="1"/>
  <c r="K80" i="12" a="1"/>
  <c r="O12" i="9" a="1"/>
  <c r="O18" i="9" a="1"/>
  <c r="O9" i="9" a="1"/>
  <c r="M18" i="9" a="1"/>
  <c r="R18" i="9" a="1"/>
  <c r="P9" i="9" a="1"/>
  <c r="Q80" i="12" a="1"/>
  <c r="M74" i="12" a="1"/>
  <c r="G24" i="9" a="1"/>
  <c r="D12" i="12"/>
  <c r="P74" i="12" a="1"/>
  <c r="D15" i="9" a="1"/>
  <c r="L80" i="12" a="1"/>
  <c r="P21" i="9" a="1"/>
  <c r="M77" i="12" a="1"/>
  <c r="M12" i="9" a="1"/>
  <c r="K74" i="12" a="1"/>
  <c r="P77" i="12" a="1"/>
  <c r="Q21" i="9" a="1"/>
  <c r="H24" i="9" a="1"/>
  <c r="Q15" i="9" a="1"/>
  <c r="O80" i="12" a="1"/>
  <c r="L74" i="12" a="1"/>
  <c r="R24" i="9" a="1"/>
  <c r="I21" i="9" a="1"/>
  <c r="D21" i="9" a="1"/>
  <c r="O74" i="12" a="1"/>
  <c r="E21" i="9" a="1"/>
  <c r="P71" i="12" a="1"/>
  <c r="N18" i="9" a="1"/>
  <c r="F9" i="9" a="1"/>
  <c r="E12" i="9" a="1"/>
  <c r="Q18" i="9" a="1"/>
  <c r="N77" i="12" a="1"/>
  <c r="E15" i="9" a="1"/>
  <c r="D13" i="12"/>
  <c r="L68" i="12" a="1"/>
  <c r="J7" i="12" a="1"/>
  <c r="K7" i="12" s="1"/>
  <c r="N9" i="9" a="1"/>
  <c r="R15" i="9" a="1"/>
  <c r="M80" i="12" a="1"/>
  <c r="S21" i="9" a="1"/>
  <c r="Q77" i="12" a="1"/>
  <c r="J12" i="12" a="1"/>
  <c r="K12" i="12" s="1"/>
  <c r="K65" i="12" a="1"/>
  <c r="AZ9" i="7" a="1"/>
  <c r="M24" i="9" a="1"/>
  <c r="J8" i="12" a="1"/>
  <c r="K8" i="12" s="1"/>
  <c r="H12" i="9" a="1"/>
  <c r="J24" i="9" a="1"/>
  <c r="H21" i="9" a="1"/>
  <c r="Q71" i="12" a="1"/>
  <c r="O65" i="12" a="1"/>
  <c r="J21" i="9" a="1"/>
  <c r="M71" i="12" a="1"/>
  <c r="J18" i="9" a="1"/>
  <c r="P24" i="9" a="1"/>
  <c r="S12" i="9" a="1"/>
  <c r="I18" i="9" a="1"/>
  <c r="F12" i="9" a="1"/>
  <c r="J9" i="12" a="1"/>
  <c r="K9" i="12" s="1"/>
  <c r="R12" i="9" a="1"/>
  <c r="N15" i="9" a="1"/>
  <c r="J15" i="9" a="1"/>
  <c r="P80" i="12" a="1"/>
  <c r="G15" i="9" a="1"/>
  <c r="N68" i="12" a="1"/>
  <c r="I24" i="9" a="1"/>
  <c r="N71" i="12" a="1"/>
  <c r="O71" i="12" a="1"/>
  <c r="M68" i="12" a="1"/>
  <c r="S18" i="9" a="1"/>
  <c r="S9" i="9" a="1"/>
  <c r="D24" i="9" a="1"/>
  <c r="G21" i="9" a="1"/>
  <c r="F15" i="9" a="1"/>
  <c r="H18" i="9" a="1"/>
  <c r="E24" i="9" a="1"/>
  <c r="I15" i="9" a="1"/>
  <c r="N12" i="9" a="1"/>
  <c r="E18" i="9" a="1"/>
  <c r="Q24" i="9" a="1"/>
  <c r="L65" i="12" a="1"/>
  <c r="G12" i="9" a="1"/>
  <c r="Q74" i="12" a="1"/>
  <c r="N21" i="9" a="1"/>
  <c r="D9" i="9" a="1"/>
  <c r="N74" i="12" a="1"/>
  <c r="E9" i="9" a="1"/>
  <c r="M9" i="9" a="1"/>
  <c r="L77" i="12" a="1"/>
  <c r="K77" i="12" a="1"/>
  <c r="Q12" i="9" a="1"/>
  <c r="I12" i="9" a="1"/>
  <c r="B7" i="12"/>
  <c r="D15" i="12"/>
  <c r="P18" i="9" a="1"/>
  <c r="R9" i="9" a="1"/>
  <c r="O21" i="9" a="1"/>
  <c r="Q9" i="9" a="1"/>
  <c r="L71" i="12" a="1"/>
  <c r="K71" i="12" a="1"/>
  <c r="J9" i="9" a="1"/>
  <c r="S24" i="9" a="1"/>
  <c r="J12" i="9" a="1"/>
  <c r="M21" i="9" a="1"/>
  <c r="J11" i="12" a="1"/>
  <c r="K11" i="12" s="1"/>
  <c r="O15" i="9" a="1"/>
  <c r="K68" i="12" a="1"/>
  <c r="P15" i="9" a="1"/>
  <c r="Q68" i="12" a="1"/>
  <c r="F24" i="9" a="1"/>
  <c r="H15" i="9" a="1"/>
  <c r="N80" i="12" a="1"/>
  <c r="D18" i="9" a="1"/>
  <c r="G18" i="9" a="1"/>
  <c r="O24" i="9" a="1"/>
  <c r="D14" i="12"/>
  <c r="H9" i="9" a="1"/>
  <c r="P68" i="12" a="1"/>
  <c r="M65" i="12" a="1"/>
  <c r="N65" i="12" a="1"/>
  <c r="Q65" i="12" a="1"/>
  <c r="P65" i="12" a="1"/>
  <c r="F21" i="9" a="1"/>
  <c r="V111" i="4"/>
  <c r="V43" i="4"/>
  <c r="V99" i="4"/>
  <c r="V83" i="4"/>
  <c r="V31" i="4"/>
  <c r="V14" i="4"/>
  <c r="V11" i="4"/>
  <c r="V79" i="4"/>
  <c r="V47" i="4"/>
  <c r="V26" i="4"/>
  <c r="V30" i="4"/>
  <c r="V113" i="4"/>
  <c r="V46" i="4"/>
  <c r="V21" i="4"/>
  <c r="V82" i="4"/>
  <c r="V102" i="4"/>
  <c r="V42" i="4"/>
  <c r="V90" i="4"/>
  <c r="V93" i="4"/>
  <c r="V22" i="4"/>
  <c r="V45" i="4"/>
  <c r="V89" i="4"/>
  <c r="V73" i="4"/>
  <c r="V122" i="4"/>
  <c r="V41" i="4"/>
  <c r="V13" i="4" l="1"/>
  <c r="V18" i="4"/>
  <c r="V106" i="4"/>
  <c r="V85" i="4"/>
  <c r="V59" i="4"/>
  <c r="V61" i="4"/>
  <c r="V37" i="4"/>
  <c r="V23" i="4"/>
  <c r="V101" i="4"/>
  <c r="V123" i="4"/>
  <c r="V9" i="4"/>
  <c r="K10" i="12"/>
  <c r="D16" i="12"/>
  <c r="V107" i="4"/>
  <c r="V91" i="4"/>
  <c r="V51" i="4"/>
  <c r="V81" i="4"/>
  <c r="V38" i="4"/>
  <c r="V98" i="4"/>
  <c r="J38" i="14" a="1"/>
  <c r="AB38" i="14" a="1"/>
  <c r="AE38" i="14" a="1"/>
  <c r="S38" i="14" a="1"/>
  <c r="Y38" i="14" a="1"/>
  <c r="U126" i="4"/>
  <c r="AK38" i="14" a="1"/>
  <c r="P38" i="14" a="1"/>
  <c r="M38" i="14" a="1"/>
  <c r="Q126" i="4"/>
  <c r="G38" i="14" a="1"/>
  <c r="V38" i="14" a="1"/>
  <c r="D38" i="14" a="1"/>
  <c r="AH38" i="14" a="1"/>
  <c r="C38" i="14" a="1"/>
  <c r="Q125" i="4"/>
  <c r="I38" i="14" a="1"/>
  <c r="AD38" i="14" a="1"/>
  <c r="R38" i="14" a="1"/>
  <c r="L38" i="14" a="1"/>
  <c r="U125" i="4"/>
  <c r="U38" i="14" a="1"/>
  <c r="X38" i="14" a="1"/>
  <c r="AG38" i="14" a="1"/>
  <c r="AA38" i="14" a="1"/>
  <c r="O38" i="14" a="1"/>
  <c r="AJ38" i="14" a="1"/>
  <c r="F38" i="14" a="1"/>
  <c r="N38" i="14" a="1"/>
  <c r="AF38" i="14" a="1"/>
  <c r="K38" i="14" a="1"/>
  <c r="E38" i="14" a="1"/>
  <c r="Q127" i="4"/>
  <c r="H38" i="14" a="1"/>
  <c r="AL38" i="14" a="1"/>
  <c r="T38" i="14" a="1"/>
  <c r="AI38" i="14" a="1"/>
  <c r="Q38" i="14" a="1"/>
  <c r="Z38" i="14" a="1"/>
  <c r="U127" i="4"/>
  <c r="AC38" i="14" a="1"/>
  <c r="W38" i="14" a="1"/>
  <c r="D22" i="12" a="1"/>
  <c r="M22" i="12" a="1"/>
  <c r="C22" i="12" a="1"/>
  <c r="G22" i="12" a="1"/>
  <c r="O22" i="12" a="1"/>
  <c r="I22" i="12" a="1"/>
  <c r="K22" i="12" a="1"/>
  <c r="B22" i="12" a="1"/>
  <c r="P22" i="12" a="1"/>
  <c r="H22" i="12" a="1"/>
  <c r="E22" i="12" a="1"/>
  <c r="J22" i="12" a="1"/>
  <c r="F22" i="12" a="1"/>
  <c r="V125" i="4"/>
  <c r="V127" i="4" l="1"/>
  <c r="V126" i="4"/>
  <c r="V124" i="4" s="1"/>
  <c r="M16" i="12"/>
  <c r="M8" i="12"/>
  <c r="M15" i="12"/>
  <c r="M13" i="12"/>
  <c r="M7" i="12"/>
  <c r="M14" i="12"/>
  <c r="M12" i="12"/>
  <c r="M9" i="12"/>
  <c r="M11" i="12"/>
  <c r="M1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Ewan</author>
  </authors>
  <commentList>
    <comment ref="P61" authorId="0" shapeId="0" xr:uid="{329A4F04-96EA-40E0-A9E6-ADC046FFAC46}">
      <text>
        <r>
          <rPr>
            <b/>
            <sz val="9"/>
            <color indexed="81"/>
            <rFont val="Tahoma"/>
            <family val="2"/>
          </rPr>
          <t>Spinner-linked: month index. 1 = Jun 2026, 7 = Dec 2026, 55 = Dec 2030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<sst xmlns="http://schemas.openxmlformats.org/spreadsheetml/2006/main" count="876" uniqueCount="183">
  <si>
    <t>10C - CONTAINER MATRIX</t>
  </si>
  <si>
    <t>CONDENSED BUILDING / SCOPE OF WORK</t>
  </si>
  <si>
    <t>KITCHENS</t>
  </si>
  <si>
    <t>HOIST</t>
  </si>
  <si>
    <t>UNITS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</si>
  <si>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</si>
  <si>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</si>
  <si>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</si>
  <si>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</si>
  <si>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</si>
  <si>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</si>
  <si>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</si>
  <si>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</si>
  <si>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</si>
  <si>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</si>
  <si>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</si>
  <si>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</si>
  <si>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FLOOR</t>
  </si>
  <si>
    <t>K</t>
  </si>
  <si>
    <t>V1</t>
  </si>
  <si>
    <t>V2</t>
  </si>
  <si>
    <t xml:space="preserve"> </t>
  </si>
  <si>
    <t>BUCKHOIST</t>
  </si>
  <si>
    <t>Apartments - Container per Component</t>
  </si>
  <si>
    <t>In the regular run of containers, we include anything not in red:</t>
  </si>
  <si>
    <t>Unit 05 (Crane): Kitchen, Primary Bath (Full Unit)</t>
  </si>
  <si>
    <t>Comeback Containers will contain these:</t>
  </si>
  <si>
    <t>Unit 04 (Crane): Kitchen, Primary Bath</t>
  </si>
  <si>
    <t>Unit 05 (Crane): N/A (nothing)</t>
  </si>
  <si>
    <t>Unit 07 (Hoist): Kitchen, Primary Bath (Full Unit)</t>
  </si>
  <si>
    <t>Unit 11 (Crane): Kitchen</t>
  </si>
  <si>
    <t>Unit 12 (Crane): Primary Bath</t>
  </si>
  <si>
    <t>Unit 04 (Crane):  Secondary Bath</t>
  </si>
  <si>
    <t>Unit 07 (Hoist): </t>
  </si>
  <si>
    <t>Unit 11 (Crane):  Primary Bath</t>
  </si>
  <si>
    <t>KL-01_D</t>
  </si>
  <si>
    <t>KL-01M_D</t>
  </si>
  <si>
    <t>KLS-01_D</t>
  </si>
  <si>
    <t>KL-02.2_D</t>
  </si>
  <si>
    <t>KG-01.1__D</t>
  </si>
  <si>
    <t>KL-02.1_D</t>
  </si>
  <si>
    <t>KG-02.1_D</t>
  </si>
  <si>
    <t>KG-01.1M_D</t>
  </si>
  <si>
    <t>KG-02.2_D</t>
  </si>
  <si>
    <t>KL-02.1M_D</t>
  </si>
  <si>
    <t>KLS-02_D</t>
  </si>
  <si>
    <t>V.24.1_D</t>
  </si>
  <si>
    <t>V_24.2_D</t>
  </si>
  <si>
    <t>V_24_2DRW_D</t>
  </si>
  <si>
    <t>V_2S_DRWS_30_D</t>
  </si>
  <si>
    <t>V_2S_DRWS_33P_D</t>
  </si>
  <si>
    <t>V_2S_DRWS_33_D</t>
  </si>
  <si>
    <t>V_2S_DRWS_33M_D</t>
  </si>
  <si>
    <t>V_2S_DRWS_31_D</t>
  </si>
  <si>
    <t>V_24.2M_D</t>
  </si>
  <si>
    <t>V_2S_DRWS_30M_D</t>
  </si>
  <si>
    <t>V.24.1M_D</t>
  </si>
  <si>
    <t>V_27_D</t>
  </si>
  <si>
    <t>V_27M_D</t>
  </si>
  <si>
    <t>floors 11-39</t>
  </si>
  <si>
    <t>KITCHENS DELIVERED out of</t>
  </si>
  <si>
    <t>Floor-by-Floor Status</t>
  </si>
  <si>
    <t>1010 Church-CONTAINER SCHEDULE</t>
  </si>
  <si>
    <t>CTNR INFORMATION</t>
  </si>
  <si>
    <t xml:space="preserve">LOADING SEQUENCE FR. FI </t>
  </si>
  <si>
    <t xml:space="preserve">SEA FREIGHT SHIPPED </t>
  </si>
  <si>
    <t>CHARLESTON</t>
  </si>
  <si>
    <t>RAIL SHIPPED</t>
  </si>
  <si>
    <t>NASHVILLE</t>
  </si>
  <si>
    <t>DELIVERY (3RD LEG)</t>
  </si>
  <si>
    <t>PROJECT STATUS</t>
  </si>
  <si>
    <t>MISC NOTES</t>
  </si>
  <si>
    <t>TOTAL TASKS</t>
  </si>
  <si>
    <t>CONT. STATUS</t>
  </si>
  <si>
    <t>CONT. #</t>
  </si>
  <si>
    <t>WEEK</t>
  </si>
  <si>
    <t>FLOORS</t>
  </si>
  <si>
    <t>Kitchens</t>
  </si>
  <si>
    <t>Vanity 1</t>
  </si>
  <si>
    <t>Vanity 2</t>
  </si>
  <si>
    <t>UNIT Q.ty</t>
  </si>
  <si>
    <t>ORDERED</t>
  </si>
  <si>
    <t>CONT. CODE</t>
  </si>
  <si>
    <t>CONT. SEAL</t>
  </si>
  <si>
    <t>ESTIMATED LOADING WEEK</t>
  </si>
  <si>
    <t>LOADED</t>
  </si>
  <si>
    <t>LOAD DATE</t>
  </si>
  <si>
    <t>LOAD DAYS</t>
  </si>
  <si>
    <t>SHIPPED</t>
  </si>
  <si>
    <t>SHIP DATE</t>
  </si>
  <si>
    <t>VESSEL</t>
  </si>
  <si>
    <t>SHIP DAYS</t>
  </si>
  <si>
    <t>ARRIVAL</t>
  </si>
  <si>
    <t>PORT ARRIVAL DATE</t>
  </si>
  <si>
    <t>PORT DAYS</t>
  </si>
  <si>
    <t>RAIL DATE</t>
  </si>
  <si>
    <t>TRAIN</t>
  </si>
  <si>
    <t>TRANSIT DAYS</t>
  </si>
  <si>
    <t>ARRIVAL DATE</t>
  </si>
  <si>
    <t>YARD DAYS</t>
  </si>
  <si>
    <t>PULLED</t>
  </si>
  <si>
    <t>DELIVERED</t>
  </si>
  <si>
    <t>DELIVERY DATE</t>
  </si>
  <si>
    <t>TIME</t>
  </si>
  <si>
    <t>LOADING AREA</t>
  </si>
  <si>
    <t>ASK</t>
  </si>
  <si>
    <t>CONFIRM</t>
  </si>
  <si>
    <t xml:space="preserve">SENT INSTALL </t>
  </si>
  <si>
    <t xml:space="preserve">INSTALL </t>
  </si>
  <si>
    <t>PROJECT STATUS (DELIVERED VS JOBSITE NEEDS)</t>
  </si>
  <si>
    <t xml:space="preserve">TOTAL COMMUTE  </t>
  </si>
  <si>
    <t>FULL BREAKDOWN / SHIPPING LOGISTICS</t>
  </si>
  <si>
    <t>Apartments - Container Status per Component</t>
  </si>
  <si>
    <t>Identifier</t>
  </si>
  <si>
    <t>Project</t>
  </si>
  <si>
    <t>CTNR#</t>
  </si>
  <si>
    <t>Order Date</t>
  </si>
  <si>
    <t>load date</t>
  </si>
  <si>
    <t>ship date</t>
  </si>
  <si>
    <t>ETA to Site</t>
  </si>
  <si>
    <t>CTN IDENTITY</t>
  </si>
  <si>
    <t>A</t>
  </si>
  <si>
    <t>1010C</t>
  </si>
  <si>
    <t>ETA to Yrd</t>
  </si>
  <si>
    <t>START OF PROJECT</t>
  </si>
  <si>
    <t>1010C- CTNR SCHEDULE</t>
  </si>
  <si>
    <t>Tier</t>
  </si>
  <si>
    <t>APT</t>
  </si>
  <si>
    <t>Timeline ➜</t>
  </si>
  <si>
    <t xml:space="preserve"> VANITY 1s DELIVERED out of</t>
  </si>
  <si>
    <t xml:space="preserve"> VANITY 2s DELIVERED out of</t>
  </si>
  <si>
    <t>LOAD WEEK</t>
  </si>
  <si>
    <t xml:space="preserve">Mon </t>
  </si>
  <si>
    <t xml:space="preserve">Tue </t>
  </si>
  <si>
    <t>Wed</t>
  </si>
  <si>
    <t>Fri</t>
  </si>
  <si>
    <t>Thu</t>
  </si>
  <si>
    <t>Sat</t>
  </si>
  <si>
    <t>Sun</t>
  </si>
  <si>
    <t>1010C - CASEWORK DELIVERY SCHEDULE CALENDAR</t>
  </si>
  <si>
    <t>AUGUST</t>
  </si>
  <si>
    <t>1010C - CASEWORK LOADING SCHEDULE CALENDAR</t>
  </si>
  <si>
    <t>Date sorting Help tool</t>
  </si>
  <si>
    <t>PROJECTED</t>
  </si>
  <si>
    <t>LOADING</t>
  </si>
  <si>
    <t>ENROUTE</t>
  </si>
  <si>
    <t>IN YARD</t>
  </si>
  <si>
    <t>Average Load Days</t>
  </si>
  <si>
    <t>Average International Transit Days</t>
  </si>
  <si>
    <t>Average Domestic Transit Days</t>
  </si>
  <si>
    <t>Average In Port Days</t>
  </si>
  <si>
    <t>Total Transit Time</t>
  </si>
  <si>
    <t xml:space="preserve">Container Status </t>
  </si>
  <si>
    <t>10C - Apartments - Container per Component</t>
  </si>
  <si>
    <t>BUILDING STATUS HEATMAP — Component-Level (K / V1 / V2 per unit)</t>
  </si>
  <si>
    <t>Legend:</t>
  </si>
  <si>
    <t>PROJ</t>
  </si>
  <si>
    <t>LDG</t>
  </si>
  <si>
    <t>LDD</t>
  </si>
  <si>
    <t>DAMAGE</t>
  </si>
  <si>
    <t>n/a</t>
  </si>
  <si>
    <t>LINE</t>
  </si>
  <si>
    <t>Units Delivered</t>
  </si>
  <si>
    <t>Of 360 Units</t>
  </si>
  <si>
    <t xml:space="preserve"> Total Containers</t>
  </si>
  <si>
    <t xml:space="preserve"> Transit Performance</t>
  </si>
  <si>
    <t xml:space="preserve"> Apartment Tower - Condo Phase Coming Soon</t>
  </si>
  <si>
    <t xml:space="preserve"> 1010 Church - Concerto Millwork - Logistics Dashboard</t>
  </si>
  <si>
    <t xml:space="preserve"> Container Schedule</t>
  </si>
  <si>
    <t>CTNR No.</t>
  </si>
  <si>
    <t>CTNR Code</t>
  </si>
  <si>
    <t>Status</t>
  </si>
  <si>
    <t>30 Floors + Hoist Units</t>
  </si>
  <si>
    <t>Load WK</t>
  </si>
  <si>
    <t>Load Date</t>
  </si>
  <si>
    <t>ETA Nash</t>
  </si>
  <si>
    <t>DELIVERY</t>
  </si>
  <si>
    <t>Confirmed?</t>
  </si>
  <si>
    <t>Floor</t>
  </si>
  <si>
    <t>Unit Q.ty</t>
  </si>
  <si>
    <t>Coming Soon</t>
  </si>
  <si>
    <t>SEPTEMBER</t>
  </si>
  <si>
    <t>Outlook Copy - Top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</si>
</sst>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0"/>
    <numFmt numFmtId="165" formatCode="m/d/yy;@"/>
    <numFmt numFmtId="166" formatCode="[$-409]h:mm\ AM/PM;@"/>
    <numFmt numFmtId="167" formatCode="mm/dd/yyyy"/>
    <numFmt numFmtId="168" formatCode="m/d;@"/>
    <numFmt numFmtId="169" formatCode="[$-F800]dddd\,\ mmmm\ dd\,\ yyyy"/>
    <numFmt numFmtId="170" formatCode="[$-409]mmm\-yy;@"/>
    <numFmt numFmtId="171" formatCode="[$-409]dd\ mmm\ yy;@"/>
  </numFmts>
  <fonts count="115" x14ac:knownFonts="1">
    <font>
      <sz val="11"/>
      <color theme="1"/>
      <name val="Bahnschrift"/>
      <family val="2"/>
      <scheme val="minor"/>
    </font>
    <font>
      <sz val="10"/>
      <color rgb="FF000000"/>
      <name val="Arial"/>
      <family val="2"/>
    </font>
    <font>
      <b/>
      <sz val="16"/>
      <name val="Bahnschrift"/>
      <family val="2"/>
    </font>
    <font>
      <sz val="11"/>
      <color theme="3"/>
      <name val="Bahnschrift"/>
      <family val="2"/>
      <scheme val="minor"/>
    </font>
    <font>
      <b/>
      <sz val="11"/>
      <color theme="1"/>
      <name val="Bahnschrift"/>
      <family val="2"/>
    </font>
    <font>
      <b/>
      <sz val="11"/>
      <color theme="5" tint="-0.249977111117893"/>
      <name val="Bahnschrift"/>
      <family val="2"/>
      <scheme val="minor"/>
    </font>
    <font>
      <b/>
      <sz val="16"/>
      <color theme="1"/>
      <name val="Bahnschrift"/>
      <family val="2"/>
    </font>
    <font>
      <b/>
      <sz val="12"/>
      <color theme="1"/>
      <name val="Bahnschrift"/>
      <family val="2"/>
    </font>
    <font>
      <sz val="11"/>
      <color rgb="FFFF0000"/>
      <name val="Bahnschrift"/>
      <family val="2"/>
      <scheme val="minor"/>
    </font>
    <font>
      <sz val="9"/>
      <color theme="1"/>
      <name val="Verdana"/>
      <family val="2"/>
    </font>
    <font>
      <b/>
      <sz val="18"/>
      <color theme="1"/>
      <name val="Bahnschrift"/>
      <family val="2"/>
    </font>
    <font>
      <sz val="18"/>
      <color theme="3"/>
      <name val="Bahnschrift"/>
      <family val="2"/>
      <scheme val="minor"/>
    </font>
    <font>
      <b/>
      <sz val="28"/>
      <name val="Bahnschrift"/>
      <family val="2"/>
    </font>
    <font>
      <b/>
      <sz val="20"/>
      <color theme="1"/>
      <name val="Bahnschrift"/>
      <family val="2"/>
    </font>
    <font>
      <b/>
      <sz val="18"/>
      <color theme="3"/>
      <name val="Bahnschrift"/>
      <family val="2"/>
      <scheme val="minor"/>
    </font>
    <font>
      <b/>
      <sz val="18"/>
      <color rgb="FFFF0000"/>
      <name val="Bahnschrift"/>
      <family val="2"/>
      <scheme val="minor"/>
    </font>
    <font>
      <b/>
      <sz val="18"/>
      <name val="Bahnschrift"/>
      <family val="2"/>
      <scheme val="minor"/>
    </font>
    <font>
      <sz val="11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b/>
      <sz val="14"/>
      <color theme="3"/>
      <name val="Bahnschrift SemiCondensed"/>
      <family val="2"/>
    </font>
    <font>
      <sz val="8"/>
      <name val="Bahnschrift"/>
      <family val="2"/>
      <scheme val="minor"/>
    </font>
    <font>
      <b/>
      <sz val="20"/>
      <name val="Bahnschrift"/>
      <family val="2"/>
    </font>
    <font>
      <b/>
      <sz val="12"/>
      <color theme="3"/>
      <name val="Bahnschrift"/>
      <family val="2"/>
      <scheme val="minor"/>
    </font>
    <font>
      <b/>
      <i/>
      <sz val="10"/>
      <color theme="3"/>
      <name val="Bahnschrift"/>
      <family val="2"/>
      <scheme val="minor"/>
    </font>
    <font>
      <sz val="8"/>
      <color theme="3"/>
      <name val="Bahnschrift"/>
      <family val="2"/>
      <scheme val="minor"/>
    </font>
    <font>
      <i/>
      <sz val="10"/>
      <color theme="3"/>
      <name val="Bahnschrift"/>
      <family val="2"/>
      <scheme val="minor"/>
    </font>
    <font>
      <b/>
      <i/>
      <sz val="11"/>
      <color theme="3"/>
      <name val="Bahnschrift"/>
      <family val="2"/>
      <scheme val="minor"/>
    </font>
    <font>
      <b/>
      <sz val="11"/>
      <color theme="0"/>
      <name val="Bahnschrift"/>
      <family val="2"/>
    </font>
    <font>
      <i/>
      <sz val="11"/>
      <color rgb="FFFF0000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Bahnschrift"/>
      <family val="2"/>
    </font>
    <font>
      <i/>
      <sz val="9"/>
      <color theme="1"/>
      <name val="Bahnschrift"/>
      <family val="2"/>
    </font>
    <font>
      <sz val="12"/>
      <color theme="1"/>
      <name val="Bahnschrift"/>
      <family val="2"/>
    </font>
    <font>
      <sz val="10"/>
      <color theme="1"/>
      <name val="Bahnschrift"/>
      <family val="2"/>
    </font>
    <font>
      <sz val="9"/>
      <color theme="1"/>
      <name val="Bahnschrift"/>
      <family val="2"/>
    </font>
    <font>
      <b/>
      <i/>
      <sz val="10"/>
      <color theme="1"/>
      <name val="Bahnschrift"/>
      <family val="2"/>
    </font>
    <font>
      <sz val="8"/>
      <color theme="1"/>
      <name val="Bahnschrift"/>
      <family val="2"/>
    </font>
    <font>
      <i/>
      <sz val="10"/>
      <color theme="1"/>
      <name val="Bahnschrift"/>
      <family val="2"/>
    </font>
    <font>
      <b/>
      <i/>
      <sz val="11"/>
      <color theme="1"/>
      <name val="Bahnschrift"/>
      <family val="2"/>
    </font>
    <font>
      <i/>
      <sz val="10"/>
      <color rgb="FFFF0000"/>
      <name val="Arial"/>
      <family val="2"/>
    </font>
    <font>
      <i/>
      <sz val="9"/>
      <color rgb="FFFF0000"/>
      <name val="Arial"/>
      <family val="2"/>
    </font>
    <font>
      <b/>
      <i/>
      <sz val="11"/>
      <color rgb="FFFF0000"/>
      <name val="Bahnschrift"/>
      <family val="2"/>
    </font>
    <font>
      <b/>
      <sz val="12"/>
      <color theme="1" tint="0.249977111117893"/>
      <name val="Bahnschrift"/>
      <family val="2"/>
    </font>
    <font>
      <b/>
      <sz val="12"/>
      <color theme="0" tint="-0.14999847407452621"/>
      <name val="Bahnschrift"/>
      <family val="2"/>
    </font>
    <font>
      <b/>
      <sz val="12"/>
      <color theme="0"/>
      <name val="Bahnschrift"/>
      <family val="2"/>
    </font>
    <font>
      <b/>
      <sz val="14"/>
      <color theme="9"/>
      <name val="Bahnschrift"/>
      <family val="2"/>
    </font>
    <font>
      <sz val="11"/>
      <color theme="1"/>
      <name val="Segoe UI"/>
      <family val="2"/>
    </font>
    <font>
      <i/>
      <sz val="11"/>
      <color theme="1"/>
      <name val="Arial"/>
      <family val="2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b/>
      <sz val="26"/>
      <color theme="0"/>
      <name val="Bahnschrift"/>
      <family val="2"/>
    </font>
    <font>
      <b/>
      <sz val="18"/>
      <color theme="0"/>
      <name val="Bahnschrift"/>
      <family val="2"/>
      <scheme val="minor"/>
    </font>
    <font>
      <sz val="18"/>
      <color theme="0"/>
      <name val="Bahnschrift"/>
      <family val="2"/>
      <scheme val="minor"/>
    </font>
    <font>
      <b/>
      <sz val="18"/>
      <color theme="0"/>
      <name val="Bahnschrift"/>
      <family val="2"/>
    </font>
    <font>
      <sz val="18"/>
      <color theme="0"/>
      <name val="Bahnschrift"/>
      <family val="2"/>
    </font>
    <font>
      <sz val="16"/>
      <color theme="0"/>
      <name val="Aptos Narrow"/>
      <family val="2"/>
    </font>
    <font>
      <b/>
      <sz val="16"/>
      <color theme="0"/>
      <name val="Aptos Narrow"/>
      <family val="2"/>
    </font>
    <font>
      <sz val="18"/>
      <color theme="1"/>
      <name val="Bahnschrift"/>
      <family val="2"/>
      <scheme val="minor"/>
    </font>
    <font>
      <sz val="11"/>
      <color theme="1" tint="4.9989318521683403E-2"/>
      <name val="Bahnschrift"/>
      <family val="2"/>
      <scheme val="minor"/>
    </font>
    <font>
      <b/>
      <sz val="14"/>
      <color theme="1"/>
      <name val="Bahnschrift"/>
      <family val="2"/>
      <scheme val="minor"/>
    </font>
    <font>
      <sz val="12"/>
      <color theme="1"/>
      <name val="Bahnschrift"/>
      <family val="2"/>
      <scheme val="minor"/>
    </font>
    <font>
      <sz val="9"/>
      <color theme="1"/>
      <name val="Bahnschrift"/>
      <family val="2"/>
      <scheme val="minor"/>
    </font>
    <font>
      <sz val="9"/>
      <name val="Bahnschrift"/>
      <family val="2"/>
      <scheme val="minor"/>
    </font>
    <font>
      <sz val="14"/>
      <color theme="1"/>
      <name val="Bahnschrift"/>
      <family val="2"/>
      <scheme val="minor"/>
    </font>
    <font>
      <b/>
      <sz val="18"/>
      <color theme="9"/>
      <name val="Bahnschrift"/>
      <family val="2"/>
      <scheme val="minor"/>
    </font>
    <font>
      <b/>
      <sz val="16"/>
      <color theme="9"/>
      <name val="Bahnschrift"/>
      <family val="2"/>
      <scheme val="minor"/>
    </font>
    <font>
      <b/>
      <sz val="22"/>
      <color theme="0"/>
      <name val="Bahnschrift"/>
      <family val="2"/>
    </font>
    <font>
      <b/>
      <sz val="18"/>
      <color theme="0"/>
      <name val="Aptos Narrow"/>
      <family val="2"/>
    </font>
    <font>
      <b/>
      <sz val="18"/>
      <color theme="1"/>
      <name val="Bahnschrift"/>
      <family val="2"/>
      <scheme val="minor"/>
    </font>
    <font>
      <b/>
      <sz val="16"/>
      <color theme="0"/>
      <name val="Bahnschrift"/>
      <family val="2"/>
      <scheme val="minor"/>
    </font>
    <font>
      <b/>
      <sz val="16"/>
      <color theme="1"/>
      <name val="Bahnschrift"/>
      <family val="2"/>
      <scheme val="minor"/>
    </font>
    <font>
      <b/>
      <i/>
      <sz val="12"/>
      <color theme="1"/>
      <name val="Arial"/>
      <family val="2"/>
    </font>
    <font>
      <b/>
      <sz val="16"/>
      <color theme="9" tint="0.79998168889431442"/>
      <name val="Bahnschrift"/>
      <family val="2"/>
      <scheme val="minor"/>
    </font>
    <font>
      <i/>
      <sz val="11"/>
      <color theme="3"/>
      <name val="Bahnschrift"/>
      <family val="2"/>
      <scheme val="minor"/>
    </font>
    <font>
      <i/>
      <sz val="11"/>
      <color theme="1"/>
      <name val="Bahnschrift"/>
      <family val="2"/>
    </font>
    <font>
      <i/>
      <sz val="11"/>
      <color theme="1"/>
      <name val="Bahnschrift"/>
      <family val="2"/>
      <scheme val="minor"/>
    </font>
    <font>
      <b/>
      <i/>
      <sz val="11"/>
      <color theme="1"/>
      <name val="Bahnschrift"/>
      <family val="2"/>
      <scheme val="minor"/>
    </font>
    <font>
      <b/>
      <sz val="12"/>
      <color theme="1"/>
      <name val="Bahnschrift"/>
      <family val="2"/>
      <scheme val="minor"/>
    </font>
    <font>
      <i/>
      <sz val="11"/>
      <name val="Bahnschrift"/>
      <family val="2"/>
      <scheme val="minor"/>
    </font>
    <font>
      <i/>
      <sz val="8"/>
      <color theme="0" tint="-0.14999847407452621"/>
      <name val="Bahnschrift"/>
      <family val="2"/>
      <scheme val="minor"/>
    </font>
    <font>
      <b/>
      <i/>
      <sz val="10"/>
      <color theme="1"/>
      <name val="Bahnschrift"/>
      <family val="2"/>
      <scheme val="minor"/>
    </font>
    <font>
      <b/>
      <sz val="11"/>
      <color theme="7" tint="-0.499984740745262"/>
      <name val="Bahnschrift"/>
      <family val="2"/>
      <scheme val="minor"/>
    </font>
    <font>
      <sz val="11"/>
      <color theme="1" tint="0.249977111117893"/>
      <name val="Bahnschrift"/>
      <family val="2"/>
      <scheme val="minor"/>
    </font>
    <font>
      <b/>
      <sz val="12"/>
      <color rgb="FFFFFFFF"/>
      <name val="Bahnschrift"/>
      <family val="2"/>
      <scheme val="minor"/>
    </font>
    <font>
      <b/>
      <sz val="10"/>
      <color theme="1"/>
      <name val="Bahnschrift"/>
      <family val="2"/>
      <scheme val="minor"/>
    </font>
    <font>
      <sz val="9"/>
      <color rgb="FFFFFFFF"/>
      <name val="Bahnschrift"/>
      <family val="2"/>
      <scheme val="minor"/>
    </font>
    <font>
      <sz val="9"/>
      <color rgb="FFBFBFBF"/>
      <name val="Bahnschrift"/>
      <family val="2"/>
      <scheme val="minor"/>
    </font>
    <font>
      <b/>
      <sz val="9"/>
      <color rgb="FFFFFFFF"/>
      <name val="Bahnschrift"/>
      <family val="2"/>
      <scheme val="minor"/>
    </font>
    <font>
      <b/>
      <sz val="8"/>
      <color rgb="FFFFFFFF"/>
      <name val="Bahnschrift"/>
      <family val="2"/>
      <scheme val="minor"/>
    </font>
    <font>
      <sz val="7"/>
      <color rgb="FF000000"/>
      <name val="Bahnschrift"/>
      <family val="2"/>
      <scheme val="minor"/>
    </font>
    <font>
      <b/>
      <sz val="9"/>
      <color theme="7" tint="-0.499984740745262"/>
      <name val="Bahnschrift"/>
      <family val="2"/>
      <scheme val="minor"/>
    </font>
    <font>
      <b/>
      <sz val="9"/>
      <color theme="0"/>
      <name val="Bahnschrift"/>
      <family val="2"/>
      <scheme val="minor"/>
    </font>
    <font>
      <sz val="9"/>
      <color theme="7" tint="-0.499984740745262"/>
      <name val="Bahnschrift"/>
      <family val="2"/>
      <scheme val="minor"/>
    </font>
    <font>
      <sz val="8"/>
      <color rgb="FFFFFFFF"/>
      <name val="Bahnschrift"/>
      <family val="2"/>
      <scheme val="minor"/>
    </font>
    <font>
      <b/>
      <sz val="12"/>
      <color theme="0"/>
      <name val="Bahnschrift"/>
      <family val="2"/>
      <scheme val="minor"/>
    </font>
    <font>
      <i/>
      <sz val="2"/>
      <color theme="0" tint="-0.14999847407452621"/>
      <name val="Bahnschrift"/>
      <family val="2"/>
      <scheme val="minor"/>
    </font>
    <font>
      <i/>
      <sz val="11"/>
      <color rgb="FF888888"/>
      <name val="Bahnschrift"/>
      <family val="2"/>
      <scheme val="minor"/>
    </font>
    <font>
      <b/>
      <sz val="9"/>
      <color indexed="81"/>
      <name val="Tahoma"/>
      <family val="2"/>
    </font>
    <font>
      <b/>
      <sz val="20"/>
      <color theme="1"/>
      <name val="Bahnschrift"/>
      <family val="2"/>
      <scheme val="minor"/>
    </font>
    <font>
      <b/>
      <sz val="12"/>
      <color rgb="FF22735C"/>
      <name val="Bahnschrift"/>
      <family val="2"/>
      <scheme val="minor"/>
    </font>
    <font>
      <b/>
      <sz val="12"/>
      <color theme="7" tint="-0.499984740745262"/>
      <name val="Bahnschrift"/>
      <family val="2"/>
      <scheme val="minor"/>
    </font>
    <font>
      <sz val="10"/>
      <color theme="1"/>
      <name val="Bahnschrift"/>
      <family val="2"/>
      <scheme val="minor"/>
    </font>
    <font>
      <b/>
      <sz val="11"/>
      <color theme="1" tint="0.499984740745262"/>
      <name val="Bahnschrift"/>
      <family val="2"/>
      <scheme val="minor"/>
    </font>
    <font>
      <i/>
      <sz val="10"/>
      <color theme="1" tint="0.499984740745262"/>
      <name val="Bahnschrift"/>
      <family val="2"/>
      <scheme val="minor"/>
    </font>
    <font>
      <b/>
      <sz val="11"/>
      <name val="Bahnschrift"/>
      <family val="2"/>
      <scheme val="minor"/>
    </font>
    <font>
      <b/>
      <sz val="12"/>
      <name val="Bahnschrift"/>
      <family val="2"/>
      <scheme val="minor"/>
    </font>
    <font>
      <sz val="10"/>
      <color theme="1" tint="0.34998626667073579"/>
      <name val="Bahnschrift"/>
      <family val="2"/>
      <scheme val="minor"/>
    </font>
    <font>
      <sz val="10"/>
      <color theme="1" tint="0.499984740745262"/>
      <name val="Bahnschrift"/>
      <family val="2"/>
      <scheme val="minor"/>
    </font>
    <font>
      <sz val="10"/>
      <color theme="1" tint="0.249977111117893"/>
      <name val="Bahnschrift"/>
      <family val="2"/>
      <scheme val="minor"/>
    </font>
    <font>
      <sz val="9"/>
      <color theme="1" tint="0.249977111117893"/>
      <name val="Bahnschrift"/>
      <family val="2"/>
      <scheme val="minor"/>
    </font>
    <font>
      <i/>
      <sz val="11"/>
      <color theme="1" tint="0.249977111117893"/>
      <name val="Bahnschrift"/>
      <family val="2"/>
      <scheme val="minor"/>
    </font>
    <font>
      <b/>
      <sz val="11"/>
      <color rgb="FFC00000"/>
      <name val="Bahnschrift"/>
      <family val="2"/>
      <scheme val="minor"/>
    </font>
    <font>
      <sz val="26"/>
      <color theme="1"/>
      <name val="Bahnschrift"/>
      <family val="2"/>
      <scheme val="minor"/>
    </font>
    <font>
      <sz val="8"/>
      <color theme="1"/>
      <name val="Bahnschrift"/>
      <family val="2"/>
      <scheme val="minor"/>
    </font>
    <font>
      <sz val="9"/>
      <color theme="1" tint="0.499984740745262"/>
      <name val="Bahnschrift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lightUp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lightUp">
        <bgColor theme="7" tint="-0.24997711111789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91507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7F7F7"/>
        <bgColor indexed="64"/>
      </patternFill>
    </fill>
    <fill>
      <patternFill patternType="lightDown">
        <fgColor theme="7"/>
        <bgColor theme="0" tint="-4.9989318521683403E-2"/>
      </patternFill>
    </fill>
    <fill>
      <patternFill patternType="solid">
        <fgColor rgb="FF22735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medium">
        <color theme="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5"/>
      </left>
      <right style="medium">
        <color theme="5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5"/>
      </left>
      <right style="medium">
        <color theme="5"/>
      </right>
      <top style="medium">
        <color indexed="64"/>
      </top>
      <bottom style="thin">
        <color indexed="64"/>
      </bottom>
      <diagonal/>
    </border>
    <border>
      <left style="medium">
        <color theme="5"/>
      </left>
      <right style="medium">
        <color theme="5"/>
      </right>
      <top/>
      <bottom/>
      <diagonal/>
    </border>
    <border>
      <left style="medium">
        <color theme="5"/>
      </left>
      <right style="medium">
        <color theme="5"/>
      </right>
      <top/>
      <bottom style="medium">
        <color indexed="64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indexed="64"/>
      </right>
      <top style="medium">
        <color theme="5"/>
      </top>
      <bottom/>
      <diagonal/>
    </border>
    <border>
      <left style="medium">
        <color indexed="64"/>
      </left>
      <right style="medium">
        <color theme="5"/>
      </right>
      <top style="medium">
        <color theme="5"/>
      </top>
      <bottom style="thin">
        <color indexed="64"/>
      </bottom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 style="medium">
        <color indexed="64"/>
      </right>
      <top/>
      <bottom style="medium">
        <color theme="5"/>
      </bottom>
      <diagonal/>
    </border>
    <border>
      <left style="medium">
        <color indexed="64"/>
      </left>
      <right style="medium">
        <color theme="5"/>
      </right>
      <top/>
      <bottom style="medium">
        <color theme="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thick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indexed="64"/>
      </right>
      <top/>
      <bottom style="thick">
        <color auto="1"/>
      </bottom>
      <diagonal/>
    </border>
    <border>
      <left/>
      <right style="dashed">
        <color auto="1"/>
      </right>
      <top style="dashed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thick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theme="9"/>
      </left>
      <right/>
      <top style="double">
        <color theme="9"/>
      </top>
      <bottom style="double">
        <color theme="9"/>
      </bottom>
      <diagonal/>
    </border>
    <border>
      <left/>
      <right style="double">
        <color theme="9"/>
      </right>
      <top style="double">
        <color theme="9"/>
      </top>
      <bottom style="double">
        <color theme="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/>
      <top/>
      <bottom style="thick">
        <color theme="0" tint="-0.499984740745262"/>
      </bottom>
      <diagonal/>
    </border>
    <border>
      <left/>
      <right style="thin">
        <color rgb="FFFFFFFF"/>
      </right>
      <top style="thin">
        <color auto="1"/>
      </top>
      <bottom style="thin">
        <color rgb="FFFFFFFF"/>
      </bottom>
      <diagonal/>
    </border>
    <border>
      <left style="thin">
        <color auto="1"/>
      </left>
      <right style="thin">
        <color rgb="FFFFFFFF"/>
      </right>
      <top style="thin">
        <color auto="1"/>
      </top>
      <bottom style="thin">
        <color rgb="FFFFFFF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FFFFFF"/>
      </right>
      <top style="thin">
        <color auto="1"/>
      </top>
      <bottom style="thin">
        <color rgb="FFFFFFFF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rgb="FFFFFFFF"/>
      </bottom>
      <diagonal/>
    </border>
    <border>
      <left style="medium">
        <color indexed="64"/>
      </left>
      <right style="thin">
        <color rgb="FFFFFFFF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rgb="FFFFFFFF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rgb="FFFFFFFF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1" tint="0.499984740745262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thin">
        <color theme="1" tint="0.499984740745262"/>
      </bottom>
      <diagonal/>
    </border>
  </borders>
  <cellStyleXfs count="3">
    <xf numFmtId="0" fontId="0" fillId="0" borderId="0"/>
    <xf numFmtId="0" fontId="1" fillId="0" borderId="0" applyNumberFormat="0" applyBorder="0" applyProtection="0"/>
    <xf numFmtId="0" fontId="3" fillId="0" borderId="0">
      <alignment vertical="center" wrapText="1"/>
    </xf>
  </cellStyleXfs>
  <cellXfs count="470">
    <xf numFmtId="0" fontId="0" fillId="0" borderId="0" xfId="0"/>
    <xf numFmtId="49" fontId="2" fillId="0" borderId="0" xfId="1" applyNumberFormat="1" applyFont="1" applyAlignment="1" applyProtection="1">
      <alignment horizontal="left" vertical="center"/>
      <protection locked="0"/>
    </xf>
    <xf numFmtId="0" fontId="3" fillId="0" borderId="0" xfId="2">
      <alignment vertical="center" wrapText="1"/>
    </xf>
    <xf numFmtId="0" fontId="4" fillId="2" borderId="0" xfId="2" applyFont="1" applyFill="1" applyAlignment="1">
      <alignment vertical="center"/>
    </xf>
    <xf numFmtId="0" fontId="3" fillId="2" borderId="0" xfId="2" applyFill="1">
      <alignment vertical="center" wrapText="1"/>
    </xf>
    <xf numFmtId="0" fontId="4" fillId="0" borderId="1" xfId="2" applyFont="1" applyBorder="1" applyAlignment="1">
      <alignment horizontal="left" vertical="center"/>
    </xf>
    <xf numFmtId="0" fontId="5" fillId="0" borderId="0" xfId="2" applyFont="1" applyAlignment="1">
      <alignment vertical="center"/>
    </xf>
    <xf numFmtId="0" fontId="4" fillId="0" borderId="1" xfId="2" applyFont="1" applyBorder="1" applyAlignment="1">
      <alignment horizontal="center" vertical="center"/>
    </xf>
    <xf numFmtId="0" fontId="4" fillId="0" borderId="1" xfId="2" quotePrefix="1" applyFont="1" applyBorder="1" applyAlignment="1">
      <alignment horizontal="center" vertical="center"/>
    </xf>
    <xf numFmtId="0" fontId="4" fillId="0" borderId="2" xfId="2" quotePrefix="1" applyFont="1" applyBorder="1" applyAlignment="1">
      <alignment horizontal="center" vertical="center"/>
    </xf>
    <xf numFmtId="0" fontId="4" fillId="0" borderId="3" xfId="2" quotePrefix="1" applyFont="1" applyBorder="1" applyAlignment="1">
      <alignment horizontal="center" vertical="center"/>
    </xf>
    <xf numFmtId="0" fontId="4" fillId="0" borderId="4" xfId="2" quotePrefix="1" applyFont="1" applyBorder="1" applyAlignment="1">
      <alignment horizontal="center" vertical="center"/>
    </xf>
    <xf numFmtId="0" fontId="3" fillId="3" borderId="1" xfId="2" applyFill="1" applyBorder="1">
      <alignment vertical="center" wrapText="1"/>
    </xf>
    <xf numFmtId="0" fontId="3" fillId="3" borderId="2" xfId="2" applyFill="1" applyBorder="1">
      <alignment vertical="center" wrapText="1"/>
    </xf>
    <xf numFmtId="0" fontId="3" fillId="3" borderId="5" xfId="2" applyFill="1" applyBorder="1">
      <alignment vertical="center" wrapText="1"/>
    </xf>
    <xf numFmtId="0" fontId="3" fillId="3" borderId="4" xfId="2" applyFill="1" applyBorder="1">
      <alignment vertical="center" wrapText="1"/>
    </xf>
    <xf numFmtId="0" fontId="3" fillId="0" borderId="1" xfId="2" applyBorder="1" applyAlignment="1">
      <alignment horizontal="center" vertical="center" wrapText="1"/>
    </xf>
    <xf numFmtId="0" fontId="4" fillId="0" borderId="0" xfId="2" applyFont="1" applyAlignment="1">
      <alignment horizontal="left" vertical="center"/>
    </xf>
    <xf numFmtId="0" fontId="4" fillId="0" borderId="2" xfId="2" applyFont="1" applyBorder="1" applyAlignment="1">
      <alignment horizontal="center" vertical="center"/>
    </xf>
    <xf numFmtId="0" fontId="4" fillId="0" borderId="6" xfId="2" applyFont="1" applyBorder="1" applyAlignment="1">
      <alignment horizontal="center" vertical="center"/>
    </xf>
    <xf numFmtId="0" fontId="6" fillId="2" borderId="8" xfId="2" applyFont="1" applyFill="1" applyBorder="1" applyAlignment="1">
      <alignment horizontal="center"/>
    </xf>
    <xf numFmtId="0" fontId="6" fillId="2" borderId="8" xfId="2" applyFont="1" applyFill="1" applyBorder="1" applyAlignment="1"/>
    <xf numFmtId="0" fontId="6" fillId="2" borderId="9" xfId="2" applyFont="1" applyFill="1" applyBorder="1" applyAlignment="1"/>
    <xf numFmtId="0" fontId="6" fillId="2" borderId="7" xfId="2" applyFont="1" applyFill="1" applyBorder="1" applyAlignment="1">
      <alignment horizontal="center"/>
    </xf>
    <xf numFmtId="0" fontId="7" fillId="0" borderId="10" xfId="2" applyFont="1" applyBorder="1" applyAlignment="1">
      <alignment horizontal="center" vertical="center"/>
    </xf>
    <xf numFmtId="0" fontId="7" fillId="0" borderId="14" xfId="2" applyFont="1" applyBorder="1" applyAlignment="1">
      <alignment horizontal="center" vertical="center"/>
    </xf>
    <xf numFmtId="0" fontId="3" fillId="0" borderId="15" xfId="2" applyBorder="1" applyAlignment="1">
      <alignment horizontal="center" vertical="center" wrapText="1"/>
    </xf>
    <xf numFmtId="0" fontId="3" fillId="0" borderId="16" xfId="2" applyBorder="1" applyAlignment="1">
      <alignment horizontal="center" vertical="center" wrapText="1"/>
    </xf>
    <xf numFmtId="0" fontId="9" fillId="0" borderId="0" xfId="0" applyFont="1"/>
    <xf numFmtId="0" fontId="7" fillId="0" borderId="17" xfId="2" applyFont="1" applyBorder="1" applyAlignment="1">
      <alignment horizontal="center" vertical="center"/>
    </xf>
    <xf numFmtId="0" fontId="3" fillId="0" borderId="18" xfId="2" applyBorder="1" applyAlignment="1">
      <alignment horizontal="center" vertical="center" wrapText="1"/>
    </xf>
    <xf numFmtId="0" fontId="3" fillId="0" borderId="19" xfId="2" applyBorder="1" applyAlignment="1">
      <alignment horizontal="center" vertical="center" wrapText="1"/>
    </xf>
    <xf numFmtId="0" fontId="3" fillId="0" borderId="20" xfId="2" applyBorder="1" applyAlignment="1">
      <alignment horizontal="center" vertical="center" wrapText="1"/>
    </xf>
    <xf numFmtId="0" fontId="3" fillId="0" borderId="21" xfId="2" applyBorder="1" applyAlignment="1">
      <alignment horizontal="center" vertical="center" wrapText="1"/>
    </xf>
    <xf numFmtId="0" fontId="3" fillId="0" borderId="23" xfId="2" applyBorder="1" applyAlignment="1">
      <alignment horizontal="center" vertical="center" wrapText="1"/>
    </xf>
    <xf numFmtId="0" fontId="3" fillId="0" borderId="24" xfId="2" applyBorder="1" applyAlignment="1">
      <alignment horizontal="center" vertical="center" wrapText="1"/>
    </xf>
    <xf numFmtId="0" fontId="10" fillId="0" borderId="1" xfId="2" applyFont="1" applyBorder="1" applyAlignment="1">
      <alignment horizontal="center" vertical="center"/>
    </xf>
    <xf numFmtId="0" fontId="10" fillId="0" borderId="2" xfId="2" quotePrefix="1" applyFont="1" applyBorder="1" applyAlignment="1">
      <alignment horizontal="center" vertical="center"/>
    </xf>
    <xf numFmtId="0" fontId="10" fillId="0" borderId="1" xfId="2" quotePrefix="1" applyFont="1" applyBorder="1" applyAlignment="1">
      <alignment horizontal="center" vertical="center"/>
    </xf>
    <xf numFmtId="0" fontId="10" fillId="0" borderId="3" xfId="2" quotePrefix="1" applyFont="1" applyBorder="1" applyAlignment="1">
      <alignment horizontal="center" vertical="center"/>
    </xf>
    <xf numFmtId="0" fontId="10" fillId="0" borderId="4" xfId="2" quotePrefix="1" applyFont="1" applyBorder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11" fillId="3" borderId="1" xfId="2" applyFont="1" applyFill="1" applyBorder="1">
      <alignment vertical="center" wrapText="1"/>
    </xf>
    <xf numFmtId="0" fontId="11" fillId="3" borderId="7" xfId="2" applyFont="1" applyFill="1" applyBorder="1">
      <alignment vertical="center" wrapText="1"/>
    </xf>
    <xf numFmtId="0" fontId="11" fillId="3" borderId="11" xfId="2" applyFont="1" applyFill="1" applyBorder="1">
      <alignment vertical="center" wrapText="1"/>
    </xf>
    <xf numFmtId="0" fontId="11" fillId="3" borderId="12" xfId="2" applyFont="1" applyFill="1" applyBorder="1">
      <alignment vertical="center" wrapText="1"/>
    </xf>
    <xf numFmtId="0" fontId="11" fillId="3" borderId="13" xfId="2" applyFont="1" applyFill="1" applyBorder="1">
      <alignment vertical="center" wrapText="1"/>
    </xf>
    <xf numFmtId="0" fontId="7" fillId="4" borderId="22" xfId="2" applyFont="1" applyFill="1" applyBorder="1" applyAlignment="1">
      <alignment horizontal="center" vertical="center"/>
    </xf>
    <xf numFmtId="49" fontId="12" fillId="0" borderId="0" xfId="1" applyNumberFormat="1" applyFont="1" applyAlignment="1" applyProtection="1">
      <alignment horizontal="left" vertical="center"/>
      <protection locked="0"/>
    </xf>
    <xf numFmtId="0" fontId="13" fillId="2" borderId="0" xfId="2" applyFont="1" applyFill="1" applyAlignment="1">
      <alignment vertical="center"/>
    </xf>
    <xf numFmtId="0" fontId="3" fillId="0" borderId="0" xfId="2" applyAlignment="1">
      <alignment vertical="center"/>
    </xf>
    <xf numFmtId="0" fontId="14" fillId="0" borderId="0" xfId="2" applyFont="1" applyAlignment="1">
      <alignment vertical="center"/>
    </xf>
    <xf numFmtId="0" fontId="15" fillId="0" borderId="0" xfId="2" applyFont="1" applyAlignment="1">
      <alignment vertical="center"/>
    </xf>
    <xf numFmtId="0" fontId="8" fillId="0" borderId="0" xfId="2" applyFont="1">
      <alignment vertical="center" wrapText="1"/>
    </xf>
    <xf numFmtId="0" fontId="16" fillId="0" borderId="0" xfId="2" applyFont="1" applyAlignment="1">
      <alignment vertical="center"/>
    </xf>
    <xf numFmtId="0" fontId="17" fillId="0" borderId="0" xfId="2" applyFont="1">
      <alignment vertical="center" wrapText="1"/>
    </xf>
    <xf numFmtId="0" fontId="18" fillId="0" borderId="15" xfId="2" applyFont="1" applyBorder="1" applyAlignment="1">
      <alignment horizontal="center" vertical="center" wrapText="1"/>
    </xf>
    <xf numFmtId="0" fontId="18" fillId="0" borderId="18" xfId="2" applyFont="1" applyBorder="1" applyAlignment="1">
      <alignment horizontal="center" vertical="center" wrapText="1"/>
    </xf>
    <xf numFmtId="0" fontId="18" fillId="0" borderId="23" xfId="2" applyFont="1" applyBorder="1" applyAlignment="1">
      <alignment horizontal="center" vertical="center" wrapText="1"/>
    </xf>
    <xf numFmtId="0" fontId="18" fillId="0" borderId="20" xfId="2" applyFont="1" applyBorder="1" applyAlignment="1">
      <alignment horizontal="center" vertical="center" wrapText="1"/>
    </xf>
    <xf numFmtId="0" fontId="18" fillId="0" borderId="16" xfId="2" applyFont="1" applyBorder="1" applyAlignment="1">
      <alignment horizontal="center" vertical="center" wrapText="1"/>
    </xf>
    <xf numFmtId="0" fontId="18" fillId="0" borderId="19" xfId="2" applyFont="1" applyBorder="1" applyAlignment="1">
      <alignment horizontal="center" vertical="center" wrapText="1"/>
    </xf>
    <xf numFmtId="0" fontId="18" fillId="0" borderId="24" xfId="2" applyFont="1" applyBorder="1" applyAlignment="1">
      <alignment horizontal="center" vertical="center" wrapText="1"/>
    </xf>
    <xf numFmtId="0" fontId="18" fillId="0" borderId="21" xfId="2" applyFont="1" applyBorder="1" applyAlignment="1">
      <alignment horizontal="center" vertical="center" wrapText="1"/>
    </xf>
    <xf numFmtId="0" fontId="7" fillId="5" borderId="10" xfId="2" applyFont="1" applyFill="1" applyBorder="1" applyAlignment="1">
      <alignment horizontal="center" vertical="center"/>
    </xf>
    <xf numFmtId="0" fontId="7" fillId="5" borderId="17" xfId="2" applyFont="1" applyFill="1" applyBorder="1" applyAlignment="1">
      <alignment horizontal="center" vertical="center"/>
    </xf>
    <xf numFmtId="0" fontId="7" fillId="5" borderId="22" xfId="2" applyFont="1" applyFill="1" applyBorder="1" applyAlignment="1">
      <alignment horizontal="center" vertical="center"/>
    </xf>
    <xf numFmtId="0" fontId="7" fillId="5" borderId="14" xfId="2" applyFont="1" applyFill="1" applyBorder="1" applyAlignment="1">
      <alignment horizontal="center" vertical="center"/>
    </xf>
    <xf numFmtId="0" fontId="3" fillId="0" borderId="26" xfId="2" applyBorder="1" applyAlignment="1">
      <alignment horizontal="center" vertical="center" wrapText="1"/>
    </xf>
    <xf numFmtId="0" fontId="7" fillId="5" borderId="3" xfId="2" applyFont="1" applyFill="1" applyBorder="1" applyAlignment="1">
      <alignment horizontal="center" vertical="center"/>
    </xf>
    <xf numFmtId="0" fontId="18" fillId="0" borderId="26" xfId="2" applyFont="1" applyBorder="1" applyAlignment="1">
      <alignment horizontal="center" vertical="center" wrapText="1"/>
    </xf>
    <xf numFmtId="0" fontId="3" fillId="0" borderId="25" xfId="2" applyBorder="1" applyAlignment="1">
      <alignment horizontal="center" vertical="center" wrapText="1"/>
    </xf>
    <xf numFmtId="0" fontId="7" fillId="4" borderId="27" xfId="2" applyFont="1" applyFill="1" applyBorder="1" applyAlignment="1">
      <alignment horizontal="center" vertical="center"/>
    </xf>
    <xf numFmtId="0" fontId="7" fillId="0" borderId="28" xfId="2" applyFont="1" applyBorder="1" applyAlignment="1">
      <alignment horizontal="center" vertical="center"/>
    </xf>
    <xf numFmtId="0" fontId="7" fillId="0" borderId="29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30" xfId="2" applyFont="1" applyBorder="1" applyAlignment="1">
      <alignment horizontal="center" vertical="center"/>
    </xf>
    <xf numFmtId="0" fontId="7" fillId="0" borderId="31" xfId="2" applyFont="1" applyBorder="1" applyAlignment="1">
      <alignment horizontal="center" vertical="center"/>
    </xf>
    <xf numFmtId="0" fontId="3" fillId="0" borderId="32" xfId="2" applyBorder="1" applyAlignment="1">
      <alignment horizontal="center" vertical="center" wrapText="1"/>
    </xf>
    <xf numFmtId="0" fontId="3" fillId="0" borderId="33" xfId="2" applyBorder="1" applyAlignment="1">
      <alignment horizontal="center" vertical="center" wrapText="1"/>
    </xf>
    <xf numFmtId="0" fontId="3" fillId="0" borderId="34" xfId="2" applyBorder="1" applyAlignment="1">
      <alignment horizontal="center" vertical="center" wrapText="1"/>
    </xf>
    <xf numFmtId="0" fontId="3" fillId="0" borderId="35" xfId="2" applyBorder="1" applyAlignment="1">
      <alignment horizontal="center" vertical="center" wrapText="1"/>
    </xf>
    <xf numFmtId="0" fontId="3" fillId="0" borderId="1" xfId="2" applyBorder="1">
      <alignment vertical="center" wrapText="1"/>
    </xf>
    <xf numFmtId="0" fontId="19" fillId="4" borderId="11" xfId="2" applyFont="1" applyFill="1" applyBorder="1">
      <alignment vertical="center" wrapText="1"/>
    </xf>
    <xf numFmtId="0" fontId="19" fillId="4" borderId="36" xfId="2" applyFont="1" applyFill="1" applyBorder="1" applyAlignment="1">
      <alignment vertical="center"/>
    </xf>
    <xf numFmtId="0" fontId="3" fillId="4" borderId="36" xfId="2" applyFill="1" applyBorder="1">
      <alignment vertical="center" wrapText="1"/>
    </xf>
    <xf numFmtId="0" fontId="19" fillId="4" borderId="37" xfId="2" applyFont="1" applyFill="1" applyBorder="1">
      <alignment vertical="center" wrapText="1"/>
    </xf>
    <xf numFmtId="0" fontId="19" fillId="4" borderId="0" xfId="2" applyFont="1" applyFill="1" applyAlignment="1">
      <alignment vertical="center"/>
    </xf>
    <xf numFmtId="0" fontId="3" fillId="4" borderId="0" xfId="2" applyFill="1">
      <alignment vertical="center" wrapText="1"/>
    </xf>
    <xf numFmtId="0" fontId="19" fillId="4" borderId="39" xfId="2" applyFont="1" applyFill="1" applyBorder="1">
      <alignment vertical="center" wrapText="1"/>
    </xf>
    <xf numFmtId="0" fontId="19" fillId="4" borderId="40" xfId="2" applyFont="1" applyFill="1" applyBorder="1" applyAlignment="1">
      <alignment vertical="center"/>
    </xf>
    <xf numFmtId="0" fontId="3" fillId="4" borderId="40" xfId="2" applyFill="1" applyBorder="1">
      <alignment vertical="center" wrapText="1"/>
    </xf>
    <xf numFmtId="10" fontId="19" fillId="4" borderId="13" xfId="2" applyNumberFormat="1" applyFont="1" applyFill="1" applyBorder="1" applyAlignment="1">
      <alignment vertical="center"/>
    </xf>
    <xf numFmtId="0" fontId="3" fillId="4" borderId="38" xfId="2" applyFill="1" applyBorder="1">
      <alignment vertical="center" wrapText="1"/>
    </xf>
    <xf numFmtId="10" fontId="19" fillId="4" borderId="38" xfId="2" applyNumberFormat="1" applyFont="1" applyFill="1" applyBorder="1" applyAlignment="1">
      <alignment vertical="center"/>
    </xf>
    <xf numFmtId="10" fontId="19" fillId="4" borderId="41" xfId="2" applyNumberFormat="1" applyFont="1" applyFill="1" applyBorder="1" applyAlignment="1">
      <alignment vertical="center"/>
    </xf>
    <xf numFmtId="0" fontId="11" fillId="3" borderId="2" xfId="2" applyFont="1" applyFill="1" applyBorder="1">
      <alignment vertical="center" wrapText="1"/>
    </xf>
    <xf numFmtId="0" fontId="11" fillId="3" borderId="6" xfId="2" applyFont="1" applyFill="1" applyBorder="1">
      <alignment vertical="center" wrapText="1"/>
    </xf>
    <xf numFmtId="0" fontId="11" fillId="3" borderId="4" xfId="2" applyFont="1" applyFill="1" applyBorder="1">
      <alignment vertical="center" wrapText="1"/>
    </xf>
    <xf numFmtId="0" fontId="10" fillId="4" borderId="6" xfId="2" quotePrefix="1" applyFont="1" applyFill="1" applyBorder="1" applyAlignment="1">
      <alignment horizontal="center" vertical="center"/>
    </xf>
    <xf numFmtId="0" fontId="10" fillId="4" borderId="4" xfId="2" quotePrefix="1" applyFont="1" applyFill="1" applyBorder="1" applyAlignment="1">
      <alignment horizontal="center" vertical="center"/>
    </xf>
    <xf numFmtId="0" fontId="10" fillId="4" borderId="2" xfId="2" quotePrefix="1" applyFont="1" applyFill="1" applyBorder="1" applyAlignment="1">
      <alignment horizontal="left" vertical="center"/>
    </xf>
    <xf numFmtId="49" fontId="21" fillId="0" borderId="0" xfId="1" applyNumberFormat="1" applyFont="1" applyAlignment="1" applyProtection="1">
      <alignment horizontal="left" vertical="center"/>
      <protection locked="0"/>
    </xf>
    <xf numFmtId="0" fontId="22" fillId="0" borderId="0" xfId="2" applyFont="1">
      <alignment vertical="center" wrapText="1"/>
    </xf>
    <xf numFmtId="0" fontId="23" fillId="0" borderId="0" xfId="2" applyFont="1">
      <alignment vertical="center" wrapText="1"/>
    </xf>
    <xf numFmtId="0" fontId="24" fillId="0" borderId="0" xfId="2" applyFont="1">
      <alignment vertical="center" wrapText="1"/>
    </xf>
    <xf numFmtId="0" fontId="25" fillId="0" borderId="0" xfId="2" applyFont="1">
      <alignment vertical="center" wrapText="1"/>
    </xf>
    <xf numFmtId="0" fontId="26" fillId="0" borderId="0" xfId="2" applyFont="1">
      <alignment vertical="center" wrapText="1"/>
    </xf>
    <xf numFmtId="0" fontId="27" fillId="9" borderId="0" xfId="2" applyFont="1" applyFill="1" applyAlignment="1">
      <alignment vertical="center"/>
    </xf>
    <xf numFmtId="0" fontId="22" fillId="9" borderId="0" xfId="2" applyFont="1" applyFill="1">
      <alignment vertical="center" wrapText="1"/>
    </xf>
    <xf numFmtId="0" fontId="23" fillId="9" borderId="0" xfId="2" applyFont="1" applyFill="1">
      <alignment vertical="center" wrapText="1"/>
    </xf>
    <xf numFmtId="0" fontId="3" fillId="9" borderId="0" xfId="2" applyFill="1">
      <alignment vertical="center" wrapText="1"/>
    </xf>
    <xf numFmtId="0" fontId="24" fillId="9" borderId="0" xfId="2" applyFont="1" applyFill="1">
      <alignment vertical="center" wrapText="1"/>
    </xf>
    <xf numFmtId="0" fontId="25" fillId="9" borderId="0" xfId="2" applyFont="1" applyFill="1">
      <alignment vertical="center" wrapText="1"/>
    </xf>
    <xf numFmtId="0" fontId="26" fillId="9" borderId="0" xfId="2" applyFont="1" applyFill="1">
      <alignment vertical="center" wrapText="1"/>
    </xf>
    <xf numFmtId="0" fontId="28" fillId="0" borderId="0" xfId="2" applyFont="1" applyAlignment="1">
      <alignment horizontal="center"/>
    </xf>
    <xf numFmtId="0" fontId="29" fillId="10" borderId="2" xfId="2" applyFont="1" applyFill="1" applyBorder="1" applyAlignment="1">
      <alignment vertical="center"/>
    </xf>
    <xf numFmtId="0" fontId="29" fillId="10" borderId="6" xfId="2" applyFont="1" applyFill="1" applyBorder="1" applyAlignment="1">
      <alignment vertical="center"/>
    </xf>
    <xf numFmtId="0" fontId="29" fillId="10" borderId="4" xfId="2" applyFont="1" applyFill="1" applyBorder="1" applyAlignment="1">
      <alignment vertical="center"/>
    </xf>
    <xf numFmtId="0" fontId="29" fillId="10" borderId="6" xfId="2" applyFont="1" applyFill="1" applyBorder="1">
      <alignment vertical="center" wrapText="1"/>
    </xf>
    <xf numFmtId="0" fontId="29" fillId="10" borderId="2" xfId="2" applyFont="1" applyFill="1" applyBorder="1">
      <alignment vertical="center" wrapText="1"/>
    </xf>
    <xf numFmtId="0" fontId="29" fillId="10" borderId="4" xfId="2" applyFont="1" applyFill="1" applyBorder="1">
      <alignment vertical="center" wrapText="1"/>
    </xf>
    <xf numFmtId="0" fontId="30" fillId="10" borderId="1" xfId="2" quotePrefix="1" applyFont="1" applyFill="1" applyBorder="1" applyAlignment="1">
      <alignment horizontal="center" vertical="center" textRotation="90"/>
    </xf>
    <xf numFmtId="0" fontId="30" fillId="10" borderId="1" xfId="2" quotePrefix="1" applyFont="1" applyFill="1" applyBorder="1" applyAlignment="1">
      <alignment horizontal="center" vertical="center" textRotation="90" wrapText="1"/>
    </xf>
    <xf numFmtId="0" fontId="7" fillId="10" borderId="1" xfId="2" applyFont="1" applyFill="1" applyBorder="1" applyAlignment="1">
      <alignment horizontal="center" vertical="center" textRotation="90"/>
    </xf>
    <xf numFmtId="0" fontId="31" fillId="10" borderId="1" xfId="2" applyFont="1" applyFill="1" applyBorder="1" applyAlignment="1">
      <alignment horizontal="center" vertical="center" textRotation="90"/>
    </xf>
    <xf numFmtId="0" fontId="32" fillId="10" borderId="1" xfId="2" applyFont="1" applyFill="1" applyBorder="1" applyAlignment="1">
      <alignment horizontal="center" vertical="center" wrapText="1"/>
    </xf>
    <xf numFmtId="0" fontId="33" fillId="10" borderId="1" xfId="2" applyFont="1" applyFill="1" applyBorder="1" applyAlignment="1">
      <alignment horizontal="center" vertical="center" textRotation="90" wrapText="1"/>
    </xf>
    <xf numFmtId="0" fontId="34" fillId="11" borderId="1" xfId="2" quotePrefix="1" applyFont="1" applyFill="1" applyBorder="1" applyAlignment="1">
      <alignment horizontal="center" vertical="center" textRotation="90" wrapText="1"/>
    </xf>
    <xf numFmtId="0" fontId="30" fillId="10" borderId="1" xfId="2" applyFont="1" applyFill="1" applyBorder="1" applyAlignment="1">
      <alignment horizontal="center" vertical="center"/>
    </xf>
    <xf numFmtId="0" fontId="30" fillId="10" borderId="1" xfId="2" quotePrefix="1" applyFont="1" applyFill="1" applyBorder="1" applyAlignment="1">
      <alignment horizontal="center" vertical="center" wrapText="1"/>
    </xf>
    <xf numFmtId="0" fontId="34" fillId="11" borderId="4" xfId="2" quotePrefix="1" applyFont="1" applyFill="1" applyBorder="1" applyAlignment="1">
      <alignment horizontal="center" vertical="center" textRotation="90" wrapText="1"/>
    </xf>
    <xf numFmtId="0" fontId="30" fillId="10" borderId="2" xfId="2" quotePrefix="1" applyFont="1" applyFill="1" applyBorder="1" applyAlignment="1">
      <alignment horizontal="center" vertical="center"/>
    </xf>
    <xf numFmtId="0" fontId="30" fillId="10" borderId="2" xfId="2" quotePrefix="1" applyFont="1" applyFill="1" applyBorder="1" applyAlignment="1">
      <alignment horizontal="center" vertical="center" textRotation="90"/>
    </xf>
    <xf numFmtId="0" fontId="34" fillId="11" borderId="41" xfId="2" quotePrefix="1" applyFont="1" applyFill="1" applyBorder="1" applyAlignment="1">
      <alignment horizontal="center" vertical="center" textRotation="90" wrapText="1"/>
    </xf>
    <xf numFmtId="0" fontId="34" fillId="6" borderId="1" xfId="2" quotePrefix="1" applyFont="1" applyFill="1" applyBorder="1" applyAlignment="1">
      <alignment horizontal="center" vertical="center" textRotation="90" wrapText="1"/>
    </xf>
    <xf numFmtId="0" fontId="34" fillId="11" borderId="9" xfId="2" quotePrefix="1" applyFont="1" applyFill="1" applyBorder="1" applyAlignment="1">
      <alignment horizontal="center" vertical="center" textRotation="90" wrapText="1"/>
    </xf>
    <xf numFmtId="0" fontId="34" fillId="10" borderId="9" xfId="2" quotePrefix="1" applyFont="1" applyFill="1" applyBorder="1" applyAlignment="1">
      <alignment horizontal="center" vertical="center" textRotation="90" wrapText="1"/>
    </xf>
    <xf numFmtId="0" fontId="30" fillId="12" borderId="1" xfId="2" quotePrefix="1" applyFont="1" applyFill="1" applyBorder="1" applyAlignment="1">
      <alignment horizontal="center" vertical="center"/>
    </xf>
    <xf numFmtId="0" fontId="7" fillId="12" borderId="1" xfId="2" applyFont="1" applyFill="1" applyBorder="1" applyAlignment="1">
      <alignment horizontal="center" vertical="center"/>
    </xf>
    <xf numFmtId="0" fontId="35" fillId="12" borderId="1" xfId="2" applyFont="1" applyFill="1" applyBorder="1" applyAlignment="1">
      <alignment horizontal="center" vertical="center"/>
    </xf>
    <xf numFmtId="0" fontId="30" fillId="12" borderId="1" xfId="2" applyFont="1" applyFill="1" applyBorder="1" applyAlignment="1">
      <alignment horizontal="center" vertical="center"/>
    </xf>
    <xf numFmtId="0" fontId="36" fillId="12" borderId="1" xfId="2" applyFont="1" applyFill="1" applyBorder="1" applyAlignment="1">
      <alignment horizontal="center" vertical="center"/>
    </xf>
    <xf numFmtId="0" fontId="37" fillId="12" borderId="1" xfId="2" applyFont="1" applyFill="1" applyBorder="1" applyAlignment="1">
      <alignment horizontal="center" vertical="center"/>
    </xf>
    <xf numFmtId="0" fontId="38" fillId="12" borderId="1" xfId="2" quotePrefix="1" applyFont="1" applyFill="1" applyBorder="1" applyAlignment="1">
      <alignment horizontal="center" vertical="center"/>
    </xf>
    <xf numFmtId="0" fontId="39" fillId="0" borderId="0" xfId="2" applyFont="1" applyAlignment="1">
      <alignment horizontal="center" wrapText="1"/>
    </xf>
    <xf numFmtId="0" fontId="28" fillId="0" borderId="0" xfId="2" applyFont="1" applyAlignment="1">
      <alignment horizontal="center" vertical="center" textRotation="90" wrapText="1"/>
    </xf>
    <xf numFmtId="0" fontId="41" fillId="0" borderId="1" xfId="2" quotePrefix="1" applyFont="1" applyBorder="1" applyAlignment="1">
      <alignment horizontal="center" vertical="center"/>
    </xf>
    <xf numFmtId="0" fontId="30" fillId="4" borderId="1" xfId="2" applyFont="1" applyFill="1" applyBorder="1" applyAlignment="1">
      <alignment horizontal="center" vertical="center"/>
    </xf>
    <xf numFmtId="0" fontId="7" fillId="7" borderId="1" xfId="2" applyFont="1" applyFill="1" applyBorder="1" applyAlignment="1">
      <alignment horizontal="center" vertical="center"/>
    </xf>
    <xf numFmtId="0" fontId="7" fillId="13" borderId="1" xfId="2" applyFont="1" applyFill="1" applyBorder="1" applyAlignment="1">
      <alignment horizontal="center" vertical="center"/>
    </xf>
    <xf numFmtId="0" fontId="42" fillId="14" borderId="1" xfId="2" applyFont="1" applyFill="1" applyBorder="1" applyAlignment="1">
      <alignment horizontal="center" vertical="center"/>
    </xf>
    <xf numFmtId="0" fontId="43" fillId="15" borderId="1" xfId="2" applyFont="1" applyFill="1" applyBorder="1" applyAlignment="1">
      <alignment horizontal="center" vertical="center"/>
    </xf>
    <xf numFmtId="0" fontId="44" fillId="8" borderId="1" xfId="2" applyFont="1" applyFill="1" applyBorder="1" applyAlignment="1">
      <alignment horizontal="center" vertical="center"/>
    </xf>
    <xf numFmtId="0" fontId="44" fillId="16" borderId="1" xfId="2" applyFont="1" applyFill="1" applyBorder="1" applyAlignment="1">
      <alignment horizontal="center" vertical="center"/>
    </xf>
    <xf numFmtId="0" fontId="37" fillId="0" borderId="1" xfId="2" applyFont="1" applyBorder="1" applyAlignment="1">
      <alignment horizontal="center" vertical="center"/>
    </xf>
    <xf numFmtId="164" fontId="7" fillId="0" borderId="1" xfId="2" quotePrefix="1" applyNumberFormat="1" applyFont="1" applyBorder="1" applyAlignment="1">
      <alignment horizontal="center" vertical="center"/>
    </xf>
    <xf numFmtId="164" fontId="37" fillId="0" borderId="1" xfId="2" quotePrefix="1" applyNumberFormat="1" applyFont="1" applyBorder="1" applyAlignment="1">
      <alignment horizontal="center" vertical="center"/>
    </xf>
    <xf numFmtId="0" fontId="30" fillId="0" borderId="1" xfId="2" quotePrefix="1" applyFont="1" applyBorder="1" applyAlignment="1">
      <alignment horizontal="center" vertical="center"/>
    </xf>
    <xf numFmtId="0" fontId="33" fillId="0" borderId="1" xfId="2" quotePrefix="1" applyFont="1" applyBorder="1" applyAlignment="1">
      <alignment horizontal="center" vertical="center"/>
    </xf>
    <xf numFmtId="0" fontId="30" fillId="0" borderId="1" xfId="2" applyFont="1" applyBorder="1" applyAlignment="1">
      <alignment horizontal="center" vertical="center"/>
    </xf>
    <xf numFmtId="165" fontId="30" fillId="0" borderId="1" xfId="2" quotePrefix="1" applyNumberFormat="1" applyFont="1" applyBorder="1" applyAlignment="1">
      <alignment horizontal="center" vertical="center"/>
    </xf>
    <xf numFmtId="166" fontId="30" fillId="0" borderId="1" xfId="2" quotePrefix="1" applyNumberFormat="1" applyFont="1" applyBorder="1" applyAlignment="1">
      <alignment horizontal="center" vertical="center"/>
    </xf>
    <xf numFmtId="165" fontId="30" fillId="0" borderId="1" xfId="2" applyNumberFormat="1" applyFont="1" applyBorder="1" applyAlignment="1">
      <alignment horizontal="center" vertical="center"/>
    </xf>
    <xf numFmtId="0" fontId="46" fillId="0" borderId="0" xfId="0" applyFont="1" applyAlignment="1">
      <alignment vertical="center"/>
    </xf>
    <xf numFmtId="49" fontId="37" fillId="0" borderId="1" xfId="2" quotePrefix="1" applyNumberFormat="1" applyFont="1" applyBorder="1" applyAlignment="1">
      <alignment horizontal="center" vertical="center"/>
    </xf>
    <xf numFmtId="164" fontId="30" fillId="0" borderId="1" xfId="2" applyNumberFormat="1" applyFont="1" applyBorder="1" applyAlignment="1">
      <alignment horizontal="center" vertical="center"/>
    </xf>
    <xf numFmtId="0" fontId="35" fillId="0" borderId="1" xfId="2" applyFont="1" applyBorder="1" applyAlignment="1">
      <alignment horizontal="center" vertical="center"/>
    </xf>
    <xf numFmtId="164" fontId="36" fillId="0" borderId="1" xfId="2" applyNumberFormat="1" applyFont="1" applyBorder="1" applyAlignment="1">
      <alignment horizontal="center" vertical="center"/>
    </xf>
    <xf numFmtId="164" fontId="37" fillId="0" borderId="1" xfId="2" applyNumberFormat="1" applyFont="1" applyBorder="1" applyAlignment="1">
      <alignment horizontal="center" vertical="center"/>
    </xf>
    <xf numFmtId="0" fontId="38" fillId="0" borderId="1" xfId="2" applyFont="1" applyBorder="1" applyAlignment="1">
      <alignment horizontal="center" vertical="center"/>
    </xf>
    <xf numFmtId="0" fontId="7" fillId="18" borderId="1" xfId="2" applyFont="1" applyFill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164" fontId="30" fillId="0" borderId="1" xfId="2" quotePrefix="1" applyNumberFormat="1" applyFont="1" applyBorder="1" applyAlignment="1">
      <alignment horizontal="center" vertical="center"/>
    </xf>
    <xf numFmtId="164" fontId="36" fillId="0" borderId="1" xfId="2" quotePrefix="1" applyNumberFormat="1" applyFont="1" applyBorder="1" applyAlignment="1">
      <alignment horizontal="center" vertical="center"/>
    </xf>
    <xf numFmtId="0" fontId="45" fillId="17" borderId="1" xfId="2" applyFont="1" applyFill="1" applyBorder="1" applyAlignment="1">
      <alignment horizontal="center" vertical="center"/>
    </xf>
    <xf numFmtId="0" fontId="45" fillId="17" borderId="1" xfId="2" quotePrefix="1" applyFont="1" applyFill="1" applyBorder="1" applyAlignment="1">
      <alignment horizontal="center" vertical="center"/>
    </xf>
    <xf numFmtId="164" fontId="33" fillId="0" borderId="1" xfId="2" applyNumberFormat="1" applyFont="1" applyBorder="1" applyAlignment="1">
      <alignment horizontal="center" vertical="center" wrapText="1"/>
    </xf>
    <xf numFmtId="0" fontId="47" fillId="10" borderId="6" xfId="2" applyFont="1" applyFill="1" applyBorder="1" applyAlignment="1">
      <alignment vertical="center"/>
    </xf>
    <xf numFmtId="0" fontId="30" fillId="10" borderId="1" xfId="2" applyFont="1" applyFill="1" applyBorder="1" applyAlignment="1">
      <alignment horizontal="center" vertical="center" textRotation="90" wrapText="1"/>
    </xf>
    <xf numFmtId="1" fontId="30" fillId="0" borderId="1" xfId="2" applyNumberFormat="1" applyFont="1" applyBorder="1" applyAlignment="1">
      <alignment horizontal="center" vertical="center"/>
    </xf>
    <xf numFmtId="1" fontId="30" fillId="0" borderId="1" xfId="2" quotePrefix="1" applyNumberFormat="1" applyFont="1" applyBorder="1" applyAlignment="1">
      <alignment horizontal="center" vertical="center"/>
    </xf>
    <xf numFmtId="1" fontId="36" fillId="0" borderId="1" xfId="2" quotePrefix="1" applyNumberFormat="1" applyFont="1" applyBorder="1" applyAlignment="1">
      <alignment horizontal="center" vertical="center"/>
    </xf>
    <xf numFmtId="49" fontId="50" fillId="20" borderId="43" xfId="1" applyNumberFormat="1" applyFont="1" applyFill="1" applyBorder="1" applyAlignment="1" applyProtection="1">
      <alignment vertical="center"/>
      <protection locked="0"/>
    </xf>
    <xf numFmtId="0" fontId="49" fillId="19" borderId="0" xfId="0" applyFont="1" applyFill="1"/>
    <xf numFmtId="0" fontId="52" fillId="20" borderId="0" xfId="0" applyFont="1" applyFill="1" applyAlignment="1">
      <alignment horizontal="center"/>
    </xf>
    <xf numFmtId="2" fontId="52" fillId="20" borderId="0" xfId="0" applyNumberFormat="1" applyFont="1" applyFill="1" applyAlignment="1">
      <alignment horizontal="center"/>
    </xf>
    <xf numFmtId="0" fontId="53" fillId="20" borderId="0" xfId="0" applyFont="1" applyFill="1" applyAlignment="1">
      <alignment horizontal="center"/>
    </xf>
    <xf numFmtId="0" fontId="51" fillId="20" borderId="0" xfId="0" applyFont="1" applyFill="1"/>
    <xf numFmtId="0" fontId="51" fillId="20" borderId="0" xfId="0" quotePrefix="1" applyFont="1" applyFill="1" applyAlignment="1">
      <alignment horizontal="center"/>
    </xf>
    <xf numFmtId="14" fontId="51" fillId="20" borderId="0" xfId="0" applyNumberFormat="1" applyFont="1" applyFill="1" applyAlignment="1">
      <alignment wrapText="1"/>
    </xf>
    <xf numFmtId="167" fontId="54" fillId="20" borderId="0" xfId="0" applyNumberFormat="1" applyFont="1" applyFill="1"/>
    <xf numFmtId="0" fontId="52" fillId="19" borderId="0" xfId="0" applyFont="1" applyFill="1" applyAlignment="1">
      <alignment horizontal="center"/>
    </xf>
    <xf numFmtId="0" fontId="51" fillId="19" borderId="44" xfId="0" applyFont="1" applyFill="1" applyBorder="1" applyAlignment="1">
      <alignment horizontal="center"/>
    </xf>
    <xf numFmtId="0" fontId="55" fillId="20" borderId="48" xfId="0" applyFont="1" applyFill="1" applyBorder="1"/>
    <xf numFmtId="2" fontId="55" fillId="20" borderId="48" xfId="0" applyNumberFormat="1" applyFont="1" applyFill="1" applyBorder="1" applyAlignment="1">
      <alignment vertical="top"/>
    </xf>
    <xf numFmtId="0" fontId="55" fillId="20" borderId="48" xfId="0" applyFont="1" applyFill="1" applyBorder="1" applyAlignment="1">
      <alignment vertical="top"/>
    </xf>
    <xf numFmtId="0" fontId="56" fillId="20" borderId="49" xfId="0" applyFont="1" applyFill="1" applyBorder="1" applyAlignment="1">
      <alignment vertical="top"/>
    </xf>
    <xf numFmtId="0" fontId="57" fillId="4" borderId="50" xfId="0" applyFont="1" applyFill="1" applyBorder="1"/>
    <xf numFmtId="0" fontId="16" fillId="0" borderId="51" xfId="0" applyFont="1" applyBorder="1" applyAlignment="1">
      <alignment horizontal="center" vertical="center"/>
    </xf>
    <xf numFmtId="0" fontId="16" fillId="0" borderId="52" xfId="0" applyFont="1" applyBorder="1" applyAlignment="1">
      <alignment horizontal="center" vertical="center"/>
    </xf>
    <xf numFmtId="0" fontId="57" fillId="4" borderId="52" xfId="0" applyFont="1" applyFill="1" applyBorder="1"/>
    <xf numFmtId="0" fontId="49" fillId="4" borderId="40" xfId="0" applyFont="1" applyFill="1" applyBorder="1" applyAlignment="1">
      <alignment vertical="center"/>
    </xf>
    <xf numFmtId="2" fontId="58" fillId="4" borderId="40" xfId="0" applyNumberFormat="1" applyFont="1" applyFill="1" applyBorder="1" applyAlignment="1">
      <alignment vertical="center"/>
    </xf>
    <xf numFmtId="0" fontId="48" fillId="4" borderId="40" xfId="0" applyFont="1" applyFill="1" applyBorder="1" applyAlignment="1">
      <alignment vertical="center"/>
    </xf>
    <xf numFmtId="0" fontId="60" fillId="0" borderId="40" xfId="0" applyFont="1" applyBorder="1" applyAlignment="1">
      <alignment vertical="center"/>
    </xf>
    <xf numFmtId="14" fontId="0" fillId="0" borderId="40" xfId="0" applyNumberFormat="1" applyBorder="1" applyAlignment="1">
      <alignment horizontal="left" vertical="center"/>
    </xf>
    <xf numFmtId="0" fontId="0" fillId="0" borderId="41" xfId="0" applyBorder="1" applyAlignment="1">
      <alignment horizontal="center" vertical="center"/>
    </xf>
    <xf numFmtId="0" fontId="61" fillId="0" borderId="40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49" fillId="4" borderId="6" xfId="0" applyFont="1" applyFill="1" applyBorder="1" applyAlignment="1">
      <alignment vertical="center"/>
    </xf>
    <xf numFmtId="0" fontId="60" fillId="0" borderId="6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61" fillId="0" borderId="6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1" xfId="0" applyBorder="1" applyAlignment="1">
      <alignment vertical="center"/>
    </xf>
    <xf numFmtId="0" fontId="61" fillId="0" borderId="4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2" fillId="0" borderId="40" xfId="0" applyFont="1" applyBorder="1" applyAlignment="1">
      <alignment horizontal="center" vertical="center"/>
    </xf>
    <xf numFmtId="0" fontId="59" fillId="21" borderId="6" xfId="0" applyFont="1" applyFill="1" applyBorder="1" applyAlignment="1">
      <alignment vertical="center"/>
    </xf>
    <xf numFmtId="14" fontId="0" fillId="0" borderId="6" xfId="0" applyNumberFormat="1" applyBorder="1" applyAlignment="1">
      <alignment horizontal="left" vertical="center"/>
    </xf>
    <xf numFmtId="0" fontId="59" fillId="21" borderId="40" xfId="0" applyFont="1" applyFill="1" applyBorder="1" applyAlignment="1">
      <alignment vertical="center"/>
    </xf>
    <xf numFmtId="0" fontId="49" fillId="4" borderId="54" xfId="0" applyFont="1" applyFill="1" applyBorder="1" applyAlignment="1">
      <alignment vertical="center"/>
    </xf>
    <xf numFmtId="2" fontId="58" fillId="4" borderId="54" xfId="0" applyNumberFormat="1" applyFont="1" applyFill="1" applyBorder="1" applyAlignment="1">
      <alignment vertical="center"/>
    </xf>
    <xf numFmtId="0" fontId="48" fillId="22" borderId="54" xfId="0" applyFont="1" applyFill="1" applyBorder="1" applyAlignment="1">
      <alignment vertical="center"/>
    </xf>
    <xf numFmtId="0" fontId="59" fillId="22" borderId="54" xfId="0" applyFont="1" applyFill="1" applyBorder="1" applyAlignment="1">
      <alignment vertical="center"/>
    </xf>
    <xf numFmtId="0" fontId="60" fillId="0" borderId="54" xfId="0" applyFont="1" applyBorder="1" applyAlignment="1">
      <alignment vertical="center"/>
    </xf>
    <xf numFmtId="14" fontId="0" fillId="0" borderId="54" xfId="0" applyNumberFormat="1" applyBorder="1" applyAlignment="1">
      <alignment horizontal="left" vertical="center"/>
    </xf>
    <xf numFmtId="14" fontId="0" fillId="0" borderId="21" xfId="0" applyNumberFormat="1" applyBorder="1" applyAlignment="1">
      <alignment horizontal="left" vertical="center"/>
    </xf>
    <xf numFmtId="14" fontId="59" fillId="22" borderId="55" xfId="0" applyNumberFormat="1" applyFont="1" applyFill="1" applyBorder="1" applyAlignment="1">
      <alignment horizontal="right" vertical="center"/>
    </xf>
    <xf numFmtId="0" fontId="0" fillId="0" borderId="56" xfId="0" applyBorder="1" applyAlignment="1">
      <alignment vertical="center"/>
    </xf>
    <xf numFmtId="0" fontId="62" fillId="0" borderId="54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0" fillId="0" borderId="54" xfId="0" applyBorder="1" applyAlignment="1">
      <alignment vertical="center"/>
    </xf>
    <xf numFmtId="0" fontId="49" fillId="4" borderId="0" xfId="0" applyFont="1" applyFill="1"/>
    <xf numFmtId="2" fontId="49" fillId="4" borderId="0" xfId="0" applyNumberFormat="1" applyFont="1" applyFill="1"/>
    <xf numFmtId="0" fontId="63" fillId="0" borderId="0" xfId="0" applyFont="1"/>
    <xf numFmtId="0" fontId="0" fillId="0" borderId="38" xfId="0" applyBorder="1"/>
    <xf numFmtId="0" fontId="49" fillId="4" borderId="57" xfId="0" applyFont="1" applyFill="1" applyBorder="1"/>
    <xf numFmtId="2" fontId="49" fillId="4" borderId="57" xfId="0" applyNumberFormat="1" applyFont="1" applyFill="1" applyBorder="1"/>
    <xf numFmtId="0" fontId="0" fillId="0" borderId="57" xfId="0" applyBorder="1"/>
    <xf numFmtId="0" fontId="63" fillId="0" borderId="57" xfId="0" applyFont="1" applyBorder="1"/>
    <xf numFmtId="0" fontId="0" fillId="0" borderId="58" xfId="0" applyBorder="1"/>
    <xf numFmtId="0" fontId="53" fillId="20" borderId="0" xfId="0" applyFont="1" applyFill="1" applyAlignment="1">
      <alignment horizontal="right" vertical="center"/>
    </xf>
    <xf numFmtId="49" fontId="66" fillId="20" borderId="42" xfId="1" applyNumberFormat="1" applyFont="1" applyFill="1" applyBorder="1" applyAlignment="1" applyProtection="1">
      <alignment vertical="center"/>
      <protection locked="0"/>
    </xf>
    <xf numFmtId="168" fontId="69" fillId="4" borderId="4" xfId="0" applyNumberFormat="1" applyFont="1" applyFill="1" applyBorder="1" applyAlignment="1">
      <alignment horizontal="center" vertical="center"/>
    </xf>
    <xf numFmtId="168" fontId="70" fillId="4" borderId="45" xfId="0" applyNumberFormat="1" applyFont="1" applyFill="1" applyBorder="1" applyAlignment="1">
      <alignment horizontal="center" vertical="center"/>
    </xf>
    <xf numFmtId="168" fontId="70" fillId="4" borderId="46" xfId="0" applyNumberFormat="1" applyFont="1" applyFill="1" applyBorder="1" applyAlignment="1">
      <alignment horizontal="center" vertical="center"/>
    </xf>
    <xf numFmtId="168" fontId="70" fillId="4" borderId="47" xfId="0" applyNumberFormat="1" applyFont="1" applyFill="1" applyBorder="1" applyAlignment="1">
      <alignment horizontal="center" vertical="center"/>
    </xf>
    <xf numFmtId="0" fontId="68" fillId="4" borderId="40" xfId="0" applyFont="1" applyFill="1" applyBorder="1" applyAlignment="1">
      <alignment vertical="center"/>
    </xf>
    <xf numFmtId="0" fontId="57" fillId="0" borderId="40" xfId="0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/>
    </xf>
    <xf numFmtId="0" fontId="41" fillId="0" borderId="7" xfId="2" quotePrefix="1" applyFont="1" applyBorder="1" applyAlignment="1">
      <alignment horizontal="center" vertical="center"/>
    </xf>
    <xf numFmtId="0" fontId="41" fillId="0" borderId="9" xfId="2" quotePrefix="1" applyFont="1" applyBorder="1" applyAlignment="1">
      <alignment horizontal="center" vertical="center"/>
    </xf>
    <xf numFmtId="0" fontId="30" fillId="4" borderId="9" xfId="2" applyFont="1" applyFill="1" applyBorder="1" applyAlignment="1">
      <alignment horizontal="center" vertical="center"/>
    </xf>
    <xf numFmtId="0" fontId="7" fillId="18" borderId="9" xfId="2" applyFont="1" applyFill="1" applyBorder="1" applyAlignment="1">
      <alignment horizontal="center" vertical="center"/>
    </xf>
    <xf numFmtId="0" fontId="37" fillId="0" borderId="9" xfId="2" applyFont="1" applyBorder="1" applyAlignment="1">
      <alignment horizontal="center" vertical="center"/>
    </xf>
    <xf numFmtId="164" fontId="7" fillId="0" borderId="9" xfId="2" quotePrefix="1" applyNumberFormat="1" applyFont="1" applyBorder="1" applyAlignment="1">
      <alignment horizontal="center" vertical="center"/>
    </xf>
    <xf numFmtId="1" fontId="36" fillId="0" borderId="9" xfId="2" quotePrefix="1" applyNumberFormat="1" applyFont="1" applyBorder="1" applyAlignment="1">
      <alignment horizontal="center" vertical="center"/>
    </xf>
    <xf numFmtId="164" fontId="33" fillId="0" borderId="9" xfId="2" applyNumberFormat="1" applyFont="1" applyBorder="1" applyAlignment="1">
      <alignment horizontal="center" vertical="center" wrapText="1"/>
    </xf>
    <xf numFmtId="49" fontId="37" fillId="0" borderId="9" xfId="2" quotePrefix="1" applyNumberFormat="1" applyFont="1" applyBorder="1" applyAlignment="1">
      <alignment horizontal="center" vertical="center"/>
    </xf>
    <xf numFmtId="0" fontId="45" fillId="17" borderId="9" xfId="2" applyFont="1" applyFill="1" applyBorder="1" applyAlignment="1">
      <alignment horizontal="center" vertical="center"/>
    </xf>
    <xf numFmtId="0" fontId="30" fillId="0" borderId="9" xfId="2" quotePrefix="1" applyFont="1" applyBorder="1" applyAlignment="1">
      <alignment horizontal="center" vertical="center"/>
    </xf>
    <xf numFmtId="0" fontId="33" fillId="0" borderId="9" xfId="2" quotePrefix="1" applyFont="1" applyBorder="1" applyAlignment="1">
      <alignment horizontal="center" vertical="center"/>
    </xf>
    <xf numFmtId="0" fontId="45" fillId="17" borderId="9" xfId="2" quotePrefix="1" applyFont="1" applyFill="1" applyBorder="1" applyAlignment="1">
      <alignment horizontal="center" vertical="center"/>
    </xf>
    <xf numFmtId="0" fontId="30" fillId="0" borderId="9" xfId="2" applyFont="1" applyBorder="1" applyAlignment="1">
      <alignment horizontal="center" vertical="center"/>
    </xf>
    <xf numFmtId="165" fontId="30" fillId="0" borderId="9" xfId="2" quotePrefix="1" applyNumberFormat="1" applyFont="1" applyBorder="1" applyAlignment="1">
      <alignment horizontal="center" vertical="center"/>
    </xf>
    <xf numFmtId="166" fontId="30" fillId="0" borderId="9" xfId="2" quotePrefix="1" applyNumberFormat="1" applyFont="1" applyBorder="1" applyAlignment="1">
      <alignment horizontal="center" vertical="center"/>
    </xf>
    <xf numFmtId="165" fontId="30" fillId="0" borderId="9" xfId="2" applyNumberFormat="1" applyFont="1" applyBorder="1" applyAlignment="1">
      <alignment horizontal="center" vertical="center"/>
    </xf>
    <xf numFmtId="0" fontId="3" fillId="0" borderId="9" xfId="2" applyBorder="1">
      <alignment vertical="center" wrapText="1"/>
    </xf>
    <xf numFmtId="0" fontId="30" fillId="24" borderId="2" xfId="2" applyFont="1" applyFill="1" applyBorder="1" applyAlignment="1">
      <alignment horizontal="center" vertical="center"/>
    </xf>
    <xf numFmtId="0" fontId="7" fillId="10" borderId="2" xfId="2" quotePrefix="1" applyFont="1" applyFill="1" applyBorder="1" applyAlignment="1">
      <alignment horizontal="center" vertical="center" wrapText="1"/>
    </xf>
    <xf numFmtId="0" fontId="7" fillId="12" borderId="1" xfId="2" quotePrefix="1" applyFont="1" applyFill="1" applyBorder="1" applyAlignment="1">
      <alignment horizontal="center" vertical="center"/>
    </xf>
    <xf numFmtId="165" fontId="7" fillId="0" borderId="1" xfId="2" quotePrefix="1" applyNumberFormat="1" applyFont="1" applyBorder="1" applyAlignment="1">
      <alignment horizontal="center" vertical="center"/>
    </xf>
    <xf numFmtId="165" fontId="7" fillId="0" borderId="9" xfId="2" quotePrefix="1" applyNumberFormat="1" applyFont="1" applyBorder="1" applyAlignment="1">
      <alignment horizontal="center" vertical="center"/>
    </xf>
    <xf numFmtId="0" fontId="71" fillId="10" borderId="4" xfId="2" applyFont="1" applyFill="1" applyBorder="1" applyAlignment="1">
      <alignment vertical="center"/>
    </xf>
    <xf numFmtId="0" fontId="7" fillId="10" borderId="1" xfId="2" quotePrefix="1" applyFont="1" applyFill="1" applyBorder="1" applyAlignment="1">
      <alignment horizontal="center" vertical="center" wrapText="1"/>
    </xf>
    <xf numFmtId="0" fontId="71" fillId="10" borderId="2" xfId="2" applyFont="1" applyFill="1" applyBorder="1" applyAlignment="1">
      <alignment vertical="center"/>
    </xf>
    <xf numFmtId="0" fontId="71" fillId="10" borderId="6" xfId="2" applyFont="1" applyFill="1" applyBorder="1" applyAlignment="1">
      <alignment vertical="center"/>
    </xf>
    <xf numFmtId="14" fontId="51" fillId="23" borderId="53" xfId="0" applyNumberFormat="1" applyFont="1" applyFill="1" applyBorder="1" applyAlignment="1">
      <alignment horizontal="right" vertical="center"/>
    </xf>
    <xf numFmtId="0" fontId="29" fillId="10" borderId="7" xfId="2" applyFont="1" applyFill="1" applyBorder="1" applyAlignment="1">
      <alignment vertical="center"/>
    </xf>
    <xf numFmtId="0" fontId="56" fillId="20" borderId="48" xfId="0" applyFont="1" applyFill="1" applyBorder="1" applyAlignment="1">
      <alignment vertical="top"/>
    </xf>
    <xf numFmtId="14" fontId="65" fillId="20" borderId="0" xfId="0" applyNumberFormat="1" applyFont="1" applyFill="1" applyAlignment="1">
      <alignment horizontal="center" vertical="center" wrapText="1"/>
    </xf>
    <xf numFmtId="0" fontId="4" fillId="10" borderId="9" xfId="2" quotePrefix="1" applyFont="1" applyFill="1" applyBorder="1" applyAlignment="1">
      <alignment horizontal="center" vertical="center" textRotation="90" wrapText="1"/>
    </xf>
    <xf numFmtId="0" fontId="71" fillId="10" borderId="4" xfId="2" applyFont="1" applyFill="1" applyBorder="1" applyAlignment="1">
      <alignment horizontal="left" vertical="center"/>
    </xf>
    <xf numFmtId="14" fontId="72" fillId="20" borderId="0" xfId="0" applyNumberFormat="1" applyFont="1" applyFill="1" applyAlignment="1">
      <alignment horizontal="right" vertical="center" wrapText="1"/>
    </xf>
    <xf numFmtId="0" fontId="73" fillId="0" borderId="0" xfId="2" applyFont="1">
      <alignment vertical="center" wrapText="1"/>
    </xf>
    <xf numFmtId="0" fontId="73" fillId="9" borderId="0" xfId="2" applyFont="1" applyFill="1">
      <alignment vertical="center" wrapText="1"/>
    </xf>
    <xf numFmtId="0" fontId="37" fillId="10" borderId="9" xfId="2" quotePrefix="1" applyFont="1" applyFill="1" applyBorder="1" applyAlignment="1">
      <alignment horizontal="center" vertical="center" textRotation="90" wrapText="1"/>
    </xf>
    <xf numFmtId="0" fontId="74" fillId="12" borderId="9" xfId="2" quotePrefix="1" applyFont="1" applyFill="1" applyBorder="1" applyAlignment="1">
      <alignment horizontal="center" vertical="center"/>
    </xf>
    <xf numFmtId="0" fontId="74" fillId="12" borderId="1" xfId="2" quotePrefix="1" applyFont="1" applyFill="1" applyBorder="1" applyAlignment="1">
      <alignment horizontal="center" vertical="center"/>
    </xf>
    <xf numFmtId="0" fontId="74" fillId="0" borderId="1" xfId="2" applyFont="1" applyBorder="1" applyAlignment="1">
      <alignment horizontal="center" vertical="center"/>
    </xf>
    <xf numFmtId="0" fontId="74" fillId="0" borderId="9" xfId="2" applyFont="1" applyBorder="1" applyAlignment="1">
      <alignment horizontal="center" vertical="center"/>
    </xf>
    <xf numFmtId="0" fontId="37" fillId="10" borderId="9" xfId="2" quotePrefix="1" applyFont="1" applyFill="1" applyBorder="1" applyAlignment="1">
      <alignment horizontal="right" vertical="center" textRotation="90" wrapText="1"/>
    </xf>
    <xf numFmtId="0" fontId="11" fillId="3" borderId="9" xfId="2" applyFont="1" applyFill="1" applyBorder="1">
      <alignment vertical="center" wrapText="1"/>
    </xf>
    <xf numFmtId="49" fontId="0" fillId="0" borderId="0" xfId="0" applyNumberFormat="1"/>
    <xf numFmtId="0" fontId="0" fillId="0" borderId="0" xfId="0" applyAlignment="1">
      <alignment vertical="center"/>
    </xf>
    <xf numFmtId="168" fontId="75" fillId="4" borderId="61" xfId="0" applyNumberFormat="1" applyFont="1" applyFill="1" applyBorder="1" applyAlignment="1">
      <alignment horizontal="left"/>
    </xf>
    <xf numFmtId="0" fontId="48" fillId="4" borderId="63" xfId="0" applyFont="1" applyFill="1" applyBorder="1" applyAlignment="1">
      <alignment horizontal="left" vertical="center" wrapText="1"/>
    </xf>
    <xf numFmtId="14" fontId="0" fillId="4" borderId="66" xfId="0" applyNumberFormat="1" applyFill="1" applyBorder="1"/>
    <xf numFmtId="14" fontId="0" fillId="4" borderId="66" xfId="0" applyNumberFormat="1" applyFill="1" applyBorder="1" applyAlignment="1">
      <alignment horizontal="left"/>
    </xf>
    <xf numFmtId="0" fontId="48" fillId="4" borderId="76" xfId="0" applyFont="1" applyFill="1" applyBorder="1" applyAlignment="1">
      <alignment horizontal="left" vertical="center" wrapText="1"/>
    </xf>
    <xf numFmtId="0" fontId="48" fillId="0" borderId="0" xfId="0" applyFont="1"/>
    <xf numFmtId="168" fontId="75" fillId="26" borderId="61" xfId="0" applyNumberFormat="1" applyFont="1" applyFill="1" applyBorder="1" applyAlignment="1">
      <alignment horizontal="left"/>
    </xf>
    <xf numFmtId="168" fontId="75" fillId="26" borderId="69" xfId="0" applyNumberFormat="1" applyFont="1" applyFill="1" applyBorder="1" applyAlignment="1">
      <alignment horizontal="left"/>
    </xf>
    <xf numFmtId="14" fontId="0" fillId="26" borderId="66" xfId="0" applyNumberFormat="1" applyFill="1" applyBorder="1"/>
    <xf numFmtId="0" fontId="48" fillId="26" borderId="63" xfId="0" applyFont="1" applyFill="1" applyBorder="1" applyAlignment="1">
      <alignment horizontal="left" vertical="center" wrapText="1"/>
    </xf>
    <xf numFmtId="0" fontId="48" fillId="26" borderId="71" xfId="0" applyFont="1" applyFill="1" applyBorder="1" applyAlignment="1">
      <alignment horizontal="left" vertical="center" wrapText="1"/>
    </xf>
    <xf numFmtId="14" fontId="0" fillId="26" borderId="66" xfId="0" applyNumberFormat="1" applyFill="1" applyBorder="1" applyAlignment="1">
      <alignment horizontal="left"/>
    </xf>
    <xf numFmtId="14" fontId="0" fillId="26" borderId="70" xfId="0" applyNumberFormat="1" applyFill="1" applyBorder="1" applyAlignment="1">
      <alignment horizontal="left"/>
    </xf>
    <xf numFmtId="0" fontId="48" fillId="26" borderId="76" xfId="0" applyFont="1" applyFill="1" applyBorder="1" applyAlignment="1">
      <alignment horizontal="left" vertical="center" wrapText="1"/>
    </xf>
    <xf numFmtId="0" fontId="48" fillId="26" borderId="77" xfId="0" applyFont="1" applyFill="1" applyBorder="1" applyAlignment="1">
      <alignment horizontal="left" vertical="center" wrapText="1"/>
    </xf>
    <xf numFmtId="168" fontId="78" fillId="4" borderId="61" xfId="0" applyNumberFormat="1" applyFont="1" applyFill="1" applyBorder="1" applyAlignment="1">
      <alignment horizontal="left"/>
    </xf>
    <xf numFmtId="14" fontId="79" fillId="5" borderId="0" xfId="0" applyNumberFormat="1" applyFont="1" applyFill="1" applyAlignment="1">
      <alignment horizontal="left" vertical="center"/>
    </xf>
    <xf numFmtId="0" fontId="76" fillId="5" borderId="65" xfId="0" applyFont="1" applyFill="1" applyBorder="1" applyAlignment="1">
      <alignment horizontal="center" vertical="top"/>
    </xf>
    <xf numFmtId="0" fontId="76" fillId="5" borderId="68" xfId="0" applyFont="1" applyFill="1" applyBorder="1" applyAlignment="1">
      <alignment horizontal="center" vertical="top"/>
    </xf>
    <xf numFmtId="0" fontId="0" fillId="10" borderId="0" xfId="0" applyFill="1" applyAlignment="1">
      <alignment horizontal="center" vertical="top"/>
    </xf>
    <xf numFmtId="0" fontId="0" fillId="10" borderId="64" xfId="0" applyFill="1" applyBorder="1" applyAlignment="1">
      <alignment horizontal="center" vertical="top"/>
    </xf>
    <xf numFmtId="0" fontId="76" fillId="10" borderId="65" xfId="0" applyFont="1" applyFill="1" applyBorder="1" applyAlignment="1">
      <alignment horizontal="center" vertical="top"/>
    </xf>
    <xf numFmtId="0" fontId="76" fillId="10" borderId="81" xfId="0" applyFont="1" applyFill="1" applyBorder="1" applyAlignment="1">
      <alignment horizontal="center" vertical="top"/>
    </xf>
    <xf numFmtId="0" fontId="76" fillId="10" borderId="82" xfId="0" applyFont="1" applyFill="1" applyBorder="1" applyAlignment="1">
      <alignment horizontal="center" vertical="top"/>
    </xf>
    <xf numFmtId="0" fontId="0" fillId="10" borderId="62" xfId="0" applyFill="1" applyBorder="1" applyAlignment="1">
      <alignment horizontal="center" vertical="top"/>
    </xf>
    <xf numFmtId="0" fontId="0" fillId="27" borderId="67" xfId="0" applyFill="1" applyBorder="1"/>
    <xf numFmtId="0" fontId="0" fillId="27" borderId="74" xfId="0" applyFill="1" applyBorder="1"/>
    <xf numFmtId="14" fontId="0" fillId="26" borderId="69" xfId="0" applyNumberFormat="1" applyFill="1" applyBorder="1"/>
    <xf numFmtId="14" fontId="79" fillId="5" borderId="87" xfId="0" applyNumberFormat="1" applyFont="1" applyFill="1" applyBorder="1" applyAlignment="1">
      <alignment horizontal="left" vertical="center"/>
    </xf>
    <xf numFmtId="0" fontId="18" fillId="0" borderId="0" xfId="2" applyFont="1" applyAlignment="1"/>
    <xf numFmtId="0" fontId="3" fillId="0" borderId="88" xfId="2" applyBorder="1">
      <alignment vertical="center" wrapText="1"/>
    </xf>
    <xf numFmtId="9" fontId="0" fillId="0" borderId="0" xfId="0" applyNumberFormat="1"/>
    <xf numFmtId="0" fontId="81" fillId="4" borderId="89" xfId="0" applyFont="1" applyFill="1" applyBorder="1" applyAlignment="1">
      <alignment horizontal="left" vertical="center"/>
    </xf>
    <xf numFmtId="169" fontId="48" fillId="4" borderId="0" xfId="0" applyNumberFormat="1" applyFont="1" applyFill="1" applyAlignment="1">
      <alignment horizontal="center" vertical="center"/>
    </xf>
    <xf numFmtId="0" fontId="48" fillId="4" borderId="0" xfId="0" applyFont="1" applyFill="1" applyAlignment="1">
      <alignment horizontal="center"/>
    </xf>
    <xf numFmtId="0" fontId="48" fillId="4" borderId="0" xfId="0" applyFont="1" applyFill="1" applyAlignment="1">
      <alignment horizontal="right"/>
    </xf>
    <xf numFmtId="0" fontId="76" fillId="0" borderId="0" xfId="0" applyFont="1" applyAlignment="1">
      <alignment horizontal="right"/>
    </xf>
    <xf numFmtId="0" fontId="48" fillId="0" borderId="0" xfId="0" applyFont="1" applyAlignment="1">
      <alignment horizontal="right"/>
    </xf>
    <xf numFmtId="0" fontId="76" fillId="0" borderId="0" xfId="0" applyFont="1"/>
    <xf numFmtId="0" fontId="76" fillId="4" borderId="0" xfId="0" applyFont="1" applyFill="1"/>
    <xf numFmtId="0" fontId="29" fillId="10" borderId="13" xfId="2" applyFont="1" applyFill="1" applyBorder="1">
      <alignment vertical="center" wrapText="1"/>
    </xf>
    <xf numFmtId="0" fontId="83" fillId="28" borderId="0" xfId="0" applyFont="1" applyFill="1" applyAlignment="1">
      <alignment horizontal="left"/>
    </xf>
    <xf numFmtId="0" fontId="84" fillId="0" borderId="0" xfId="0" applyFont="1"/>
    <xf numFmtId="0" fontId="61" fillId="29" borderId="0" xfId="0" applyFont="1" applyFill="1" applyAlignment="1">
      <alignment horizontal="center"/>
    </xf>
    <xf numFmtId="0" fontId="61" fillId="30" borderId="0" xfId="0" applyFont="1" applyFill="1" applyAlignment="1">
      <alignment horizontal="center"/>
    </xf>
    <xf numFmtId="0" fontId="61" fillId="31" borderId="0" xfId="0" applyFont="1" applyFill="1" applyAlignment="1">
      <alignment horizontal="center"/>
    </xf>
    <xf numFmtId="0" fontId="61" fillId="32" borderId="0" xfId="0" applyFont="1" applyFill="1" applyAlignment="1">
      <alignment horizontal="center"/>
    </xf>
    <xf numFmtId="0" fontId="85" fillId="33" borderId="0" xfId="0" applyFont="1" applyFill="1" applyAlignment="1">
      <alignment horizontal="center"/>
    </xf>
    <xf numFmtId="0" fontId="85" fillId="34" borderId="0" xfId="0" applyFont="1" applyFill="1" applyAlignment="1">
      <alignment horizontal="center"/>
    </xf>
    <xf numFmtId="0" fontId="85" fillId="35" borderId="0" xfId="0" applyFont="1" applyFill="1" applyAlignment="1">
      <alignment horizontal="center"/>
    </xf>
    <xf numFmtId="0" fontId="86" fillId="36" borderId="0" xfId="0" applyFont="1" applyFill="1" applyAlignment="1">
      <alignment horizontal="center"/>
    </xf>
    <xf numFmtId="0" fontId="88" fillId="37" borderId="0" xfId="0" applyFont="1" applyFill="1" applyAlignment="1">
      <alignment horizontal="center"/>
    </xf>
    <xf numFmtId="0" fontId="89" fillId="0" borderId="90" xfId="0" applyFont="1" applyBorder="1" applyAlignment="1">
      <alignment horizontal="center"/>
    </xf>
    <xf numFmtId="0" fontId="89" fillId="0" borderId="91" xfId="0" applyFont="1" applyBorder="1" applyAlignment="1">
      <alignment horizontal="center"/>
    </xf>
    <xf numFmtId="0" fontId="90" fillId="28" borderId="0" xfId="0" applyFont="1" applyFill="1" applyAlignment="1">
      <alignment horizontal="center"/>
    </xf>
    <xf numFmtId="0" fontId="90" fillId="28" borderId="92" xfId="0" applyFont="1" applyFill="1" applyBorder="1" applyAlignment="1">
      <alignment horizontal="center"/>
    </xf>
    <xf numFmtId="0" fontId="88" fillId="37" borderId="18" xfId="0" applyFont="1" applyFill="1" applyBorder="1" applyAlignment="1">
      <alignment horizontal="center"/>
    </xf>
    <xf numFmtId="0" fontId="88" fillId="37" borderId="20" xfId="0" applyFont="1" applyFill="1" applyBorder="1" applyAlignment="1">
      <alignment horizontal="center"/>
    </xf>
    <xf numFmtId="0" fontId="89" fillId="0" borderId="93" xfId="0" applyFont="1" applyBorder="1" applyAlignment="1">
      <alignment horizontal="center"/>
    </xf>
    <xf numFmtId="0" fontId="89" fillId="0" borderId="94" xfId="0" applyFont="1" applyBorder="1" applyAlignment="1">
      <alignment horizontal="center"/>
    </xf>
    <xf numFmtId="0" fontId="89" fillId="0" borderId="95" xfId="0" applyFont="1" applyBorder="1" applyAlignment="1">
      <alignment horizontal="center"/>
    </xf>
    <xf numFmtId="0" fontId="89" fillId="0" borderId="96" xfId="0" applyFont="1" applyBorder="1" applyAlignment="1">
      <alignment horizontal="center"/>
    </xf>
    <xf numFmtId="0" fontId="89" fillId="0" borderId="97" xfId="0" applyFont="1" applyBorder="1" applyAlignment="1">
      <alignment horizontal="center"/>
    </xf>
    <xf numFmtId="0" fontId="91" fillId="28" borderId="42" xfId="0" applyFont="1" applyFill="1" applyBorder="1" applyAlignment="1">
      <alignment horizontal="center"/>
    </xf>
    <xf numFmtId="0" fontId="90" fillId="28" borderId="43" xfId="0" applyFont="1" applyFill="1" applyBorder="1" applyAlignment="1">
      <alignment horizontal="center"/>
    </xf>
    <xf numFmtId="0" fontId="87" fillId="28" borderId="42" xfId="0" applyFont="1" applyFill="1" applyBorder="1" applyAlignment="1">
      <alignment horizontal="center"/>
    </xf>
    <xf numFmtId="0" fontId="85" fillId="28" borderId="42" xfId="0" applyFont="1" applyFill="1" applyBorder="1" applyAlignment="1">
      <alignment horizontal="center"/>
    </xf>
    <xf numFmtId="0" fontId="92" fillId="28" borderId="92" xfId="0" applyFont="1" applyFill="1" applyBorder="1" applyAlignment="1">
      <alignment horizontal="center"/>
    </xf>
    <xf numFmtId="0" fontId="93" fillId="37" borderId="18" xfId="0" applyFont="1" applyFill="1" applyBorder="1" applyAlignment="1">
      <alignment horizontal="center"/>
    </xf>
    <xf numFmtId="0" fontId="93" fillId="37" borderId="20" xfId="0" applyFont="1" applyFill="1" applyBorder="1" applyAlignment="1">
      <alignment horizontal="center"/>
    </xf>
    <xf numFmtId="0" fontId="89" fillId="0" borderId="98" xfId="0" applyFont="1" applyBorder="1" applyAlignment="1">
      <alignment horizontal="center"/>
    </xf>
    <xf numFmtId="0" fontId="89" fillId="0" borderId="99" xfId="0" applyFont="1" applyBorder="1" applyAlignment="1">
      <alignment horizontal="center"/>
    </xf>
    <xf numFmtId="0" fontId="89" fillId="0" borderId="100" xfId="0" applyFont="1" applyBorder="1" applyAlignment="1">
      <alignment horizontal="center"/>
    </xf>
    <xf numFmtId="0" fontId="0" fillId="23" borderId="0" xfId="0" applyFill="1"/>
    <xf numFmtId="0" fontId="91" fillId="23" borderId="1" xfId="0" applyFont="1" applyFill="1" applyBorder="1" applyAlignment="1">
      <alignment horizontal="right" vertical="center"/>
    </xf>
    <xf numFmtId="0" fontId="91" fillId="23" borderId="0" xfId="0" applyFont="1" applyFill="1" applyAlignment="1">
      <alignment vertical="center"/>
    </xf>
    <xf numFmtId="0" fontId="94" fillId="23" borderId="1" xfId="0" applyFont="1" applyFill="1" applyBorder="1" applyAlignment="1">
      <alignment horizontal="right"/>
    </xf>
    <xf numFmtId="0" fontId="94" fillId="23" borderId="0" xfId="0" applyFont="1" applyFill="1" applyAlignment="1">
      <alignment horizontal="right"/>
    </xf>
    <xf numFmtId="0" fontId="96" fillId="0" borderId="0" xfId="0" applyFont="1"/>
    <xf numFmtId="14" fontId="95" fillId="5" borderId="68" xfId="0" applyNumberFormat="1" applyFont="1" applyFill="1" applyBorder="1" applyAlignment="1">
      <alignment horizontal="left" vertical="center"/>
    </xf>
    <xf numFmtId="0" fontId="98" fillId="0" borderId="0" xfId="0" applyFont="1" applyAlignment="1">
      <alignment horizontal="left"/>
    </xf>
    <xf numFmtId="0" fontId="99" fillId="4" borderId="89" xfId="0" applyFont="1" applyFill="1" applyBorder="1" applyAlignment="1">
      <alignment horizontal="left" vertical="center"/>
    </xf>
    <xf numFmtId="0" fontId="100" fillId="4" borderId="89" xfId="0" applyFont="1" applyFill="1" applyBorder="1" applyAlignment="1">
      <alignment horizontal="left" vertical="center"/>
    </xf>
    <xf numFmtId="0" fontId="102" fillId="0" borderId="0" xfId="0" applyFont="1" applyAlignment="1">
      <alignment horizontal="right" vertical="top"/>
    </xf>
    <xf numFmtId="0" fontId="103" fillId="0" borderId="0" xfId="0" applyFont="1"/>
    <xf numFmtId="0" fontId="82" fillId="4" borderId="0" xfId="0" applyFont="1" applyFill="1" applyAlignment="1">
      <alignment horizontal="center" vertical="center" wrapText="1"/>
    </xf>
    <xf numFmtId="0" fontId="82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right" vertical="center"/>
    </xf>
    <xf numFmtId="0" fontId="0" fillId="4" borderId="0" xfId="0" applyFill="1" applyAlignment="1">
      <alignment horizontal="right"/>
    </xf>
    <xf numFmtId="0" fontId="0" fillId="0" borderId="0" xfId="0" applyAlignment="1">
      <alignment horizontal="center"/>
    </xf>
    <xf numFmtId="0" fontId="101" fillId="0" borderId="0" xfId="0" applyFont="1" applyAlignment="1">
      <alignment horizontal="center"/>
    </xf>
    <xf numFmtId="169" fontId="0" fillId="4" borderId="0" xfId="0" applyNumberFormat="1" applyFill="1" applyAlignment="1">
      <alignment horizontal="center"/>
    </xf>
    <xf numFmtId="170" fontId="0" fillId="4" borderId="0" xfId="0" applyNumberFormat="1" applyFill="1" applyAlignment="1">
      <alignment horizontal="center"/>
    </xf>
    <xf numFmtId="0" fontId="104" fillId="4" borderId="0" xfId="0" applyFont="1" applyFill="1" applyAlignment="1">
      <alignment horizontal="left" vertical="center"/>
    </xf>
    <xf numFmtId="171" fontId="0" fillId="4" borderId="0" xfId="0" applyNumberFormat="1" applyFill="1" applyAlignment="1">
      <alignment horizontal="left"/>
    </xf>
    <xf numFmtId="0" fontId="106" fillId="0" borderId="0" xfId="0" applyFont="1"/>
    <xf numFmtId="0" fontId="82" fillId="4" borderId="0" xfId="0" applyFont="1" applyFill="1" applyAlignment="1">
      <alignment horizontal="left" vertical="center"/>
    </xf>
    <xf numFmtId="0" fontId="82" fillId="4" borderId="0" xfId="0" applyFont="1" applyFill="1" applyAlignment="1">
      <alignment horizontal="right" vertical="center" wrapText="1"/>
    </xf>
    <xf numFmtId="0" fontId="107" fillId="4" borderId="0" xfId="0" applyFont="1" applyFill="1" applyAlignment="1">
      <alignment horizontal="left" vertical="center"/>
    </xf>
    <xf numFmtId="170" fontId="82" fillId="4" borderId="0" xfId="0" applyNumberFormat="1" applyFont="1" applyFill="1" applyAlignment="1">
      <alignment horizontal="center"/>
    </xf>
    <xf numFmtId="0" fontId="82" fillId="4" borderId="0" xfId="0" applyFont="1" applyFill="1" applyAlignment="1">
      <alignment horizontal="right"/>
    </xf>
    <xf numFmtId="0" fontId="108" fillId="0" borderId="0" xfId="0" applyFont="1" applyAlignment="1">
      <alignment horizontal="center"/>
    </xf>
    <xf numFmtId="169" fontId="82" fillId="4" borderId="0" xfId="0" applyNumberFormat="1" applyFont="1" applyFill="1" applyAlignment="1">
      <alignment horizontal="center"/>
    </xf>
    <xf numFmtId="0" fontId="108" fillId="0" borderId="0" xfId="0" applyFont="1" applyAlignment="1">
      <alignment horizontal="center" vertical="center"/>
    </xf>
    <xf numFmtId="169" fontId="82" fillId="4" borderId="0" xfId="0" applyNumberFormat="1" applyFont="1" applyFill="1" applyAlignment="1">
      <alignment horizontal="center" vertical="center"/>
    </xf>
    <xf numFmtId="0" fontId="82" fillId="0" borderId="0" xfId="0" applyFont="1"/>
    <xf numFmtId="0" fontId="109" fillId="0" borderId="0" xfId="0" applyFont="1"/>
    <xf numFmtId="0" fontId="108" fillId="0" borderId="0" xfId="0" applyFont="1" applyAlignment="1">
      <alignment horizontal="left"/>
    </xf>
    <xf numFmtId="0" fontId="108" fillId="0" borderId="0" xfId="0" applyFont="1" applyAlignment="1">
      <alignment horizontal="right"/>
    </xf>
    <xf numFmtId="0" fontId="109" fillId="0" borderId="0" xfId="0" applyFont="1" applyAlignment="1">
      <alignment horizontal="left"/>
    </xf>
    <xf numFmtId="169" fontId="108" fillId="4" borderId="0" xfId="0" applyNumberFormat="1" applyFont="1" applyFill="1" applyAlignment="1">
      <alignment horizontal="center" vertical="center"/>
    </xf>
    <xf numFmtId="169" fontId="82" fillId="4" borderId="0" xfId="0" applyNumberFormat="1" applyFont="1" applyFill="1" applyAlignment="1">
      <alignment horizontal="right" vertical="center"/>
    </xf>
    <xf numFmtId="170" fontId="82" fillId="4" borderId="0" xfId="0" applyNumberFormat="1" applyFont="1" applyFill="1" applyAlignment="1">
      <alignment horizontal="center" vertical="center"/>
    </xf>
    <xf numFmtId="171" fontId="0" fillId="4" borderId="0" xfId="0" applyNumberFormat="1" applyFill="1" applyAlignment="1">
      <alignment horizontal="left" vertical="center"/>
    </xf>
    <xf numFmtId="0" fontId="106" fillId="0" borderId="0" xfId="0" applyFont="1" applyAlignment="1">
      <alignment vertical="center"/>
    </xf>
    <xf numFmtId="169" fontId="108" fillId="4" borderId="0" xfId="0" applyNumberFormat="1" applyFont="1" applyFill="1" applyAlignment="1">
      <alignment horizontal="left" vertical="center"/>
    </xf>
    <xf numFmtId="169" fontId="108" fillId="4" borderId="0" xfId="0" applyNumberFormat="1" applyFont="1" applyFill="1" applyAlignment="1">
      <alignment horizontal="right" vertical="center"/>
    </xf>
    <xf numFmtId="0" fontId="82" fillId="0" borderId="0" xfId="0" applyFont="1" applyAlignment="1">
      <alignment vertical="center"/>
    </xf>
    <xf numFmtId="169" fontId="109" fillId="4" borderId="0" xfId="0" applyNumberFormat="1" applyFont="1" applyFill="1" applyAlignment="1">
      <alignment horizontal="left" vertical="center"/>
    </xf>
    <xf numFmtId="0" fontId="109" fillId="0" borderId="0" xfId="0" applyFont="1" applyAlignment="1">
      <alignment vertical="center"/>
    </xf>
    <xf numFmtId="0" fontId="108" fillId="0" borderId="0" xfId="0" applyFont="1" applyAlignment="1">
      <alignment horizontal="left" vertical="center"/>
    </xf>
    <xf numFmtId="0" fontId="108" fillId="0" borderId="0" xfId="0" applyFont="1" applyAlignment="1">
      <alignment horizontal="right" vertical="center"/>
    </xf>
    <xf numFmtId="0" fontId="110" fillId="0" borderId="0" xfId="0" applyFont="1"/>
    <xf numFmtId="169" fontId="111" fillId="4" borderId="0" xfId="0" applyNumberFormat="1" applyFont="1" applyFill="1" applyAlignment="1">
      <alignment horizontal="right" vertical="center"/>
    </xf>
    <xf numFmtId="0" fontId="111" fillId="4" borderId="0" xfId="0" applyFont="1" applyFill="1" applyAlignment="1">
      <alignment horizontal="right" vertical="center"/>
    </xf>
    <xf numFmtId="0" fontId="112" fillId="0" borderId="0" xfId="0" applyFont="1"/>
    <xf numFmtId="0" fontId="0" fillId="0" borderId="0" xfId="0" applyAlignment="1">
      <alignment horizontal="left"/>
    </xf>
    <xf numFmtId="0" fontId="101" fillId="0" borderId="0" xfId="0" applyFont="1" applyAlignment="1">
      <alignment horizontal="left"/>
    </xf>
    <xf numFmtId="0" fontId="113" fillId="0" borderId="0" xfId="0" applyFont="1"/>
    <xf numFmtId="0" fontId="10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01" fillId="0" borderId="0" xfId="0" applyFont="1" applyAlignment="1">
      <alignment vertical="top"/>
    </xf>
    <xf numFmtId="0" fontId="0" fillId="0" borderId="0" xfId="0" applyAlignment="1">
      <alignment vertical="top"/>
    </xf>
    <xf numFmtId="0" fontId="114" fillId="4" borderId="0" xfId="0" applyFont="1" applyFill="1" applyAlignment="1">
      <alignment horizontal="left" vertical="center"/>
    </xf>
    <xf numFmtId="0" fontId="6" fillId="4" borderId="7" xfId="2" applyFont="1" applyFill="1" applyBorder="1" applyAlignment="1">
      <alignment horizontal="center" vertical="center"/>
    </xf>
    <xf numFmtId="0" fontId="6" fillId="4" borderId="8" xfId="2" applyFont="1" applyFill="1" applyBorder="1" applyAlignment="1">
      <alignment horizontal="center" vertical="center"/>
    </xf>
    <xf numFmtId="0" fontId="6" fillId="4" borderId="9" xfId="2" applyFont="1" applyFill="1" applyBorder="1" applyAlignment="1">
      <alignment horizontal="center" vertical="center"/>
    </xf>
    <xf numFmtId="0" fontId="3" fillId="0" borderId="0" xfId="2" applyAlignment="1">
      <alignment horizontal="center" vertical="center" wrapText="1"/>
    </xf>
    <xf numFmtId="17" fontId="6" fillId="6" borderId="7" xfId="2" quotePrefix="1" applyNumberFormat="1" applyFont="1" applyFill="1" applyBorder="1" applyAlignment="1">
      <alignment horizontal="center" vertical="center" wrapText="1"/>
    </xf>
    <xf numFmtId="0" fontId="6" fillId="6" borderId="8" xfId="2" applyFont="1" applyFill="1" applyBorder="1" applyAlignment="1">
      <alignment horizontal="center" vertical="center" wrapText="1"/>
    </xf>
    <xf numFmtId="0" fontId="6" fillId="6" borderId="9" xfId="2" applyFont="1" applyFill="1" applyBorder="1" applyAlignment="1">
      <alignment horizontal="center" vertical="center" wrapText="1"/>
    </xf>
    <xf numFmtId="169" fontId="105" fillId="0" borderId="0" xfId="0" applyNumberFormat="1" applyFont="1" applyAlignment="1">
      <alignment horizontal="right" vertical="center"/>
    </xf>
    <xf numFmtId="0" fontId="80" fillId="10" borderId="72" xfId="0" applyFont="1" applyFill="1" applyBorder="1" applyAlignment="1">
      <alignment horizontal="right" vertical="center" textRotation="90"/>
    </xf>
    <xf numFmtId="0" fontId="80" fillId="10" borderId="73" xfId="0" applyFont="1" applyFill="1" applyBorder="1" applyAlignment="1">
      <alignment horizontal="right" vertical="center" textRotation="90"/>
    </xf>
    <xf numFmtId="0" fontId="80" fillId="10" borderId="74" xfId="0" applyFont="1" applyFill="1" applyBorder="1" applyAlignment="1">
      <alignment horizontal="right" vertical="center" textRotation="90"/>
    </xf>
    <xf numFmtId="0" fontId="80" fillId="10" borderId="75" xfId="0" applyFont="1" applyFill="1" applyBorder="1" applyAlignment="1">
      <alignment horizontal="right" vertical="center" textRotation="90"/>
    </xf>
    <xf numFmtId="0" fontId="70" fillId="10" borderId="83" xfId="0" applyFont="1" applyFill="1" applyBorder="1" applyAlignment="1">
      <alignment horizontal="center" vertical="center"/>
    </xf>
    <xf numFmtId="0" fontId="70" fillId="10" borderId="84" xfId="0" applyFont="1" applyFill="1" applyBorder="1" applyAlignment="1">
      <alignment horizontal="center" vertical="center"/>
    </xf>
    <xf numFmtId="0" fontId="70" fillId="10" borderId="85" xfId="0" applyFont="1" applyFill="1" applyBorder="1" applyAlignment="1">
      <alignment horizontal="center" vertical="center"/>
    </xf>
    <xf numFmtId="0" fontId="59" fillId="9" borderId="86" xfId="0" applyFont="1" applyFill="1" applyBorder="1" applyAlignment="1">
      <alignment horizontal="center" vertical="center"/>
    </xf>
    <xf numFmtId="0" fontId="59" fillId="9" borderId="79" xfId="0" applyFont="1" applyFill="1" applyBorder="1" applyAlignment="1">
      <alignment horizontal="center" vertical="center"/>
    </xf>
    <xf numFmtId="0" fontId="59" fillId="9" borderId="80" xfId="0" applyFont="1" applyFill="1" applyBorder="1" applyAlignment="1">
      <alignment horizontal="center" vertical="center"/>
    </xf>
    <xf numFmtId="0" fontId="77" fillId="9" borderId="104" xfId="0" applyFont="1" applyFill="1" applyBorder="1" applyAlignment="1">
      <alignment horizontal="center" vertical="center"/>
    </xf>
    <xf numFmtId="0" fontId="77" fillId="9" borderId="105" xfId="0" applyFont="1" applyFill="1" applyBorder="1" applyAlignment="1">
      <alignment horizontal="center" vertical="center"/>
    </xf>
    <xf numFmtId="0" fontId="40" fillId="0" borderId="0" xfId="2" applyFont="1" applyAlignment="1">
      <alignment horizontal="center" vertical="center" wrapText="1"/>
    </xf>
    <xf numFmtId="0" fontId="29" fillId="10" borderId="6" xfId="2" applyFont="1" applyFill="1" applyBorder="1" applyAlignment="1">
      <alignment horizontal="left" vertical="center" wrapText="1"/>
    </xf>
    <xf numFmtId="0" fontId="29" fillId="10" borderId="4" xfId="2" applyFont="1" applyFill="1" applyBorder="1" applyAlignment="1">
      <alignment horizontal="left" vertical="center" wrapText="1"/>
    </xf>
    <xf numFmtId="0" fontId="71" fillId="10" borderId="6" xfId="2" applyFont="1" applyFill="1" applyBorder="1" applyAlignment="1">
      <alignment horizontal="center" vertical="center" wrapText="1"/>
    </xf>
    <xf numFmtId="0" fontId="29" fillId="10" borderId="7" xfId="2" applyFont="1" applyFill="1" applyBorder="1" applyAlignment="1">
      <alignment horizontal="center" vertical="center" wrapText="1"/>
    </xf>
    <xf numFmtId="0" fontId="29" fillId="10" borderId="9" xfId="2" applyFont="1" applyFill="1" applyBorder="1" applyAlignment="1">
      <alignment horizontal="center" vertical="center" wrapText="1"/>
    </xf>
    <xf numFmtId="0" fontId="7" fillId="10" borderId="2" xfId="2" quotePrefix="1" applyFont="1" applyFill="1" applyBorder="1" applyAlignment="1">
      <alignment horizontal="center" vertical="center" wrapText="1"/>
    </xf>
    <xf numFmtId="0" fontId="7" fillId="10" borderId="4" xfId="2" quotePrefix="1" applyFont="1" applyFill="1" applyBorder="1" applyAlignment="1">
      <alignment horizontal="center" vertical="center" wrapText="1"/>
    </xf>
    <xf numFmtId="0" fontId="94" fillId="23" borderId="101" xfId="0" applyFont="1" applyFill="1" applyBorder="1" applyAlignment="1">
      <alignment horizontal="center"/>
    </xf>
    <xf numFmtId="0" fontId="94" fillId="23" borderId="103" xfId="0" applyFont="1" applyFill="1" applyBorder="1" applyAlignment="1">
      <alignment horizontal="center"/>
    </xf>
    <xf numFmtId="0" fontId="94" fillId="23" borderId="102" xfId="0" applyFont="1" applyFill="1" applyBorder="1" applyAlignment="1">
      <alignment horizontal="center"/>
    </xf>
    <xf numFmtId="0" fontId="77" fillId="9" borderId="78" xfId="0" applyFont="1" applyFill="1" applyBorder="1" applyAlignment="1">
      <alignment horizontal="center" vertical="center"/>
    </xf>
    <xf numFmtId="0" fontId="77" fillId="9" borderId="87" xfId="0" applyFont="1" applyFill="1" applyBorder="1" applyAlignment="1">
      <alignment horizontal="center" vertical="center"/>
    </xf>
    <xf numFmtId="0" fontId="64" fillId="25" borderId="59" xfId="0" applyFont="1" applyFill="1" applyBorder="1" applyAlignment="1">
      <alignment horizontal="center" vertical="center"/>
    </xf>
    <xf numFmtId="0" fontId="64" fillId="25" borderId="60" xfId="0" applyFont="1" applyFill="1" applyBorder="1" applyAlignment="1">
      <alignment horizontal="center" vertical="center"/>
    </xf>
    <xf numFmtId="168" fontId="69" fillId="20" borderId="0" xfId="0" applyNumberFormat="1" applyFont="1" applyFill="1" applyAlignment="1">
      <alignment horizontal="center" vertical="center"/>
    </xf>
    <xf numFmtId="168" fontId="67" fillId="20" borderId="0" xfId="0" applyNumberFormat="1" applyFont="1" applyFill="1" applyAlignment="1">
      <alignment horizontal="right" vertical="center"/>
    </xf>
    <xf numFmtId="0" fontId="4" fillId="2" borderId="7" xfId="2" applyFont="1" applyFill="1" applyBorder="1" applyAlignment="1">
      <alignment horizontal="center" vertical="center"/>
    </xf>
    <xf numFmtId="0" fontId="4" fillId="2" borderId="8" xfId="2" applyFont="1" applyFill="1" applyBorder="1" applyAlignment="1">
      <alignment horizontal="center" vertical="center"/>
    </xf>
    <xf numFmtId="0" fontId="4" fillId="2" borderId="9" xfId="2" applyFont="1" applyFill="1" applyBorder="1" applyAlignment="1">
      <alignment horizontal="center" vertical="center"/>
    </xf>
  </cellXfs>
  <cellStyles count="3">
    <cellStyle name="Normal" xfId="0" builtinId="0"/>
    <cellStyle name="Normal 2" xfId="2" xr:uid="{7D63755A-6580-45D1-BC37-92A462356401}"/>
    <cellStyle name="Normale_42N matrix 13042012 3" xfId="1" xr:uid="{FFB8BA68-1A0E-4789-A13F-484891815654}"/>
  </cellStyles>
  <dxfs count="338"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4"/>
        <name val="Bahnschrift"/>
        <family val="2"/>
        <scheme val="minor"/>
      </font>
      <numFmt numFmtId="19" formatCode="m/d/yyyy"/>
      <alignment horizontal="right" vertical="center" textRotation="0" wrapText="0" indent="0" justifyLastLine="0" shrinkToFit="0" readingOrder="0"/>
    </dxf>
    <dxf>
      <numFmt numFmtId="19" formatCode="m/d/yyyy"/>
      <alignment horizontal="left" vertical="center" textRotation="0" wrapText="0" indent="0" justifyLastLine="0" shrinkToFit="0" readingOrder="0"/>
      <border outline="0">
        <left/>
        <right style="medium">
          <color indexed="64"/>
        </right>
      </border>
    </dxf>
    <dxf>
      <numFmt numFmtId="19" formatCode="m/d/yyyy"/>
      <alignment horizontal="left" vertical="center" textRotation="0" wrapText="0" indent="0" justifyLastLine="0" shrinkToFit="0" readingOrder="0"/>
    </dxf>
    <dxf>
      <numFmt numFmtId="19" formatCode="m/d/yyyy"/>
      <alignment horizontal="left" vertical="center" textRotation="0" wrapText="0" indent="0" justifyLastLine="0" shrinkToFit="0" readingOrder="0"/>
    </dxf>
    <dxf>
      <numFmt numFmtId="19" formatCode="m/d/yyyy"/>
      <alignment horizontal="left" vertical="center" textRotation="0" wrapText="0" indent="0" justifyLastLine="0" shrinkToFit="0" readingOrder="0"/>
    </dxf>
    <dxf>
      <numFmt numFmtId="19" formatCode="m/d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minor"/>
      </font>
      <numFmt numFmtId="0" formatCode="General"/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Bahnschrift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none"/>
      </font>
      <fill>
        <patternFill patternType="solid">
          <fgColor indexed="64"/>
          <bgColor theme="1" tint="0.14999847407452621"/>
        </patternFill>
      </fill>
      <alignment horizontal="general" vertical="top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2" tint="-0.749961851863155"/>
        </patternFill>
      </fill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solid">
          <fgColor rgb="FFC5A5E6"/>
        </patternFill>
      </fill>
    </dxf>
    <dxf>
      <fill>
        <patternFill patternType="solid">
          <fgColor rgb="FFA9D18E"/>
        </patternFill>
      </fill>
    </dxf>
    <dxf>
      <fill>
        <patternFill patternType="solid">
          <fgColor rgb="FF9DC3E6"/>
        </patternFill>
      </fill>
    </dxf>
    <dxf>
      <fill>
        <patternFill patternType="solid">
          <fgColor rgb="FFFFC000"/>
        </patternFill>
      </fill>
    </dxf>
    <dxf>
      <font>
        <b/>
        <i val="0"/>
        <color auto="1"/>
      </font>
      <fill>
        <patternFill patternType="solid">
          <bgColor theme="6" tint="0.39994506668294322"/>
        </patternFill>
      </fill>
      <border>
        <left/>
        <right/>
        <top/>
        <bottom/>
      </border>
    </dxf>
    <dxf>
      <font>
        <b/>
        <i val="0"/>
        <color auto="1"/>
      </font>
      <fill>
        <patternFill patternType="darkUp">
          <fgColor rgb="FFCC3399"/>
          <bgColor auto="1"/>
        </patternFill>
      </fill>
    </dxf>
    <dxf>
      <font>
        <b/>
        <i val="0"/>
        <color auto="1"/>
      </font>
      <fill>
        <patternFill patternType="darkUp">
          <fgColor rgb="FF6699FF"/>
          <bgColor auto="1"/>
        </patternFill>
      </fill>
    </dxf>
    <dxf>
      <font>
        <b/>
        <i val="0"/>
        <color auto="1"/>
      </font>
      <fill>
        <patternFill patternType="darkUp">
          <fgColor rgb="FF66FF66"/>
          <bgColor auto="1"/>
        </patternFill>
      </fill>
    </dxf>
    <dxf>
      <font>
        <b/>
        <i val="0"/>
        <color auto="1"/>
      </font>
      <fill>
        <patternFill patternType="darkUp">
          <fgColor rgb="FFFFB089"/>
          <bgColor auto="1"/>
        </patternFill>
      </fill>
    </dxf>
    <dxf>
      <font>
        <b/>
        <i val="0"/>
        <color auto="1"/>
      </font>
      <fill>
        <patternFill patternType="mediumGray">
          <fgColor theme="0" tint="-0.499984740745262"/>
          <bgColor auto="1"/>
        </patternFill>
      </fill>
    </dxf>
    <dxf>
      <font>
        <b/>
        <i val="0"/>
        <color theme="0"/>
      </font>
      <fill>
        <patternFill patternType="solid">
          <bgColor rgb="FF0099CC"/>
        </patternFill>
      </fill>
    </dxf>
    <dxf>
      <font>
        <b/>
        <i val="0"/>
        <color auto="1"/>
      </font>
      <fill>
        <patternFill patternType="solid">
          <bgColor rgb="FFFF0000"/>
        </patternFill>
      </fill>
    </dxf>
    <dxf>
      <font>
        <b/>
        <i val="0"/>
        <color auto="1"/>
      </font>
      <fill>
        <patternFill patternType="solid">
          <fgColor theme="0"/>
          <bgColor rgb="FFFFCC99"/>
        </patternFill>
      </fill>
    </dxf>
    <dxf>
      <font>
        <b/>
        <i val="0"/>
        <color theme="0"/>
      </font>
      <fill>
        <patternFill patternType="solid">
          <bgColor rgb="FF6666FF"/>
        </patternFill>
      </fill>
    </dxf>
    <dxf>
      <font>
        <b/>
        <i val="0"/>
        <color auto="1"/>
      </font>
      <fill>
        <patternFill patternType="solid">
          <bgColor theme="6" tint="0.39994506668294322"/>
        </patternFill>
      </fill>
      <border>
        <left/>
        <right/>
        <top/>
        <bottom/>
      </border>
    </dxf>
    <dxf>
      <font>
        <b/>
        <i val="0"/>
        <color auto="1"/>
      </font>
      <fill>
        <patternFill patternType="solid">
          <fgColor theme="0" tint="-0.499984740745262"/>
          <bgColor theme="0"/>
        </patternFill>
      </fill>
    </dxf>
    <dxf>
      <font>
        <color theme="0"/>
      </font>
      <fill>
        <patternFill>
          <bgColor theme="2" tint="-0.749961851863155"/>
        </patternFill>
      </fill>
    </dxf>
    <dxf>
      <fill>
        <patternFill patternType="solid">
          <fgColor rgb="FFC5A5E6"/>
        </patternFill>
      </fill>
    </dxf>
    <dxf>
      <fill>
        <patternFill patternType="solid">
          <fgColor rgb="FFA9D18E"/>
        </patternFill>
      </fill>
    </dxf>
    <dxf>
      <fill>
        <patternFill patternType="solid">
          <fgColor rgb="FF9DC3E6"/>
        </patternFill>
      </fill>
    </dxf>
    <dxf>
      <fill>
        <patternFill patternType="solid">
          <fgColor rgb="FFFFC000"/>
        </patternFill>
      </fill>
    </dxf>
    <dxf>
      <fill>
        <patternFill patternType="solid">
          <fgColor rgb="FFC5A5E6"/>
        </patternFill>
      </fill>
    </dxf>
    <dxf>
      <fill>
        <patternFill patternType="solid">
          <fgColor rgb="FFA9D18E"/>
        </patternFill>
      </fill>
    </dxf>
    <dxf>
      <fill>
        <patternFill patternType="solid">
          <fgColor rgb="FF9DC3E6"/>
        </patternFill>
      </fill>
    </dxf>
    <dxf>
      <fill>
        <patternFill patternType="solid">
          <fgColor rgb="FFFFC000"/>
        </patternFill>
      </fill>
    </dxf>
    <dxf>
      <font>
        <b/>
        <i val="0"/>
        <color auto="1"/>
      </font>
      <fill>
        <patternFill patternType="solid">
          <bgColor theme="6" tint="0.39994506668294322"/>
        </patternFill>
      </fill>
      <border>
        <left/>
        <right/>
        <top/>
        <bottom/>
      </border>
    </dxf>
    <dxf>
      <font>
        <b/>
        <i val="0"/>
        <color auto="1"/>
      </font>
      <fill>
        <patternFill patternType="darkUp">
          <fgColor rgb="FFCC3399"/>
          <bgColor auto="1"/>
        </patternFill>
      </fill>
    </dxf>
    <dxf>
      <font>
        <b/>
        <i val="0"/>
        <color auto="1"/>
      </font>
      <fill>
        <patternFill patternType="darkUp">
          <fgColor rgb="FF6699FF"/>
          <bgColor auto="1"/>
        </patternFill>
      </fill>
    </dxf>
    <dxf>
      <font>
        <b/>
        <i val="0"/>
        <color auto="1"/>
      </font>
      <fill>
        <patternFill patternType="darkUp">
          <fgColor rgb="FF66FF66"/>
          <bgColor auto="1"/>
        </patternFill>
      </fill>
    </dxf>
    <dxf>
      <font>
        <b/>
        <i val="0"/>
        <color auto="1"/>
      </font>
      <fill>
        <patternFill patternType="darkUp">
          <fgColor rgb="FFFFB089"/>
          <bgColor auto="1"/>
        </patternFill>
      </fill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ont>
        <b/>
        <i val="0"/>
        <color auto="1"/>
      </font>
      <fill>
        <patternFill patternType="mediumGray">
          <fgColor theme="0" tint="-0.499984740745262"/>
          <bgColor auto="1"/>
        </patternFill>
      </fill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ont>
        <b/>
        <i val="0"/>
        <color theme="0"/>
      </font>
      <fill>
        <patternFill patternType="solid">
          <bgColor rgb="FF0099CC"/>
        </patternFill>
      </fill>
    </dxf>
    <dxf>
      <font>
        <b/>
        <i val="0"/>
        <color auto="1"/>
      </font>
      <fill>
        <patternFill patternType="solid">
          <bgColor rgb="FFFF0000"/>
        </patternFill>
      </fill>
    </dxf>
    <dxf>
      <font>
        <b/>
        <i val="0"/>
        <color auto="1"/>
      </font>
      <fill>
        <patternFill patternType="solid">
          <fgColor theme="0"/>
          <bgColor rgb="FFFFCC99"/>
        </patternFill>
      </fill>
    </dxf>
    <dxf>
      <font>
        <b/>
        <i val="0"/>
        <color theme="0"/>
      </font>
      <fill>
        <patternFill patternType="solid">
          <bgColor rgb="FF6666FF"/>
        </patternFill>
      </fill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ont>
        <b/>
        <i val="0"/>
        <color auto="1"/>
      </font>
      <fill>
        <patternFill patternType="solid">
          <bgColor theme="6" tint="0.39994506668294322"/>
        </patternFill>
      </fill>
      <border>
        <left/>
        <right/>
        <top/>
        <bottom/>
      </border>
    </dxf>
    <dxf>
      <font>
        <b/>
        <i val="0"/>
        <color auto="1"/>
      </font>
      <fill>
        <patternFill patternType="solid">
          <fgColor theme="0" tint="-0.499984740745262"/>
          <bgColor theme="0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BFBFBF"/>
      </font>
      <fill>
        <patternFill patternType="solid">
          <fgColor indexed="64"/>
          <bgColor rgb="FFFFFFFF"/>
        </patternFill>
      </fill>
    </dxf>
    <dxf>
      <font>
        <color rgb="FFFFFFFF"/>
      </font>
      <fill>
        <patternFill patternType="solid">
          <fgColor indexed="64"/>
          <bgColor rgb="FFFF0000"/>
        </patternFill>
      </fill>
    </dxf>
    <dxf>
      <font>
        <color rgb="FF808080"/>
      </font>
      <fill>
        <patternFill patternType="solid">
          <fgColor indexed="64"/>
          <bgColor rgb="FFF2F2F2"/>
        </patternFill>
      </fill>
    </dxf>
    <dxf>
      <font>
        <color rgb="FF000000"/>
      </font>
      <fill>
        <patternFill patternType="solid">
          <fgColor indexed="64"/>
          <bgColor rgb="FFFFE699"/>
        </patternFill>
      </fill>
    </dxf>
    <dxf>
      <font>
        <color rgb="FF000000"/>
      </font>
      <fill>
        <patternFill patternType="solid">
          <fgColor indexed="64"/>
          <bgColor rgb="FFFFC00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ABC9C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>
          <bgColor rgb="FF4F1005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 patternType="darkUp">
          <fgColor theme="0" tint="-0.24994659260841701"/>
          <bgColor theme="0"/>
        </patternFill>
      </fill>
    </dxf>
    <dxf>
      <font>
        <color theme="0"/>
      </font>
      <fill>
        <patternFill>
          <bgColor rgb="FF4F1005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 patternType="lightDown">
          <fgColor theme="0"/>
          <bgColor theme="5"/>
        </patternFill>
      </fill>
    </dxf>
    <dxf>
      <fill>
        <patternFill patternType="darkUp">
          <fgColor theme="0" tint="-0.24994659260841701"/>
          <bgColor theme="0"/>
        </patternFill>
      </fill>
    </dxf>
    <dxf>
      <font>
        <b/>
        <i val="0"/>
        <color auto="1"/>
      </font>
      <fill>
        <patternFill patternType="lightDown">
          <fgColor theme="0"/>
          <bgColor theme="5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6"/>
        </patternFill>
      </fill>
    </dxf>
    <dxf>
      <font>
        <color theme="1" tint="0.24994659260841701"/>
      </font>
      <fill>
        <patternFill patternType="darkUp">
          <fgColor theme="0" tint="-0.14993743705557422"/>
          <bgColor theme="0"/>
        </patternFill>
      </fill>
    </dxf>
    <dxf>
      <font>
        <color theme="0" tint="-0.34998626667073579"/>
      </font>
      <fill>
        <patternFill patternType="solid">
          <fgColor theme="0" tint="-0.14990691854609822"/>
          <bgColor theme="6" tint="0.79998168889431442"/>
        </patternFill>
      </fill>
    </dxf>
    <dxf>
      <font>
        <strike val="0"/>
        <color theme="1" tint="0.1499374370555742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9CFF2"/>
        </patternFill>
      </fill>
    </dxf>
    <dxf>
      <font>
        <color theme="0"/>
      </font>
      <fill>
        <patternFill>
          <bgColor rgb="FF7B1F74"/>
        </patternFill>
      </fill>
    </dxf>
    <dxf>
      <font>
        <color theme="0"/>
      </font>
      <fill>
        <patternFill>
          <bgColor rgb="FF313B72"/>
        </patternFill>
      </fill>
    </dxf>
    <dxf>
      <font>
        <color theme="0"/>
      </font>
      <fill>
        <patternFill>
          <bgColor rgb="FF40BCD8"/>
        </patternFill>
      </fill>
    </dxf>
    <dxf>
      <font>
        <color theme="1"/>
      </font>
      <fill>
        <patternFill>
          <bgColor rgb="FFC3F3C0"/>
        </patternFill>
      </fill>
    </dxf>
    <dxf>
      <font>
        <b/>
        <i val="0"/>
        <color theme="1"/>
      </font>
      <fill>
        <patternFill>
          <bgColor rgb="FF7EE08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auto="1"/>
      </font>
      <fill>
        <patternFill>
          <bgColor rgb="FF66FFCC"/>
        </patternFill>
      </fill>
    </dxf>
    <dxf>
      <fill>
        <patternFill patternType="solid">
          <fgColor theme="0" tint="-0.24994659260841701"/>
          <bgColor rgb="FF9999FF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ill>
        <patternFill patternType="solid">
          <fgColor theme="0"/>
          <bgColor theme="1" tint="0.499984740745262"/>
        </patternFill>
      </fill>
    </dxf>
    <dxf>
      <fill>
        <patternFill patternType="solid">
          <fgColor theme="0" tint="-0.24994659260841701"/>
          <bgColor theme="0" tint="-4.9989318521683403E-2"/>
        </patternFill>
      </fill>
    </dxf>
    <dxf>
      <fill>
        <patternFill patternType="solid">
          <fgColor theme="0" tint="-0.24994659260841701"/>
          <bgColor rgb="FFFFE3FF"/>
        </patternFill>
      </fill>
    </dxf>
    <dxf>
      <font>
        <color theme="0"/>
      </font>
      <fill>
        <patternFill patternType="solid">
          <fgColor theme="0" tint="-0.24994659260841701"/>
          <bgColor rgb="FF00B050"/>
        </patternFill>
      </fill>
    </dxf>
  </dxfs>
  <tableStyles count="0" defaultTableStyle="TableStyleMedium2" defaultPivotStyle="PivotStyleLight16"/>
  <colors>
    <mruColors>
      <color rgb="FF66FFCC"/>
      <color rgb="FF9999FF"/>
      <color rgb="FF00FF99"/>
      <color rgb="FF00FFCC"/>
      <color rgb="FFFFFBEB"/>
      <color rgb="FF22735C"/>
      <color rgb="FFF7F7F7"/>
      <color rgb="FFFFCC99"/>
      <color rgb="FFFF0000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2.2205200403527414E-2"/>
          <c:w val="1"/>
          <c:h val="0.962445963971601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4">
                      <a:shade val="50000"/>
                      <a:lumMod val="60000"/>
                      <a:lumOff val="40000"/>
                    </a:schemeClr>
                  </a:gs>
                  <a:gs pos="0">
                    <a:schemeClr val="accent4">
                      <a:shade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DF3-4B8F-ADF5-352B596E8E6E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4">
                      <a:shade val="70000"/>
                      <a:lumMod val="60000"/>
                      <a:lumOff val="40000"/>
                    </a:schemeClr>
                  </a:gs>
                  <a:gs pos="0">
                    <a:schemeClr val="accent4">
                      <a:shade val="7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DF3-4B8F-ADF5-352B596E8E6E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4">
                      <a:shade val="90000"/>
                      <a:lumMod val="60000"/>
                      <a:lumOff val="40000"/>
                    </a:schemeClr>
                  </a:gs>
                  <a:gs pos="0">
                    <a:schemeClr val="accent4">
                      <a:shade val="9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DF3-4B8F-ADF5-352B596E8E6E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tint val="90000"/>
                      <a:lumMod val="60000"/>
                      <a:lumOff val="40000"/>
                    </a:schemeClr>
                  </a:gs>
                  <a:gs pos="0">
                    <a:schemeClr val="accent4">
                      <a:tint val="9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DF3-4B8F-ADF5-352B596E8E6E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4">
                      <a:tint val="70000"/>
                      <a:lumMod val="60000"/>
                      <a:lumOff val="40000"/>
                    </a:schemeClr>
                  </a:gs>
                  <a:gs pos="0">
                    <a:schemeClr val="accent4">
                      <a:tint val="7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F3-4B8F-ADF5-352B596E8E6E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4">
                      <a:tint val="50000"/>
                      <a:lumMod val="60000"/>
                      <a:lumOff val="40000"/>
                    </a:schemeClr>
                  </a:gs>
                  <a:gs pos="0">
                    <a:schemeClr val="accent4">
                      <a:tint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DF3-4B8F-ADF5-352B596E8E6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'1010 Dashboard'!$I$7:$I$12</c:f>
              <c:strCache>
                <c:ptCount val="6"/>
                <c:pt idx="0">
                  <c:v>PROJECTED</c:v>
                </c:pt>
                <c:pt idx="1">
                  <c:v>LOADING</c:v>
                </c:pt>
                <c:pt idx="2">
                  <c:v>LOADED</c:v>
                </c:pt>
                <c:pt idx="3">
                  <c:v>ENROUTE</c:v>
                </c:pt>
                <c:pt idx="4">
                  <c:v>IN YARD</c:v>
                </c:pt>
                <c:pt idx="5">
                  <c:v>DELIVERED</c:v>
                </c:pt>
              </c:strCache>
            </c:strRef>
          </c:cat>
          <c:val>
            <c:numRef>
              <c:f>'1010 Dashboard'!$J$7:$J$12</c:f>
              <c:numCache>
                <c:formatCode>General</c:formatCode>
                <c:ptCount val="6"/>
                <c:pt idx="0">
                  <c:v>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D-45BF-8BBB-A19F5ED08F07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2" fmlaLink="$P$61" max="132" min="1" page="10" val="8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212912</xdr:colOff>
      <xdr:row>58</xdr:row>
      <xdr:rowOff>493059</xdr:rowOff>
    </xdr:from>
    <xdr:to>
      <xdr:col>8</xdr:col>
      <xdr:colOff>549088</xdr:colOff>
      <xdr:row>64</xdr:row>
      <xdr:rowOff>437029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201AF71-68EB-CF0F-C37F-FDF9F6F92E8C}"/>
            </a:ext>
          </a:extLst>
        </xdr:cNvPr>
        <xdr:cNvSpPr/>
      </xdr:nvSpPr>
      <xdr:spPr>
        <a:xfrm>
          <a:off x="8606118" y="10264588"/>
          <a:ext cx="336176" cy="1378323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257735</xdr:colOff>
      <xdr:row>4</xdr:row>
      <xdr:rowOff>89647</xdr:rowOff>
    </xdr:from>
    <xdr:to>
      <xdr:col>7</xdr:col>
      <xdr:colOff>679174</xdr:colOff>
      <xdr:row>16</xdr:row>
      <xdr:rowOff>100853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25386D6-CB8C-0DCE-9C74-EA94EC1EE6FA}"/>
            </a:ext>
          </a:extLst>
        </xdr:cNvPr>
        <xdr:cNvGrpSpPr/>
      </xdr:nvGrpSpPr>
      <xdr:grpSpPr>
        <a:xfrm>
          <a:off x="3910365" y="1083560"/>
          <a:ext cx="2922787" cy="2388315"/>
          <a:chOff x="4150561" y="1149821"/>
          <a:chExt cx="2364441" cy="2388315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A39A4C84-0AE6-6CFC-7A3A-FF35545FAF4C}"/>
              </a:ext>
            </a:extLst>
          </xdr:cNvPr>
          <xdr:cNvSpPr/>
        </xdr:nvSpPr>
        <xdr:spPr>
          <a:xfrm>
            <a:off x="4150561" y="1149821"/>
            <a:ext cx="2364441" cy="2388315"/>
          </a:xfrm>
          <a:prstGeom prst="roundRect">
            <a:avLst/>
          </a:prstGeom>
          <a:pattFill prst="dkDnDiag">
            <a:fgClr>
              <a:schemeClr val="bg1">
                <a:lumMod val="85000"/>
              </a:schemeClr>
            </a:fgClr>
            <a:bgClr>
              <a:schemeClr val="bg1"/>
            </a:bgClr>
          </a:patt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424BD6B2-23D5-B2A6-0246-9BDF1D51E166}"/>
              </a:ext>
            </a:extLst>
          </xdr:cNvPr>
          <xdr:cNvGraphicFramePr/>
        </xdr:nvGraphicFramePr>
        <xdr:xfrm>
          <a:off x="4349416" y="1299213"/>
          <a:ext cx="1982881" cy="20617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257175</xdr:colOff>
          <xdr:row>59</xdr:row>
          <xdr:rowOff>123825</xdr:rowOff>
        </xdr:from>
        <xdr:to>
          <xdr:col>8</xdr:col>
          <xdr:colOff>495300</xdr:colOff>
          <xdr:row>64</xdr:row>
          <xdr:rowOff>381000</xdr:rowOff>
        </xdr:to>
        <xdr:sp macro="" textlink="">
          <xdr:nvSpPr>
            <xdr:cNvPr id="1043" name="Spinne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1705</xdr:colOff>
      <xdr:row>4</xdr:row>
      <xdr:rowOff>112060</xdr:rowOff>
    </xdr:from>
    <xdr:to>
      <xdr:col>2</xdr:col>
      <xdr:colOff>173935</xdr:colOff>
      <xdr:row>8</xdr:row>
      <xdr:rowOff>112059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7C7CB6D-CAFB-ADD9-985F-B6C0AD9C9CD5}"/>
            </a:ext>
          </a:extLst>
        </xdr:cNvPr>
        <xdr:cNvSpPr/>
      </xdr:nvSpPr>
      <xdr:spPr>
        <a:xfrm>
          <a:off x="498662" y="1172234"/>
          <a:ext cx="1745925" cy="894521"/>
        </a:xfrm>
        <a:prstGeom prst="roundRect">
          <a:avLst/>
        </a:prstGeom>
        <a:noFill/>
        <a:ln w="95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 b="1"/>
        </a:p>
      </xdr:txBody>
    </xdr:sp>
    <xdr:clientData/>
  </xdr:twoCellAnchor>
  <xdr:twoCellAnchor>
    <xdr:from>
      <xdr:col>0</xdr:col>
      <xdr:colOff>974912</xdr:colOff>
      <xdr:row>9</xdr:row>
      <xdr:rowOff>56029</xdr:rowOff>
    </xdr:from>
    <xdr:to>
      <xdr:col>4</xdr:col>
      <xdr:colOff>67236</xdr:colOff>
      <xdr:row>16</xdr:row>
      <xdr:rowOff>78440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3D34F8D-A10E-75EB-9A14-A79847BBFBC9}"/>
            </a:ext>
          </a:extLst>
        </xdr:cNvPr>
        <xdr:cNvSpPr/>
      </xdr:nvSpPr>
      <xdr:spPr>
        <a:xfrm>
          <a:off x="974912" y="1927411"/>
          <a:ext cx="4011706" cy="1243853"/>
        </a:xfrm>
        <a:prstGeom prst="roundRect">
          <a:avLst/>
        </a:prstGeom>
        <a:noFill/>
        <a:ln w="95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 b="1"/>
        </a:p>
      </xdr:txBody>
    </xdr:sp>
    <xdr:clientData/>
  </xdr:twoCellAnchor>
  <xdr:twoCellAnchor>
    <xdr:from>
      <xdr:col>2</xdr:col>
      <xdr:colOff>549088</xdr:colOff>
      <xdr:row>4</xdr:row>
      <xdr:rowOff>112060</xdr:rowOff>
    </xdr:from>
    <xdr:to>
      <xdr:col>4</xdr:col>
      <xdr:colOff>78441</xdr:colOff>
      <xdr:row>8</xdr:row>
      <xdr:rowOff>112059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CB380AD5-908E-C523-1BE9-A9FFCE604B19}"/>
            </a:ext>
          </a:extLst>
        </xdr:cNvPr>
        <xdr:cNvSpPr/>
      </xdr:nvSpPr>
      <xdr:spPr>
        <a:xfrm>
          <a:off x="2619740" y="1172234"/>
          <a:ext cx="1691114" cy="894521"/>
        </a:xfrm>
        <a:prstGeom prst="roundRect">
          <a:avLst/>
        </a:prstGeom>
        <a:noFill/>
        <a:ln w="95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 b="1"/>
        </a:p>
      </xdr:txBody>
    </xdr:sp>
    <xdr:clientData/>
  </xdr:twoCellAnchor>
  <xdr:twoCellAnchor>
    <xdr:from>
      <xdr:col>7</xdr:col>
      <xdr:colOff>762000</xdr:colOff>
      <xdr:row>4</xdr:row>
      <xdr:rowOff>117419</xdr:rowOff>
    </xdr:from>
    <xdr:to>
      <xdr:col>11</xdr:col>
      <xdr:colOff>115956</xdr:colOff>
      <xdr:row>16</xdr:row>
      <xdr:rowOff>61388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2B80C9A8-66F3-C92C-CEF5-8952C49CF68E}"/>
            </a:ext>
          </a:extLst>
        </xdr:cNvPr>
        <xdr:cNvSpPr/>
      </xdr:nvSpPr>
      <xdr:spPr>
        <a:xfrm>
          <a:off x="6915978" y="1177593"/>
          <a:ext cx="2310848" cy="2321078"/>
        </a:xfrm>
        <a:prstGeom prst="roundRect">
          <a:avLst/>
        </a:prstGeom>
        <a:noFill/>
        <a:ln w="95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 b="1"/>
        </a:p>
      </xdr:txBody>
    </xdr:sp>
    <xdr:clientData/>
  </xdr:twoCellAnchor>
  <xdr:twoCellAnchor>
    <xdr:from>
      <xdr:col>15</xdr:col>
      <xdr:colOff>82826</xdr:colOff>
      <xdr:row>4</xdr:row>
      <xdr:rowOff>100853</xdr:rowOff>
    </xdr:from>
    <xdr:to>
      <xdr:col>17</xdr:col>
      <xdr:colOff>95495</xdr:colOff>
      <xdr:row>16</xdr:row>
      <xdr:rowOff>82825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EB46C04E-9007-ADFB-5C32-EBDA5158B4D2}"/>
            </a:ext>
          </a:extLst>
        </xdr:cNvPr>
        <xdr:cNvSpPr/>
      </xdr:nvSpPr>
      <xdr:spPr>
        <a:xfrm>
          <a:off x="12274826" y="1094766"/>
          <a:ext cx="2124734" cy="2359081"/>
        </a:xfrm>
        <a:prstGeom prst="roundRect">
          <a:avLst/>
        </a:prstGeom>
        <a:noFill/>
        <a:ln w="95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 b="1"/>
        </a:p>
      </xdr:txBody>
    </xdr:sp>
    <xdr:clientData/>
  </xdr:twoCellAnchor>
  <xdr:twoCellAnchor>
    <xdr:from>
      <xdr:col>1</xdr:col>
      <xdr:colOff>1703</xdr:colOff>
      <xdr:row>0</xdr:row>
      <xdr:rowOff>89649</xdr:rowOff>
    </xdr:from>
    <xdr:to>
      <xdr:col>17</xdr:col>
      <xdr:colOff>49696</xdr:colOff>
      <xdr:row>3</xdr:row>
      <xdr:rowOff>123825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C8259E4A-5CC8-46B4-89F1-39EB4B433B5F}"/>
            </a:ext>
          </a:extLst>
        </xdr:cNvPr>
        <xdr:cNvSpPr/>
      </xdr:nvSpPr>
      <xdr:spPr>
        <a:xfrm>
          <a:off x="498660" y="89649"/>
          <a:ext cx="14410036" cy="887285"/>
        </a:xfrm>
        <a:prstGeom prst="roundRect">
          <a:avLst/>
        </a:prstGeom>
        <a:noFill/>
        <a:ln w="28575" cap="flat" cmpd="tri" algn="ctr">
          <a:solidFill>
            <a:schemeClr val="accent4"/>
          </a:solidFill>
          <a:prstDash val="solid"/>
          <a:round/>
          <a:headEnd type="none" w="med" len="med"/>
          <a:tailEnd type="none" w="med" len="me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sX0" fmla="*/ 0 w 12275484"/>
                    <a:gd name="csY0" fmla="*/ 146986 h 881901"/>
                    <a:gd name="csX1" fmla="*/ 146986 w 12275484"/>
                    <a:gd name="csY1" fmla="*/ 0 h 881901"/>
                    <a:gd name="csX2" fmla="*/ 985692 w 12275484"/>
                    <a:gd name="csY2" fmla="*/ 0 h 881901"/>
                    <a:gd name="csX3" fmla="*/ 1464952 w 12275484"/>
                    <a:gd name="csY3" fmla="*/ 0 h 881901"/>
                    <a:gd name="csX4" fmla="*/ 1824398 w 12275484"/>
                    <a:gd name="csY4" fmla="*/ 0 h 881901"/>
                    <a:gd name="csX5" fmla="*/ 2543288 w 12275484"/>
                    <a:gd name="csY5" fmla="*/ 0 h 881901"/>
                    <a:gd name="csX6" fmla="*/ 3022549 w 12275484"/>
                    <a:gd name="csY6" fmla="*/ 0 h 881901"/>
                    <a:gd name="csX7" fmla="*/ 3861255 w 12275484"/>
                    <a:gd name="csY7" fmla="*/ 0 h 881901"/>
                    <a:gd name="csX8" fmla="*/ 4220700 w 12275484"/>
                    <a:gd name="csY8" fmla="*/ 0 h 881901"/>
                    <a:gd name="csX9" fmla="*/ 5059406 w 12275484"/>
                    <a:gd name="csY9" fmla="*/ 0 h 881901"/>
                    <a:gd name="csX10" fmla="*/ 5299036 w 12275484"/>
                    <a:gd name="csY10" fmla="*/ 0 h 881901"/>
                    <a:gd name="csX11" fmla="*/ 5898112 w 12275484"/>
                    <a:gd name="csY11" fmla="*/ 0 h 881901"/>
                    <a:gd name="csX12" fmla="*/ 6497187 w 12275484"/>
                    <a:gd name="csY12" fmla="*/ 0 h 881901"/>
                    <a:gd name="csX13" fmla="*/ 6976448 w 12275484"/>
                    <a:gd name="csY13" fmla="*/ 0 h 881901"/>
                    <a:gd name="csX14" fmla="*/ 7815154 w 12275484"/>
                    <a:gd name="csY14" fmla="*/ 0 h 881901"/>
                    <a:gd name="csX15" fmla="*/ 8653860 w 12275484"/>
                    <a:gd name="csY15" fmla="*/ 0 h 881901"/>
                    <a:gd name="csX16" fmla="*/ 9013305 w 12275484"/>
                    <a:gd name="csY16" fmla="*/ 0 h 881901"/>
                    <a:gd name="csX17" fmla="*/ 9612380 w 12275484"/>
                    <a:gd name="csY17" fmla="*/ 0 h 881901"/>
                    <a:gd name="csX18" fmla="*/ 10451086 w 12275484"/>
                    <a:gd name="csY18" fmla="*/ 0 h 881901"/>
                    <a:gd name="csX19" fmla="*/ 11050162 w 12275484"/>
                    <a:gd name="csY19" fmla="*/ 0 h 881901"/>
                    <a:gd name="csX20" fmla="*/ 11289792 w 12275484"/>
                    <a:gd name="csY20" fmla="*/ 0 h 881901"/>
                    <a:gd name="csX21" fmla="*/ 12128498 w 12275484"/>
                    <a:gd name="csY21" fmla="*/ 0 h 881901"/>
                    <a:gd name="csX22" fmla="*/ 12275484 w 12275484"/>
                    <a:gd name="csY22" fmla="*/ 146986 h 881901"/>
                    <a:gd name="csX23" fmla="*/ 12275484 w 12275484"/>
                    <a:gd name="csY23" fmla="*/ 734915 h 881901"/>
                    <a:gd name="csX24" fmla="*/ 12128498 w 12275484"/>
                    <a:gd name="csY24" fmla="*/ 881901 h 881901"/>
                    <a:gd name="csX25" fmla="*/ 11529422 w 12275484"/>
                    <a:gd name="csY25" fmla="*/ 881901 h 881901"/>
                    <a:gd name="csX26" fmla="*/ 10930347 w 12275484"/>
                    <a:gd name="csY26" fmla="*/ 881901 h 881901"/>
                    <a:gd name="csX27" fmla="*/ 10570901 w 12275484"/>
                    <a:gd name="csY27" fmla="*/ 881901 h 881901"/>
                    <a:gd name="csX28" fmla="*/ 9852011 w 12275484"/>
                    <a:gd name="csY28" fmla="*/ 881901 h 881901"/>
                    <a:gd name="csX29" fmla="*/ 9492565 w 12275484"/>
                    <a:gd name="csY29" fmla="*/ 881901 h 881901"/>
                    <a:gd name="csX30" fmla="*/ 8773675 w 12275484"/>
                    <a:gd name="csY30" fmla="*/ 881901 h 881901"/>
                    <a:gd name="csX31" fmla="*/ 8534044 w 12275484"/>
                    <a:gd name="csY31" fmla="*/ 881901 h 881901"/>
                    <a:gd name="csX32" fmla="*/ 7815154 w 12275484"/>
                    <a:gd name="csY32" fmla="*/ 881901 h 881901"/>
                    <a:gd name="csX33" fmla="*/ 7455708 w 12275484"/>
                    <a:gd name="csY33" fmla="*/ 881901 h 881901"/>
                    <a:gd name="csX34" fmla="*/ 7216078 w 12275484"/>
                    <a:gd name="csY34" fmla="*/ 881901 h 881901"/>
                    <a:gd name="csX35" fmla="*/ 6856633 w 12275484"/>
                    <a:gd name="csY35" fmla="*/ 881901 h 881901"/>
                    <a:gd name="csX36" fmla="*/ 6137742 w 12275484"/>
                    <a:gd name="csY36" fmla="*/ 881901 h 881901"/>
                    <a:gd name="csX37" fmla="*/ 5778297 w 12275484"/>
                    <a:gd name="csY37" fmla="*/ 881901 h 881901"/>
                    <a:gd name="csX38" fmla="*/ 5538666 w 12275484"/>
                    <a:gd name="csY38" fmla="*/ 881901 h 881901"/>
                    <a:gd name="csX39" fmla="*/ 5179221 w 12275484"/>
                    <a:gd name="csY39" fmla="*/ 881901 h 881901"/>
                    <a:gd name="csX40" fmla="*/ 4699961 w 12275484"/>
                    <a:gd name="csY40" fmla="*/ 881901 h 881901"/>
                    <a:gd name="csX41" fmla="*/ 4100885 w 12275484"/>
                    <a:gd name="csY41" fmla="*/ 881901 h 881901"/>
                    <a:gd name="csX42" fmla="*/ 3741440 w 12275484"/>
                    <a:gd name="csY42" fmla="*/ 881901 h 881901"/>
                    <a:gd name="csX43" fmla="*/ 2902734 w 12275484"/>
                    <a:gd name="csY43" fmla="*/ 881901 h 881901"/>
                    <a:gd name="csX44" fmla="*/ 2303658 w 12275484"/>
                    <a:gd name="csY44" fmla="*/ 881901 h 881901"/>
                    <a:gd name="csX45" fmla="*/ 1464952 w 12275484"/>
                    <a:gd name="csY45" fmla="*/ 881901 h 881901"/>
                    <a:gd name="csX46" fmla="*/ 746062 w 12275484"/>
                    <a:gd name="csY46" fmla="*/ 881901 h 881901"/>
                    <a:gd name="csX47" fmla="*/ 146986 w 12275484"/>
                    <a:gd name="csY47" fmla="*/ 881901 h 881901"/>
                    <a:gd name="csX48" fmla="*/ 0 w 12275484"/>
                    <a:gd name="csY48" fmla="*/ 734915 h 881901"/>
                    <a:gd name="csX49" fmla="*/ 0 w 12275484"/>
                    <a:gd name="csY49" fmla="*/ 146986 h 881901"/>
                  </a:gdLst>
                  <a:ahLst/>
                  <a:cxnLst>
                    <a:cxn ang="0">
                      <a:pos x="csX0" y="csY0"/>
                    </a:cxn>
                    <a:cxn ang="0">
                      <a:pos x="csX1" y="csY1"/>
                    </a:cxn>
                    <a:cxn ang="0">
                      <a:pos x="csX2" y="csY2"/>
                    </a:cxn>
                    <a:cxn ang="0">
                      <a:pos x="csX3" y="csY3"/>
                    </a:cxn>
                    <a:cxn ang="0">
                      <a:pos x="csX4" y="csY4"/>
                    </a:cxn>
                    <a:cxn ang="0">
                      <a:pos x="csX5" y="csY5"/>
                    </a:cxn>
                    <a:cxn ang="0">
                      <a:pos x="csX6" y="csY6"/>
                    </a:cxn>
                    <a:cxn ang="0">
                      <a:pos x="csX7" y="csY7"/>
                    </a:cxn>
                    <a:cxn ang="0">
                      <a:pos x="csX8" y="csY8"/>
                    </a:cxn>
                    <a:cxn ang="0">
                      <a:pos x="csX9" y="csY9"/>
                    </a:cxn>
                    <a:cxn ang="0">
                      <a:pos x="csX10" y="csY10"/>
                    </a:cxn>
                    <a:cxn ang="0">
                      <a:pos x="csX11" y="csY11"/>
                    </a:cxn>
                    <a:cxn ang="0">
                      <a:pos x="csX12" y="csY12"/>
                    </a:cxn>
                    <a:cxn ang="0">
                      <a:pos x="csX13" y="csY13"/>
                    </a:cxn>
                    <a:cxn ang="0">
                      <a:pos x="csX14" y="csY14"/>
                    </a:cxn>
                    <a:cxn ang="0">
                      <a:pos x="csX15" y="csY15"/>
                    </a:cxn>
                    <a:cxn ang="0">
                      <a:pos x="csX16" y="csY16"/>
                    </a:cxn>
                    <a:cxn ang="0">
                      <a:pos x="csX17" y="csY17"/>
                    </a:cxn>
                    <a:cxn ang="0">
                      <a:pos x="csX18" y="csY18"/>
                    </a:cxn>
                    <a:cxn ang="0">
                      <a:pos x="csX19" y="csY19"/>
                    </a:cxn>
                    <a:cxn ang="0">
                      <a:pos x="csX20" y="csY20"/>
                    </a:cxn>
                    <a:cxn ang="0">
                      <a:pos x="csX21" y="csY21"/>
                    </a:cxn>
                    <a:cxn ang="0">
                      <a:pos x="csX22" y="csY22"/>
                    </a:cxn>
                    <a:cxn ang="0">
                      <a:pos x="csX23" y="csY23"/>
                    </a:cxn>
                    <a:cxn ang="0">
                      <a:pos x="csX24" y="csY24"/>
                    </a:cxn>
                    <a:cxn ang="0">
                      <a:pos x="csX25" y="csY25"/>
                    </a:cxn>
                    <a:cxn ang="0">
                      <a:pos x="csX26" y="csY26"/>
                    </a:cxn>
                    <a:cxn ang="0">
                      <a:pos x="csX27" y="csY27"/>
                    </a:cxn>
                    <a:cxn ang="0">
                      <a:pos x="csX28" y="csY28"/>
                    </a:cxn>
                    <a:cxn ang="0">
                      <a:pos x="csX29" y="csY29"/>
                    </a:cxn>
                    <a:cxn ang="0">
                      <a:pos x="csX30" y="csY30"/>
                    </a:cxn>
                    <a:cxn ang="0">
                      <a:pos x="csX31" y="csY31"/>
                    </a:cxn>
                    <a:cxn ang="0">
                      <a:pos x="csX32" y="csY32"/>
                    </a:cxn>
                    <a:cxn ang="0">
                      <a:pos x="csX33" y="csY33"/>
                    </a:cxn>
                    <a:cxn ang="0">
                      <a:pos x="csX34" y="csY34"/>
                    </a:cxn>
                    <a:cxn ang="0">
                      <a:pos x="csX35" y="csY35"/>
                    </a:cxn>
                    <a:cxn ang="0">
                      <a:pos x="csX36" y="csY36"/>
                    </a:cxn>
                    <a:cxn ang="0">
                      <a:pos x="csX37" y="csY37"/>
                    </a:cxn>
                    <a:cxn ang="0">
                      <a:pos x="csX38" y="csY38"/>
                    </a:cxn>
                    <a:cxn ang="0">
                      <a:pos x="csX39" y="csY39"/>
                    </a:cxn>
                    <a:cxn ang="0">
                      <a:pos x="csX40" y="csY40"/>
                    </a:cxn>
                    <a:cxn ang="0">
                      <a:pos x="csX41" y="csY41"/>
                    </a:cxn>
                    <a:cxn ang="0">
                      <a:pos x="csX42" y="csY42"/>
                    </a:cxn>
                    <a:cxn ang="0">
                      <a:pos x="csX43" y="csY43"/>
                    </a:cxn>
                    <a:cxn ang="0">
                      <a:pos x="csX44" y="csY44"/>
                    </a:cxn>
                    <a:cxn ang="0">
                      <a:pos x="csX45" y="csY45"/>
                    </a:cxn>
                    <a:cxn ang="0">
                      <a:pos x="csX46" y="csY46"/>
                    </a:cxn>
                    <a:cxn ang="0">
                      <a:pos x="csX47" y="csY47"/>
                    </a:cxn>
                    <a:cxn ang="0">
                      <a:pos x="csX48" y="csY48"/>
                    </a:cxn>
                    <a:cxn ang="0">
                      <a:pos x="csX49" y="csY49"/>
                    </a:cxn>
                  </a:cxnLst>
                  <a:rect l="l" t="t" r="r" b="b"/>
                  <a:pathLst>
                    <a:path w="12275484" h="881901" extrusionOk="0">
                      <a:moveTo>
                        <a:pt x="0" y="146986"/>
                      </a:moveTo>
                      <a:cubicBezTo>
                        <a:pt x="-15749" y="56094"/>
                        <a:pt x="55433" y="3894"/>
                        <a:pt x="146986" y="0"/>
                      </a:cubicBezTo>
                      <a:cubicBezTo>
                        <a:pt x="527056" y="-41132"/>
                        <a:pt x="755161" y="74287"/>
                        <a:pt x="985692" y="0"/>
                      </a:cubicBezTo>
                      <a:cubicBezTo>
                        <a:pt x="1216223" y="-74287"/>
                        <a:pt x="1275995" y="54198"/>
                        <a:pt x="1464952" y="0"/>
                      </a:cubicBezTo>
                      <a:cubicBezTo>
                        <a:pt x="1653909" y="-54198"/>
                        <a:pt x="1658843" y="17500"/>
                        <a:pt x="1824398" y="0"/>
                      </a:cubicBezTo>
                      <a:cubicBezTo>
                        <a:pt x="1989953" y="-17500"/>
                        <a:pt x="2272452" y="83172"/>
                        <a:pt x="2543288" y="0"/>
                      </a:cubicBezTo>
                      <a:cubicBezTo>
                        <a:pt x="2814124" y="-83172"/>
                        <a:pt x="2847782" y="52103"/>
                        <a:pt x="3022549" y="0"/>
                      </a:cubicBezTo>
                      <a:cubicBezTo>
                        <a:pt x="3197316" y="-52103"/>
                        <a:pt x="3591023" y="792"/>
                        <a:pt x="3861255" y="0"/>
                      </a:cubicBezTo>
                      <a:cubicBezTo>
                        <a:pt x="4131487" y="-792"/>
                        <a:pt x="4116306" y="39532"/>
                        <a:pt x="4220700" y="0"/>
                      </a:cubicBezTo>
                      <a:cubicBezTo>
                        <a:pt x="4325094" y="-39532"/>
                        <a:pt x="4681184" y="7372"/>
                        <a:pt x="5059406" y="0"/>
                      </a:cubicBezTo>
                      <a:cubicBezTo>
                        <a:pt x="5437628" y="-7372"/>
                        <a:pt x="5196522" y="20767"/>
                        <a:pt x="5299036" y="0"/>
                      </a:cubicBezTo>
                      <a:cubicBezTo>
                        <a:pt x="5401550" y="-20767"/>
                        <a:pt x="5666303" y="17881"/>
                        <a:pt x="5898112" y="0"/>
                      </a:cubicBezTo>
                      <a:cubicBezTo>
                        <a:pt x="6129921" y="-17881"/>
                        <a:pt x="6265708" y="69023"/>
                        <a:pt x="6497187" y="0"/>
                      </a:cubicBezTo>
                      <a:cubicBezTo>
                        <a:pt x="6728667" y="-69023"/>
                        <a:pt x="6855227" y="42224"/>
                        <a:pt x="6976448" y="0"/>
                      </a:cubicBezTo>
                      <a:cubicBezTo>
                        <a:pt x="7097669" y="-42224"/>
                        <a:pt x="7644516" y="42784"/>
                        <a:pt x="7815154" y="0"/>
                      </a:cubicBezTo>
                      <a:cubicBezTo>
                        <a:pt x="7985792" y="-42784"/>
                        <a:pt x="8269897" y="70534"/>
                        <a:pt x="8653860" y="0"/>
                      </a:cubicBezTo>
                      <a:cubicBezTo>
                        <a:pt x="9037823" y="-70534"/>
                        <a:pt x="8903131" y="20086"/>
                        <a:pt x="9013305" y="0"/>
                      </a:cubicBezTo>
                      <a:cubicBezTo>
                        <a:pt x="9123480" y="-20086"/>
                        <a:pt x="9313050" y="36894"/>
                        <a:pt x="9612380" y="0"/>
                      </a:cubicBezTo>
                      <a:cubicBezTo>
                        <a:pt x="9911710" y="-36894"/>
                        <a:pt x="10250809" y="51319"/>
                        <a:pt x="10451086" y="0"/>
                      </a:cubicBezTo>
                      <a:cubicBezTo>
                        <a:pt x="10651363" y="-51319"/>
                        <a:pt x="10914357" y="7394"/>
                        <a:pt x="11050162" y="0"/>
                      </a:cubicBezTo>
                      <a:cubicBezTo>
                        <a:pt x="11185967" y="-7394"/>
                        <a:pt x="11237413" y="6899"/>
                        <a:pt x="11289792" y="0"/>
                      </a:cubicBezTo>
                      <a:cubicBezTo>
                        <a:pt x="11342171" y="-6899"/>
                        <a:pt x="11848055" y="6113"/>
                        <a:pt x="12128498" y="0"/>
                      </a:cubicBezTo>
                      <a:cubicBezTo>
                        <a:pt x="12226432" y="-9939"/>
                        <a:pt x="12274005" y="68156"/>
                        <a:pt x="12275484" y="146986"/>
                      </a:cubicBezTo>
                      <a:cubicBezTo>
                        <a:pt x="12298688" y="350544"/>
                        <a:pt x="12258372" y="584820"/>
                        <a:pt x="12275484" y="734915"/>
                      </a:cubicBezTo>
                      <a:cubicBezTo>
                        <a:pt x="12274921" y="800921"/>
                        <a:pt x="12231481" y="886448"/>
                        <a:pt x="12128498" y="881901"/>
                      </a:cubicBezTo>
                      <a:cubicBezTo>
                        <a:pt x="11995132" y="923650"/>
                        <a:pt x="11728891" y="819438"/>
                        <a:pt x="11529422" y="881901"/>
                      </a:cubicBezTo>
                      <a:cubicBezTo>
                        <a:pt x="11329953" y="944364"/>
                        <a:pt x="11074450" y="859841"/>
                        <a:pt x="10930347" y="881901"/>
                      </a:cubicBezTo>
                      <a:cubicBezTo>
                        <a:pt x="10786245" y="903961"/>
                        <a:pt x="10653768" y="869454"/>
                        <a:pt x="10570901" y="881901"/>
                      </a:cubicBezTo>
                      <a:cubicBezTo>
                        <a:pt x="10488034" y="894348"/>
                        <a:pt x="10144016" y="881350"/>
                        <a:pt x="9852011" y="881901"/>
                      </a:cubicBezTo>
                      <a:cubicBezTo>
                        <a:pt x="9560006" y="882452"/>
                        <a:pt x="9626832" y="867959"/>
                        <a:pt x="9492565" y="881901"/>
                      </a:cubicBezTo>
                      <a:cubicBezTo>
                        <a:pt x="9358298" y="895843"/>
                        <a:pt x="9116201" y="799846"/>
                        <a:pt x="8773675" y="881901"/>
                      </a:cubicBezTo>
                      <a:cubicBezTo>
                        <a:pt x="8431149" y="963956"/>
                        <a:pt x="8621391" y="869027"/>
                        <a:pt x="8534044" y="881901"/>
                      </a:cubicBezTo>
                      <a:cubicBezTo>
                        <a:pt x="8446697" y="894775"/>
                        <a:pt x="8097135" y="869233"/>
                        <a:pt x="7815154" y="881901"/>
                      </a:cubicBezTo>
                      <a:cubicBezTo>
                        <a:pt x="7533173" y="894569"/>
                        <a:pt x="7561765" y="867202"/>
                        <a:pt x="7455708" y="881901"/>
                      </a:cubicBezTo>
                      <a:cubicBezTo>
                        <a:pt x="7349651" y="896600"/>
                        <a:pt x="7290454" y="862847"/>
                        <a:pt x="7216078" y="881901"/>
                      </a:cubicBezTo>
                      <a:cubicBezTo>
                        <a:pt x="7141702" y="900955"/>
                        <a:pt x="7014423" y="851089"/>
                        <a:pt x="6856633" y="881901"/>
                      </a:cubicBezTo>
                      <a:cubicBezTo>
                        <a:pt x="6698843" y="912713"/>
                        <a:pt x="6346533" y="876653"/>
                        <a:pt x="6137742" y="881901"/>
                      </a:cubicBezTo>
                      <a:cubicBezTo>
                        <a:pt x="5928951" y="887149"/>
                        <a:pt x="5860489" y="855807"/>
                        <a:pt x="5778297" y="881901"/>
                      </a:cubicBezTo>
                      <a:cubicBezTo>
                        <a:pt x="5696106" y="907995"/>
                        <a:pt x="5630492" y="858443"/>
                        <a:pt x="5538666" y="881901"/>
                      </a:cubicBezTo>
                      <a:cubicBezTo>
                        <a:pt x="5446840" y="905359"/>
                        <a:pt x="5346684" y="869033"/>
                        <a:pt x="5179221" y="881901"/>
                      </a:cubicBezTo>
                      <a:cubicBezTo>
                        <a:pt x="5011759" y="894769"/>
                        <a:pt x="4900321" y="873198"/>
                        <a:pt x="4699961" y="881901"/>
                      </a:cubicBezTo>
                      <a:cubicBezTo>
                        <a:pt x="4499601" y="890604"/>
                        <a:pt x="4274669" y="859744"/>
                        <a:pt x="4100885" y="881901"/>
                      </a:cubicBezTo>
                      <a:cubicBezTo>
                        <a:pt x="3927101" y="904058"/>
                        <a:pt x="3915883" y="859441"/>
                        <a:pt x="3741440" y="881901"/>
                      </a:cubicBezTo>
                      <a:cubicBezTo>
                        <a:pt x="3566998" y="904361"/>
                        <a:pt x="3217733" y="879569"/>
                        <a:pt x="2902734" y="881901"/>
                      </a:cubicBezTo>
                      <a:cubicBezTo>
                        <a:pt x="2587735" y="884233"/>
                        <a:pt x="2460749" y="848890"/>
                        <a:pt x="2303658" y="881901"/>
                      </a:cubicBezTo>
                      <a:cubicBezTo>
                        <a:pt x="2146567" y="914912"/>
                        <a:pt x="1759416" y="868723"/>
                        <a:pt x="1464952" y="881901"/>
                      </a:cubicBezTo>
                      <a:cubicBezTo>
                        <a:pt x="1170488" y="895079"/>
                        <a:pt x="936522" y="816271"/>
                        <a:pt x="746062" y="881901"/>
                      </a:cubicBezTo>
                      <a:cubicBezTo>
                        <a:pt x="555602" y="947531"/>
                        <a:pt x="442880" y="831997"/>
                        <a:pt x="146986" y="881901"/>
                      </a:cubicBezTo>
                      <a:cubicBezTo>
                        <a:pt x="80433" y="884408"/>
                        <a:pt x="-16050" y="821965"/>
                        <a:pt x="0" y="734915"/>
                      </a:cubicBezTo>
                      <a:cubicBezTo>
                        <a:pt x="-7529" y="485623"/>
                        <a:pt x="29598" y="317603"/>
                        <a:pt x="0" y="146986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 b="1"/>
        </a:p>
      </xdr:txBody>
    </xdr:sp>
    <xdr:clientData/>
  </xdr:twoCellAnchor>
  <xdr:twoCellAnchor>
    <xdr:from>
      <xdr:col>11</xdr:col>
      <xdr:colOff>173935</xdr:colOff>
      <xdr:row>4</xdr:row>
      <xdr:rowOff>112453</xdr:rowOff>
    </xdr:from>
    <xdr:to>
      <xdr:col>15</xdr:col>
      <xdr:colOff>3313</xdr:colOff>
      <xdr:row>16</xdr:row>
      <xdr:rowOff>91107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2C11CA6-92E3-4289-97DB-C3A26F8FA7AE}"/>
            </a:ext>
          </a:extLst>
        </xdr:cNvPr>
        <xdr:cNvSpPr/>
      </xdr:nvSpPr>
      <xdr:spPr>
        <a:xfrm>
          <a:off x="9284805" y="1106366"/>
          <a:ext cx="2910508" cy="2355763"/>
        </a:xfrm>
        <a:prstGeom prst="roundRect">
          <a:avLst/>
        </a:prstGeom>
        <a:noFill/>
        <a:ln w="95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180607</xdr:colOff>
      <xdr:row>5</xdr:row>
      <xdr:rowOff>56903</xdr:rowOff>
    </xdr:from>
    <xdr:to>
      <xdr:col>25</xdr:col>
      <xdr:colOff>15417</xdr:colOff>
      <xdr:row>24</xdr:row>
      <xdr:rowOff>27574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4C06D-A067-4123-AD65-D2A71F8DC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76178" y="1689760"/>
          <a:ext cx="6937738" cy="36990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112571</xdr:colOff>
      <xdr:row>5</xdr:row>
      <xdr:rowOff>43296</xdr:rowOff>
    </xdr:from>
    <xdr:to>
      <xdr:col>27</xdr:col>
      <xdr:colOff>600524</xdr:colOff>
      <xdr:row>24</xdr:row>
      <xdr:rowOff>16235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EB195C-3CA7-4F1C-A62E-A04D020BC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0021" y="1062471"/>
          <a:ext cx="6907802" cy="37043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346367</xdr:colOff>
      <xdr:row>4</xdr:row>
      <xdr:rowOff>164523</xdr:rowOff>
    </xdr:from>
    <xdr:to>
      <xdr:col>30</xdr:col>
      <xdr:colOff>124273</xdr:colOff>
      <xdr:row>25</xdr:row>
      <xdr:rowOff>242454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CDB1AC-947A-4640-BC7E-EFB129674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6481" y="987137"/>
          <a:ext cx="6869702" cy="37060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1843288studiosnaiderochicag.sharepoint.com/sites/210/Shared%20Documents/SHIPMENTS/MH%20Project%20Container%20Matrices%20&amp;%20Docs/10C_Paramount/PARAMOUNT_Logistics%20Matrix.xlsx" TargetMode="External"/><Relationship Id="rId1" Type="http://schemas.openxmlformats.org/officeDocument/2006/relationships/externalLinkPath" Target="https://1843288studiosnaiderochicag.sharepoint.com/sites/210/Shared%20Documents/SHIPMENTS/MH%20Project%20Container%20Matrices%20&amp;%20Docs/10C_Paramount/PARAMOUNT_Logistics%20Matri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0C_BUILDING MATRIX"/>
      <sheetName val="1010C_Container Schedule"/>
      <sheetName val="."/>
      <sheetName val="1010 Church ROJ Dates"/>
      <sheetName val=".."/>
      <sheetName val="10C TYPE MATRIX (APT)"/>
      <sheetName val="10C CONDO 1 MATRIX"/>
      <sheetName val="1010C_Container Table"/>
      <sheetName val="Paramount.Mockup.Schedule"/>
    </sheetNames>
    <sheetDataSet>
      <sheetData sheetId="0">
        <row r="8">
          <cell r="C8">
            <v>1001</v>
          </cell>
          <cell r="J8">
            <v>1</v>
          </cell>
          <cell r="K8">
            <v>1</v>
          </cell>
          <cell r="L8" t="str">
            <v>--</v>
          </cell>
          <cell r="M8" t="str">
            <v>PROJ</v>
          </cell>
          <cell r="N8" t="str">
            <v>PROJ</v>
          </cell>
          <cell r="O8" t="str">
            <v>--</v>
          </cell>
        </row>
        <row r="9">
          <cell r="C9">
            <v>1002</v>
          </cell>
          <cell r="J9">
            <v>1</v>
          </cell>
          <cell r="K9">
            <v>1</v>
          </cell>
          <cell r="L9" t="str">
            <v>--</v>
          </cell>
          <cell r="M9" t="str">
            <v>PROJ</v>
          </cell>
          <cell r="N9" t="str">
            <v>PROJ</v>
          </cell>
          <cell r="O9" t="str">
            <v>--</v>
          </cell>
        </row>
        <row r="10">
          <cell r="C10">
            <v>1003</v>
          </cell>
          <cell r="J10">
            <v>1</v>
          </cell>
          <cell r="K10">
            <v>1</v>
          </cell>
          <cell r="L10" t="str">
            <v>--</v>
          </cell>
          <cell r="M10" t="str">
            <v>PROJ</v>
          </cell>
          <cell r="N10" t="str">
            <v>PROJ</v>
          </cell>
          <cell r="O10" t="str">
            <v>--</v>
          </cell>
        </row>
        <row r="11">
          <cell r="C11">
            <v>1004</v>
          </cell>
          <cell r="J11">
            <v>1</v>
          </cell>
          <cell r="K11" t="str">
            <v>ECT</v>
          </cell>
          <cell r="L11">
            <v>1</v>
          </cell>
          <cell r="M11" t="str">
            <v>PROJ</v>
          </cell>
          <cell r="N11" t="str">
            <v>PROJ</v>
          </cell>
          <cell r="O11" t="str">
            <v>PROJ</v>
          </cell>
        </row>
        <row r="12">
          <cell r="C12">
            <v>1005</v>
          </cell>
          <cell r="J12">
            <v>1</v>
          </cell>
          <cell r="K12">
            <v>1</v>
          </cell>
          <cell r="L12" t="str">
            <v>--</v>
          </cell>
          <cell r="M12" t="str">
            <v>PROJ</v>
          </cell>
          <cell r="N12" t="str">
            <v>PROJ</v>
          </cell>
          <cell r="O12" t="str">
            <v>--</v>
          </cell>
        </row>
        <row r="13">
          <cell r="C13">
            <v>1006</v>
          </cell>
          <cell r="J13">
            <v>1</v>
          </cell>
          <cell r="K13">
            <v>1</v>
          </cell>
          <cell r="L13">
            <v>1</v>
          </cell>
          <cell r="M13" t="str">
            <v>PROJ</v>
          </cell>
          <cell r="N13" t="str">
            <v>PROJ</v>
          </cell>
          <cell r="O13" t="str">
            <v>PROJ</v>
          </cell>
        </row>
        <row r="14">
          <cell r="C14">
            <v>1007</v>
          </cell>
          <cell r="J14" t="str">
            <v>BH</v>
          </cell>
          <cell r="K14">
            <v>1</v>
          </cell>
          <cell r="L14" t="str">
            <v>--</v>
          </cell>
          <cell r="M14" t="str">
            <v>PROJ</v>
          </cell>
          <cell r="N14" t="str">
            <v>PROJ</v>
          </cell>
          <cell r="O14" t="str">
            <v>--</v>
          </cell>
        </row>
        <row r="15">
          <cell r="C15">
            <v>1008</v>
          </cell>
          <cell r="J15">
            <v>1</v>
          </cell>
          <cell r="K15">
            <v>1</v>
          </cell>
          <cell r="L15" t="str">
            <v>--</v>
          </cell>
          <cell r="M15" t="str">
            <v>PROJ</v>
          </cell>
          <cell r="N15" t="str">
            <v>PROJ</v>
          </cell>
          <cell r="O15" t="str">
            <v>--</v>
          </cell>
        </row>
        <row r="16">
          <cell r="C16">
            <v>1009</v>
          </cell>
          <cell r="J16">
            <v>1</v>
          </cell>
          <cell r="K16">
            <v>1</v>
          </cell>
          <cell r="L16" t="str">
            <v>--</v>
          </cell>
          <cell r="M16" t="str">
            <v>PROJ</v>
          </cell>
          <cell r="N16" t="str">
            <v>PROJ</v>
          </cell>
          <cell r="O16" t="str">
            <v>--</v>
          </cell>
        </row>
        <row r="17">
          <cell r="C17">
            <v>1010</v>
          </cell>
          <cell r="J17">
            <v>1</v>
          </cell>
          <cell r="K17">
            <v>1</v>
          </cell>
          <cell r="L17">
            <v>1</v>
          </cell>
          <cell r="M17" t="str">
            <v>PROJ</v>
          </cell>
          <cell r="N17" t="str">
            <v>PROJ</v>
          </cell>
          <cell r="O17" t="str">
            <v>PROJ</v>
          </cell>
        </row>
        <row r="18">
          <cell r="C18">
            <v>1011</v>
          </cell>
          <cell r="J18">
            <v>1</v>
          </cell>
          <cell r="K18">
            <v>1</v>
          </cell>
          <cell r="L18" t="str">
            <v>--</v>
          </cell>
          <cell r="M18" t="str">
            <v>PROJ</v>
          </cell>
          <cell r="N18" t="str">
            <v>PROJ</v>
          </cell>
          <cell r="O18" t="str">
            <v>--</v>
          </cell>
        </row>
        <row r="19">
          <cell r="C19">
            <v>1012</v>
          </cell>
          <cell r="J19">
            <v>1</v>
          </cell>
          <cell r="K19">
            <v>1</v>
          </cell>
          <cell r="L19">
            <v>1</v>
          </cell>
          <cell r="M19" t="str">
            <v>PROJ</v>
          </cell>
          <cell r="N19" t="str">
            <v>PROJ</v>
          </cell>
          <cell r="O19" t="str">
            <v>PROJ</v>
          </cell>
        </row>
        <row r="20">
          <cell r="C20">
            <v>1101</v>
          </cell>
          <cell r="J20">
            <v>2</v>
          </cell>
          <cell r="K20">
            <v>2</v>
          </cell>
          <cell r="L20" t="str">
            <v>--</v>
          </cell>
          <cell r="M20" t="str">
            <v>PROJ</v>
          </cell>
          <cell r="N20" t="str">
            <v>PROJ</v>
          </cell>
          <cell r="O20" t="str">
            <v>--</v>
          </cell>
        </row>
        <row r="21">
          <cell r="C21">
            <v>1102</v>
          </cell>
          <cell r="J21">
            <v>2</v>
          </cell>
          <cell r="K21">
            <v>2</v>
          </cell>
          <cell r="L21" t="str">
            <v>--</v>
          </cell>
          <cell r="M21" t="str">
            <v>PROJ</v>
          </cell>
          <cell r="N21" t="str">
            <v>PROJ</v>
          </cell>
          <cell r="O21" t="str">
            <v>--</v>
          </cell>
        </row>
        <row r="22">
          <cell r="C22">
            <v>1103</v>
          </cell>
          <cell r="J22">
            <v>2</v>
          </cell>
          <cell r="K22">
            <v>2</v>
          </cell>
          <cell r="L22" t="str">
            <v>--</v>
          </cell>
          <cell r="M22" t="str">
            <v>PROJ</v>
          </cell>
          <cell r="N22" t="str">
            <v>PROJ</v>
          </cell>
          <cell r="O22" t="str">
            <v>--</v>
          </cell>
        </row>
        <row r="23">
          <cell r="C23">
            <v>1104</v>
          </cell>
          <cell r="J23">
            <v>2</v>
          </cell>
          <cell r="K23">
            <v>2</v>
          </cell>
          <cell r="L23">
            <v>2</v>
          </cell>
          <cell r="M23" t="str">
            <v>PROJ</v>
          </cell>
          <cell r="N23" t="str">
            <v>PROJ</v>
          </cell>
          <cell r="O23" t="str">
            <v>PROJ</v>
          </cell>
        </row>
        <row r="24">
          <cell r="C24">
            <v>1105</v>
          </cell>
          <cell r="J24">
            <v>2</v>
          </cell>
          <cell r="K24">
            <v>2</v>
          </cell>
          <cell r="L24" t="str">
            <v>--</v>
          </cell>
          <cell r="M24" t="str">
            <v>PROJ</v>
          </cell>
          <cell r="N24" t="str">
            <v>PROJ</v>
          </cell>
          <cell r="O24" t="str">
            <v>--</v>
          </cell>
        </row>
        <row r="25">
          <cell r="C25">
            <v>1106</v>
          </cell>
          <cell r="J25">
            <v>2</v>
          </cell>
          <cell r="K25">
            <v>2</v>
          </cell>
          <cell r="L25">
            <v>2</v>
          </cell>
          <cell r="M25" t="str">
            <v>PROJ</v>
          </cell>
          <cell r="N25" t="str">
            <v>PROJ</v>
          </cell>
          <cell r="O25" t="str">
            <v>PROJ</v>
          </cell>
        </row>
        <row r="26">
          <cell r="C26">
            <v>1107</v>
          </cell>
          <cell r="J26" t="str">
            <v>BH</v>
          </cell>
          <cell r="K26">
            <v>2</v>
          </cell>
          <cell r="L26" t="str">
            <v>--</v>
          </cell>
          <cell r="M26" t="str">
            <v>PROJ</v>
          </cell>
          <cell r="N26" t="str">
            <v>PROJ</v>
          </cell>
          <cell r="O26" t="str">
            <v>--</v>
          </cell>
        </row>
        <row r="27">
          <cell r="C27">
            <v>1108</v>
          </cell>
          <cell r="J27">
            <v>2</v>
          </cell>
          <cell r="K27">
            <v>2</v>
          </cell>
          <cell r="L27" t="str">
            <v>--</v>
          </cell>
          <cell r="M27" t="str">
            <v>PROJ</v>
          </cell>
          <cell r="N27" t="str">
            <v>PROJ</v>
          </cell>
          <cell r="O27" t="str">
            <v>--</v>
          </cell>
        </row>
        <row r="28">
          <cell r="C28">
            <v>1109</v>
          </cell>
          <cell r="J28">
            <v>2</v>
          </cell>
          <cell r="K28">
            <v>2</v>
          </cell>
          <cell r="L28" t="str">
            <v>--</v>
          </cell>
          <cell r="M28" t="str">
            <v>PROJ</v>
          </cell>
          <cell r="N28" t="str">
            <v>PROJ</v>
          </cell>
          <cell r="O28" t="str">
            <v>--</v>
          </cell>
        </row>
        <row r="29">
          <cell r="C29">
            <v>1110</v>
          </cell>
          <cell r="J29">
            <v>2</v>
          </cell>
          <cell r="K29">
            <v>2</v>
          </cell>
          <cell r="L29">
            <v>2</v>
          </cell>
          <cell r="M29" t="str">
            <v>PROJ</v>
          </cell>
          <cell r="N29" t="str">
            <v>PROJ</v>
          </cell>
          <cell r="O29" t="str">
            <v>PROJ</v>
          </cell>
        </row>
        <row r="30">
          <cell r="C30">
            <v>1111</v>
          </cell>
          <cell r="J30">
            <v>2</v>
          </cell>
          <cell r="K30">
            <v>2</v>
          </cell>
          <cell r="L30" t="str">
            <v>--</v>
          </cell>
          <cell r="M30" t="str">
            <v>PROJ</v>
          </cell>
          <cell r="N30" t="str">
            <v>PROJ</v>
          </cell>
          <cell r="O30" t="str">
            <v>--</v>
          </cell>
        </row>
        <row r="31">
          <cell r="C31">
            <v>1112</v>
          </cell>
          <cell r="J31">
            <v>2</v>
          </cell>
          <cell r="K31">
            <v>2</v>
          </cell>
          <cell r="L31">
            <v>2</v>
          </cell>
          <cell r="M31" t="str">
            <v>PROJ</v>
          </cell>
          <cell r="N31" t="str">
            <v>PROJ</v>
          </cell>
          <cell r="O31" t="str">
            <v>PROJ</v>
          </cell>
        </row>
        <row r="32">
          <cell r="C32">
            <v>1201</v>
          </cell>
          <cell r="J32">
            <v>3</v>
          </cell>
          <cell r="K32">
            <v>3</v>
          </cell>
          <cell r="L32" t="str">
            <v>--</v>
          </cell>
          <cell r="M32" t="str">
            <v>PROJ</v>
          </cell>
          <cell r="N32" t="str">
            <v>PROJ</v>
          </cell>
          <cell r="O32" t="str">
            <v>--</v>
          </cell>
        </row>
        <row r="33">
          <cell r="C33">
            <v>1202</v>
          </cell>
          <cell r="J33">
            <v>3</v>
          </cell>
          <cell r="K33">
            <v>3</v>
          </cell>
          <cell r="L33" t="str">
            <v>--</v>
          </cell>
          <cell r="M33" t="str">
            <v>PROJ</v>
          </cell>
          <cell r="N33" t="str">
            <v>PROJ</v>
          </cell>
          <cell r="O33" t="str">
            <v>--</v>
          </cell>
        </row>
        <row r="34">
          <cell r="C34">
            <v>1203</v>
          </cell>
          <cell r="J34">
            <v>3</v>
          </cell>
          <cell r="K34">
            <v>3</v>
          </cell>
          <cell r="L34" t="str">
            <v>--</v>
          </cell>
          <cell r="M34" t="str">
            <v>PROJ</v>
          </cell>
          <cell r="N34" t="str">
            <v>PROJ</v>
          </cell>
          <cell r="O34" t="str">
            <v>--</v>
          </cell>
        </row>
        <row r="35">
          <cell r="C35">
            <v>1204</v>
          </cell>
          <cell r="J35">
            <v>3</v>
          </cell>
          <cell r="K35">
            <v>3</v>
          </cell>
          <cell r="L35">
            <v>3</v>
          </cell>
          <cell r="M35" t="str">
            <v>PROJ</v>
          </cell>
          <cell r="N35" t="str">
            <v>PROJ</v>
          </cell>
          <cell r="O35" t="str">
            <v>PROJ</v>
          </cell>
        </row>
        <row r="36">
          <cell r="C36">
            <v>1205</v>
          </cell>
          <cell r="J36">
            <v>3</v>
          </cell>
          <cell r="K36">
            <v>3</v>
          </cell>
          <cell r="L36" t="str">
            <v>--</v>
          </cell>
          <cell r="M36" t="str">
            <v>PROJ</v>
          </cell>
          <cell r="N36" t="str">
            <v>PROJ</v>
          </cell>
          <cell r="O36" t="str">
            <v>--</v>
          </cell>
        </row>
        <row r="37">
          <cell r="C37">
            <v>1206</v>
          </cell>
          <cell r="J37">
            <v>3</v>
          </cell>
          <cell r="K37">
            <v>3</v>
          </cell>
          <cell r="L37">
            <v>3</v>
          </cell>
          <cell r="M37" t="str">
            <v>PROJ</v>
          </cell>
          <cell r="N37" t="str">
            <v>PROJ</v>
          </cell>
          <cell r="O37" t="str">
            <v>PROJ</v>
          </cell>
        </row>
        <row r="38">
          <cell r="C38">
            <v>1207</v>
          </cell>
          <cell r="J38" t="str">
            <v>BH</v>
          </cell>
          <cell r="K38">
            <v>3</v>
          </cell>
          <cell r="L38" t="str">
            <v>--</v>
          </cell>
          <cell r="M38" t="str">
            <v>PROJ</v>
          </cell>
          <cell r="N38" t="str">
            <v>PROJ</v>
          </cell>
          <cell r="O38" t="str">
            <v>--</v>
          </cell>
        </row>
        <row r="39">
          <cell r="C39">
            <v>1208</v>
          </cell>
          <cell r="J39">
            <v>3</v>
          </cell>
          <cell r="K39">
            <v>3</v>
          </cell>
          <cell r="L39" t="str">
            <v>--</v>
          </cell>
          <cell r="M39" t="str">
            <v>PROJ</v>
          </cell>
          <cell r="N39" t="str">
            <v>PROJ</v>
          </cell>
          <cell r="O39" t="str">
            <v>--</v>
          </cell>
        </row>
        <row r="40">
          <cell r="C40">
            <v>1209</v>
          </cell>
          <cell r="J40">
            <v>3</v>
          </cell>
          <cell r="K40">
            <v>3</v>
          </cell>
          <cell r="L40" t="str">
            <v>--</v>
          </cell>
          <cell r="M40" t="str">
            <v>PROJ</v>
          </cell>
          <cell r="N40" t="str">
            <v>PROJ</v>
          </cell>
          <cell r="O40" t="str">
            <v>--</v>
          </cell>
        </row>
        <row r="41">
          <cell r="C41">
            <v>1210</v>
          </cell>
          <cell r="J41">
            <v>3</v>
          </cell>
          <cell r="K41">
            <v>3</v>
          </cell>
          <cell r="L41">
            <v>3</v>
          </cell>
          <cell r="M41" t="str">
            <v>PROJ</v>
          </cell>
          <cell r="N41" t="str">
            <v>PROJ</v>
          </cell>
          <cell r="O41" t="str">
            <v>PROJ</v>
          </cell>
        </row>
        <row r="42">
          <cell r="C42">
            <v>1211</v>
          </cell>
          <cell r="J42">
            <v>3</v>
          </cell>
          <cell r="K42">
            <v>3</v>
          </cell>
          <cell r="L42" t="str">
            <v>--</v>
          </cell>
          <cell r="M42" t="str">
            <v>PROJ</v>
          </cell>
          <cell r="N42" t="str">
            <v>PROJ</v>
          </cell>
          <cell r="O42" t="str">
            <v>--</v>
          </cell>
        </row>
        <row r="43">
          <cell r="C43">
            <v>1212</v>
          </cell>
          <cell r="J43">
            <v>3</v>
          </cell>
          <cell r="K43">
            <v>3</v>
          </cell>
          <cell r="L43">
            <v>3</v>
          </cell>
          <cell r="M43" t="str">
            <v>PROJ</v>
          </cell>
          <cell r="N43" t="str">
            <v>PROJ</v>
          </cell>
          <cell r="O43" t="str">
            <v>PROJ</v>
          </cell>
        </row>
        <row r="44">
          <cell r="C44">
            <v>1301</v>
          </cell>
          <cell r="J44">
            <v>4</v>
          </cell>
          <cell r="K44">
            <v>4</v>
          </cell>
          <cell r="L44" t="str">
            <v>--</v>
          </cell>
          <cell r="M44" t="str">
            <v>PROJ</v>
          </cell>
          <cell r="N44" t="str">
            <v>PROJ</v>
          </cell>
          <cell r="O44" t="str">
            <v>--</v>
          </cell>
        </row>
        <row r="45">
          <cell r="C45">
            <v>1302</v>
          </cell>
          <cell r="J45">
            <v>4</v>
          </cell>
          <cell r="K45">
            <v>4</v>
          </cell>
          <cell r="L45" t="str">
            <v>--</v>
          </cell>
          <cell r="M45" t="str">
            <v>PROJ</v>
          </cell>
          <cell r="N45" t="str">
            <v>PROJ</v>
          </cell>
          <cell r="O45" t="str">
            <v>--</v>
          </cell>
        </row>
        <row r="46">
          <cell r="C46">
            <v>1303</v>
          </cell>
          <cell r="J46">
            <v>4</v>
          </cell>
          <cell r="K46">
            <v>4</v>
          </cell>
          <cell r="L46" t="str">
            <v>--</v>
          </cell>
          <cell r="M46" t="str">
            <v>PROJ</v>
          </cell>
          <cell r="N46" t="str">
            <v>PROJ</v>
          </cell>
          <cell r="O46" t="str">
            <v>--</v>
          </cell>
        </row>
        <row r="47">
          <cell r="C47">
            <v>1304</v>
          </cell>
          <cell r="J47">
            <v>4</v>
          </cell>
          <cell r="K47">
            <v>4</v>
          </cell>
          <cell r="L47">
            <v>4</v>
          </cell>
          <cell r="M47" t="str">
            <v>PROJ</v>
          </cell>
          <cell r="N47" t="str">
            <v>PROJ</v>
          </cell>
          <cell r="O47" t="str">
            <v>PROJ</v>
          </cell>
        </row>
        <row r="48">
          <cell r="C48">
            <v>1305</v>
          </cell>
          <cell r="J48">
            <v>4</v>
          </cell>
          <cell r="K48">
            <v>4</v>
          </cell>
          <cell r="L48" t="str">
            <v>--</v>
          </cell>
          <cell r="M48" t="str">
            <v>PROJ</v>
          </cell>
          <cell r="N48" t="str">
            <v>PROJ</v>
          </cell>
          <cell r="O48" t="str">
            <v>--</v>
          </cell>
        </row>
        <row r="49">
          <cell r="C49">
            <v>1306</v>
          </cell>
          <cell r="J49">
            <v>4</v>
          </cell>
          <cell r="K49">
            <v>4</v>
          </cell>
          <cell r="L49">
            <v>4</v>
          </cell>
          <cell r="M49" t="str">
            <v>PROJ</v>
          </cell>
          <cell r="N49" t="str">
            <v>PROJ</v>
          </cell>
          <cell r="O49" t="str">
            <v>PROJ</v>
          </cell>
        </row>
        <row r="50">
          <cell r="C50">
            <v>1307</v>
          </cell>
          <cell r="J50" t="str">
            <v>BH</v>
          </cell>
          <cell r="K50">
            <v>4</v>
          </cell>
          <cell r="L50" t="str">
            <v>--</v>
          </cell>
          <cell r="M50" t="str">
            <v>PROJ</v>
          </cell>
          <cell r="N50" t="str">
            <v>PROJ</v>
          </cell>
          <cell r="O50" t="str">
            <v>--</v>
          </cell>
        </row>
        <row r="51">
          <cell r="C51">
            <v>1308</v>
          </cell>
          <cell r="J51">
            <v>4</v>
          </cell>
          <cell r="K51">
            <v>4</v>
          </cell>
          <cell r="L51" t="str">
            <v>--</v>
          </cell>
          <cell r="M51" t="str">
            <v>PROJ</v>
          </cell>
          <cell r="N51" t="str">
            <v>PROJ</v>
          </cell>
          <cell r="O51" t="str">
            <v>--</v>
          </cell>
        </row>
        <row r="52">
          <cell r="C52">
            <v>1309</v>
          </cell>
          <cell r="J52">
            <v>4</v>
          </cell>
          <cell r="K52">
            <v>4</v>
          </cell>
          <cell r="L52" t="str">
            <v>--</v>
          </cell>
          <cell r="M52" t="str">
            <v>PROJ</v>
          </cell>
          <cell r="N52" t="str">
            <v>PROJ</v>
          </cell>
          <cell r="O52" t="str">
            <v>--</v>
          </cell>
        </row>
        <row r="53">
          <cell r="C53">
            <v>1310</v>
          </cell>
          <cell r="J53">
            <v>4</v>
          </cell>
          <cell r="K53">
            <v>4</v>
          </cell>
          <cell r="L53">
            <v>4</v>
          </cell>
          <cell r="M53" t="str">
            <v>PROJ</v>
          </cell>
          <cell r="N53" t="str">
            <v>PROJ</v>
          </cell>
          <cell r="O53" t="str">
            <v>PROJ</v>
          </cell>
        </row>
        <row r="54">
          <cell r="C54">
            <v>1311</v>
          </cell>
          <cell r="J54">
            <v>4</v>
          </cell>
          <cell r="K54">
            <v>4</v>
          </cell>
          <cell r="L54" t="str">
            <v>--</v>
          </cell>
          <cell r="M54" t="str">
            <v>PROJ</v>
          </cell>
          <cell r="N54" t="str">
            <v>PROJ</v>
          </cell>
          <cell r="O54" t="str">
            <v>--</v>
          </cell>
        </row>
        <row r="55">
          <cell r="C55">
            <v>1312</v>
          </cell>
          <cell r="J55">
            <v>4</v>
          </cell>
          <cell r="K55">
            <v>4</v>
          </cell>
          <cell r="L55">
            <v>4</v>
          </cell>
          <cell r="M55" t="str">
            <v>PROJ</v>
          </cell>
          <cell r="N55" t="str">
            <v>PROJ</v>
          </cell>
          <cell r="O55" t="str">
            <v>PROJ</v>
          </cell>
        </row>
        <row r="56">
          <cell r="C56">
            <v>1401</v>
          </cell>
          <cell r="J56">
            <v>5</v>
          </cell>
          <cell r="K56">
            <v>5</v>
          </cell>
          <cell r="L56" t="str">
            <v>--</v>
          </cell>
          <cell r="M56" t="str">
            <v>PROJ</v>
          </cell>
          <cell r="N56" t="str">
            <v>PROJ</v>
          </cell>
          <cell r="O56" t="str">
            <v>--</v>
          </cell>
        </row>
        <row r="57">
          <cell r="C57">
            <v>1402</v>
          </cell>
          <cell r="J57">
            <v>5</v>
          </cell>
          <cell r="K57">
            <v>5</v>
          </cell>
          <cell r="L57" t="str">
            <v>--</v>
          </cell>
          <cell r="M57" t="str">
            <v>PROJ</v>
          </cell>
          <cell r="N57" t="str">
            <v>PROJ</v>
          </cell>
          <cell r="O57" t="str">
            <v>--</v>
          </cell>
        </row>
        <row r="58">
          <cell r="C58">
            <v>1403</v>
          </cell>
          <cell r="J58">
            <v>5</v>
          </cell>
          <cell r="K58">
            <v>5</v>
          </cell>
          <cell r="L58" t="str">
            <v>--</v>
          </cell>
          <cell r="M58" t="str">
            <v>PROJ</v>
          </cell>
          <cell r="N58" t="str">
            <v>PROJ</v>
          </cell>
          <cell r="O58" t="str">
            <v>--</v>
          </cell>
        </row>
        <row r="59">
          <cell r="C59">
            <v>1404</v>
          </cell>
          <cell r="J59">
            <v>5</v>
          </cell>
          <cell r="K59">
            <v>5</v>
          </cell>
          <cell r="L59">
            <v>5</v>
          </cell>
          <cell r="M59" t="str">
            <v>PROJ</v>
          </cell>
          <cell r="N59" t="str">
            <v>PROJ</v>
          </cell>
          <cell r="O59" t="str">
            <v>PROJ</v>
          </cell>
        </row>
        <row r="60">
          <cell r="C60">
            <v>1405</v>
          </cell>
          <cell r="J60">
            <v>5</v>
          </cell>
          <cell r="K60">
            <v>5</v>
          </cell>
          <cell r="L60" t="str">
            <v>--</v>
          </cell>
          <cell r="M60" t="str">
            <v>PROJ</v>
          </cell>
          <cell r="N60" t="str">
            <v>PROJ</v>
          </cell>
          <cell r="O60" t="str">
            <v>--</v>
          </cell>
        </row>
        <row r="61">
          <cell r="C61">
            <v>1406</v>
          </cell>
          <cell r="J61">
            <v>5</v>
          </cell>
          <cell r="K61">
            <v>5</v>
          </cell>
          <cell r="L61">
            <v>5</v>
          </cell>
          <cell r="M61" t="str">
            <v>PROJ</v>
          </cell>
          <cell r="N61" t="str">
            <v>PROJ</v>
          </cell>
          <cell r="O61" t="str">
            <v>PROJ</v>
          </cell>
        </row>
        <row r="62">
          <cell r="C62">
            <v>1407</v>
          </cell>
          <cell r="J62" t="str">
            <v>BH</v>
          </cell>
          <cell r="K62">
            <v>5</v>
          </cell>
          <cell r="L62" t="str">
            <v>--</v>
          </cell>
          <cell r="M62" t="str">
            <v>PROJ</v>
          </cell>
          <cell r="N62" t="str">
            <v>PROJ</v>
          </cell>
          <cell r="O62" t="str">
            <v>--</v>
          </cell>
        </row>
        <row r="63">
          <cell r="C63">
            <v>1408</v>
          </cell>
          <cell r="J63">
            <v>5</v>
          </cell>
          <cell r="K63">
            <v>5</v>
          </cell>
          <cell r="L63" t="str">
            <v>--</v>
          </cell>
          <cell r="M63" t="str">
            <v>PROJ</v>
          </cell>
          <cell r="N63" t="str">
            <v>PROJ</v>
          </cell>
          <cell r="O63" t="str">
            <v>--</v>
          </cell>
        </row>
        <row r="64">
          <cell r="C64">
            <v>1409</v>
          </cell>
          <cell r="J64">
            <v>5</v>
          </cell>
          <cell r="K64">
            <v>5</v>
          </cell>
          <cell r="L64" t="str">
            <v>--</v>
          </cell>
          <cell r="M64" t="str">
            <v>PROJ</v>
          </cell>
          <cell r="N64" t="str">
            <v>PROJ</v>
          </cell>
          <cell r="O64" t="str">
            <v>--</v>
          </cell>
        </row>
        <row r="65">
          <cell r="C65">
            <v>1410</v>
          </cell>
          <cell r="J65">
            <v>5</v>
          </cell>
          <cell r="K65">
            <v>5</v>
          </cell>
          <cell r="L65">
            <v>5</v>
          </cell>
          <cell r="M65" t="str">
            <v>PROJ</v>
          </cell>
          <cell r="N65" t="str">
            <v>PROJ</v>
          </cell>
          <cell r="O65" t="str">
            <v>PROJ</v>
          </cell>
        </row>
        <row r="66">
          <cell r="C66">
            <v>1411</v>
          </cell>
          <cell r="J66">
            <v>5</v>
          </cell>
          <cell r="K66">
            <v>5</v>
          </cell>
          <cell r="L66" t="str">
            <v>--</v>
          </cell>
          <cell r="M66" t="str">
            <v>PROJ</v>
          </cell>
          <cell r="N66" t="str">
            <v>PROJ</v>
          </cell>
          <cell r="O66" t="str">
            <v>--</v>
          </cell>
        </row>
        <row r="67">
          <cell r="C67">
            <v>1412</v>
          </cell>
          <cell r="J67">
            <v>5</v>
          </cell>
          <cell r="K67">
            <v>5</v>
          </cell>
          <cell r="L67">
            <v>5</v>
          </cell>
          <cell r="M67" t="str">
            <v>PROJ</v>
          </cell>
          <cell r="N67" t="str">
            <v>PROJ</v>
          </cell>
          <cell r="O67" t="str">
            <v>PROJ</v>
          </cell>
        </row>
        <row r="68">
          <cell r="C68">
            <v>1501</v>
          </cell>
          <cell r="J68">
            <v>6</v>
          </cell>
          <cell r="K68">
            <v>6</v>
          </cell>
          <cell r="L68" t="str">
            <v>--</v>
          </cell>
          <cell r="M68" t="str">
            <v>PROJ</v>
          </cell>
          <cell r="N68" t="str">
            <v>PROJ</v>
          </cell>
          <cell r="O68" t="str">
            <v>--</v>
          </cell>
        </row>
        <row r="69">
          <cell r="C69">
            <v>1502</v>
          </cell>
          <cell r="J69">
            <v>6</v>
          </cell>
          <cell r="K69">
            <v>6</v>
          </cell>
          <cell r="L69" t="str">
            <v>--</v>
          </cell>
          <cell r="M69" t="str">
            <v>PROJ</v>
          </cell>
          <cell r="N69" t="str">
            <v>PROJ</v>
          </cell>
          <cell r="O69" t="str">
            <v>--</v>
          </cell>
        </row>
        <row r="70">
          <cell r="C70">
            <v>1503</v>
          </cell>
          <cell r="J70">
            <v>6</v>
          </cell>
          <cell r="K70">
            <v>6</v>
          </cell>
          <cell r="L70" t="str">
            <v>--</v>
          </cell>
          <cell r="M70" t="str">
            <v>PROJ</v>
          </cell>
          <cell r="N70" t="str">
            <v>PROJ</v>
          </cell>
          <cell r="O70" t="str">
            <v>--</v>
          </cell>
        </row>
        <row r="71">
          <cell r="C71">
            <v>1504</v>
          </cell>
          <cell r="J71">
            <v>6</v>
          </cell>
          <cell r="K71">
            <v>6</v>
          </cell>
          <cell r="L71">
            <v>6</v>
          </cell>
          <cell r="M71" t="str">
            <v>PROJ</v>
          </cell>
          <cell r="N71" t="str">
            <v>PROJ</v>
          </cell>
          <cell r="O71" t="str">
            <v>PROJ</v>
          </cell>
        </row>
        <row r="72">
          <cell r="C72">
            <v>1505</v>
          </cell>
          <cell r="J72">
            <v>6</v>
          </cell>
          <cell r="K72">
            <v>6</v>
          </cell>
          <cell r="L72" t="str">
            <v>--</v>
          </cell>
          <cell r="M72" t="str">
            <v>PROJ</v>
          </cell>
          <cell r="N72" t="str">
            <v>PROJ</v>
          </cell>
          <cell r="O72" t="str">
            <v>--</v>
          </cell>
        </row>
        <row r="73">
          <cell r="C73">
            <v>1506</v>
          </cell>
          <cell r="J73">
            <v>6</v>
          </cell>
          <cell r="K73">
            <v>6</v>
          </cell>
          <cell r="L73">
            <v>6</v>
          </cell>
          <cell r="M73" t="str">
            <v>PROJ</v>
          </cell>
          <cell r="N73" t="str">
            <v>PROJ</v>
          </cell>
          <cell r="O73" t="str">
            <v>PROJ</v>
          </cell>
        </row>
        <row r="74">
          <cell r="C74">
            <v>1507</v>
          </cell>
          <cell r="J74" t="str">
            <v>BH</v>
          </cell>
          <cell r="K74">
            <v>6</v>
          </cell>
          <cell r="L74" t="str">
            <v>--</v>
          </cell>
          <cell r="M74" t="str">
            <v>PROJ</v>
          </cell>
          <cell r="N74" t="str">
            <v>PROJ</v>
          </cell>
          <cell r="O74" t="str">
            <v>--</v>
          </cell>
        </row>
        <row r="75">
          <cell r="C75">
            <v>1508</v>
          </cell>
          <cell r="J75">
            <v>6</v>
          </cell>
          <cell r="K75">
            <v>6</v>
          </cell>
          <cell r="L75" t="str">
            <v>--</v>
          </cell>
          <cell r="M75" t="str">
            <v>PROJ</v>
          </cell>
          <cell r="N75" t="str">
            <v>PROJ</v>
          </cell>
          <cell r="O75" t="str">
            <v>--</v>
          </cell>
        </row>
        <row r="76">
          <cell r="C76">
            <v>1509</v>
          </cell>
          <cell r="J76">
            <v>6</v>
          </cell>
          <cell r="K76">
            <v>6</v>
          </cell>
          <cell r="L76" t="str">
            <v>--</v>
          </cell>
          <cell r="M76" t="str">
            <v>PROJ</v>
          </cell>
          <cell r="N76" t="str">
            <v>PROJ</v>
          </cell>
          <cell r="O76" t="str">
            <v>--</v>
          </cell>
        </row>
        <row r="77">
          <cell r="C77">
            <v>1510</v>
          </cell>
          <cell r="J77">
            <v>6</v>
          </cell>
          <cell r="K77">
            <v>6</v>
          </cell>
          <cell r="L77">
            <v>6</v>
          </cell>
          <cell r="M77" t="str">
            <v>PROJ</v>
          </cell>
          <cell r="N77" t="str">
            <v>PROJ</v>
          </cell>
          <cell r="O77" t="str">
            <v>PROJ</v>
          </cell>
        </row>
        <row r="78">
          <cell r="C78">
            <v>1511</v>
          </cell>
          <cell r="J78">
            <v>6</v>
          </cell>
          <cell r="K78">
            <v>6</v>
          </cell>
          <cell r="L78" t="str">
            <v>--</v>
          </cell>
          <cell r="M78" t="str">
            <v>PROJ</v>
          </cell>
          <cell r="N78" t="str">
            <v>PROJ</v>
          </cell>
          <cell r="O78" t="str">
            <v>--</v>
          </cell>
        </row>
        <row r="79">
          <cell r="C79">
            <v>1512</v>
          </cell>
          <cell r="J79">
            <v>6</v>
          </cell>
          <cell r="K79">
            <v>6</v>
          </cell>
          <cell r="L79">
            <v>6</v>
          </cell>
          <cell r="M79" t="str">
            <v>PROJ</v>
          </cell>
          <cell r="N79" t="str">
            <v>PROJ</v>
          </cell>
          <cell r="O79" t="str">
            <v>PROJ</v>
          </cell>
        </row>
        <row r="80">
          <cell r="C80">
            <v>1601</v>
          </cell>
          <cell r="J80">
            <v>7</v>
          </cell>
          <cell r="K80">
            <v>7</v>
          </cell>
          <cell r="L80" t="str">
            <v>--</v>
          </cell>
          <cell r="M80" t="str">
            <v>PROJ</v>
          </cell>
          <cell r="N80" t="str">
            <v>PROJ</v>
          </cell>
          <cell r="O80" t="str">
            <v>--</v>
          </cell>
        </row>
        <row r="81">
          <cell r="C81">
            <v>1602</v>
          </cell>
          <cell r="J81">
            <v>7</v>
          </cell>
          <cell r="K81">
            <v>7</v>
          </cell>
          <cell r="L81" t="str">
            <v>--</v>
          </cell>
          <cell r="M81" t="str">
            <v>PROJ</v>
          </cell>
          <cell r="N81" t="str">
            <v>PROJ</v>
          </cell>
          <cell r="O81" t="str">
            <v>--</v>
          </cell>
        </row>
        <row r="82">
          <cell r="C82">
            <v>1603</v>
          </cell>
          <cell r="J82">
            <v>7</v>
          </cell>
          <cell r="K82">
            <v>7</v>
          </cell>
          <cell r="L82" t="str">
            <v>--</v>
          </cell>
          <cell r="M82" t="str">
            <v>PROJ</v>
          </cell>
          <cell r="N82" t="str">
            <v>PROJ</v>
          </cell>
          <cell r="O82" t="str">
            <v>--</v>
          </cell>
        </row>
        <row r="83">
          <cell r="C83">
            <v>1604</v>
          </cell>
          <cell r="J83">
            <v>7</v>
          </cell>
          <cell r="K83">
            <v>7</v>
          </cell>
          <cell r="L83">
            <v>7</v>
          </cell>
          <cell r="M83" t="str">
            <v>PROJ</v>
          </cell>
          <cell r="N83" t="str">
            <v>PROJ</v>
          </cell>
          <cell r="O83" t="str">
            <v>PROJ</v>
          </cell>
        </row>
        <row r="84">
          <cell r="C84">
            <v>1605</v>
          </cell>
          <cell r="J84">
            <v>7</v>
          </cell>
          <cell r="K84">
            <v>7</v>
          </cell>
          <cell r="L84" t="str">
            <v>--</v>
          </cell>
          <cell r="M84" t="str">
            <v>PROJ</v>
          </cell>
          <cell r="N84" t="str">
            <v>PROJ</v>
          </cell>
          <cell r="O84" t="str">
            <v>--</v>
          </cell>
        </row>
        <row r="85">
          <cell r="C85">
            <v>1606</v>
          </cell>
          <cell r="J85">
            <v>7</v>
          </cell>
          <cell r="K85">
            <v>7</v>
          </cell>
          <cell r="L85">
            <v>7</v>
          </cell>
          <cell r="M85" t="str">
            <v>PROJ</v>
          </cell>
          <cell r="N85" t="str">
            <v>PROJ</v>
          </cell>
          <cell r="O85" t="str">
            <v>PROJ</v>
          </cell>
        </row>
        <row r="86">
          <cell r="C86">
            <v>1607</v>
          </cell>
          <cell r="J86" t="str">
            <v>BH</v>
          </cell>
          <cell r="K86">
            <v>7</v>
          </cell>
          <cell r="L86" t="str">
            <v>--</v>
          </cell>
          <cell r="M86" t="str">
            <v>PROJ</v>
          </cell>
          <cell r="N86" t="str">
            <v>PROJ</v>
          </cell>
          <cell r="O86" t="str">
            <v>--</v>
          </cell>
        </row>
        <row r="87">
          <cell r="C87">
            <v>1608</v>
          </cell>
          <cell r="J87">
            <v>7</v>
          </cell>
          <cell r="K87">
            <v>7</v>
          </cell>
          <cell r="L87" t="str">
            <v>--</v>
          </cell>
          <cell r="M87" t="str">
            <v>PROJ</v>
          </cell>
          <cell r="N87" t="str">
            <v>PROJ</v>
          </cell>
          <cell r="O87" t="str">
            <v>--</v>
          </cell>
        </row>
        <row r="88">
          <cell r="C88">
            <v>1609</v>
          </cell>
          <cell r="J88">
            <v>7</v>
          </cell>
          <cell r="K88">
            <v>7</v>
          </cell>
          <cell r="L88" t="str">
            <v>--</v>
          </cell>
          <cell r="M88" t="str">
            <v>PROJ</v>
          </cell>
          <cell r="N88" t="str">
            <v>PROJ</v>
          </cell>
          <cell r="O88" t="str">
            <v>--</v>
          </cell>
        </row>
        <row r="89">
          <cell r="C89">
            <v>1610</v>
          </cell>
          <cell r="J89">
            <v>7</v>
          </cell>
          <cell r="K89">
            <v>7</v>
          </cell>
          <cell r="L89">
            <v>7</v>
          </cell>
          <cell r="M89" t="str">
            <v>PROJ</v>
          </cell>
          <cell r="N89" t="str">
            <v>PROJ</v>
          </cell>
          <cell r="O89" t="str">
            <v>PROJ</v>
          </cell>
        </row>
        <row r="90">
          <cell r="C90">
            <v>1611</v>
          </cell>
          <cell r="J90" t="str">
            <v>WCT</v>
          </cell>
          <cell r="K90">
            <v>7</v>
          </cell>
          <cell r="L90" t="str">
            <v>--</v>
          </cell>
          <cell r="M90" t="str">
            <v>PROJ</v>
          </cell>
          <cell r="N90" t="str">
            <v>PROJ</v>
          </cell>
          <cell r="O90" t="str">
            <v>--</v>
          </cell>
        </row>
        <row r="91">
          <cell r="C91">
            <v>1612</v>
          </cell>
          <cell r="J91">
            <v>7</v>
          </cell>
          <cell r="K91" t="str">
            <v>WCT</v>
          </cell>
          <cell r="L91">
            <v>7</v>
          </cell>
          <cell r="M91" t="str">
            <v>PROJ</v>
          </cell>
          <cell r="N91" t="str">
            <v>PROJ</v>
          </cell>
          <cell r="O91" t="str">
            <v>PROJ</v>
          </cell>
        </row>
        <row r="92">
          <cell r="C92">
            <v>1701</v>
          </cell>
          <cell r="J92">
            <v>8</v>
          </cell>
          <cell r="K92">
            <v>8</v>
          </cell>
          <cell r="L92" t="str">
            <v>--</v>
          </cell>
          <cell r="M92" t="str">
            <v>PROJ</v>
          </cell>
          <cell r="N92" t="str">
            <v>PROJ</v>
          </cell>
          <cell r="O92" t="str">
            <v>--</v>
          </cell>
        </row>
        <row r="93">
          <cell r="C93">
            <v>1702</v>
          </cell>
          <cell r="J93">
            <v>8</v>
          </cell>
          <cell r="K93">
            <v>8</v>
          </cell>
          <cell r="L93" t="str">
            <v>--</v>
          </cell>
          <cell r="M93" t="str">
            <v>PROJ</v>
          </cell>
          <cell r="N93" t="str">
            <v>PROJ</v>
          </cell>
          <cell r="O93" t="str">
            <v>--</v>
          </cell>
        </row>
        <row r="94">
          <cell r="C94">
            <v>1703</v>
          </cell>
          <cell r="J94">
            <v>8</v>
          </cell>
          <cell r="K94">
            <v>8</v>
          </cell>
          <cell r="L94" t="str">
            <v>--</v>
          </cell>
          <cell r="M94" t="str">
            <v>PROJ</v>
          </cell>
          <cell r="N94" t="str">
            <v>PROJ</v>
          </cell>
          <cell r="O94" t="str">
            <v>--</v>
          </cell>
        </row>
        <row r="95">
          <cell r="C95">
            <v>1704</v>
          </cell>
          <cell r="J95">
            <v>8</v>
          </cell>
          <cell r="K95">
            <v>8</v>
          </cell>
          <cell r="L95">
            <v>8</v>
          </cell>
          <cell r="M95" t="str">
            <v>PROJ</v>
          </cell>
          <cell r="N95" t="str">
            <v>PROJ</v>
          </cell>
          <cell r="O95" t="str">
            <v>PROJ</v>
          </cell>
        </row>
        <row r="96">
          <cell r="C96">
            <v>1705</v>
          </cell>
          <cell r="J96">
            <v>8</v>
          </cell>
          <cell r="K96">
            <v>8</v>
          </cell>
          <cell r="L96" t="str">
            <v>--</v>
          </cell>
          <cell r="M96" t="str">
            <v>PROJ</v>
          </cell>
          <cell r="N96" t="str">
            <v>PROJ</v>
          </cell>
          <cell r="O96" t="str">
            <v>--</v>
          </cell>
        </row>
        <row r="97">
          <cell r="C97">
            <v>1706</v>
          </cell>
          <cell r="J97">
            <v>8</v>
          </cell>
          <cell r="K97">
            <v>8</v>
          </cell>
          <cell r="L97">
            <v>8</v>
          </cell>
          <cell r="M97" t="str">
            <v>PROJ</v>
          </cell>
          <cell r="N97" t="str">
            <v>PROJ</v>
          </cell>
          <cell r="O97" t="str">
            <v>PROJ</v>
          </cell>
        </row>
        <row r="98">
          <cell r="C98">
            <v>1707</v>
          </cell>
          <cell r="J98" t="str">
            <v>BH</v>
          </cell>
          <cell r="K98">
            <v>8</v>
          </cell>
          <cell r="L98" t="str">
            <v>--</v>
          </cell>
          <cell r="M98" t="str">
            <v>PROJ</v>
          </cell>
          <cell r="N98" t="str">
            <v>PROJ</v>
          </cell>
          <cell r="O98" t="str">
            <v>--</v>
          </cell>
        </row>
        <row r="99">
          <cell r="C99">
            <v>1708</v>
          </cell>
          <cell r="J99">
            <v>8</v>
          </cell>
          <cell r="K99">
            <v>8</v>
          </cell>
          <cell r="L99" t="str">
            <v>--</v>
          </cell>
          <cell r="M99" t="str">
            <v>PROJ</v>
          </cell>
          <cell r="N99" t="str">
            <v>PROJ</v>
          </cell>
          <cell r="O99" t="str">
            <v>--</v>
          </cell>
        </row>
        <row r="100">
          <cell r="C100">
            <v>1709</v>
          </cell>
          <cell r="J100">
            <v>8</v>
          </cell>
          <cell r="K100">
            <v>8</v>
          </cell>
          <cell r="L100" t="str">
            <v>--</v>
          </cell>
          <cell r="M100" t="str">
            <v>PROJ</v>
          </cell>
          <cell r="N100" t="str">
            <v>PROJ</v>
          </cell>
          <cell r="O100" t="str">
            <v>--</v>
          </cell>
        </row>
        <row r="101">
          <cell r="C101">
            <v>1710</v>
          </cell>
          <cell r="J101">
            <v>8</v>
          </cell>
          <cell r="K101">
            <v>8</v>
          </cell>
          <cell r="L101">
            <v>8</v>
          </cell>
          <cell r="M101" t="str">
            <v>PROJ</v>
          </cell>
          <cell r="N101" t="str">
            <v>PROJ</v>
          </cell>
          <cell r="O101" t="str">
            <v>PROJ</v>
          </cell>
        </row>
        <row r="102">
          <cell r="C102">
            <v>1711</v>
          </cell>
          <cell r="J102">
            <v>8</v>
          </cell>
          <cell r="K102">
            <v>8</v>
          </cell>
          <cell r="L102" t="str">
            <v>--</v>
          </cell>
          <cell r="M102" t="str">
            <v>PROJ</v>
          </cell>
          <cell r="N102" t="str">
            <v>PROJ</v>
          </cell>
          <cell r="O102" t="str">
            <v>--</v>
          </cell>
        </row>
        <row r="103">
          <cell r="C103">
            <v>1712</v>
          </cell>
          <cell r="J103">
            <v>8</v>
          </cell>
          <cell r="K103">
            <v>8</v>
          </cell>
          <cell r="L103">
            <v>8</v>
          </cell>
          <cell r="M103" t="str">
            <v>PROJ</v>
          </cell>
          <cell r="N103" t="str">
            <v>PROJ</v>
          </cell>
          <cell r="O103" t="str">
            <v>PROJ</v>
          </cell>
        </row>
        <row r="104">
          <cell r="C104">
            <v>1801</v>
          </cell>
          <cell r="J104">
            <v>9</v>
          </cell>
          <cell r="K104">
            <v>9</v>
          </cell>
          <cell r="L104" t="str">
            <v>--</v>
          </cell>
          <cell r="M104" t="str">
            <v>PROJ</v>
          </cell>
          <cell r="N104" t="str">
            <v>PROJ</v>
          </cell>
          <cell r="O104" t="str">
            <v>--</v>
          </cell>
        </row>
        <row r="105">
          <cell r="C105">
            <v>1802</v>
          </cell>
          <cell r="J105">
            <v>9</v>
          </cell>
          <cell r="K105">
            <v>9</v>
          </cell>
          <cell r="L105" t="str">
            <v>--</v>
          </cell>
          <cell r="M105" t="str">
            <v>PROJ</v>
          </cell>
          <cell r="N105" t="str">
            <v>PROJ</v>
          </cell>
          <cell r="O105" t="str">
            <v>--</v>
          </cell>
        </row>
        <row r="106">
          <cell r="C106">
            <v>1803</v>
          </cell>
          <cell r="J106">
            <v>9</v>
          </cell>
          <cell r="K106">
            <v>9</v>
          </cell>
          <cell r="L106" t="str">
            <v>--</v>
          </cell>
          <cell r="M106" t="str">
            <v>PROJ</v>
          </cell>
          <cell r="N106" t="str">
            <v>PROJ</v>
          </cell>
          <cell r="O106" t="str">
            <v>--</v>
          </cell>
        </row>
        <row r="107">
          <cell r="C107">
            <v>1804</v>
          </cell>
          <cell r="J107">
            <v>9</v>
          </cell>
          <cell r="K107">
            <v>9</v>
          </cell>
          <cell r="L107">
            <v>9</v>
          </cell>
          <cell r="M107" t="str">
            <v>PROJ</v>
          </cell>
          <cell r="N107" t="str">
            <v>PROJ</v>
          </cell>
          <cell r="O107" t="str">
            <v>PROJ</v>
          </cell>
        </row>
        <row r="108">
          <cell r="C108">
            <v>1805</v>
          </cell>
          <cell r="J108">
            <v>9</v>
          </cell>
          <cell r="K108">
            <v>9</v>
          </cell>
          <cell r="L108" t="str">
            <v>--</v>
          </cell>
          <cell r="M108" t="str">
            <v>PROJ</v>
          </cell>
          <cell r="N108" t="str">
            <v>PROJ</v>
          </cell>
          <cell r="O108" t="str">
            <v>--</v>
          </cell>
        </row>
        <row r="109">
          <cell r="C109">
            <v>1806</v>
          </cell>
          <cell r="J109">
            <v>9</v>
          </cell>
          <cell r="K109">
            <v>9</v>
          </cell>
          <cell r="L109">
            <v>9</v>
          </cell>
          <cell r="M109" t="str">
            <v>PROJ</v>
          </cell>
          <cell r="N109" t="str">
            <v>PROJ</v>
          </cell>
          <cell r="O109" t="str">
            <v>PROJ</v>
          </cell>
        </row>
        <row r="110">
          <cell r="C110">
            <v>1807</v>
          </cell>
          <cell r="J110" t="str">
            <v>BH</v>
          </cell>
          <cell r="K110">
            <v>9</v>
          </cell>
          <cell r="L110" t="str">
            <v>--</v>
          </cell>
          <cell r="M110" t="str">
            <v>PROJ</v>
          </cell>
          <cell r="N110" t="str">
            <v>PROJ</v>
          </cell>
          <cell r="O110" t="str">
            <v>--</v>
          </cell>
        </row>
        <row r="111">
          <cell r="C111">
            <v>1808</v>
          </cell>
          <cell r="J111">
            <v>9</v>
          </cell>
          <cell r="K111">
            <v>9</v>
          </cell>
          <cell r="L111" t="str">
            <v>--</v>
          </cell>
          <cell r="M111" t="str">
            <v>PROJ</v>
          </cell>
          <cell r="N111" t="str">
            <v>PROJ</v>
          </cell>
          <cell r="O111" t="str">
            <v>--</v>
          </cell>
        </row>
        <row r="112">
          <cell r="C112">
            <v>1809</v>
          </cell>
          <cell r="J112">
            <v>9</v>
          </cell>
          <cell r="K112">
            <v>9</v>
          </cell>
          <cell r="L112" t="str">
            <v>--</v>
          </cell>
          <cell r="M112" t="str">
            <v>PROJ</v>
          </cell>
          <cell r="N112" t="str">
            <v>PROJ</v>
          </cell>
          <cell r="O112" t="str">
            <v>--</v>
          </cell>
        </row>
        <row r="113">
          <cell r="C113">
            <v>1810</v>
          </cell>
          <cell r="J113">
            <v>9</v>
          </cell>
          <cell r="K113">
            <v>9</v>
          </cell>
          <cell r="L113">
            <v>9</v>
          </cell>
          <cell r="M113" t="str">
            <v>PROJ</v>
          </cell>
          <cell r="N113" t="str">
            <v>PROJ</v>
          </cell>
          <cell r="O113" t="str">
            <v>PROJ</v>
          </cell>
        </row>
        <row r="114">
          <cell r="C114">
            <v>1811</v>
          </cell>
          <cell r="J114">
            <v>9</v>
          </cell>
          <cell r="K114">
            <v>9</v>
          </cell>
          <cell r="L114" t="str">
            <v>--</v>
          </cell>
          <cell r="M114" t="str">
            <v>PROJ</v>
          </cell>
          <cell r="N114" t="str">
            <v>PROJ</v>
          </cell>
          <cell r="O114" t="str">
            <v>--</v>
          </cell>
        </row>
        <row r="115">
          <cell r="C115">
            <v>1812</v>
          </cell>
          <cell r="J115">
            <v>9</v>
          </cell>
          <cell r="K115">
            <v>9</v>
          </cell>
          <cell r="L115">
            <v>9</v>
          </cell>
          <cell r="M115" t="str">
            <v>PROJ</v>
          </cell>
          <cell r="N115" t="str">
            <v>PROJ</v>
          </cell>
          <cell r="O115" t="str">
            <v>PROJ</v>
          </cell>
        </row>
        <row r="116">
          <cell r="C116">
            <v>1901</v>
          </cell>
          <cell r="J116">
            <v>10</v>
          </cell>
          <cell r="K116">
            <v>10</v>
          </cell>
          <cell r="L116" t="str">
            <v>--</v>
          </cell>
          <cell r="M116" t="str">
            <v>PROJ</v>
          </cell>
          <cell r="N116" t="str">
            <v>PROJ</v>
          </cell>
          <cell r="O116" t="str">
            <v>--</v>
          </cell>
        </row>
        <row r="117">
          <cell r="C117">
            <v>1902</v>
          </cell>
          <cell r="J117">
            <v>10</v>
          </cell>
          <cell r="K117">
            <v>10</v>
          </cell>
          <cell r="L117" t="str">
            <v>--</v>
          </cell>
          <cell r="M117" t="str">
            <v>PROJ</v>
          </cell>
          <cell r="N117" t="str">
            <v>PROJ</v>
          </cell>
          <cell r="O117" t="str">
            <v>--</v>
          </cell>
        </row>
        <row r="118">
          <cell r="C118">
            <v>1903</v>
          </cell>
          <cell r="J118">
            <v>10</v>
          </cell>
          <cell r="K118">
            <v>10</v>
          </cell>
          <cell r="L118" t="str">
            <v>--</v>
          </cell>
          <cell r="M118" t="str">
            <v>PROJ</v>
          </cell>
          <cell r="N118" t="str">
            <v>PROJ</v>
          </cell>
          <cell r="O118" t="str">
            <v>--</v>
          </cell>
        </row>
        <row r="119">
          <cell r="C119">
            <v>1904</v>
          </cell>
          <cell r="J119">
            <v>10</v>
          </cell>
          <cell r="K119">
            <v>10</v>
          </cell>
          <cell r="L119">
            <v>10</v>
          </cell>
          <cell r="M119" t="str">
            <v>PROJ</v>
          </cell>
          <cell r="N119" t="str">
            <v>PROJ</v>
          </cell>
          <cell r="O119" t="str">
            <v>PROJ</v>
          </cell>
        </row>
        <row r="120">
          <cell r="C120">
            <v>1905</v>
          </cell>
          <cell r="J120">
            <v>10</v>
          </cell>
          <cell r="K120">
            <v>10</v>
          </cell>
          <cell r="L120" t="str">
            <v>--</v>
          </cell>
          <cell r="M120" t="str">
            <v>PROJ</v>
          </cell>
          <cell r="N120" t="str">
            <v>PROJ</v>
          </cell>
          <cell r="O120" t="str">
            <v>--</v>
          </cell>
        </row>
        <row r="121">
          <cell r="C121">
            <v>1906</v>
          </cell>
          <cell r="J121">
            <v>10</v>
          </cell>
          <cell r="K121">
            <v>10</v>
          </cell>
          <cell r="L121">
            <v>10</v>
          </cell>
          <cell r="M121" t="str">
            <v>PROJ</v>
          </cell>
          <cell r="N121" t="str">
            <v>PROJ</v>
          </cell>
          <cell r="O121" t="str">
            <v>PROJ</v>
          </cell>
        </row>
        <row r="122">
          <cell r="C122">
            <v>1907</v>
          </cell>
          <cell r="J122" t="str">
            <v>BH</v>
          </cell>
          <cell r="K122">
            <v>10</v>
          </cell>
          <cell r="L122" t="str">
            <v>--</v>
          </cell>
          <cell r="M122" t="str">
            <v>PROJ</v>
          </cell>
          <cell r="N122" t="str">
            <v>PROJ</v>
          </cell>
          <cell r="O122" t="str">
            <v>--</v>
          </cell>
        </row>
        <row r="123">
          <cell r="C123">
            <v>1908</v>
          </cell>
          <cell r="J123">
            <v>10</v>
          </cell>
          <cell r="K123">
            <v>10</v>
          </cell>
          <cell r="L123" t="str">
            <v>--</v>
          </cell>
          <cell r="M123" t="str">
            <v>PROJ</v>
          </cell>
          <cell r="N123" t="str">
            <v>PROJ</v>
          </cell>
          <cell r="O123" t="str">
            <v>--</v>
          </cell>
        </row>
        <row r="124">
          <cell r="C124">
            <v>1909</v>
          </cell>
          <cell r="J124">
            <v>10</v>
          </cell>
          <cell r="K124">
            <v>10</v>
          </cell>
          <cell r="L124" t="str">
            <v>--</v>
          </cell>
          <cell r="M124" t="str">
            <v>PROJ</v>
          </cell>
          <cell r="N124" t="str">
            <v>PROJ</v>
          </cell>
          <cell r="O124" t="str">
            <v>--</v>
          </cell>
        </row>
        <row r="125">
          <cell r="C125">
            <v>1910</v>
          </cell>
          <cell r="J125">
            <v>10</v>
          </cell>
          <cell r="K125">
            <v>10</v>
          </cell>
          <cell r="L125">
            <v>10</v>
          </cell>
          <cell r="M125" t="str">
            <v>PROJ</v>
          </cell>
          <cell r="N125" t="str">
            <v>PROJ</v>
          </cell>
          <cell r="O125" t="str">
            <v>PROJ</v>
          </cell>
        </row>
        <row r="126">
          <cell r="C126">
            <v>1911</v>
          </cell>
          <cell r="J126">
            <v>10</v>
          </cell>
          <cell r="K126">
            <v>10</v>
          </cell>
          <cell r="L126" t="str">
            <v>--</v>
          </cell>
          <cell r="M126" t="str">
            <v>PROJ</v>
          </cell>
          <cell r="N126" t="str">
            <v>PROJ</v>
          </cell>
          <cell r="O126" t="str">
            <v>--</v>
          </cell>
        </row>
        <row r="127">
          <cell r="C127">
            <v>1912</v>
          </cell>
          <cell r="J127">
            <v>10</v>
          </cell>
          <cell r="K127">
            <v>10</v>
          </cell>
          <cell r="L127">
            <v>10</v>
          </cell>
          <cell r="M127" t="str">
            <v>PROJ</v>
          </cell>
          <cell r="N127" t="str">
            <v>PROJ</v>
          </cell>
          <cell r="O127" t="str">
            <v>PROJ</v>
          </cell>
        </row>
        <row r="128">
          <cell r="C128">
            <v>2001</v>
          </cell>
          <cell r="J128">
            <v>11</v>
          </cell>
          <cell r="K128">
            <v>11</v>
          </cell>
          <cell r="L128" t="str">
            <v>--</v>
          </cell>
          <cell r="M128" t="str">
            <v>PROJ</v>
          </cell>
          <cell r="N128" t="str">
            <v>PROJ</v>
          </cell>
          <cell r="O128" t="str">
            <v>--</v>
          </cell>
        </row>
        <row r="129">
          <cell r="C129">
            <v>2002</v>
          </cell>
          <cell r="J129">
            <v>11</v>
          </cell>
          <cell r="K129">
            <v>11</v>
          </cell>
          <cell r="L129" t="str">
            <v>--</v>
          </cell>
          <cell r="M129" t="str">
            <v>PROJ</v>
          </cell>
          <cell r="N129" t="str">
            <v>PROJ</v>
          </cell>
          <cell r="O129" t="str">
            <v>--</v>
          </cell>
        </row>
        <row r="130">
          <cell r="C130">
            <v>2003</v>
          </cell>
          <cell r="J130">
            <v>11</v>
          </cell>
          <cell r="K130">
            <v>11</v>
          </cell>
          <cell r="L130" t="str">
            <v>--</v>
          </cell>
          <cell r="M130" t="str">
            <v>PROJ</v>
          </cell>
          <cell r="N130" t="str">
            <v>PROJ</v>
          </cell>
          <cell r="O130" t="str">
            <v>--</v>
          </cell>
        </row>
        <row r="131">
          <cell r="C131">
            <v>2004</v>
          </cell>
          <cell r="J131">
            <v>11</v>
          </cell>
          <cell r="K131" t="str">
            <v>ECT</v>
          </cell>
          <cell r="L131">
            <v>11</v>
          </cell>
          <cell r="M131" t="str">
            <v>PROJ</v>
          </cell>
          <cell r="N131" t="str">
            <v>PROJ</v>
          </cell>
          <cell r="O131" t="str">
            <v>PROJ</v>
          </cell>
        </row>
        <row r="132">
          <cell r="C132">
            <v>2005</v>
          </cell>
          <cell r="J132">
            <v>11</v>
          </cell>
          <cell r="K132">
            <v>11</v>
          </cell>
          <cell r="L132" t="str">
            <v>--</v>
          </cell>
          <cell r="M132" t="str">
            <v>PROJ</v>
          </cell>
          <cell r="N132" t="str">
            <v>PROJ</v>
          </cell>
          <cell r="O132" t="str">
            <v>--</v>
          </cell>
        </row>
        <row r="133">
          <cell r="C133">
            <v>2006</v>
          </cell>
          <cell r="J133">
            <v>11</v>
          </cell>
          <cell r="K133">
            <v>11</v>
          </cell>
          <cell r="L133">
            <v>11</v>
          </cell>
          <cell r="M133" t="str">
            <v>PROJ</v>
          </cell>
          <cell r="N133" t="str">
            <v>PROJ</v>
          </cell>
          <cell r="O133" t="str">
            <v>PROJ</v>
          </cell>
        </row>
        <row r="134">
          <cell r="C134">
            <v>2007</v>
          </cell>
          <cell r="J134" t="str">
            <v>BH</v>
          </cell>
          <cell r="K134">
            <v>11</v>
          </cell>
          <cell r="L134" t="str">
            <v>--</v>
          </cell>
          <cell r="M134" t="str">
            <v>PROJ</v>
          </cell>
          <cell r="N134" t="str">
            <v>PROJ</v>
          </cell>
          <cell r="O134" t="str">
            <v>--</v>
          </cell>
        </row>
        <row r="135">
          <cell r="C135">
            <v>2008</v>
          </cell>
          <cell r="J135">
            <v>11</v>
          </cell>
          <cell r="K135">
            <v>11</v>
          </cell>
          <cell r="L135" t="str">
            <v>--</v>
          </cell>
          <cell r="M135" t="str">
            <v>PROJ</v>
          </cell>
          <cell r="N135" t="str">
            <v>PROJ</v>
          </cell>
          <cell r="O135" t="str">
            <v>--</v>
          </cell>
        </row>
        <row r="136">
          <cell r="C136">
            <v>2009</v>
          </cell>
          <cell r="J136">
            <v>11</v>
          </cell>
          <cell r="K136">
            <v>11</v>
          </cell>
          <cell r="L136" t="str">
            <v>--</v>
          </cell>
          <cell r="M136" t="str">
            <v>PROJ</v>
          </cell>
          <cell r="N136" t="str">
            <v>PROJ</v>
          </cell>
          <cell r="O136" t="str">
            <v>--</v>
          </cell>
        </row>
        <row r="137">
          <cell r="C137">
            <v>2010</v>
          </cell>
          <cell r="J137">
            <v>11</v>
          </cell>
          <cell r="K137">
            <v>11</v>
          </cell>
          <cell r="L137">
            <v>11</v>
          </cell>
          <cell r="M137" t="str">
            <v>PROJ</v>
          </cell>
          <cell r="N137" t="str">
            <v>PROJ</v>
          </cell>
          <cell r="O137" t="str">
            <v>PROJ</v>
          </cell>
        </row>
        <row r="138">
          <cell r="C138">
            <v>2011</v>
          </cell>
          <cell r="J138">
            <v>11</v>
          </cell>
          <cell r="K138">
            <v>11</v>
          </cell>
          <cell r="L138" t="str">
            <v>--</v>
          </cell>
          <cell r="M138" t="str">
            <v>PROJ</v>
          </cell>
          <cell r="N138" t="str">
            <v>PROJ</v>
          </cell>
          <cell r="O138" t="str">
            <v>--</v>
          </cell>
        </row>
        <row r="139">
          <cell r="C139">
            <v>2012</v>
          </cell>
          <cell r="J139">
            <v>11</v>
          </cell>
          <cell r="K139">
            <v>11</v>
          </cell>
          <cell r="L139">
            <v>11</v>
          </cell>
          <cell r="M139" t="str">
            <v>PROJ</v>
          </cell>
          <cell r="N139" t="str">
            <v>PROJ</v>
          </cell>
          <cell r="O139" t="str">
            <v>PROJ</v>
          </cell>
        </row>
        <row r="140">
          <cell r="C140">
            <v>2101</v>
          </cell>
          <cell r="J140">
            <v>12</v>
          </cell>
          <cell r="K140">
            <v>12</v>
          </cell>
          <cell r="L140" t="str">
            <v>--</v>
          </cell>
          <cell r="M140" t="str">
            <v>PROJ</v>
          </cell>
          <cell r="N140" t="str">
            <v>PROJ</v>
          </cell>
          <cell r="O140" t="str">
            <v>--</v>
          </cell>
        </row>
        <row r="141">
          <cell r="C141">
            <v>2102</v>
          </cell>
          <cell r="J141">
            <v>12</v>
          </cell>
          <cell r="K141">
            <v>12</v>
          </cell>
          <cell r="L141" t="str">
            <v>--</v>
          </cell>
          <cell r="M141" t="str">
            <v>PROJ</v>
          </cell>
          <cell r="N141" t="str">
            <v>PROJ</v>
          </cell>
          <cell r="O141" t="str">
            <v>--</v>
          </cell>
        </row>
        <row r="142">
          <cell r="C142">
            <v>2103</v>
          </cell>
          <cell r="J142">
            <v>12</v>
          </cell>
          <cell r="K142">
            <v>12</v>
          </cell>
          <cell r="L142" t="str">
            <v>--</v>
          </cell>
          <cell r="M142" t="str">
            <v>PROJ</v>
          </cell>
          <cell r="N142" t="str">
            <v>PROJ</v>
          </cell>
          <cell r="O142" t="str">
            <v>--</v>
          </cell>
        </row>
        <row r="143">
          <cell r="C143">
            <v>2104</v>
          </cell>
          <cell r="J143">
            <v>12</v>
          </cell>
          <cell r="K143">
            <v>12</v>
          </cell>
          <cell r="L143">
            <v>12</v>
          </cell>
          <cell r="M143" t="str">
            <v>PROJ</v>
          </cell>
          <cell r="N143" t="str">
            <v>PROJ</v>
          </cell>
          <cell r="O143" t="str">
            <v>PROJ</v>
          </cell>
        </row>
        <row r="144">
          <cell r="C144">
            <v>2105</v>
          </cell>
          <cell r="J144">
            <v>12</v>
          </cell>
          <cell r="K144">
            <v>12</v>
          </cell>
          <cell r="L144" t="str">
            <v>--</v>
          </cell>
          <cell r="M144" t="str">
            <v>PROJ</v>
          </cell>
          <cell r="N144" t="str">
            <v>PROJ</v>
          </cell>
          <cell r="O144" t="str">
            <v>--</v>
          </cell>
        </row>
        <row r="145">
          <cell r="C145">
            <v>2106</v>
          </cell>
          <cell r="J145">
            <v>12</v>
          </cell>
          <cell r="K145">
            <v>12</v>
          </cell>
          <cell r="L145">
            <v>12</v>
          </cell>
          <cell r="M145" t="str">
            <v>PROJ</v>
          </cell>
          <cell r="N145" t="str">
            <v>PROJ</v>
          </cell>
          <cell r="O145" t="str">
            <v>PROJ</v>
          </cell>
        </row>
        <row r="146">
          <cell r="C146">
            <v>2107</v>
          </cell>
          <cell r="J146" t="str">
            <v>BH</v>
          </cell>
          <cell r="K146">
            <v>12</v>
          </cell>
          <cell r="L146" t="str">
            <v>--</v>
          </cell>
          <cell r="M146" t="str">
            <v>PROJ</v>
          </cell>
          <cell r="N146" t="str">
            <v>PROJ</v>
          </cell>
          <cell r="O146" t="str">
            <v>--</v>
          </cell>
        </row>
        <row r="147">
          <cell r="C147">
            <v>2108</v>
          </cell>
          <cell r="J147">
            <v>12</v>
          </cell>
          <cell r="K147">
            <v>12</v>
          </cell>
          <cell r="L147" t="str">
            <v>--</v>
          </cell>
          <cell r="M147" t="str">
            <v>PROJ</v>
          </cell>
          <cell r="N147" t="str">
            <v>PROJ</v>
          </cell>
          <cell r="O147" t="str">
            <v>--</v>
          </cell>
        </row>
        <row r="148">
          <cell r="C148">
            <v>2109</v>
          </cell>
          <cell r="J148">
            <v>12</v>
          </cell>
          <cell r="K148">
            <v>12</v>
          </cell>
          <cell r="L148" t="str">
            <v>--</v>
          </cell>
          <cell r="M148" t="str">
            <v>PROJ</v>
          </cell>
          <cell r="N148" t="str">
            <v>PROJ</v>
          </cell>
          <cell r="O148" t="str">
            <v>--</v>
          </cell>
        </row>
        <row r="149">
          <cell r="C149">
            <v>2110</v>
          </cell>
          <cell r="J149">
            <v>12</v>
          </cell>
          <cell r="K149">
            <v>12</v>
          </cell>
          <cell r="L149">
            <v>12</v>
          </cell>
          <cell r="M149" t="str">
            <v>PROJ</v>
          </cell>
          <cell r="N149" t="str">
            <v>PROJ</v>
          </cell>
          <cell r="O149" t="str">
            <v>PROJ</v>
          </cell>
        </row>
        <row r="150">
          <cell r="C150">
            <v>2111</v>
          </cell>
          <cell r="J150">
            <v>12</v>
          </cell>
          <cell r="K150">
            <v>12</v>
          </cell>
          <cell r="L150" t="str">
            <v>--</v>
          </cell>
          <cell r="M150" t="str">
            <v>PROJ</v>
          </cell>
          <cell r="N150" t="str">
            <v>PROJ</v>
          </cell>
          <cell r="O150" t="str">
            <v>--</v>
          </cell>
        </row>
        <row r="151">
          <cell r="C151">
            <v>2112</v>
          </cell>
          <cell r="J151">
            <v>12</v>
          </cell>
          <cell r="K151">
            <v>12</v>
          </cell>
          <cell r="L151">
            <v>12</v>
          </cell>
          <cell r="M151" t="str">
            <v>PROJ</v>
          </cell>
          <cell r="N151" t="str">
            <v>PROJ</v>
          </cell>
          <cell r="O151" t="str">
            <v>PROJ</v>
          </cell>
        </row>
        <row r="152">
          <cell r="C152">
            <v>2201</v>
          </cell>
          <cell r="J152">
            <v>13</v>
          </cell>
          <cell r="K152">
            <v>13</v>
          </cell>
          <cell r="L152" t="str">
            <v>--</v>
          </cell>
          <cell r="M152" t="str">
            <v>PROJ</v>
          </cell>
          <cell r="N152" t="str">
            <v>PROJ</v>
          </cell>
          <cell r="O152" t="str">
            <v>--</v>
          </cell>
        </row>
        <row r="153">
          <cell r="C153">
            <v>2202</v>
          </cell>
          <cell r="J153">
            <v>13</v>
          </cell>
          <cell r="K153">
            <v>13</v>
          </cell>
          <cell r="L153" t="str">
            <v>--</v>
          </cell>
          <cell r="M153" t="str">
            <v>PROJ</v>
          </cell>
          <cell r="N153" t="str">
            <v>PROJ</v>
          </cell>
          <cell r="O153" t="str">
            <v>--</v>
          </cell>
        </row>
        <row r="154">
          <cell r="C154">
            <v>2203</v>
          </cell>
          <cell r="J154">
            <v>13</v>
          </cell>
          <cell r="K154">
            <v>13</v>
          </cell>
          <cell r="L154" t="str">
            <v>--</v>
          </cell>
          <cell r="M154" t="str">
            <v>PROJ</v>
          </cell>
          <cell r="N154" t="str">
            <v>PROJ</v>
          </cell>
          <cell r="O154" t="str">
            <v>--</v>
          </cell>
        </row>
        <row r="155">
          <cell r="C155">
            <v>2204</v>
          </cell>
          <cell r="J155">
            <v>13</v>
          </cell>
          <cell r="K155">
            <v>13</v>
          </cell>
          <cell r="L155">
            <v>13</v>
          </cell>
          <cell r="M155" t="str">
            <v>PROJ</v>
          </cell>
          <cell r="N155" t="str">
            <v>PROJ</v>
          </cell>
          <cell r="O155" t="str">
            <v>PROJ</v>
          </cell>
        </row>
        <row r="156">
          <cell r="C156">
            <v>2205</v>
          </cell>
          <cell r="J156">
            <v>13</v>
          </cell>
          <cell r="K156">
            <v>13</v>
          </cell>
          <cell r="L156" t="str">
            <v>--</v>
          </cell>
          <cell r="M156" t="str">
            <v>PROJ</v>
          </cell>
          <cell r="N156" t="str">
            <v>PROJ</v>
          </cell>
          <cell r="O156" t="str">
            <v>--</v>
          </cell>
        </row>
        <row r="157">
          <cell r="C157">
            <v>2206</v>
          </cell>
          <cell r="J157">
            <v>13</v>
          </cell>
          <cell r="K157">
            <v>13</v>
          </cell>
          <cell r="L157">
            <v>13</v>
          </cell>
          <cell r="M157" t="str">
            <v>PROJ</v>
          </cell>
          <cell r="N157" t="str">
            <v>PROJ</v>
          </cell>
          <cell r="O157" t="str">
            <v>PROJ</v>
          </cell>
        </row>
        <row r="158">
          <cell r="C158">
            <v>2207</v>
          </cell>
          <cell r="J158" t="str">
            <v>BH</v>
          </cell>
          <cell r="K158">
            <v>13</v>
          </cell>
          <cell r="L158" t="str">
            <v>--</v>
          </cell>
          <cell r="M158" t="str">
            <v>PROJ</v>
          </cell>
          <cell r="N158" t="str">
            <v>PROJ</v>
          </cell>
          <cell r="O158" t="str">
            <v>--</v>
          </cell>
        </row>
        <row r="159">
          <cell r="C159">
            <v>2208</v>
          </cell>
          <cell r="J159">
            <v>13</v>
          </cell>
          <cell r="K159">
            <v>13</v>
          </cell>
          <cell r="L159" t="str">
            <v>--</v>
          </cell>
          <cell r="M159" t="str">
            <v>PROJ</v>
          </cell>
          <cell r="N159" t="str">
            <v>PROJ</v>
          </cell>
          <cell r="O159" t="str">
            <v>--</v>
          </cell>
        </row>
        <row r="160">
          <cell r="C160">
            <v>2209</v>
          </cell>
          <cell r="J160">
            <v>13</v>
          </cell>
          <cell r="K160">
            <v>13</v>
          </cell>
          <cell r="L160" t="str">
            <v>--</v>
          </cell>
          <cell r="M160" t="str">
            <v>PROJ</v>
          </cell>
          <cell r="N160" t="str">
            <v>PROJ</v>
          </cell>
          <cell r="O160" t="str">
            <v>--</v>
          </cell>
        </row>
        <row r="161">
          <cell r="C161">
            <v>2210</v>
          </cell>
          <cell r="J161">
            <v>13</v>
          </cell>
          <cell r="K161">
            <v>13</v>
          </cell>
          <cell r="L161">
            <v>13</v>
          </cell>
          <cell r="M161" t="str">
            <v>PROJ</v>
          </cell>
          <cell r="N161" t="str">
            <v>PROJ</v>
          </cell>
          <cell r="O161" t="str">
            <v>PROJ</v>
          </cell>
        </row>
        <row r="162">
          <cell r="C162">
            <v>2211</v>
          </cell>
          <cell r="J162">
            <v>13</v>
          </cell>
          <cell r="K162">
            <v>13</v>
          </cell>
          <cell r="L162" t="str">
            <v>--</v>
          </cell>
          <cell r="M162" t="str">
            <v>PROJ</v>
          </cell>
          <cell r="N162" t="str">
            <v>PROJ</v>
          </cell>
          <cell r="O162" t="str">
            <v>--</v>
          </cell>
        </row>
        <row r="163">
          <cell r="C163">
            <v>2212</v>
          </cell>
          <cell r="J163">
            <v>13</v>
          </cell>
          <cell r="K163">
            <v>13</v>
          </cell>
          <cell r="L163">
            <v>13</v>
          </cell>
          <cell r="M163" t="str">
            <v>PROJ</v>
          </cell>
          <cell r="N163" t="str">
            <v>PROJ</v>
          </cell>
          <cell r="O163" t="str">
            <v>PROJ</v>
          </cell>
        </row>
        <row r="164">
          <cell r="C164">
            <v>2301</v>
          </cell>
          <cell r="J164">
            <v>14</v>
          </cell>
          <cell r="K164">
            <v>14</v>
          </cell>
          <cell r="L164" t="str">
            <v>--</v>
          </cell>
          <cell r="M164" t="str">
            <v>PROJ</v>
          </cell>
          <cell r="N164" t="str">
            <v>PROJ</v>
          </cell>
          <cell r="O164" t="str">
            <v>--</v>
          </cell>
        </row>
        <row r="165">
          <cell r="C165">
            <v>2302</v>
          </cell>
          <cell r="J165">
            <v>14</v>
          </cell>
          <cell r="K165">
            <v>14</v>
          </cell>
          <cell r="L165" t="str">
            <v>--</v>
          </cell>
          <cell r="M165" t="str">
            <v>PROJ</v>
          </cell>
          <cell r="N165" t="str">
            <v>PROJ</v>
          </cell>
          <cell r="O165" t="str">
            <v>--</v>
          </cell>
        </row>
        <row r="166">
          <cell r="C166">
            <v>2303</v>
          </cell>
          <cell r="J166">
            <v>14</v>
          </cell>
          <cell r="K166">
            <v>14</v>
          </cell>
          <cell r="L166" t="str">
            <v>--</v>
          </cell>
          <cell r="M166" t="str">
            <v>PROJ</v>
          </cell>
          <cell r="N166" t="str">
            <v>PROJ</v>
          </cell>
          <cell r="O166" t="str">
            <v>--</v>
          </cell>
        </row>
        <row r="167">
          <cell r="C167">
            <v>2304</v>
          </cell>
          <cell r="J167">
            <v>14</v>
          </cell>
          <cell r="K167">
            <v>14</v>
          </cell>
          <cell r="L167">
            <v>14</v>
          </cell>
          <cell r="M167" t="str">
            <v>PROJ</v>
          </cell>
          <cell r="N167" t="str">
            <v>PROJ</v>
          </cell>
          <cell r="O167" t="str">
            <v>PROJ</v>
          </cell>
        </row>
        <row r="168">
          <cell r="C168">
            <v>2305</v>
          </cell>
          <cell r="J168">
            <v>14</v>
          </cell>
          <cell r="K168">
            <v>14</v>
          </cell>
          <cell r="L168" t="str">
            <v>--</v>
          </cell>
          <cell r="M168" t="str">
            <v>PROJ</v>
          </cell>
          <cell r="N168" t="str">
            <v>PROJ</v>
          </cell>
          <cell r="O168" t="str">
            <v>--</v>
          </cell>
        </row>
        <row r="169">
          <cell r="C169">
            <v>2306</v>
          </cell>
          <cell r="J169">
            <v>14</v>
          </cell>
          <cell r="K169">
            <v>14</v>
          </cell>
          <cell r="L169">
            <v>14</v>
          </cell>
          <cell r="M169" t="str">
            <v>PROJ</v>
          </cell>
          <cell r="N169" t="str">
            <v>PROJ</v>
          </cell>
          <cell r="O169" t="str">
            <v>PROJ</v>
          </cell>
        </row>
        <row r="170">
          <cell r="C170">
            <v>2307</v>
          </cell>
          <cell r="J170" t="str">
            <v>BH</v>
          </cell>
          <cell r="K170">
            <v>14</v>
          </cell>
          <cell r="L170" t="str">
            <v>--</v>
          </cell>
          <cell r="M170" t="str">
            <v>PROJ</v>
          </cell>
          <cell r="N170" t="str">
            <v>PROJ</v>
          </cell>
          <cell r="O170" t="str">
            <v>--</v>
          </cell>
        </row>
        <row r="171">
          <cell r="C171">
            <v>2308</v>
          </cell>
          <cell r="J171">
            <v>14</v>
          </cell>
          <cell r="K171">
            <v>14</v>
          </cell>
          <cell r="L171" t="str">
            <v>--</v>
          </cell>
          <cell r="M171" t="str">
            <v>PROJ</v>
          </cell>
          <cell r="N171" t="str">
            <v>PROJ</v>
          </cell>
          <cell r="O171" t="str">
            <v>--</v>
          </cell>
        </row>
        <row r="172">
          <cell r="C172">
            <v>2309</v>
          </cell>
          <cell r="J172">
            <v>14</v>
          </cell>
          <cell r="K172">
            <v>14</v>
          </cell>
          <cell r="L172" t="str">
            <v>--</v>
          </cell>
          <cell r="M172" t="str">
            <v>PROJ</v>
          </cell>
          <cell r="N172" t="str">
            <v>PROJ</v>
          </cell>
          <cell r="O172" t="str">
            <v>--</v>
          </cell>
        </row>
        <row r="173">
          <cell r="C173">
            <v>2310</v>
          </cell>
          <cell r="J173">
            <v>14</v>
          </cell>
          <cell r="K173">
            <v>14</v>
          </cell>
          <cell r="L173">
            <v>14</v>
          </cell>
          <cell r="M173" t="str">
            <v>PROJ</v>
          </cell>
          <cell r="N173" t="str">
            <v>PROJ</v>
          </cell>
          <cell r="O173" t="str">
            <v>PROJ</v>
          </cell>
        </row>
        <row r="174">
          <cell r="C174">
            <v>2311</v>
          </cell>
          <cell r="J174">
            <v>14</v>
          </cell>
          <cell r="K174">
            <v>14</v>
          </cell>
          <cell r="L174" t="str">
            <v>--</v>
          </cell>
          <cell r="M174" t="str">
            <v>PROJ</v>
          </cell>
          <cell r="N174" t="str">
            <v>PROJ</v>
          </cell>
          <cell r="O174" t="str">
            <v>--</v>
          </cell>
        </row>
        <row r="175">
          <cell r="C175">
            <v>2312</v>
          </cell>
          <cell r="J175">
            <v>14</v>
          </cell>
          <cell r="K175">
            <v>14</v>
          </cell>
          <cell r="L175">
            <v>14</v>
          </cell>
          <cell r="M175" t="str">
            <v>PROJ</v>
          </cell>
          <cell r="N175" t="str">
            <v>PROJ</v>
          </cell>
          <cell r="O175" t="str">
            <v>PROJ</v>
          </cell>
        </row>
        <row r="176">
          <cell r="C176">
            <v>2401</v>
          </cell>
          <cell r="J176">
            <v>15</v>
          </cell>
          <cell r="K176">
            <v>15</v>
          </cell>
          <cell r="L176" t="str">
            <v>--</v>
          </cell>
          <cell r="M176" t="str">
            <v>PROJ</v>
          </cell>
          <cell r="N176" t="str">
            <v>PROJ</v>
          </cell>
          <cell r="O176" t="str">
            <v>--</v>
          </cell>
        </row>
        <row r="177">
          <cell r="C177">
            <v>2402</v>
          </cell>
          <cell r="J177">
            <v>15</v>
          </cell>
          <cell r="K177">
            <v>15</v>
          </cell>
          <cell r="L177" t="str">
            <v>--</v>
          </cell>
          <cell r="M177" t="str">
            <v>PROJ</v>
          </cell>
          <cell r="N177" t="str">
            <v>PROJ</v>
          </cell>
          <cell r="O177" t="str">
            <v>--</v>
          </cell>
        </row>
        <row r="178">
          <cell r="C178">
            <v>2403</v>
          </cell>
          <cell r="J178">
            <v>15</v>
          </cell>
          <cell r="K178">
            <v>15</v>
          </cell>
          <cell r="L178" t="str">
            <v>--</v>
          </cell>
          <cell r="M178" t="str">
            <v>PROJ</v>
          </cell>
          <cell r="N178" t="str">
            <v>PROJ</v>
          </cell>
          <cell r="O178" t="str">
            <v>--</v>
          </cell>
        </row>
        <row r="179">
          <cell r="C179">
            <v>2404</v>
          </cell>
          <cell r="J179">
            <v>15</v>
          </cell>
          <cell r="K179">
            <v>15</v>
          </cell>
          <cell r="L179">
            <v>15</v>
          </cell>
          <cell r="M179" t="str">
            <v>PROJ</v>
          </cell>
          <cell r="N179" t="str">
            <v>PROJ</v>
          </cell>
          <cell r="O179" t="str">
            <v>PROJ</v>
          </cell>
        </row>
        <row r="180">
          <cell r="C180">
            <v>2405</v>
          </cell>
          <cell r="J180">
            <v>15</v>
          </cell>
          <cell r="K180">
            <v>15</v>
          </cell>
          <cell r="L180" t="str">
            <v>--</v>
          </cell>
          <cell r="M180" t="str">
            <v>PROJ</v>
          </cell>
          <cell r="N180" t="str">
            <v>PROJ</v>
          </cell>
          <cell r="O180" t="str">
            <v>--</v>
          </cell>
        </row>
        <row r="181">
          <cell r="C181">
            <v>2406</v>
          </cell>
          <cell r="J181">
            <v>15</v>
          </cell>
          <cell r="K181">
            <v>15</v>
          </cell>
          <cell r="L181">
            <v>15</v>
          </cell>
          <cell r="M181" t="str">
            <v>PROJ</v>
          </cell>
          <cell r="N181" t="str">
            <v>PROJ</v>
          </cell>
          <cell r="O181" t="str">
            <v>PROJ</v>
          </cell>
        </row>
        <row r="182">
          <cell r="C182">
            <v>2407</v>
          </cell>
          <cell r="J182" t="str">
            <v>BH</v>
          </cell>
          <cell r="K182">
            <v>15</v>
          </cell>
          <cell r="L182" t="str">
            <v>--</v>
          </cell>
          <cell r="M182" t="str">
            <v>PROJ</v>
          </cell>
          <cell r="N182" t="str">
            <v>PROJ</v>
          </cell>
          <cell r="O182" t="str">
            <v>--</v>
          </cell>
        </row>
        <row r="183">
          <cell r="C183">
            <v>2408</v>
          </cell>
          <cell r="J183">
            <v>15</v>
          </cell>
          <cell r="K183">
            <v>15</v>
          </cell>
          <cell r="L183" t="str">
            <v>--</v>
          </cell>
          <cell r="M183" t="str">
            <v>PROJ</v>
          </cell>
          <cell r="N183" t="str">
            <v>PROJ</v>
          </cell>
          <cell r="O183" t="str">
            <v>--</v>
          </cell>
        </row>
        <row r="184">
          <cell r="C184">
            <v>2409</v>
          </cell>
          <cell r="J184">
            <v>15</v>
          </cell>
          <cell r="K184">
            <v>15</v>
          </cell>
          <cell r="L184" t="str">
            <v>--</v>
          </cell>
          <cell r="M184" t="str">
            <v>PROJ</v>
          </cell>
          <cell r="N184" t="str">
            <v>PROJ</v>
          </cell>
          <cell r="O184" t="str">
            <v>--</v>
          </cell>
        </row>
        <row r="185">
          <cell r="C185">
            <v>2410</v>
          </cell>
          <cell r="J185">
            <v>15</v>
          </cell>
          <cell r="K185">
            <v>15</v>
          </cell>
          <cell r="L185">
            <v>15</v>
          </cell>
          <cell r="M185" t="str">
            <v>PROJ</v>
          </cell>
          <cell r="N185" t="str">
            <v>PROJ</v>
          </cell>
          <cell r="O185" t="str">
            <v>PROJ</v>
          </cell>
        </row>
        <row r="186">
          <cell r="C186">
            <v>2411</v>
          </cell>
          <cell r="J186">
            <v>15</v>
          </cell>
          <cell r="K186">
            <v>15</v>
          </cell>
          <cell r="L186" t="str">
            <v>--</v>
          </cell>
          <cell r="M186" t="str">
            <v>PROJ</v>
          </cell>
          <cell r="N186" t="str">
            <v>PROJ</v>
          </cell>
          <cell r="O186" t="str">
            <v>--</v>
          </cell>
        </row>
        <row r="187">
          <cell r="C187">
            <v>2412</v>
          </cell>
          <cell r="J187">
            <v>15</v>
          </cell>
          <cell r="K187">
            <v>15</v>
          </cell>
          <cell r="L187">
            <v>15</v>
          </cell>
          <cell r="M187" t="str">
            <v>PROJ</v>
          </cell>
          <cell r="N187" t="str">
            <v>PROJ</v>
          </cell>
          <cell r="O187" t="str">
            <v>PROJ</v>
          </cell>
        </row>
        <row r="188">
          <cell r="C188">
            <v>2501</v>
          </cell>
          <cell r="J188">
            <v>16</v>
          </cell>
          <cell r="K188">
            <v>16</v>
          </cell>
          <cell r="L188" t="str">
            <v>--</v>
          </cell>
          <cell r="M188" t="str">
            <v>PROJ</v>
          </cell>
          <cell r="N188" t="str">
            <v>PROJ</v>
          </cell>
          <cell r="O188" t="str">
            <v>--</v>
          </cell>
        </row>
        <row r="189">
          <cell r="C189">
            <v>2502</v>
          </cell>
          <cell r="J189">
            <v>16</v>
          </cell>
          <cell r="K189">
            <v>16</v>
          </cell>
          <cell r="L189" t="str">
            <v>--</v>
          </cell>
          <cell r="M189" t="str">
            <v>PROJ</v>
          </cell>
          <cell r="N189" t="str">
            <v>PROJ</v>
          </cell>
          <cell r="O189" t="str">
            <v>--</v>
          </cell>
        </row>
        <row r="190">
          <cell r="C190">
            <v>2503</v>
          </cell>
          <cell r="J190">
            <v>16</v>
          </cell>
          <cell r="K190">
            <v>16</v>
          </cell>
          <cell r="L190" t="str">
            <v>--</v>
          </cell>
          <cell r="M190" t="str">
            <v>PROJ</v>
          </cell>
          <cell r="N190" t="str">
            <v>PROJ</v>
          </cell>
          <cell r="O190" t="str">
            <v>--</v>
          </cell>
        </row>
        <row r="191">
          <cell r="C191">
            <v>2504</v>
          </cell>
          <cell r="J191">
            <v>16</v>
          </cell>
          <cell r="K191">
            <v>16</v>
          </cell>
          <cell r="L191">
            <v>16</v>
          </cell>
          <cell r="M191" t="str">
            <v>PROJ</v>
          </cell>
          <cell r="N191" t="str">
            <v>PROJ</v>
          </cell>
          <cell r="O191" t="str">
            <v>PROJ</v>
          </cell>
        </row>
        <row r="192">
          <cell r="C192">
            <v>2505</v>
          </cell>
          <cell r="J192">
            <v>16</v>
          </cell>
          <cell r="K192">
            <v>16</v>
          </cell>
          <cell r="L192" t="str">
            <v>--</v>
          </cell>
          <cell r="M192" t="str">
            <v>PROJ</v>
          </cell>
          <cell r="N192" t="str">
            <v>PROJ</v>
          </cell>
          <cell r="O192" t="str">
            <v>--</v>
          </cell>
        </row>
        <row r="193">
          <cell r="C193">
            <v>2506</v>
          </cell>
          <cell r="J193">
            <v>16</v>
          </cell>
          <cell r="K193">
            <v>16</v>
          </cell>
          <cell r="L193">
            <v>16</v>
          </cell>
          <cell r="M193" t="str">
            <v>PROJ</v>
          </cell>
          <cell r="N193" t="str">
            <v>PROJ</v>
          </cell>
          <cell r="O193" t="str">
            <v>PROJ</v>
          </cell>
        </row>
        <row r="194">
          <cell r="C194">
            <v>2507</v>
          </cell>
          <cell r="J194" t="str">
            <v>BH</v>
          </cell>
          <cell r="K194">
            <v>16</v>
          </cell>
          <cell r="L194" t="str">
            <v>--</v>
          </cell>
          <cell r="M194" t="str">
            <v>PROJ</v>
          </cell>
          <cell r="N194" t="str">
            <v>PROJ</v>
          </cell>
          <cell r="O194" t="str">
            <v>--</v>
          </cell>
        </row>
        <row r="195">
          <cell r="C195">
            <v>2508</v>
          </cell>
          <cell r="J195">
            <v>16</v>
          </cell>
          <cell r="K195">
            <v>16</v>
          </cell>
          <cell r="L195" t="str">
            <v>--</v>
          </cell>
          <cell r="M195" t="str">
            <v>PROJ</v>
          </cell>
          <cell r="N195" t="str">
            <v>PROJ</v>
          </cell>
          <cell r="O195" t="str">
            <v>--</v>
          </cell>
        </row>
        <row r="196">
          <cell r="C196">
            <v>2509</v>
          </cell>
          <cell r="J196">
            <v>16</v>
          </cell>
          <cell r="K196">
            <v>16</v>
          </cell>
          <cell r="L196" t="str">
            <v>--</v>
          </cell>
          <cell r="M196" t="str">
            <v>PROJ</v>
          </cell>
          <cell r="N196" t="str">
            <v>PROJ</v>
          </cell>
          <cell r="O196" t="str">
            <v>--</v>
          </cell>
        </row>
        <row r="197">
          <cell r="C197">
            <v>2510</v>
          </cell>
          <cell r="J197">
            <v>16</v>
          </cell>
          <cell r="K197">
            <v>16</v>
          </cell>
          <cell r="L197">
            <v>16</v>
          </cell>
          <cell r="M197" t="str">
            <v>PROJ</v>
          </cell>
          <cell r="N197" t="str">
            <v>PROJ</v>
          </cell>
          <cell r="O197" t="str">
            <v>PROJ</v>
          </cell>
        </row>
        <row r="198">
          <cell r="C198">
            <v>2511</v>
          </cell>
          <cell r="J198" t="str">
            <v>WCT</v>
          </cell>
          <cell r="K198">
            <v>16</v>
          </cell>
          <cell r="L198" t="str">
            <v>--</v>
          </cell>
          <cell r="M198" t="str">
            <v>PROJ</v>
          </cell>
          <cell r="N198" t="str">
            <v>PROJ</v>
          </cell>
          <cell r="O198" t="str">
            <v>--</v>
          </cell>
        </row>
        <row r="199">
          <cell r="C199">
            <v>2512</v>
          </cell>
          <cell r="J199">
            <v>16</v>
          </cell>
          <cell r="K199" t="str">
            <v>WCT</v>
          </cell>
          <cell r="L199">
            <v>16</v>
          </cell>
          <cell r="M199" t="str">
            <v>PROJ</v>
          </cell>
          <cell r="N199" t="str">
            <v>PROJ</v>
          </cell>
          <cell r="O199" t="str">
            <v>PROJ</v>
          </cell>
        </row>
        <row r="200">
          <cell r="C200">
            <v>2601</v>
          </cell>
          <cell r="J200">
            <v>17</v>
          </cell>
          <cell r="K200">
            <v>17</v>
          </cell>
          <cell r="L200" t="str">
            <v>--</v>
          </cell>
          <cell r="M200" t="str">
            <v>PROJ</v>
          </cell>
          <cell r="N200" t="str">
            <v>PROJ</v>
          </cell>
          <cell r="O200" t="str">
            <v>--</v>
          </cell>
        </row>
        <row r="201">
          <cell r="C201">
            <v>2602</v>
          </cell>
          <cell r="J201">
            <v>17</v>
          </cell>
          <cell r="K201">
            <v>17</v>
          </cell>
          <cell r="L201" t="str">
            <v>--</v>
          </cell>
          <cell r="M201" t="str">
            <v>PROJ</v>
          </cell>
          <cell r="N201" t="str">
            <v>PROJ</v>
          </cell>
          <cell r="O201" t="str">
            <v>--</v>
          </cell>
        </row>
        <row r="202">
          <cell r="C202">
            <v>2603</v>
          </cell>
          <cell r="J202">
            <v>17</v>
          </cell>
          <cell r="K202">
            <v>17</v>
          </cell>
          <cell r="L202" t="str">
            <v>--</v>
          </cell>
          <cell r="M202" t="str">
            <v>PROJ</v>
          </cell>
          <cell r="N202" t="str">
            <v>PROJ</v>
          </cell>
          <cell r="O202" t="str">
            <v>--</v>
          </cell>
        </row>
        <row r="203">
          <cell r="C203">
            <v>2604</v>
          </cell>
          <cell r="J203">
            <v>17</v>
          </cell>
          <cell r="K203">
            <v>17</v>
          </cell>
          <cell r="L203">
            <v>17</v>
          </cell>
          <cell r="M203" t="str">
            <v>PROJ</v>
          </cell>
          <cell r="N203" t="str">
            <v>PROJ</v>
          </cell>
          <cell r="O203" t="str">
            <v>PROJ</v>
          </cell>
        </row>
        <row r="204">
          <cell r="C204">
            <v>2605</v>
          </cell>
          <cell r="J204">
            <v>17</v>
          </cell>
          <cell r="K204">
            <v>17</v>
          </cell>
          <cell r="L204" t="str">
            <v>--</v>
          </cell>
          <cell r="M204" t="str">
            <v>PROJ</v>
          </cell>
          <cell r="N204" t="str">
            <v>PROJ</v>
          </cell>
          <cell r="O204" t="str">
            <v>--</v>
          </cell>
        </row>
        <row r="205">
          <cell r="C205">
            <v>2606</v>
          </cell>
          <cell r="J205">
            <v>17</v>
          </cell>
          <cell r="K205">
            <v>17</v>
          </cell>
          <cell r="L205">
            <v>17</v>
          </cell>
          <cell r="M205" t="str">
            <v>PROJ</v>
          </cell>
          <cell r="N205" t="str">
            <v>PROJ</v>
          </cell>
          <cell r="O205" t="str">
            <v>PROJ</v>
          </cell>
        </row>
        <row r="206">
          <cell r="C206">
            <v>2607</v>
          </cell>
          <cell r="J206" t="str">
            <v>BH</v>
          </cell>
          <cell r="K206">
            <v>17</v>
          </cell>
          <cell r="L206" t="str">
            <v>--</v>
          </cell>
          <cell r="M206" t="str">
            <v>PROJ</v>
          </cell>
          <cell r="N206" t="str">
            <v>PROJ</v>
          </cell>
          <cell r="O206" t="str">
            <v>--</v>
          </cell>
        </row>
        <row r="207">
          <cell r="C207">
            <v>2608</v>
          </cell>
          <cell r="J207">
            <v>17</v>
          </cell>
          <cell r="K207">
            <v>17</v>
          </cell>
          <cell r="L207" t="str">
            <v>--</v>
          </cell>
          <cell r="M207" t="str">
            <v>PROJ</v>
          </cell>
          <cell r="N207" t="str">
            <v>PROJ</v>
          </cell>
          <cell r="O207" t="str">
            <v>--</v>
          </cell>
        </row>
        <row r="208">
          <cell r="C208">
            <v>2609</v>
          </cell>
          <cell r="J208">
            <v>17</v>
          </cell>
          <cell r="K208">
            <v>17</v>
          </cell>
          <cell r="L208" t="str">
            <v>--</v>
          </cell>
          <cell r="M208" t="str">
            <v>PROJ</v>
          </cell>
          <cell r="N208" t="str">
            <v>PROJ</v>
          </cell>
          <cell r="O208" t="str">
            <v>--</v>
          </cell>
        </row>
        <row r="209">
          <cell r="C209">
            <v>2610</v>
          </cell>
          <cell r="J209">
            <v>17</v>
          </cell>
          <cell r="K209">
            <v>17</v>
          </cell>
          <cell r="L209">
            <v>17</v>
          </cell>
          <cell r="M209" t="str">
            <v>PROJ</v>
          </cell>
          <cell r="N209" t="str">
            <v>PROJ</v>
          </cell>
          <cell r="O209" t="str">
            <v>PROJ</v>
          </cell>
        </row>
        <row r="210">
          <cell r="C210">
            <v>2611</v>
          </cell>
          <cell r="J210">
            <v>17</v>
          </cell>
          <cell r="K210">
            <v>17</v>
          </cell>
          <cell r="L210" t="str">
            <v>--</v>
          </cell>
          <cell r="M210" t="str">
            <v>PROJ</v>
          </cell>
          <cell r="N210" t="str">
            <v>PROJ</v>
          </cell>
          <cell r="O210" t="str">
            <v>--</v>
          </cell>
        </row>
        <row r="211">
          <cell r="C211">
            <v>2612</v>
          </cell>
          <cell r="J211">
            <v>17</v>
          </cell>
          <cell r="K211">
            <v>17</v>
          </cell>
          <cell r="L211">
            <v>17</v>
          </cell>
          <cell r="M211" t="str">
            <v>PROJ</v>
          </cell>
          <cell r="N211" t="str">
            <v>PROJ</v>
          </cell>
          <cell r="O211" t="str">
            <v>PROJ</v>
          </cell>
        </row>
        <row r="212">
          <cell r="C212">
            <v>2701</v>
          </cell>
          <cell r="J212">
            <v>18</v>
          </cell>
          <cell r="K212">
            <v>18</v>
          </cell>
          <cell r="L212" t="str">
            <v>--</v>
          </cell>
          <cell r="M212" t="str">
            <v>PROJ</v>
          </cell>
          <cell r="N212" t="str">
            <v>PROJ</v>
          </cell>
          <cell r="O212" t="str">
            <v>--</v>
          </cell>
        </row>
        <row r="213">
          <cell r="C213">
            <v>2702</v>
          </cell>
          <cell r="J213">
            <v>18</v>
          </cell>
          <cell r="K213">
            <v>18</v>
          </cell>
          <cell r="L213" t="str">
            <v>--</v>
          </cell>
          <cell r="M213" t="str">
            <v>PROJ</v>
          </cell>
          <cell r="N213" t="str">
            <v>PROJ</v>
          </cell>
          <cell r="O213" t="str">
            <v>--</v>
          </cell>
        </row>
        <row r="214">
          <cell r="C214">
            <v>2703</v>
          </cell>
          <cell r="J214">
            <v>18</v>
          </cell>
          <cell r="K214">
            <v>18</v>
          </cell>
          <cell r="L214" t="str">
            <v>--</v>
          </cell>
          <cell r="M214" t="str">
            <v>PROJ</v>
          </cell>
          <cell r="N214" t="str">
            <v>PROJ</v>
          </cell>
          <cell r="O214" t="str">
            <v>--</v>
          </cell>
        </row>
        <row r="215">
          <cell r="C215">
            <v>2704</v>
          </cell>
          <cell r="J215">
            <v>18</v>
          </cell>
          <cell r="K215">
            <v>18</v>
          </cell>
          <cell r="L215">
            <v>18</v>
          </cell>
          <cell r="M215" t="str">
            <v>PROJ</v>
          </cell>
          <cell r="N215" t="str">
            <v>PROJ</v>
          </cell>
          <cell r="O215" t="str">
            <v>PROJ</v>
          </cell>
        </row>
        <row r="216">
          <cell r="C216">
            <v>2705</v>
          </cell>
          <cell r="J216">
            <v>18</v>
          </cell>
          <cell r="K216">
            <v>18</v>
          </cell>
          <cell r="L216" t="str">
            <v>--</v>
          </cell>
          <cell r="M216" t="str">
            <v>PROJ</v>
          </cell>
          <cell r="N216" t="str">
            <v>PROJ</v>
          </cell>
          <cell r="O216" t="str">
            <v>--</v>
          </cell>
        </row>
        <row r="217">
          <cell r="C217">
            <v>2706</v>
          </cell>
          <cell r="J217">
            <v>18</v>
          </cell>
          <cell r="K217">
            <v>18</v>
          </cell>
          <cell r="L217">
            <v>18</v>
          </cell>
          <cell r="M217" t="str">
            <v>PROJ</v>
          </cell>
          <cell r="N217" t="str">
            <v>PROJ</v>
          </cell>
          <cell r="O217" t="str">
            <v>PROJ</v>
          </cell>
        </row>
        <row r="218">
          <cell r="C218">
            <v>2707</v>
          </cell>
          <cell r="J218" t="str">
            <v>BH</v>
          </cell>
          <cell r="K218">
            <v>18</v>
          </cell>
          <cell r="L218" t="str">
            <v>--</v>
          </cell>
          <cell r="M218" t="str">
            <v>PROJ</v>
          </cell>
          <cell r="N218" t="str">
            <v>PROJ</v>
          </cell>
          <cell r="O218" t="str">
            <v>--</v>
          </cell>
        </row>
        <row r="219">
          <cell r="C219">
            <v>2708</v>
          </cell>
          <cell r="J219">
            <v>18</v>
          </cell>
          <cell r="K219">
            <v>18</v>
          </cell>
          <cell r="L219" t="str">
            <v>--</v>
          </cell>
          <cell r="M219" t="str">
            <v>PROJ</v>
          </cell>
          <cell r="N219" t="str">
            <v>PROJ</v>
          </cell>
          <cell r="O219" t="str">
            <v>--</v>
          </cell>
        </row>
        <row r="220">
          <cell r="C220">
            <v>2709</v>
          </cell>
          <cell r="J220">
            <v>18</v>
          </cell>
          <cell r="K220">
            <v>18</v>
          </cell>
          <cell r="L220" t="str">
            <v>--</v>
          </cell>
          <cell r="M220" t="str">
            <v>PROJ</v>
          </cell>
          <cell r="N220" t="str">
            <v>PROJ</v>
          </cell>
          <cell r="O220" t="str">
            <v>--</v>
          </cell>
        </row>
        <row r="221">
          <cell r="C221">
            <v>2710</v>
          </cell>
          <cell r="J221">
            <v>18</v>
          </cell>
          <cell r="K221">
            <v>18</v>
          </cell>
          <cell r="L221">
            <v>18</v>
          </cell>
          <cell r="M221" t="str">
            <v>PROJ</v>
          </cell>
          <cell r="N221" t="str">
            <v>PROJ</v>
          </cell>
          <cell r="O221" t="str">
            <v>PROJ</v>
          </cell>
        </row>
        <row r="222">
          <cell r="C222">
            <v>2711</v>
          </cell>
          <cell r="J222">
            <v>18</v>
          </cell>
          <cell r="K222">
            <v>18</v>
          </cell>
          <cell r="L222" t="str">
            <v>--</v>
          </cell>
          <cell r="M222" t="str">
            <v>PROJ</v>
          </cell>
          <cell r="N222" t="str">
            <v>PROJ</v>
          </cell>
          <cell r="O222" t="str">
            <v>--</v>
          </cell>
        </row>
        <row r="223">
          <cell r="C223">
            <v>2712</v>
          </cell>
          <cell r="J223">
            <v>18</v>
          </cell>
          <cell r="K223">
            <v>18</v>
          </cell>
          <cell r="L223">
            <v>18</v>
          </cell>
          <cell r="M223" t="str">
            <v>PROJ</v>
          </cell>
          <cell r="N223" t="str">
            <v>PROJ</v>
          </cell>
          <cell r="O223" t="str">
            <v>PROJ</v>
          </cell>
        </row>
        <row r="224">
          <cell r="C224">
            <v>2801</v>
          </cell>
          <cell r="J224">
            <v>19</v>
          </cell>
          <cell r="K224">
            <v>19</v>
          </cell>
          <cell r="L224" t="str">
            <v>--</v>
          </cell>
          <cell r="M224" t="str">
            <v>PROJ</v>
          </cell>
          <cell r="N224" t="str">
            <v>PROJ</v>
          </cell>
          <cell r="O224" t="str">
            <v>--</v>
          </cell>
        </row>
        <row r="225">
          <cell r="C225">
            <v>2802</v>
          </cell>
          <cell r="J225">
            <v>19</v>
          </cell>
          <cell r="K225">
            <v>19</v>
          </cell>
          <cell r="L225" t="str">
            <v>--</v>
          </cell>
          <cell r="M225" t="str">
            <v>PROJ</v>
          </cell>
          <cell r="N225" t="str">
            <v>PROJ</v>
          </cell>
          <cell r="O225" t="str">
            <v>--</v>
          </cell>
        </row>
        <row r="226">
          <cell r="C226">
            <v>2803</v>
          </cell>
          <cell r="J226">
            <v>19</v>
          </cell>
          <cell r="K226">
            <v>19</v>
          </cell>
          <cell r="L226" t="str">
            <v>--</v>
          </cell>
          <cell r="M226" t="str">
            <v>PROJ</v>
          </cell>
          <cell r="N226" t="str">
            <v>PROJ</v>
          </cell>
          <cell r="O226" t="str">
            <v>--</v>
          </cell>
        </row>
        <row r="227">
          <cell r="C227">
            <v>2804</v>
          </cell>
          <cell r="J227">
            <v>19</v>
          </cell>
          <cell r="K227">
            <v>19</v>
          </cell>
          <cell r="L227">
            <v>19</v>
          </cell>
          <cell r="M227" t="str">
            <v>PROJ</v>
          </cell>
          <cell r="N227" t="str">
            <v>PROJ</v>
          </cell>
          <cell r="O227" t="str">
            <v>PROJ</v>
          </cell>
        </row>
        <row r="228">
          <cell r="C228">
            <v>2805</v>
          </cell>
          <cell r="J228">
            <v>19</v>
          </cell>
          <cell r="K228">
            <v>19</v>
          </cell>
          <cell r="L228" t="str">
            <v>--</v>
          </cell>
          <cell r="M228" t="str">
            <v>PROJ</v>
          </cell>
          <cell r="N228" t="str">
            <v>PROJ</v>
          </cell>
          <cell r="O228" t="str">
            <v>--</v>
          </cell>
        </row>
        <row r="229">
          <cell r="C229">
            <v>2806</v>
          </cell>
          <cell r="J229">
            <v>19</v>
          </cell>
          <cell r="K229">
            <v>19</v>
          </cell>
          <cell r="L229">
            <v>19</v>
          </cell>
          <cell r="M229" t="str">
            <v>PROJ</v>
          </cell>
          <cell r="N229" t="str">
            <v>PROJ</v>
          </cell>
          <cell r="O229" t="str">
            <v>PROJ</v>
          </cell>
        </row>
        <row r="230">
          <cell r="C230">
            <v>2807</v>
          </cell>
          <cell r="J230" t="str">
            <v>BH</v>
          </cell>
          <cell r="K230">
            <v>19</v>
          </cell>
          <cell r="L230" t="str">
            <v>--</v>
          </cell>
          <cell r="M230" t="str">
            <v>PROJ</v>
          </cell>
          <cell r="N230" t="str">
            <v>PROJ</v>
          </cell>
          <cell r="O230" t="str">
            <v>--</v>
          </cell>
        </row>
        <row r="231">
          <cell r="C231">
            <v>2808</v>
          </cell>
          <cell r="J231">
            <v>19</v>
          </cell>
          <cell r="K231">
            <v>19</v>
          </cell>
          <cell r="L231" t="str">
            <v>--</v>
          </cell>
          <cell r="M231" t="str">
            <v>PROJ</v>
          </cell>
          <cell r="N231" t="str">
            <v>PROJ</v>
          </cell>
          <cell r="O231" t="str">
            <v>--</v>
          </cell>
        </row>
        <row r="232">
          <cell r="C232">
            <v>2809</v>
          </cell>
          <cell r="J232">
            <v>19</v>
          </cell>
          <cell r="K232">
            <v>19</v>
          </cell>
          <cell r="L232" t="str">
            <v>--</v>
          </cell>
          <cell r="M232" t="str">
            <v>PROJ</v>
          </cell>
          <cell r="N232" t="str">
            <v>PROJ</v>
          </cell>
          <cell r="O232" t="str">
            <v>--</v>
          </cell>
        </row>
        <row r="233">
          <cell r="C233">
            <v>2810</v>
          </cell>
          <cell r="J233">
            <v>19</v>
          </cell>
          <cell r="K233">
            <v>19</v>
          </cell>
          <cell r="L233">
            <v>19</v>
          </cell>
          <cell r="M233" t="str">
            <v>PROJ</v>
          </cell>
          <cell r="N233" t="str">
            <v>PROJ</v>
          </cell>
          <cell r="O233" t="str">
            <v>PROJ</v>
          </cell>
        </row>
        <row r="234">
          <cell r="C234">
            <v>2811</v>
          </cell>
          <cell r="J234">
            <v>19</v>
          </cell>
          <cell r="K234">
            <v>19</v>
          </cell>
          <cell r="L234" t="str">
            <v>--</v>
          </cell>
          <cell r="M234" t="str">
            <v>PROJ</v>
          </cell>
          <cell r="N234" t="str">
            <v>PROJ</v>
          </cell>
          <cell r="O234" t="str">
            <v>--</v>
          </cell>
        </row>
        <row r="235">
          <cell r="C235">
            <v>2812</v>
          </cell>
          <cell r="J235">
            <v>19</v>
          </cell>
          <cell r="K235">
            <v>19</v>
          </cell>
          <cell r="L235">
            <v>19</v>
          </cell>
          <cell r="M235" t="str">
            <v>PROJ</v>
          </cell>
          <cell r="N235" t="str">
            <v>PROJ</v>
          </cell>
          <cell r="O235" t="str">
            <v>PROJ</v>
          </cell>
        </row>
        <row r="236">
          <cell r="C236">
            <v>2901</v>
          </cell>
          <cell r="J236">
            <v>20</v>
          </cell>
          <cell r="K236">
            <v>20</v>
          </cell>
          <cell r="L236" t="str">
            <v>--</v>
          </cell>
          <cell r="M236" t="str">
            <v>PROJ</v>
          </cell>
          <cell r="N236" t="str">
            <v>PROJ</v>
          </cell>
          <cell r="O236" t="str">
            <v>--</v>
          </cell>
        </row>
        <row r="237">
          <cell r="C237">
            <v>2902</v>
          </cell>
          <cell r="J237">
            <v>20</v>
          </cell>
          <cell r="K237">
            <v>20</v>
          </cell>
          <cell r="L237" t="str">
            <v>--</v>
          </cell>
          <cell r="M237" t="str">
            <v>PROJ</v>
          </cell>
          <cell r="N237" t="str">
            <v>PROJ</v>
          </cell>
          <cell r="O237" t="str">
            <v>--</v>
          </cell>
        </row>
        <row r="238">
          <cell r="C238">
            <v>2903</v>
          </cell>
          <cell r="J238">
            <v>20</v>
          </cell>
          <cell r="K238">
            <v>20</v>
          </cell>
          <cell r="L238" t="str">
            <v>--</v>
          </cell>
          <cell r="M238" t="str">
            <v>PROJ</v>
          </cell>
          <cell r="N238" t="str">
            <v>PROJ</v>
          </cell>
          <cell r="O238" t="str">
            <v>--</v>
          </cell>
        </row>
        <row r="239">
          <cell r="C239">
            <v>2904</v>
          </cell>
          <cell r="J239">
            <v>20</v>
          </cell>
          <cell r="K239" t="str">
            <v>ECT</v>
          </cell>
          <cell r="L239" t="str">
            <v>--</v>
          </cell>
          <cell r="M239" t="str">
            <v>PROJ</v>
          </cell>
          <cell r="N239" t="str">
            <v>PROJ</v>
          </cell>
          <cell r="O239" t="str">
            <v>PROJ</v>
          </cell>
        </row>
        <row r="240">
          <cell r="C240">
            <v>2905</v>
          </cell>
          <cell r="J240">
            <v>20</v>
          </cell>
          <cell r="K240">
            <v>20</v>
          </cell>
          <cell r="L240" t="str">
            <v>--</v>
          </cell>
          <cell r="M240" t="str">
            <v>PROJ</v>
          </cell>
          <cell r="N240" t="str">
            <v>PROJ</v>
          </cell>
          <cell r="O240" t="str">
            <v>--</v>
          </cell>
        </row>
        <row r="241">
          <cell r="C241">
            <v>2906</v>
          </cell>
          <cell r="J241">
            <v>20</v>
          </cell>
          <cell r="K241">
            <v>20</v>
          </cell>
          <cell r="L241">
            <v>20</v>
          </cell>
          <cell r="M241" t="str">
            <v>PROJ</v>
          </cell>
          <cell r="N241" t="str">
            <v>PROJ</v>
          </cell>
          <cell r="O241" t="str">
            <v>PROJ</v>
          </cell>
        </row>
        <row r="242">
          <cell r="C242">
            <v>2907</v>
          </cell>
          <cell r="J242" t="str">
            <v>BH</v>
          </cell>
          <cell r="K242">
            <v>20</v>
          </cell>
          <cell r="L242" t="str">
            <v>--</v>
          </cell>
          <cell r="M242" t="str">
            <v>PROJ</v>
          </cell>
          <cell r="N242" t="str">
            <v>PROJ</v>
          </cell>
          <cell r="O242" t="str">
            <v>--</v>
          </cell>
        </row>
        <row r="243">
          <cell r="C243">
            <v>2908</v>
          </cell>
          <cell r="J243">
            <v>20</v>
          </cell>
          <cell r="K243">
            <v>20</v>
          </cell>
          <cell r="L243" t="str">
            <v>--</v>
          </cell>
          <cell r="M243" t="str">
            <v>PROJ</v>
          </cell>
          <cell r="N243" t="str">
            <v>PROJ</v>
          </cell>
          <cell r="O243" t="str">
            <v>--</v>
          </cell>
        </row>
        <row r="244">
          <cell r="C244">
            <v>2909</v>
          </cell>
          <cell r="J244">
            <v>20</v>
          </cell>
          <cell r="K244">
            <v>20</v>
          </cell>
          <cell r="L244" t="str">
            <v>--</v>
          </cell>
          <cell r="M244" t="str">
            <v>PROJ</v>
          </cell>
          <cell r="N244" t="str">
            <v>PROJ</v>
          </cell>
          <cell r="O244" t="str">
            <v>--</v>
          </cell>
        </row>
        <row r="245">
          <cell r="C245">
            <v>2910</v>
          </cell>
          <cell r="J245">
            <v>20</v>
          </cell>
          <cell r="K245">
            <v>20</v>
          </cell>
          <cell r="L245">
            <v>20</v>
          </cell>
          <cell r="M245" t="str">
            <v>PROJ</v>
          </cell>
          <cell r="N245" t="str">
            <v>PROJ</v>
          </cell>
          <cell r="O245" t="str">
            <v>PROJ</v>
          </cell>
        </row>
        <row r="246">
          <cell r="C246">
            <v>2911</v>
          </cell>
          <cell r="J246">
            <v>20</v>
          </cell>
          <cell r="K246">
            <v>20</v>
          </cell>
          <cell r="L246" t="str">
            <v>--</v>
          </cell>
          <cell r="M246" t="str">
            <v>PROJ</v>
          </cell>
          <cell r="N246" t="str">
            <v>PROJ</v>
          </cell>
          <cell r="O246" t="str">
            <v>--</v>
          </cell>
        </row>
        <row r="247">
          <cell r="C247">
            <v>2912</v>
          </cell>
          <cell r="J247">
            <v>20</v>
          </cell>
          <cell r="K247">
            <v>20</v>
          </cell>
          <cell r="L247">
            <v>20</v>
          </cell>
          <cell r="M247" t="str">
            <v>PROJ</v>
          </cell>
          <cell r="N247" t="str">
            <v>PROJ</v>
          </cell>
          <cell r="O247" t="str">
            <v>PROJ</v>
          </cell>
        </row>
        <row r="248">
          <cell r="C248">
            <v>3001</v>
          </cell>
          <cell r="J248">
            <v>21</v>
          </cell>
          <cell r="K248">
            <v>21</v>
          </cell>
          <cell r="L248" t="str">
            <v>--</v>
          </cell>
          <cell r="M248" t="str">
            <v>PROJ</v>
          </cell>
          <cell r="N248" t="str">
            <v>PROJ</v>
          </cell>
          <cell r="O248" t="str">
            <v>--</v>
          </cell>
        </row>
        <row r="249">
          <cell r="C249">
            <v>3002</v>
          </cell>
          <cell r="J249">
            <v>21</v>
          </cell>
          <cell r="K249">
            <v>21</v>
          </cell>
          <cell r="L249" t="str">
            <v>--</v>
          </cell>
          <cell r="M249" t="str">
            <v>PROJ</v>
          </cell>
          <cell r="N249" t="str">
            <v>PROJ</v>
          </cell>
          <cell r="O249" t="str">
            <v>--</v>
          </cell>
        </row>
        <row r="250">
          <cell r="C250">
            <v>3003</v>
          </cell>
          <cell r="J250">
            <v>21</v>
          </cell>
          <cell r="K250">
            <v>21</v>
          </cell>
          <cell r="L250" t="str">
            <v>--</v>
          </cell>
          <cell r="M250" t="str">
            <v>PROJ</v>
          </cell>
          <cell r="N250" t="str">
            <v>PROJ</v>
          </cell>
          <cell r="O250" t="str">
            <v>--</v>
          </cell>
        </row>
        <row r="251">
          <cell r="C251">
            <v>3004</v>
          </cell>
          <cell r="J251">
            <v>21</v>
          </cell>
          <cell r="K251">
            <v>21</v>
          </cell>
          <cell r="L251">
            <v>21</v>
          </cell>
          <cell r="M251" t="str">
            <v>PROJ</v>
          </cell>
          <cell r="N251" t="str">
            <v>PROJ</v>
          </cell>
          <cell r="O251" t="str">
            <v>PROJ</v>
          </cell>
        </row>
        <row r="252">
          <cell r="C252">
            <v>3005</v>
          </cell>
          <cell r="J252">
            <v>21</v>
          </cell>
          <cell r="K252">
            <v>21</v>
          </cell>
          <cell r="L252" t="str">
            <v>--</v>
          </cell>
          <cell r="M252" t="str">
            <v>PROJ</v>
          </cell>
          <cell r="N252" t="str">
            <v>PROJ</v>
          </cell>
          <cell r="O252" t="str">
            <v>--</v>
          </cell>
        </row>
        <row r="253">
          <cell r="C253">
            <v>3006</v>
          </cell>
          <cell r="J253">
            <v>21</v>
          </cell>
          <cell r="K253">
            <v>21</v>
          </cell>
          <cell r="L253">
            <v>21</v>
          </cell>
          <cell r="M253" t="str">
            <v>PROJ</v>
          </cell>
          <cell r="N253" t="str">
            <v>PROJ</v>
          </cell>
          <cell r="O253" t="str">
            <v>PROJ</v>
          </cell>
        </row>
        <row r="254">
          <cell r="C254">
            <v>3007</v>
          </cell>
          <cell r="J254" t="str">
            <v>BH</v>
          </cell>
          <cell r="K254">
            <v>21</v>
          </cell>
          <cell r="L254" t="str">
            <v>--</v>
          </cell>
          <cell r="M254" t="str">
            <v>PROJ</v>
          </cell>
          <cell r="N254" t="str">
            <v>PROJ</v>
          </cell>
          <cell r="O254" t="str">
            <v>--</v>
          </cell>
        </row>
        <row r="255">
          <cell r="C255">
            <v>3008</v>
          </cell>
          <cell r="J255">
            <v>21</v>
          </cell>
          <cell r="K255">
            <v>21</v>
          </cell>
          <cell r="L255" t="str">
            <v>--</v>
          </cell>
          <cell r="M255" t="str">
            <v>PROJ</v>
          </cell>
          <cell r="N255" t="str">
            <v>PROJ</v>
          </cell>
          <cell r="O255" t="str">
            <v>--</v>
          </cell>
        </row>
        <row r="256">
          <cell r="C256">
            <v>3009</v>
          </cell>
          <cell r="J256">
            <v>21</v>
          </cell>
          <cell r="K256">
            <v>21</v>
          </cell>
          <cell r="L256" t="str">
            <v>--</v>
          </cell>
          <cell r="M256" t="str">
            <v>PROJ</v>
          </cell>
          <cell r="N256" t="str">
            <v>PROJ</v>
          </cell>
          <cell r="O256" t="str">
            <v>--</v>
          </cell>
        </row>
        <row r="257">
          <cell r="C257">
            <v>3010</v>
          </cell>
          <cell r="J257">
            <v>21</v>
          </cell>
          <cell r="K257">
            <v>21</v>
          </cell>
          <cell r="L257">
            <v>21</v>
          </cell>
          <cell r="M257" t="str">
            <v>PROJ</v>
          </cell>
          <cell r="N257" t="str">
            <v>PROJ</v>
          </cell>
          <cell r="O257" t="str">
            <v>PROJ</v>
          </cell>
        </row>
        <row r="258">
          <cell r="C258">
            <v>3011</v>
          </cell>
          <cell r="J258">
            <v>21</v>
          </cell>
          <cell r="K258">
            <v>21</v>
          </cell>
          <cell r="L258" t="str">
            <v>--</v>
          </cell>
          <cell r="M258" t="str">
            <v>PROJ</v>
          </cell>
          <cell r="N258" t="str">
            <v>PROJ</v>
          </cell>
          <cell r="O258" t="str">
            <v>--</v>
          </cell>
        </row>
        <row r="259">
          <cell r="C259">
            <v>3012</v>
          </cell>
          <cell r="J259">
            <v>21</v>
          </cell>
          <cell r="K259">
            <v>21</v>
          </cell>
          <cell r="L259">
            <v>21</v>
          </cell>
          <cell r="M259" t="str">
            <v>PROJ</v>
          </cell>
          <cell r="N259" t="str">
            <v>PROJ</v>
          </cell>
          <cell r="O259" t="str">
            <v>PROJ</v>
          </cell>
        </row>
        <row r="260">
          <cell r="C260">
            <v>3101</v>
          </cell>
          <cell r="J260">
            <v>22</v>
          </cell>
          <cell r="K260">
            <v>22</v>
          </cell>
          <cell r="L260" t="str">
            <v>--</v>
          </cell>
          <cell r="M260" t="str">
            <v>PROJ</v>
          </cell>
          <cell r="N260" t="str">
            <v>PROJ</v>
          </cell>
          <cell r="O260" t="str">
            <v>--</v>
          </cell>
        </row>
        <row r="261">
          <cell r="C261">
            <v>3102</v>
          </cell>
          <cell r="J261">
            <v>22</v>
          </cell>
          <cell r="K261">
            <v>22</v>
          </cell>
          <cell r="L261" t="str">
            <v>--</v>
          </cell>
          <cell r="M261" t="str">
            <v>PROJ</v>
          </cell>
          <cell r="N261" t="str">
            <v>PROJ</v>
          </cell>
          <cell r="O261" t="str">
            <v>--</v>
          </cell>
        </row>
        <row r="262">
          <cell r="C262">
            <v>3103</v>
          </cell>
          <cell r="J262">
            <v>22</v>
          </cell>
          <cell r="K262">
            <v>22</v>
          </cell>
          <cell r="L262" t="str">
            <v>--</v>
          </cell>
          <cell r="M262" t="str">
            <v>PROJ</v>
          </cell>
          <cell r="N262" t="str">
            <v>PROJ</v>
          </cell>
          <cell r="O262" t="str">
            <v>--</v>
          </cell>
        </row>
        <row r="263">
          <cell r="C263">
            <v>3104</v>
          </cell>
          <cell r="J263">
            <v>22</v>
          </cell>
          <cell r="K263">
            <v>22</v>
          </cell>
          <cell r="L263">
            <v>22</v>
          </cell>
          <cell r="M263" t="str">
            <v>PROJ</v>
          </cell>
          <cell r="N263" t="str">
            <v>PROJ</v>
          </cell>
          <cell r="O263" t="str">
            <v>PROJ</v>
          </cell>
        </row>
        <row r="264">
          <cell r="C264">
            <v>3105</v>
          </cell>
          <cell r="J264">
            <v>22</v>
          </cell>
          <cell r="K264">
            <v>22</v>
          </cell>
          <cell r="L264" t="str">
            <v>--</v>
          </cell>
          <cell r="M264" t="str">
            <v>PROJ</v>
          </cell>
          <cell r="N264" t="str">
            <v>PROJ</v>
          </cell>
          <cell r="O264" t="str">
            <v>--</v>
          </cell>
        </row>
        <row r="265">
          <cell r="C265">
            <v>3106</v>
          </cell>
          <cell r="J265">
            <v>22</v>
          </cell>
          <cell r="K265">
            <v>22</v>
          </cell>
          <cell r="L265">
            <v>22</v>
          </cell>
          <cell r="M265" t="str">
            <v>PROJ</v>
          </cell>
          <cell r="N265" t="str">
            <v>PROJ</v>
          </cell>
          <cell r="O265" t="str">
            <v>PROJ</v>
          </cell>
        </row>
        <row r="266">
          <cell r="C266">
            <v>3107</v>
          </cell>
          <cell r="J266" t="str">
            <v>BH</v>
          </cell>
          <cell r="K266">
            <v>22</v>
          </cell>
          <cell r="L266" t="str">
            <v>--</v>
          </cell>
          <cell r="M266" t="str">
            <v>PROJ</v>
          </cell>
          <cell r="N266" t="str">
            <v>PROJ</v>
          </cell>
          <cell r="O266" t="str">
            <v>--</v>
          </cell>
        </row>
        <row r="267">
          <cell r="C267">
            <v>3108</v>
          </cell>
          <cell r="J267">
            <v>22</v>
          </cell>
          <cell r="K267">
            <v>22</v>
          </cell>
          <cell r="L267" t="str">
            <v>--</v>
          </cell>
          <cell r="M267" t="str">
            <v>PROJ</v>
          </cell>
          <cell r="N267" t="str">
            <v>PROJ</v>
          </cell>
          <cell r="O267" t="str">
            <v>--</v>
          </cell>
        </row>
        <row r="268">
          <cell r="C268">
            <v>3109</v>
          </cell>
          <cell r="J268">
            <v>22</v>
          </cell>
          <cell r="K268">
            <v>22</v>
          </cell>
          <cell r="L268" t="str">
            <v>--</v>
          </cell>
          <cell r="M268" t="str">
            <v>PROJ</v>
          </cell>
          <cell r="N268" t="str">
            <v>PROJ</v>
          </cell>
          <cell r="O268" t="str">
            <v>--</v>
          </cell>
        </row>
        <row r="269">
          <cell r="C269">
            <v>3110</v>
          </cell>
          <cell r="J269">
            <v>22</v>
          </cell>
          <cell r="K269">
            <v>22</v>
          </cell>
          <cell r="L269">
            <v>22</v>
          </cell>
          <cell r="M269" t="str">
            <v>PROJ</v>
          </cell>
          <cell r="N269" t="str">
            <v>PROJ</v>
          </cell>
          <cell r="O269" t="str">
            <v>PROJ</v>
          </cell>
        </row>
        <row r="270">
          <cell r="C270">
            <v>3111</v>
          </cell>
          <cell r="J270">
            <v>22</v>
          </cell>
          <cell r="K270">
            <v>22</v>
          </cell>
          <cell r="L270" t="str">
            <v>--</v>
          </cell>
          <cell r="M270" t="str">
            <v>PROJ</v>
          </cell>
          <cell r="N270" t="str">
            <v>PROJ</v>
          </cell>
          <cell r="O270" t="str">
            <v>--</v>
          </cell>
        </row>
        <row r="271">
          <cell r="C271">
            <v>3112</v>
          </cell>
          <cell r="J271">
            <v>22</v>
          </cell>
          <cell r="K271">
            <v>22</v>
          </cell>
          <cell r="L271">
            <v>22</v>
          </cell>
          <cell r="M271" t="str">
            <v>PROJ</v>
          </cell>
          <cell r="N271" t="str">
            <v>PROJ</v>
          </cell>
          <cell r="O271" t="str">
            <v>PROJ</v>
          </cell>
        </row>
        <row r="272">
          <cell r="C272">
            <v>3201</v>
          </cell>
          <cell r="J272">
            <v>23</v>
          </cell>
          <cell r="K272">
            <v>23</v>
          </cell>
          <cell r="L272" t="str">
            <v>--</v>
          </cell>
          <cell r="M272" t="str">
            <v>PROJ</v>
          </cell>
          <cell r="N272" t="str">
            <v>PROJ</v>
          </cell>
          <cell r="O272" t="str">
            <v>--</v>
          </cell>
        </row>
        <row r="273">
          <cell r="C273">
            <v>3202</v>
          </cell>
          <cell r="J273">
            <v>23</v>
          </cell>
          <cell r="K273">
            <v>23</v>
          </cell>
          <cell r="L273" t="str">
            <v>--</v>
          </cell>
          <cell r="M273" t="str">
            <v>PROJ</v>
          </cell>
          <cell r="N273" t="str">
            <v>PROJ</v>
          </cell>
          <cell r="O273" t="str">
            <v>--</v>
          </cell>
        </row>
        <row r="274">
          <cell r="C274">
            <v>3203</v>
          </cell>
          <cell r="J274">
            <v>23</v>
          </cell>
          <cell r="K274">
            <v>23</v>
          </cell>
          <cell r="L274" t="str">
            <v>--</v>
          </cell>
          <cell r="M274" t="str">
            <v>PROJ</v>
          </cell>
          <cell r="N274" t="str">
            <v>PROJ</v>
          </cell>
          <cell r="O274" t="str">
            <v>--</v>
          </cell>
        </row>
        <row r="275">
          <cell r="C275">
            <v>3204</v>
          </cell>
          <cell r="J275">
            <v>23</v>
          </cell>
          <cell r="K275">
            <v>23</v>
          </cell>
          <cell r="L275">
            <v>23</v>
          </cell>
          <cell r="M275" t="str">
            <v>PROJ</v>
          </cell>
          <cell r="N275" t="str">
            <v>PROJ</v>
          </cell>
          <cell r="O275" t="str">
            <v>PROJ</v>
          </cell>
        </row>
        <row r="276">
          <cell r="C276">
            <v>3205</v>
          </cell>
          <cell r="J276">
            <v>23</v>
          </cell>
          <cell r="K276">
            <v>23</v>
          </cell>
          <cell r="L276" t="str">
            <v>--</v>
          </cell>
          <cell r="M276" t="str">
            <v>PROJ</v>
          </cell>
          <cell r="N276" t="str">
            <v>PROJ</v>
          </cell>
          <cell r="O276" t="str">
            <v>--</v>
          </cell>
        </row>
        <row r="277">
          <cell r="C277">
            <v>3206</v>
          </cell>
          <cell r="J277">
            <v>23</v>
          </cell>
          <cell r="K277">
            <v>23</v>
          </cell>
          <cell r="L277">
            <v>23</v>
          </cell>
          <cell r="M277" t="str">
            <v>PROJ</v>
          </cell>
          <cell r="N277" t="str">
            <v>PROJ</v>
          </cell>
          <cell r="O277" t="str">
            <v>PROJ</v>
          </cell>
        </row>
        <row r="278">
          <cell r="C278">
            <v>3207</v>
          </cell>
          <cell r="J278" t="str">
            <v>BH</v>
          </cell>
          <cell r="K278">
            <v>23</v>
          </cell>
          <cell r="L278" t="str">
            <v>--</v>
          </cell>
          <cell r="M278" t="str">
            <v>PROJ</v>
          </cell>
          <cell r="N278" t="str">
            <v>PROJ</v>
          </cell>
          <cell r="O278" t="str">
            <v>--</v>
          </cell>
        </row>
        <row r="279">
          <cell r="C279">
            <v>3208</v>
          </cell>
          <cell r="J279">
            <v>23</v>
          </cell>
          <cell r="K279">
            <v>23</v>
          </cell>
          <cell r="L279" t="str">
            <v>--</v>
          </cell>
          <cell r="M279" t="str">
            <v>PROJ</v>
          </cell>
          <cell r="N279" t="str">
            <v>PROJ</v>
          </cell>
          <cell r="O279" t="str">
            <v>--</v>
          </cell>
        </row>
        <row r="280">
          <cell r="C280">
            <v>3209</v>
          </cell>
          <cell r="J280">
            <v>23</v>
          </cell>
          <cell r="K280">
            <v>23</v>
          </cell>
          <cell r="L280" t="str">
            <v>--</v>
          </cell>
          <cell r="M280" t="str">
            <v>PROJ</v>
          </cell>
          <cell r="N280" t="str">
            <v>PROJ</v>
          </cell>
          <cell r="O280" t="str">
            <v>--</v>
          </cell>
        </row>
        <row r="281">
          <cell r="C281">
            <v>3210</v>
          </cell>
          <cell r="J281">
            <v>23</v>
          </cell>
          <cell r="K281">
            <v>23</v>
          </cell>
          <cell r="L281">
            <v>23</v>
          </cell>
          <cell r="M281" t="str">
            <v>PROJ</v>
          </cell>
          <cell r="N281" t="str">
            <v>PROJ</v>
          </cell>
          <cell r="O281" t="str">
            <v>PROJ</v>
          </cell>
        </row>
        <row r="282">
          <cell r="C282">
            <v>3211</v>
          </cell>
          <cell r="J282">
            <v>23</v>
          </cell>
          <cell r="K282">
            <v>23</v>
          </cell>
          <cell r="L282" t="str">
            <v>--</v>
          </cell>
          <cell r="M282" t="str">
            <v>PROJ</v>
          </cell>
          <cell r="N282" t="str">
            <v>PROJ</v>
          </cell>
          <cell r="O282" t="str">
            <v>--</v>
          </cell>
        </row>
        <row r="283">
          <cell r="C283">
            <v>3212</v>
          </cell>
          <cell r="J283">
            <v>23</v>
          </cell>
          <cell r="K283">
            <v>23</v>
          </cell>
          <cell r="L283">
            <v>23</v>
          </cell>
          <cell r="M283" t="str">
            <v>PROJ</v>
          </cell>
          <cell r="N283" t="str">
            <v>PROJ</v>
          </cell>
          <cell r="O283" t="str">
            <v>PROJ</v>
          </cell>
        </row>
        <row r="284">
          <cell r="C284">
            <v>3301</v>
          </cell>
          <cell r="J284">
            <v>24</v>
          </cell>
          <cell r="K284">
            <v>24</v>
          </cell>
          <cell r="L284" t="str">
            <v>--</v>
          </cell>
          <cell r="M284" t="str">
            <v>PROJ</v>
          </cell>
          <cell r="N284" t="str">
            <v>PROJ</v>
          </cell>
          <cell r="O284" t="str">
            <v>--</v>
          </cell>
        </row>
        <row r="285">
          <cell r="C285">
            <v>3302</v>
          </cell>
          <cell r="J285">
            <v>24</v>
          </cell>
          <cell r="K285">
            <v>24</v>
          </cell>
          <cell r="L285" t="str">
            <v>--</v>
          </cell>
          <cell r="M285" t="str">
            <v>PROJ</v>
          </cell>
          <cell r="N285" t="str">
            <v>PROJ</v>
          </cell>
          <cell r="O285" t="str">
            <v>--</v>
          </cell>
        </row>
        <row r="286">
          <cell r="C286">
            <v>3303</v>
          </cell>
          <cell r="J286">
            <v>24</v>
          </cell>
          <cell r="K286">
            <v>24</v>
          </cell>
          <cell r="L286" t="str">
            <v>--</v>
          </cell>
          <cell r="M286" t="str">
            <v>PROJ</v>
          </cell>
          <cell r="N286" t="str">
            <v>PROJ</v>
          </cell>
          <cell r="O286" t="str">
            <v>--</v>
          </cell>
        </row>
        <row r="287">
          <cell r="C287">
            <v>3304</v>
          </cell>
          <cell r="J287">
            <v>24</v>
          </cell>
          <cell r="K287">
            <v>24</v>
          </cell>
          <cell r="L287">
            <v>24</v>
          </cell>
          <cell r="M287" t="str">
            <v>PROJ</v>
          </cell>
          <cell r="N287" t="str">
            <v>PROJ</v>
          </cell>
          <cell r="O287" t="str">
            <v>PROJ</v>
          </cell>
        </row>
        <row r="288">
          <cell r="C288">
            <v>3305</v>
          </cell>
          <cell r="J288">
            <v>24</v>
          </cell>
          <cell r="K288">
            <v>24</v>
          </cell>
          <cell r="L288" t="str">
            <v>--</v>
          </cell>
          <cell r="M288" t="str">
            <v>PROJ</v>
          </cell>
          <cell r="N288" t="str">
            <v>PROJ</v>
          </cell>
          <cell r="O288" t="str">
            <v>--</v>
          </cell>
        </row>
        <row r="289">
          <cell r="C289">
            <v>3306</v>
          </cell>
          <cell r="J289">
            <v>24</v>
          </cell>
          <cell r="K289">
            <v>24</v>
          </cell>
          <cell r="L289">
            <v>24</v>
          </cell>
          <cell r="M289" t="str">
            <v>PROJ</v>
          </cell>
          <cell r="N289" t="str">
            <v>PROJ</v>
          </cell>
          <cell r="O289" t="str">
            <v>PROJ</v>
          </cell>
        </row>
        <row r="290">
          <cell r="C290">
            <v>3307</v>
          </cell>
          <cell r="J290" t="str">
            <v>BH</v>
          </cell>
          <cell r="K290">
            <v>24</v>
          </cell>
          <cell r="L290" t="str">
            <v>--</v>
          </cell>
          <cell r="M290" t="str">
            <v>PROJ</v>
          </cell>
          <cell r="N290" t="str">
            <v>PROJ</v>
          </cell>
          <cell r="O290" t="str">
            <v>--</v>
          </cell>
        </row>
        <row r="291">
          <cell r="C291">
            <v>3308</v>
          </cell>
          <cell r="J291">
            <v>24</v>
          </cell>
          <cell r="K291">
            <v>24</v>
          </cell>
          <cell r="L291" t="str">
            <v>--</v>
          </cell>
          <cell r="M291" t="str">
            <v>PROJ</v>
          </cell>
          <cell r="N291" t="str">
            <v>PROJ</v>
          </cell>
          <cell r="O291" t="str">
            <v>--</v>
          </cell>
        </row>
        <row r="292">
          <cell r="C292">
            <v>3309</v>
          </cell>
          <cell r="J292">
            <v>24</v>
          </cell>
          <cell r="K292">
            <v>24</v>
          </cell>
          <cell r="L292" t="str">
            <v>--</v>
          </cell>
          <cell r="M292" t="str">
            <v>PROJ</v>
          </cell>
          <cell r="N292" t="str">
            <v>PROJ</v>
          </cell>
          <cell r="O292" t="str">
            <v>--</v>
          </cell>
        </row>
        <row r="293">
          <cell r="C293">
            <v>3310</v>
          </cell>
          <cell r="J293">
            <v>24</v>
          </cell>
          <cell r="K293">
            <v>24</v>
          </cell>
          <cell r="L293">
            <v>24</v>
          </cell>
          <cell r="M293" t="str">
            <v>PROJ</v>
          </cell>
          <cell r="N293" t="str">
            <v>PROJ</v>
          </cell>
          <cell r="O293" t="str">
            <v>PROJ</v>
          </cell>
        </row>
        <row r="294">
          <cell r="C294">
            <v>3311</v>
          </cell>
          <cell r="J294" t="str">
            <v>WCT</v>
          </cell>
          <cell r="K294">
            <v>24</v>
          </cell>
          <cell r="L294" t="str">
            <v>--</v>
          </cell>
          <cell r="M294" t="str">
            <v>PROJ</v>
          </cell>
          <cell r="N294" t="str">
            <v>PROJ</v>
          </cell>
          <cell r="O294" t="str">
            <v>--</v>
          </cell>
        </row>
        <row r="295">
          <cell r="C295">
            <v>3312</v>
          </cell>
          <cell r="J295">
            <v>24</v>
          </cell>
          <cell r="K295" t="str">
            <v>WCT</v>
          </cell>
          <cell r="L295" t="str">
            <v>--</v>
          </cell>
          <cell r="M295" t="str">
            <v>PROJ</v>
          </cell>
          <cell r="N295" t="str">
            <v>PROJ</v>
          </cell>
          <cell r="O295" t="str">
            <v>PROJ</v>
          </cell>
        </row>
        <row r="296">
          <cell r="C296">
            <v>3401</v>
          </cell>
          <cell r="J296">
            <v>25</v>
          </cell>
          <cell r="K296">
            <v>25</v>
          </cell>
          <cell r="L296" t="str">
            <v>--</v>
          </cell>
          <cell r="M296" t="str">
            <v>PROJ</v>
          </cell>
          <cell r="N296" t="str">
            <v>PROJ</v>
          </cell>
          <cell r="O296" t="str">
            <v>--</v>
          </cell>
        </row>
        <row r="297">
          <cell r="C297">
            <v>3402</v>
          </cell>
          <cell r="J297">
            <v>25</v>
          </cell>
          <cell r="K297">
            <v>25</v>
          </cell>
          <cell r="L297" t="str">
            <v>--</v>
          </cell>
          <cell r="M297" t="str">
            <v>PROJ</v>
          </cell>
          <cell r="N297" t="str">
            <v>PROJ</v>
          </cell>
          <cell r="O297" t="str">
            <v>--</v>
          </cell>
        </row>
        <row r="298">
          <cell r="C298">
            <v>3403</v>
          </cell>
          <cell r="J298">
            <v>25</v>
          </cell>
          <cell r="K298">
            <v>25</v>
          </cell>
          <cell r="L298" t="str">
            <v>--</v>
          </cell>
          <cell r="M298" t="str">
            <v>PROJ</v>
          </cell>
          <cell r="N298" t="str">
            <v>PROJ</v>
          </cell>
          <cell r="O298" t="str">
            <v>--</v>
          </cell>
        </row>
        <row r="299">
          <cell r="C299">
            <v>3404</v>
          </cell>
          <cell r="J299">
            <v>25</v>
          </cell>
          <cell r="K299">
            <v>25</v>
          </cell>
          <cell r="L299">
            <v>25</v>
          </cell>
          <cell r="M299" t="str">
            <v>PROJ</v>
          </cell>
          <cell r="N299" t="str">
            <v>PROJ</v>
          </cell>
          <cell r="O299" t="str">
            <v>PROJ</v>
          </cell>
        </row>
        <row r="300">
          <cell r="C300">
            <v>3405</v>
          </cell>
          <cell r="J300">
            <v>25</v>
          </cell>
          <cell r="K300">
            <v>25</v>
          </cell>
          <cell r="L300" t="str">
            <v>--</v>
          </cell>
          <cell r="M300" t="str">
            <v>PROJ</v>
          </cell>
          <cell r="N300" t="str">
            <v>PROJ</v>
          </cell>
          <cell r="O300" t="str">
            <v>--</v>
          </cell>
        </row>
        <row r="301">
          <cell r="C301">
            <v>3406</v>
          </cell>
          <cell r="J301">
            <v>25</v>
          </cell>
          <cell r="K301">
            <v>25</v>
          </cell>
          <cell r="L301">
            <v>25</v>
          </cell>
          <cell r="M301" t="str">
            <v>PROJ</v>
          </cell>
          <cell r="N301" t="str">
            <v>PROJ</v>
          </cell>
          <cell r="O301" t="str">
            <v>PROJ</v>
          </cell>
        </row>
        <row r="302">
          <cell r="C302">
            <v>3407</v>
          </cell>
          <cell r="J302" t="str">
            <v>BH</v>
          </cell>
          <cell r="K302">
            <v>25</v>
          </cell>
          <cell r="L302" t="str">
            <v>--</v>
          </cell>
          <cell r="M302" t="str">
            <v>PROJ</v>
          </cell>
          <cell r="N302" t="str">
            <v>PROJ</v>
          </cell>
          <cell r="O302" t="str">
            <v>--</v>
          </cell>
        </row>
        <row r="303">
          <cell r="C303">
            <v>3408</v>
          </cell>
          <cell r="J303">
            <v>25</v>
          </cell>
          <cell r="K303">
            <v>25</v>
          </cell>
          <cell r="L303" t="str">
            <v>--</v>
          </cell>
          <cell r="M303" t="str">
            <v>PROJ</v>
          </cell>
          <cell r="N303" t="str">
            <v>PROJ</v>
          </cell>
          <cell r="O303" t="str">
            <v>--</v>
          </cell>
        </row>
        <row r="304">
          <cell r="C304">
            <v>3409</v>
          </cell>
          <cell r="J304">
            <v>25</v>
          </cell>
          <cell r="K304">
            <v>25</v>
          </cell>
          <cell r="L304" t="str">
            <v>--</v>
          </cell>
          <cell r="M304" t="str">
            <v>PROJ</v>
          </cell>
          <cell r="N304" t="str">
            <v>PROJ</v>
          </cell>
          <cell r="O304" t="str">
            <v>--</v>
          </cell>
        </row>
        <row r="305">
          <cell r="C305">
            <v>3410</v>
          </cell>
          <cell r="J305">
            <v>25</v>
          </cell>
          <cell r="K305">
            <v>25</v>
          </cell>
          <cell r="L305">
            <v>25</v>
          </cell>
          <cell r="M305" t="str">
            <v>PROJ</v>
          </cell>
          <cell r="N305" t="str">
            <v>PROJ</v>
          </cell>
          <cell r="O305" t="str">
            <v>PROJ</v>
          </cell>
        </row>
        <row r="306">
          <cell r="C306">
            <v>3411</v>
          </cell>
          <cell r="J306">
            <v>25</v>
          </cell>
          <cell r="K306">
            <v>25</v>
          </cell>
          <cell r="L306" t="str">
            <v>--</v>
          </cell>
          <cell r="M306" t="str">
            <v>PROJ</v>
          </cell>
          <cell r="N306" t="str">
            <v>PROJ</v>
          </cell>
          <cell r="O306" t="str">
            <v>--</v>
          </cell>
        </row>
        <row r="307">
          <cell r="C307">
            <v>3412</v>
          </cell>
          <cell r="J307">
            <v>25</v>
          </cell>
          <cell r="K307">
            <v>25</v>
          </cell>
          <cell r="L307">
            <v>25</v>
          </cell>
          <cell r="M307" t="str">
            <v>PROJ</v>
          </cell>
          <cell r="N307" t="str">
            <v>PROJ</v>
          </cell>
          <cell r="O307" t="str">
            <v>PROJ</v>
          </cell>
        </row>
        <row r="308">
          <cell r="C308">
            <v>3501</v>
          </cell>
          <cell r="J308">
            <v>26</v>
          </cell>
          <cell r="K308">
            <v>26</v>
          </cell>
          <cell r="L308" t="str">
            <v>--</v>
          </cell>
          <cell r="M308" t="str">
            <v>PROJ</v>
          </cell>
          <cell r="N308" t="str">
            <v>PROJ</v>
          </cell>
          <cell r="O308" t="str">
            <v>--</v>
          </cell>
        </row>
        <row r="309">
          <cell r="C309">
            <v>3502</v>
          </cell>
          <cell r="J309">
            <v>26</v>
          </cell>
          <cell r="K309">
            <v>26</v>
          </cell>
          <cell r="L309" t="str">
            <v>--</v>
          </cell>
          <cell r="M309" t="str">
            <v>PROJ</v>
          </cell>
          <cell r="N309" t="str">
            <v>PROJ</v>
          </cell>
          <cell r="O309" t="str">
            <v>--</v>
          </cell>
        </row>
        <row r="310">
          <cell r="C310">
            <v>3503</v>
          </cell>
          <cell r="J310">
            <v>26</v>
          </cell>
          <cell r="K310">
            <v>26</v>
          </cell>
          <cell r="L310" t="str">
            <v>--</v>
          </cell>
          <cell r="M310" t="str">
            <v>PROJ</v>
          </cell>
          <cell r="N310" t="str">
            <v>PROJ</v>
          </cell>
          <cell r="O310" t="str">
            <v>--</v>
          </cell>
        </row>
        <row r="311">
          <cell r="C311">
            <v>3504</v>
          </cell>
          <cell r="J311">
            <v>26</v>
          </cell>
          <cell r="K311">
            <v>26</v>
          </cell>
          <cell r="L311">
            <v>26</v>
          </cell>
          <cell r="M311" t="str">
            <v>PROJ</v>
          </cell>
          <cell r="N311" t="str">
            <v>PROJ</v>
          </cell>
          <cell r="O311" t="str">
            <v>PROJ</v>
          </cell>
        </row>
        <row r="312">
          <cell r="C312">
            <v>3505</v>
          </cell>
          <cell r="J312">
            <v>26</v>
          </cell>
          <cell r="K312">
            <v>26</v>
          </cell>
          <cell r="L312" t="str">
            <v>--</v>
          </cell>
          <cell r="M312" t="str">
            <v>PROJ</v>
          </cell>
          <cell r="N312" t="str">
            <v>PROJ</v>
          </cell>
          <cell r="O312" t="str">
            <v>--</v>
          </cell>
        </row>
        <row r="313">
          <cell r="C313">
            <v>3506</v>
          </cell>
          <cell r="J313">
            <v>26</v>
          </cell>
          <cell r="K313">
            <v>26</v>
          </cell>
          <cell r="L313">
            <v>26</v>
          </cell>
          <cell r="M313" t="str">
            <v>PROJ</v>
          </cell>
          <cell r="N313" t="str">
            <v>PROJ</v>
          </cell>
          <cell r="O313" t="str">
            <v>PROJ</v>
          </cell>
        </row>
        <row r="314">
          <cell r="C314">
            <v>3507</v>
          </cell>
          <cell r="J314" t="str">
            <v>BH</v>
          </cell>
          <cell r="K314">
            <v>26</v>
          </cell>
          <cell r="L314" t="str">
            <v>--</v>
          </cell>
          <cell r="M314" t="str">
            <v>PROJ</v>
          </cell>
          <cell r="N314" t="str">
            <v>PROJ</v>
          </cell>
          <cell r="O314" t="str">
            <v>--</v>
          </cell>
        </row>
        <row r="315">
          <cell r="C315">
            <v>3508</v>
          </cell>
          <cell r="J315">
            <v>14</v>
          </cell>
          <cell r="K315">
            <v>26</v>
          </cell>
          <cell r="L315" t="str">
            <v>--</v>
          </cell>
          <cell r="M315" t="str">
            <v>PROJ</v>
          </cell>
          <cell r="N315" t="str">
            <v>PROJ</v>
          </cell>
          <cell r="O315" t="str">
            <v>--</v>
          </cell>
        </row>
        <row r="316">
          <cell r="C316">
            <v>3509</v>
          </cell>
          <cell r="J316">
            <v>26</v>
          </cell>
          <cell r="K316">
            <v>26</v>
          </cell>
          <cell r="L316" t="str">
            <v>--</v>
          </cell>
          <cell r="M316" t="str">
            <v>PROJ</v>
          </cell>
          <cell r="N316" t="str">
            <v>PROJ</v>
          </cell>
          <cell r="O316" t="str">
            <v>--</v>
          </cell>
        </row>
        <row r="317">
          <cell r="C317">
            <v>3510</v>
          </cell>
          <cell r="J317">
            <v>26</v>
          </cell>
          <cell r="K317">
            <v>26</v>
          </cell>
          <cell r="L317">
            <v>26</v>
          </cell>
          <cell r="M317" t="str">
            <v>PROJ</v>
          </cell>
          <cell r="N317" t="str">
            <v>PROJ</v>
          </cell>
          <cell r="O317" t="str">
            <v>PROJ</v>
          </cell>
        </row>
        <row r="318">
          <cell r="C318">
            <v>3511</v>
          </cell>
          <cell r="J318">
            <v>26</v>
          </cell>
          <cell r="K318">
            <v>26</v>
          </cell>
          <cell r="L318" t="str">
            <v>--</v>
          </cell>
          <cell r="M318" t="str">
            <v>PROJ</v>
          </cell>
          <cell r="N318" t="str">
            <v>PROJ</v>
          </cell>
          <cell r="O318" t="str">
            <v>--</v>
          </cell>
        </row>
        <row r="319">
          <cell r="C319">
            <v>3512</v>
          </cell>
          <cell r="J319">
            <v>26</v>
          </cell>
          <cell r="K319">
            <v>26</v>
          </cell>
          <cell r="L319">
            <v>26</v>
          </cell>
          <cell r="M319" t="str">
            <v>PROJ</v>
          </cell>
          <cell r="N319" t="str">
            <v>PROJ</v>
          </cell>
          <cell r="O319" t="str">
            <v>PROJ</v>
          </cell>
        </row>
        <row r="320">
          <cell r="C320">
            <v>3601</v>
          </cell>
          <cell r="J320">
            <v>27</v>
          </cell>
          <cell r="K320">
            <v>27</v>
          </cell>
          <cell r="L320" t="str">
            <v>--</v>
          </cell>
          <cell r="M320" t="str">
            <v>PROJ</v>
          </cell>
          <cell r="N320" t="str">
            <v>PROJ</v>
          </cell>
          <cell r="O320" t="str">
            <v>--</v>
          </cell>
        </row>
        <row r="321">
          <cell r="C321">
            <v>3602</v>
          </cell>
          <cell r="J321">
            <v>27</v>
          </cell>
          <cell r="K321">
            <v>27</v>
          </cell>
          <cell r="L321" t="str">
            <v>--</v>
          </cell>
          <cell r="M321" t="str">
            <v>PROJ</v>
          </cell>
          <cell r="N321" t="str">
            <v>PROJ</v>
          </cell>
          <cell r="O321" t="str">
            <v>--</v>
          </cell>
        </row>
        <row r="322">
          <cell r="C322">
            <v>3603</v>
          </cell>
          <cell r="J322">
            <v>27</v>
          </cell>
          <cell r="K322">
            <v>27</v>
          </cell>
          <cell r="L322" t="str">
            <v>--</v>
          </cell>
          <cell r="M322" t="str">
            <v>PROJ</v>
          </cell>
          <cell r="N322" t="str">
            <v>PROJ</v>
          </cell>
          <cell r="O322" t="str">
            <v>--</v>
          </cell>
        </row>
        <row r="323">
          <cell r="C323">
            <v>3604</v>
          </cell>
          <cell r="J323">
            <v>27</v>
          </cell>
          <cell r="K323" t="str">
            <v>ECT</v>
          </cell>
          <cell r="L323" t="str">
            <v>--</v>
          </cell>
          <cell r="M323" t="str">
            <v>PROJ</v>
          </cell>
          <cell r="N323" t="str">
            <v>PROJ</v>
          </cell>
          <cell r="O323" t="str">
            <v>PROJ</v>
          </cell>
        </row>
        <row r="324">
          <cell r="C324">
            <v>3605</v>
          </cell>
          <cell r="J324">
            <v>27</v>
          </cell>
          <cell r="K324">
            <v>27</v>
          </cell>
          <cell r="L324" t="str">
            <v>--</v>
          </cell>
          <cell r="M324" t="str">
            <v>PROJ</v>
          </cell>
          <cell r="N324" t="str">
            <v>PROJ</v>
          </cell>
          <cell r="O324" t="str">
            <v>--</v>
          </cell>
        </row>
        <row r="325">
          <cell r="C325">
            <v>3606</v>
          </cell>
          <cell r="J325">
            <v>27</v>
          </cell>
          <cell r="K325">
            <v>27</v>
          </cell>
          <cell r="L325">
            <v>27</v>
          </cell>
          <cell r="M325" t="str">
            <v>PROJ</v>
          </cell>
          <cell r="N325" t="str">
            <v>PROJ</v>
          </cell>
          <cell r="O325" t="str">
            <v>PROJ</v>
          </cell>
        </row>
        <row r="326">
          <cell r="C326">
            <v>3607</v>
          </cell>
          <cell r="J326" t="str">
            <v>BH</v>
          </cell>
          <cell r="K326">
            <v>27</v>
          </cell>
          <cell r="L326" t="str">
            <v>--</v>
          </cell>
          <cell r="M326" t="str">
            <v>PROJ</v>
          </cell>
          <cell r="N326" t="str">
            <v>PROJ</v>
          </cell>
          <cell r="O326" t="str">
            <v>--</v>
          </cell>
        </row>
        <row r="327">
          <cell r="C327">
            <v>3608</v>
          </cell>
          <cell r="J327">
            <v>27</v>
          </cell>
          <cell r="K327">
            <v>27</v>
          </cell>
          <cell r="L327" t="str">
            <v>--</v>
          </cell>
          <cell r="M327" t="str">
            <v>PROJ</v>
          </cell>
          <cell r="N327" t="str">
            <v>PROJ</v>
          </cell>
          <cell r="O327" t="str">
            <v>--</v>
          </cell>
        </row>
        <row r="328">
          <cell r="C328">
            <v>3609</v>
          </cell>
          <cell r="J328">
            <v>27</v>
          </cell>
          <cell r="K328">
            <v>27</v>
          </cell>
          <cell r="L328" t="str">
            <v>--</v>
          </cell>
          <cell r="M328" t="str">
            <v>PROJ</v>
          </cell>
          <cell r="N328" t="str">
            <v>PROJ</v>
          </cell>
          <cell r="O328" t="str">
            <v>--</v>
          </cell>
        </row>
        <row r="329">
          <cell r="C329">
            <v>3610</v>
          </cell>
          <cell r="J329">
            <v>27</v>
          </cell>
          <cell r="K329">
            <v>27</v>
          </cell>
          <cell r="L329">
            <v>27</v>
          </cell>
          <cell r="M329" t="str">
            <v>PROJ</v>
          </cell>
          <cell r="N329" t="str">
            <v>PROJ</v>
          </cell>
          <cell r="O329" t="str">
            <v>PROJ</v>
          </cell>
        </row>
        <row r="330">
          <cell r="C330">
            <v>3611</v>
          </cell>
          <cell r="J330">
            <v>27</v>
          </cell>
          <cell r="K330">
            <v>27</v>
          </cell>
          <cell r="L330" t="str">
            <v>--</v>
          </cell>
          <cell r="M330" t="str">
            <v>PROJ</v>
          </cell>
          <cell r="N330" t="str">
            <v>PROJ</v>
          </cell>
          <cell r="O330" t="str">
            <v>--</v>
          </cell>
        </row>
        <row r="331">
          <cell r="C331">
            <v>3612</v>
          </cell>
          <cell r="J331">
            <v>27</v>
          </cell>
          <cell r="K331">
            <v>27</v>
          </cell>
          <cell r="L331">
            <v>27</v>
          </cell>
          <cell r="M331" t="str">
            <v>PROJ</v>
          </cell>
          <cell r="N331" t="str">
            <v>PROJ</v>
          </cell>
          <cell r="O331" t="str">
            <v>PROJ</v>
          </cell>
        </row>
        <row r="332">
          <cell r="C332">
            <v>3701</v>
          </cell>
          <cell r="J332">
            <v>28</v>
          </cell>
          <cell r="K332">
            <v>28</v>
          </cell>
          <cell r="L332" t="str">
            <v>--</v>
          </cell>
          <cell r="M332" t="str">
            <v>PROJ</v>
          </cell>
          <cell r="N332" t="str">
            <v>PROJ</v>
          </cell>
          <cell r="O332" t="str">
            <v>--</v>
          </cell>
        </row>
        <row r="333">
          <cell r="C333">
            <v>3702</v>
          </cell>
          <cell r="J333">
            <v>28</v>
          </cell>
          <cell r="K333">
            <v>28</v>
          </cell>
          <cell r="L333" t="str">
            <v>--</v>
          </cell>
          <cell r="M333" t="str">
            <v>PROJ</v>
          </cell>
          <cell r="N333" t="str">
            <v>PROJ</v>
          </cell>
          <cell r="O333" t="str">
            <v>--</v>
          </cell>
        </row>
        <row r="334">
          <cell r="C334">
            <v>3703</v>
          </cell>
          <cell r="J334">
            <v>28</v>
          </cell>
          <cell r="K334">
            <v>28</v>
          </cell>
          <cell r="L334" t="str">
            <v>--</v>
          </cell>
          <cell r="M334" t="str">
            <v>PROJ</v>
          </cell>
          <cell r="N334" t="str">
            <v>PROJ</v>
          </cell>
          <cell r="O334" t="str">
            <v>--</v>
          </cell>
        </row>
        <row r="335">
          <cell r="C335">
            <v>3704</v>
          </cell>
          <cell r="J335">
            <v>28</v>
          </cell>
          <cell r="K335">
            <v>28</v>
          </cell>
          <cell r="L335">
            <v>28</v>
          </cell>
          <cell r="M335" t="str">
            <v>PROJ</v>
          </cell>
          <cell r="N335" t="str">
            <v>PROJ</v>
          </cell>
          <cell r="O335" t="str">
            <v>PROJ</v>
          </cell>
        </row>
        <row r="336">
          <cell r="C336">
            <v>3705</v>
          </cell>
          <cell r="J336">
            <v>28</v>
          </cell>
          <cell r="K336">
            <v>28</v>
          </cell>
          <cell r="L336" t="str">
            <v>--</v>
          </cell>
          <cell r="M336" t="str">
            <v>PROJ</v>
          </cell>
          <cell r="N336" t="str">
            <v>PROJ</v>
          </cell>
          <cell r="O336" t="str">
            <v>--</v>
          </cell>
        </row>
        <row r="337">
          <cell r="C337">
            <v>3706</v>
          </cell>
          <cell r="J337">
            <v>28</v>
          </cell>
          <cell r="K337">
            <v>28</v>
          </cell>
          <cell r="L337">
            <v>28</v>
          </cell>
          <cell r="M337" t="str">
            <v>PROJ</v>
          </cell>
          <cell r="N337" t="str">
            <v>PROJ</v>
          </cell>
          <cell r="O337" t="str">
            <v>PROJ</v>
          </cell>
        </row>
        <row r="338">
          <cell r="C338">
            <v>3707</v>
          </cell>
          <cell r="J338" t="str">
            <v>BH</v>
          </cell>
          <cell r="K338">
            <v>28</v>
          </cell>
          <cell r="L338" t="str">
            <v>--</v>
          </cell>
          <cell r="M338" t="str">
            <v>PROJ</v>
          </cell>
          <cell r="N338" t="str">
            <v>PROJ</v>
          </cell>
          <cell r="O338" t="str">
            <v>--</v>
          </cell>
        </row>
        <row r="339">
          <cell r="C339">
            <v>3708</v>
          </cell>
          <cell r="J339">
            <v>28</v>
          </cell>
          <cell r="K339">
            <v>28</v>
          </cell>
          <cell r="L339" t="str">
            <v>--</v>
          </cell>
          <cell r="M339" t="str">
            <v>PROJ</v>
          </cell>
          <cell r="N339" t="str">
            <v>PROJ</v>
          </cell>
          <cell r="O339" t="str">
            <v>--</v>
          </cell>
        </row>
        <row r="340">
          <cell r="C340">
            <v>3709</v>
          </cell>
          <cell r="J340">
            <v>28</v>
          </cell>
          <cell r="K340">
            <v>28</v>
          </cell>
          <cell r="L340" t="str">
            <v>--</v>
          </cell>
          <cell r="M340" t="str">
            <v>PROJ</v>
          </cell>
          <cell r="N340" t="str">
            <v>PROJ</v>
          </cell>
          <cell r="O340" t="str">
            <v>--</v>
          </cell>
        </row>
        <row r="341">
          <cell r="C341">
            <v>3710</v>
          </cell>
          <cell r="J341">
            <v>28</v>
          </cell>
          <cell r="K341">
            <v>28</v>
          </cell>
          <cell r="L341">
            <v>28</v>
          </cell>
          <cell r="M341" t="str">
            <v>PROJ</v>
          </cell>
          <cell r="N341" t="str">
            <v>PROJ</v>
          </cell>
          <cell r="O341" t="str">
            <v>PROJ</v>
          </cell>
        </row>
        <row r="342">
          <cell r="C342">
            <v>3711</v>
          </cell>
          <cell r="J342">
            <v>28</v>
          </cell>
          <cell r="K342">
            <v>28</v>
          </cell>
          <cell r="L342" t="str">
            <v>--</v>
          </cell>
          <cell r="M342" t="str">
            <v>PROJ</v>
          </cell>
          <cell r="N342" t="str">
            <v>PROJ</v>
          </cell>
          <cell r="O342" t="str">
            <v>--</v>
          </cell>
        </row>
        <row r="343">
          <cell r="C343">
            <v>3712</v>
          </cell>
          <cell r="J343">
            <v>28</v>
          </cell>
          <cell r="K343">
            <v>28</v>
          </cell>
          <cell r="L343">
            <v>28</v>
          </cell>
          <cell r="M343" t="str">
            <v>PROJ</v>
          </cell>
          <cell r="N343" t="str">
            <v>PROJ</v>
          </cell>
          <cell r="O343" t="str">
            <v>PROJ</v>
          </cell>
        </row>
        <row r="344">
          <cell r="C344">
            <v>3801</v>
          </cell>
          <cell r="J344">
            <v>29</v>
          </cell>
          <cell r="K344">
            <v>29</v>
          </cell>
          <cell r="L344" t="str">
            <v>--</v>
          </cell>
          <cell r="M344" t="str">
            <v>PROJ</v>
          </cell>
          <cell r="N344" t="str">
            <v>PROJ</v>
          </cell>
          <cell r="O344" t="str">
            <v>--</v>
          </cell>
        </row>
        <row r="345">
          <cell r="C345">
            <v>3802</v>
          </cell>
          <cell r="J345">
            <v>29</v>
          </cell>
          <cell r="K345">
            <v>29</v>
          </cell>
          <cell r="L345" t="str">
            <v>--</v>
          </cell>
          <cell r="M345" t="str">
            <v>PROJ</v>
          </cell>
          <cell r="N345" t="str">
            <v>PROJ</v>
          </cell>
          <cell r="O345" t="str">
            <v>--</v>
          </cell>
        </row>
        <row r="346">
          <cell r="C346">
            <v>3803</v>
          </cell>
          <cell r="J346">
            <v>29</v>
          </cell>
          <cell r="K346">
            <v>29</v>
          </cell>
          <cell r="L346" t="str">
            <v>--</v>
          </cell>
          <cell r="M346" t="str">
            <v>PROJ</v>
          </cell>
          <cell r="N346" t="str">
            <v>PROJ</v>
          </cell>
          <cell r="O346" t="str">
            <v>--</v>
          </cell>
        </row>
        <row r="347">
          <cell r="C347">
            <v>3804</v>
          </cell>
          <cell r="J347">
            <v>29</v>
          </cell>
          <cell r="K347">
            <v>29</v>
          </cell>
          <cell r="L347">
            <v>29</v>
          </cell>
          <cell r="M347" t="str">
            <v>PROJ</v>
          </cell>
          <cell r="N347" t="str">
            <v>PROJ</v>
          </cell>
          <cell r="O347" t="str">
            <v>PROJ</v>
          </cell>
        </row>
        <row r="348">
          <cell r="C348">
            <v>3805</v>
          </cell>
          <cell r="J348">
            <v>29</v>
          </cell>
          <cell r="K348">
            <v>29</v>
          </cell>
          <cell r="L348" t="str">
            <v>--</v>
          </cell>
          <cell r="M348" t="str">
            <v>PROJ</v>
          </cell>
          <cell r="N348" t="str">
            <v>PROJ</v>
          </cell>
          <cell r="O348" t="str">
            <v>--</v>
          </cell>
        </row>
        <row r="349">
          <cell r="C349">
            <v>3806</v>
          </cell>
          <cell r="J349">
            <v>29</v>
          </cell>
          <cell r="K349">
            <v>29</v>
          </cell>
          <cell r="L349">
            <v>29</v>
          </cell>
          <cell r="M349" t="str">
            <v>PROJ</v>
          </cell>
          <cell r="N349" t="str">
            <v>PROJ</v>
          </cell>
          <cell r="O349" t="str">
            <v>PROJ</v>
          </cell>
        </row>
        <row r="350">
          <cell r="C350">
            <v>3807</v>
          </cell>
          <cell r="J350" t="str">
            <v>BH</v>
          </cell>
          <cell r="K350">
            <v>29</v>
          </cell>
          <cell r="L350" t="str">
            <v>--</v>
          </cell>
          <cell r="M350" t="str">
            <v>PROJ</v>
          </cell>
          <cell r="N350" t="str">
            <v>PROJ</v>
          </cell>
          <cell r="O350" t="str">
            <v>--</v>
          </cell>
        </row>
        <row r="351">
          <cell r="C351">
            <v>3808</v>
          </cell>
          <cell r="J351">
            <v>29</v>
          </cell>
          <cell r="K351">
            <v>29</v>
          </cell>
          <cell r="L351" t="str">
            <v>--</v>
          </cell>
          <cell r="M351" t="str">
            <v>PROJ</v>
          </cell>
          <cell r="N351" t="str">
            <v>PROJ</v>
          </cell>
          <cell r="O351" t="str">
            <v>--</v>
          </cell>
        </row>
        <row r="352">
          <cell r="C352">
            <v>3809</v>
          </cell>
          <cell r="J352">
            <v>29</v>
          </cell>
          <cell r="K352">
            <v>29</v>
          </cell>
          <cell r="L352" t="str">
            <v>--</v>
          </cell>
          <cell r="M352" t="str">
            <v>PROJ</v>
          </cell>
          <cell r="N352" t="str">
            <v>PROJ</v>
          </cell>
          <cell r="O352" t="str">
            <v>--</v>
          </cell>
        </row>
        <row r="353">
          <cell r="C353">
            <v>3810</v>
          </cell>
          <cell r="J353">
            <v>29</v>
          </cell>
          <cell r="K353">
            <v>29</v>
          </cell>
          <cell r="L353">
            <v>29</v>
          </cell>
          <cell r="M353" t="str">
            <v>PROJ</v>
          </cell>
          <cell r="N353" t="str">
            <v>PROJ</v>
          </cell>
          <cell r="O353" t="str">
            <v>PROJ</v>
          </cell>
        </row>
        <row r="354">
          <cell r="C354">
            <v>3811</v>
          </cell>
          <cell r="J354">
            <v>29</v>
          </cell>
          <cell r="K354">
            <v>29</v>
          </cell>
          <cell r="L354" t="str">
            <v>--</v>
          </cell>
          <cell r="M354" t="str">
            <v>PROJ</v>
          </cell>
          <cell r="N354" t="str">
            <v>PROJ</v>
          </cell>
          <cell r="O354" t="str">
            <v>--</v>
          </cell>
        </row>
        <row r="355">
          <cell r="C355">
            <v>3812</v>
          </cell>
          <cell r="J355">
            <v>29</v>
          </cell>
          <cell r="K355">
            <v>29</v>
          </cell>
          <cell r="L355">
            <v>29</v>
          </cell>
          <cell r="M355" t="str">
            <v>PROJ</v>
          </cell>
          <cell r="N355" t="str">
            <v>PROJ</v>
          </cell>
          <cell r="O355" t="str">
            <v>PROJ</v>
          </cell>
        </row>
        <row r="356">
          <cell r="C356">
            <v>3901</v>
          </cell>
          <cell r="J356">
            <v>30</v>
          </cell>
          <cell r="K356">
            <v>30</v>
          </cell>
          <cell r="L356" t="str">
            <v>--</v>
          </cell>
          <cell r="M356" t="str">
            <v>PROJ</v>
          </cell>
          <cell r="N356" t="str">
            <v>PROJ</v>
          </cell>
          <cell r="O356" t="str">
            <v>--</v>
          </cell>
        </row>
        <row r="357">
          <cell r="C357">
            <v>3902</v>
          </cell>
          <cell r="J357">
            <v>30</v>
          </cell>
          <cell r="K357">
            <v>30</v>
          </cell>
          <cell r="L357" t="str">
            <v>--</v>
          </cell>
          <cell r="M357" t="str">
            <v>PROJ</v>
          </cell>
          <cell r="N357" t="str">
            <v>PROJ</v>
          </cell>
          <cell r="O357" t="str">
            <v>--</v>
          </cell>
        </row>
        <row r="358">
          <cell r="C358">
            <v>3903</v>
          </cell>
          <cell r="J358">
            <v>30</v>
          </cell>
          <cell r="K358">
            <v>30</v>
          </cell>
          <cell r="L358" t="str">
            <v>--</v>
          </cell>
          <cell r="M358" t="str">
            <v>PROJ</v>
          </cell>
          <cell r="N358" t="str">
            <v>PROJ</v>
          </cell>
          <cell r="O358" t="str">
            <v>--</v>
          </cell>
        </row>
        <row r="359">
          <cell r="C359">
            <v>3904</v>
          </cell>
          <cell r="J359">
            <v>30</v>
          </cell>
          <cell r="K359">
            <v>30</v>
          </cell>
          <cell r="L359">
            <v>30</v>
          </cell>
          <cell r="M359" t="str">
            <v>PROJ</v>
          </cell>
          <cell r="N359" t="str">
            <v>PROJ</v>
          </cell>
          <cell r="O359" t="str">
            <v>PROJ</v>
          </cell>
        </row>
        <row r="360">
          <cell r="C360">
            <v>3905</v>
          </cell>
          <cell r="J360">
            <v>30</v>
          </cell>
          <cell r="K360">
            <v>30</v>
          </cell>
          <cell r="L360" t="str">
            <v>--</v>
          </cell>
          <cell r="M360" t="str">
            <v>PROJ</v>
          </cell>
          <cell r="N360" t="str">
            <v>PROJ</v>
          </cell>
          <cell r="O360" t="str">
            <v>--</v>
          </cell>
        </row>
        <row r="361">
          <cell r="C361">
            <v>3906</v>
          </cell>
          <cell r="J361">
            <v>30</v>
          </cell>
          <cell r="K361">
            <v>30</v>
          </cell>
          <cell r="L361">
            <v>30</v>
          </cell>
          <cell r="M361" t="str">
            <v>PROJ</v>
          </cell>
          <cell r="N361" t="str">
            <v>PROJ</v>
          </cell>
          <cell r="O361" t="str">
            <v>PROJ</v>
          </cell>
        </row>
        <row r="362">
          <cell r="C362">
            <v>3907</v>
          </cell>
          <cell r="J362" t="str">
            <v>BH</v>
          </cell>
          <cell r="K362">
            <v>30</v>
          </cell>
          <cell r="L362" t="str">
            <v>--</v>
          </cell>
          <cell r="M362" t="str">
            <v>PROJ</v>
          </cell>
          <cell r="N362" t="str">
            <v>PROJ</v>
          </cell>
          <cell r="O362" t="str">
            <v>--</v>
          </cell>
        </row>
        <row r="363">
          <cell r="C363">
            <v>3908</v>
          </cell>
          <cell r="J363">
            <v>30</v>
          </cell>
          <cell r="K363">
            <v>30</v>
          </cell>
          <cell r="L363" t="str">
            <v>--</v>
          </cell>
          <cell r="M363" t="str">
            <v>PROJ</v>
          </cell>
          <cell r="N363" t="str">
            <v>PROJ</v>
          </cell>
          <cell r="O363" t="str">
            <v>--</v>
          </cell>
        </row>
        <row r="364">
          <cell r="C364">
            <v>3909</v>
          </cell>
          <cell r="J364">
            <v>30</v>
          </cell>
          <cell r="K364">
            <v>30</v>
          </cell>
          <cell r="L364" t="str">
            <v>--</v>
          </cell>
          <cell r="M364" t="str">
            <v>PROJ</v>
          </cell>
          <cell r="N364" t="str">
            <v>PROJ</v>
          </cell>
          <cell r="O364" t="str">
            <v>--</v>
          </cell>
        </row>
        <row r="365">
          <cell r="C365">
            <v>3910</v>
          </cell>
          <cell r="J365">
            <v>30</v>
          </cell>
          <cell r="K365">
            <v>30</v>
          </cell>
          <cell r="L365">
            <v>30</v>
          </cell>
          <cell r="M365" t="str">
            <v>PROJ</v>
          </cell>
          <cell r="N365" t="str">
            <v>PROJ</v>
          </cell>
          <cell r="O365" t="str">
            <v>PROJ</v>
          </cell>
        </row>
        <row r="366">
          <cell r="C366">
            <v>3911</v>
          </cell>
          <cell r="J366">
            <v>30</v>
          </cell>
          <cell r="K366">
            <v>30</v>
          </cell>
          <cell r="L366" t="str">
            <v>--</v>
          </cell>
          <cell r="M366" t="str">
            <v>PROJ</v>
          </cell>
          <cell r="N366" t="str">
            <v>PROJ</v>
          </cell>
          <cell r="O366" t="str">
            <v>--</v>
          </cell>
        </row>
        <row r="367">
          <cell r="C367">
            <v>3912</v>
          </cell>
          <cell r="J367">
            <v>30</v>
          </cell>
          <cell r="K367">
            <v>30</v>
          </cell>
          <cell r="L367">
            <v>30</v>
          </cell>
          <cell r="M367" t="str">
            <v>PROJ</v>
          </cell>
          <cell r="N367" t="str">
            <v>PROJ</v>
          </cell>
          <cell r="O367" t="str">
            <v>PROJ</v>
          </cell>
        </row>
        <row r="368">
          <cell r="C368">
            <v>360</v>
          </cell>
        </row>
      </sheetData>
      <sheetData sheetId="1">
        <row r="9">
          <cell r="C9">
            <v>11</v>
          </cell>
          <cell r="D9" t="str">
            <v>PROJ</v>
          </cell>
          <cell r="E9">
            <v>1</v>
          </cell>
          <cell r="F9">
            <v>35</v>
          </cell>
          <cell r="G9" t="str">
            <v>Week 35</v>
          </cell>
          <cell r="H9">
            <v>10</v>
          </cell>
          <cell r="I9" t="str">
            <v>1001:1006,1008:1012</v>
          </cell>
          <cell r="J9" t="str">
            <v>1001:1003,1005:1012</v>
          </cell>
          <cell r="K9" t="str">
            <v>1004,1006,1010,1012</v>
          </cell>
          <cell r="L9">
            <v>11</v>
          </cell>
          <cell r="M9" t="b">
            <v>0</v>
          </cell>
          <cell r="N9" t="str">
            <v>--</v>
          </cell>
          <cell r="O9" t="str">
            <v>--</v>
          </cell>
          <cell r="P9" t="str">
            <v>(08/24/26-08/30/26)</v>
          </cell>
          <cell r="Q9" t="b">
            <v>0</v>
          </cell>
          <cell r="R9">
            <v>46260</v>
          </cell>
          <cell r="S9">
            <v>5</v>
          </cell>
          <cell r="T9" t="b">
            <v>0</v>
          </cell>
          <cell r="U9">
            <v>46265</v>
          </cell>
          <cell r="V9" t="str">
            <v>--</v>
          </cell>
          <cell r="W9">
            <v>23</v>
          </cell>
          <cell r="X9" t="b">
            <v>0</v>
          </cell>
          <cell r="Y9">
            <v>46281</v>
          </cell>
          <cell r="Z9">
            <v>3</v>
          </cell>
          <cell r="AA9" t="b">
            <v>0</v>
          </cell>
          <cell r="AB9">
            <v>46284</v>
          </cell>
          <cell r="AC9" t="str">
            <v>--</v>
          </cell>
          <cell r="AD9">
            <v>4</v>
          </cell>
          <cell r="AE9" t="b">
            <v>0</v>
          </cell>
          <cell r="AF9">
            <v>46288</v>
          </cell>
          <cell r="AG9">
            <v>2</v>
          </cell>
          <cell r="AH9" t="b">
            <v>0</v>
          </cell>
          <cell r="AI9" t="b">
            <v>0</v>
          </cell>
          <cell r="AJ9">
            <v>46290</v>
          </cell>
          <cell r="AK9" t="str">
            <v>Fri</v>
          </cell>
          <cell r="AL9" t="str">
            <v>--</v>
          </cell>
          <cell r="AM9" t="str">
            <v>--</v>
          </cell>
          <cell r="AN9" t="b">
            <v>0</v>
          </cell>
          <cell r="AO9" t="b">
            <v>0</v>
          </cell>
          <cell r="AP9" t="b">
            <v>0</v>
          </cell>
          <cell r="AQ9">
            <v>46279</v>
          </cell>
          <cell r="AR9" t="str">
            <v>+11 days</v>
          </cell>
          <cell r="AS9">
            <v>11</v>
          </cell>
          <cell r="AT9">
            <v>30</v>
          </cell>
          <cell r="AU9" t="str">
            <v>--</v>
          </cell>
        </row>
        <row r="10">
          <cell r="C10">
            <v>11</v>
          </cell>
          <cell r="D10" t="str">
            <v>PROJ</v>
          </cell>
          <cell r="E10">
            <v>2</v>
          </cell>
          <cell r="F10">
            <v>36</v>
          </cell>
          <cell r="G10" t="str">
            <v>Week 36</v>
          </cell>
          <cell r="H10">
            <v>11</v>
          </cell>
          <cell r="I10" t="str">
            <v>1101:1106,1108:1112</v>
          </cell>
          <cell r="J10" t="str">
            <v>1101:1112</v>
          </cell>
          <cell r="K10" t="str">
            <v>1104,1106,1110,1112</v>
          </cell>
          <cell r="L10">
            <v>11</v>
          </cell>
          <cell r="M10" t="b">
            <v>0</v>
          </cell>
          <cell r="N10" t="str">
            <v>--</v>
          </cell>
          <cell r="O10" t="str">
            <v>--</v>
          </cell>
          <cell r="P10" t="str">
            <v>(08/31/26-09/06/26)</v>
          </cell>
          <cell r="Q10" t="b">
            <v>0</v>
          </cell>
          <cell r="R10">
            <v>46267</v>
          </cell>
          <cell r="S10">
            <v>5</v>
          </cell>
          <cell r="T10" t="b">
            <v>0</v>
          </cell>
          <cell r="U10">
            <v>46272</v>
          </cell>
          <cell r="V10" t="str">
            <v>--</v>
          </cell>
          <cell r="W10">
            <v>23</v>
          </cell>
          <cell r="X10" t="b">
            <v>0</v>
          </cell>
          <cell r="Y10">
            <v>46288</v>
          </cell>
          <cell r="Z10">
            <v>3</v>
          </cell>
          <cell r="AA10" t="b">
            <v>0</v>
          </cell>
          <cell r="AB10">
            <v>46291</v>
          </cell>
          <cell r="AC10" t="str">
            <v>--</v>
          </cell>
          <cell r="AD10">
            <v>4</v>
          </cell>
          <cell r="AE10" t="b">
            <v>0</v>
          </cell>
          <cell r="AF10">
            <v>46295</v>
          </cell>
          <cell r="AG10">
            <v>2</v>
          </cell>
          <cell r="AH10" t="b">
            <v>0</v>
          </cell>
          <cell r="AI10" t="b">
            <v>0</v>
          </cell>
          <cell r="AJ10">
            <v>46297</v>
          </cell>
          <cell r="AK10" t="str">
            <v>Fri</v>
          </cell>
          <cell r="AL10" t="str">
            <v>--</v>
          </cell>
          <cell r="AM10" t="str">
            <v>--</v>
          </cell>
          <cell r="AN10" t="b">
            <v>0</v>
          </cell>
          <cell r="AO10" t="b">
            <v>0</v>
          </cell>
          <cell r="AP10" t="b">
            <v>0</v>
          </cell>
          <cell r="AQ10">
            <v>46293</v>
          </cell>
          <cell r="AR10" t="str">
            <v>+4 days</v>
          </cell>
          <cell r="AS10">
            <v>4</v>
          </cell>
          <cell r="AT10">
            <v>30</v>
          </cell>
          <cell r="AU10" t="str">
            <v>--</v>
          </cell>
        </row>
        <row r="11">
          <cell r="C11">
            <v>11</v>
          </cell>
          <cell r="D11" t="str">
            <v>PROJ</v>
          </cell>
          <cell r="E11">
            <v>3</v>
          </cell>
          <cell r="F11">
            <v>36</v>
          </cell>
          <cell r="G11" t="str">
            <v>Week 36</v>
          </cell>
          <cell r="H11">
            <v>12</v>
          </cell>
          <cell r="I11" t="str">
            <v>1201:1206,1208:1212</v>
          </cell>
          <cell r="J11" t="str">
            <v>1201:1212</v>
          </cell>
          <cell r="K11" t="str">
            <v>1204,1206,1210,1212</v>
          </cell>
          <cell r="L11">
            <v>11</v>
          </cell>
          <cell r="M11" t="b">
            <v>0</v>
          </cell>
          <cell r="N11" t="str">
            <v>--</v>
          </cell>
          <cell r="O11" t="str">
            <v>--</v>
          </cell>
          <cell r="P11" t="str">
            <v>(08/31/26-09/06/26)</v>
          </cell>
          <cell r="Q11" t="b">
            <v>0</v>
          </cell>
          <cell r="R11">
            <v>46267</v>
          </cell>
          <cell r="S11">
            <v>5</v>
          </cell>
          <cell r="T11" t="b">
            <v>0</v>
          </cell>
          <cell r="U11">
            <v>46272</v>
          </cell>
          <cell r="V11" t="str">
            <v>--</v>
          </cell>
          <cell r="W11">
            <v>23</v>
          </cell>
          <cell r="X11" t="b">
            <v>0</v>
          </cell>
          <cell r="Y11">
            <v>46288</v>
          </cell>
          <cell r="Z11">
            <v>3</v>
          </cell>
          <cell r="AA11" t="b">
            <v>0</v>
          </cell>
          <cell r="AB11">
            <v>46291</v>
          </cell>
          <cell r="AC11" t="str">
            <v>--</v>
          </cell>
          <cell r="AD11">
            <v>4</v>
          </cell>
          <cell r="AE11" t="b">
            <v>0</v>
          </cell>
          <cell r="AF11">
            <v>46295</v>
          </cell>
          <cell r="AG11">
            <v>2</v>
          </cell>
          <cell r="AH11" t="b">
            <v>0</v>
          </cell>
          <cell r="AI11" t="b">
            <v>0</v>
          </cell>
          <cell r="AJ11">
            <v>46297</v>
          </cell>
          <cell r="AK11" t="str">
            <v>Fri</v>
          </cell>
          <cell r="AL11" t="str">
            <v>--</v>
          </cell>
          <cell r="AM11" t="str">
            <v>--</v>
          </cell>
          <cell r="AN11" t="b">
            <v>0</v>
          </cell>
          <cell r="AO11" t="b">
            <v>0</v>
          </cell>
          <cell r="AP11" t="b">
            <v>0</v>
          </cell>
          <cell r="AQ11">
            <v>46300</v>
          </cell>
          <cell r="AR11" t="str">
            <v>-3 days</v>
          </cell>
          <cell r="AS11">
            <v>-3</v>
          </cell>
          <cell r="AT11">
            <v>30</v>
          </cell>
          <cell r="AU11" t="str">
            <v>--</v>
          </cell>
        </row>
        <row r="12">
          <cell r="C12">
            <v>11</v>
          </cell>
          <cell r="D12" t="str">
            <v>PROJ</v>
          </cell>
          <cell r="E12">
            <v>4</v>
          </cell>
          <cell r="F12">
            <v>37</v>
          </cell>
          <cell r="G12" t="str">
            <v>Week 37</v>
          </cell>
          <cell r="H12">
            <v>13</v>
          </cell>
          <cell r="I12" t="str">
            <v>1301:1306,1308:1312</v>
          </cell>
          <cell r="J12" t="str">
            <v>1301:1312</v>
          </cell>
          <cell r="K12" t="str">
            <v>1304,1306,1310,1312</v>
          </cell>
          <cell r="L12">
            <v>11</v>
          </cell>
          <cell r="M12" t="b">
            <v>0</v>
          </cell>
          <cell r="N12" t="str">
            <v>--</v>
          </cell>
          <cell r="O12" t="str">
            <v>--</v>
          </cell>
          <cell r="P12" t="str">
            <v>(09/07/26-09/13/26)</v>
          </cell>
          <cell r="Q12" t="b">
            <v>0</v>
          </cell>
          <cell r="R12">
            <v>46274</v>
          </cell>
          <cell r="S12">
            <v>5</v>
          </cell>
          <cell r="T12" t="b">
            <v>0</v>
          </cell>
          <cell r="U12">
            <v>46279</v>
          </cell>
          <cell r="V12" t="str">
            <v>--</v>
          </cell>
          <cell r="W12">
            <v>23</v>
          </cell>
          <cell r="X12" t="b">
            <v>0</v>
          </cell>
          <cell r="Y12">
            <v>46295</v>
          </cell>
          <cell r="Z12">
            <v>3</v>
          </cell>
          <cell r="AA12" t="b">
            <v>0</v>
          </cell>
          <cell r="AB12">
            <v>46298</v>
          </cell>
          <cell r="AC12" t="str">
            <v>--</v>
          </cell>
          <cell r="AD12">
            <v>4</v>
          </cell>
          <cell r="AE12" t="b">
            <v>0</v>
          </cell>
          <cell r="AF12">
            <v>46302</v>
          </cell>
          <cell r="AG12">
            <v>2</v>
          </cell>
          <cell r="AH12" t="b">
            <v>0</v>
          </cell>
          <cell r="AI12" t="b">
            <v>0</v>
          </cell>
          <cell r="AJ12">
            <v>46304</v>
          </cell>
          <cell r="AK12" t="str">
            <v>Fri</v>
          </cell>
          <cell r="AL12" t="str">
            <v>--</v>
          </cell>
          <cell r="AM12" t="str">
            <v>--</v>
          </cell>
          <cell r="AN12" t="b">
            <v>0</v>
          </cell>
          <cell r="AO12" t="b">
            <v>0</v>
          </cell>
          <cell r="AP12" t="b">
            <v>0</v>
          </cell>
          <cell r="AQ12">
            <v>46307</v>
          </cell>
          <cell r="AR12" t="str">
            <v>-3 days</v>
          </cell>
          <cell r="AS12">
            <v>-3</v>
          </cell>
          <cell r="AT12">
            <v>30</v>
          </cell>
          <cell r="AU12" t="str">
            <v>--</v>
          </cell>
        </row>
        <row r="13">
          <cell r="C13">
            <v>11</v>
          </cell>
          <cell r="D13" t="str">
            <v>PROJ</v>
          </cell>
          <cell r="E13">
            <v>5</v>
          </cell>
          <cell r="F13">
            <v>38</v>
          </cell>
          <cell r="G13" t="str">
            <v>Week 38</v>
          </cell>
          <cell r="H13">
            <v>14</v>
          </cell>
          <cell r="I13" t="str">
            <v>1401:1406,1408:1412</v>
          </cell>
          <cell r="J13" t="str">
            <v>1401:1412</v>
          </cell>
          <cell r="K13" t="str">
            <v>1404,1406,1410,1412</v>
          </cell>
          <cell r="L13">
            <v>11</v>
          </cell>
          <cell r="M13" t="b">
            <v>0</v>
          </cell>
          <cell r="N13" t="str">
            <v>--</v>
          </cell>
          <cell r="O13" t="str">
            <v>--</v>
          </cell>
          <cell r="P13" t="str">
            <v>(09/14/26-09/20/26)</v>
          </cell>
          <cell r="Q13" t="b">
            <v>0</v>
          </cell>
          <cell r="R13">
            <v>46281</v>
          </cell>
          <cell r="S13">
            <v>5</v>
          </cell>
          <cell r="T13" t="b">
            <v>0</v>
          </cell>
          <cell r="U13">
            <v>46286</v>
          </cell>
          <cell r="V13" t="str">
            <v>--</v>
          </cell>
          <cell r="W13">
            <v>23</v>
          </cell>
          <cell r="X13" t="b">
            <v>0</v>
          </cell>
          <cell r="Y13">
            <v>46302</v>
          </cell>
          <cell r="Z13">
            <v>3</v>
          </cell>
          <cell r="AA13" t="b">
            <v>0</v>
          </cell>
          <cell r="AB13">
            <v>46305</v>
          </cell>
          <cell r="AC13" t="str">
            <v>--</v>
          </cell>
          <cell r="AD13">
            <v>4</v>
          </cell>
          <cell r="AE13" t="b">
            <v>0</v>
          </cell>
          <cell r="AF13">
            <v>46309</v>
          </cell>
          <cell r="AG13">
            <v>2</v>
          </cell>
          <cell r="AH13" t="b">
            <v>0</v>
          </cell>
          <cell r="AI13" t="b">
            <v>0</v>
          </cell>
          <cell r="AJ13">
            <v>46311</v>
          </cell>
          <cell r="AK13" t="str">
            <v>Fri</v>
          </cell>
          <cell r="AL13" t="str">
            <v>--</v>
          </cell>
          <cell r="AM13" t="str">
            <v>--</v>
          </cell>
          <cell r="AN13" t="b">
            <v>0</v>
          </cell>
          <cell r="AO13" t="b">
            <v>0</v>
          </cell>
          <cell r="AP13" t="b">
            <v>0</v>
          </cell>
          <cell r="AQ13">
            <v>46314</v>
          </cell>
          <cell r="AR13" t="str">
            <v>-3 days</v>
          </cell>
          <cell r="AS13">
            <v>-3</v>
          </cell>
          <cell r="AT13">
            <v>30</v>
          </cell>
          <cell r="AU13" t="str">
            <v>--</v>
          </cell>
        </row>
        <row r="14">
          <cell r="C14">
            <v>11</v>
          </cell>
          <cell r="D14" t="str">
            <v>PROJ</v>
          </cell>
          <cell r="E14">
            <v>6</v>
          </cell>
          <cell r="F14">
            <v>39</v>
          </cell>
          <cell r="G14" t="str">
            <v>Week 39</v>
          </cell>
          <cell r="H14">
            <v>15</v>
          </cell>
          <cell r="I14" t="str">
            <v>1501:1506,1508:1512</v>
          </cell>
          <cell r="J14" t="str">
            <v>1501:1512</v>
          </cell>
          <cell r="K14" t="str">
            <v>1504,1506,1510,1512</v>
          </cell>
          <cell r="L14">
            <v>11</v>
          </cell>
          <cell r="M14" t="b">
            <v>0</v>
          </cell>
          <cell r="N14" t="str">
            <v>--</v>
          </cell>
          <cell r="O14" t="str">
            <v>--</v>
          </cell>
          <cell r="P14" t="str">
            <v>(09/21/26-09/27/26)</v>
          </cell>
          <cell r="Q14" t="b">
            <v>0</v>
          </cell>
          <cell r="R14">
            <v>46288</v>
          </cell>
          <cell r="S14">
            <v>5</v>
          </cell>
          <cell r="T14" t="b">
            <v>0</v>
          </cell>
          <cell r="U14">
            <v>46293</v>
          </cell>
          <cell r="V14" t="str">
            <v>--</v>
          </cell>
          <cell r="W14">
            <v>23</v>
          </cell>
          <cell r="X14" t="b">
            <v>0</v>
          </cell>
          <cell r="Y14">
            <v>46309</v>
          </cell>
          <cell r="Z14">
            <v>3</v>
          </cell>
          <cell r="AA14" t="b">
            <v>0</v>
          </cell>
          <cell r="AB14">
            <v>46312</v>
          </cell>
          <cell r="AC14" t="str">
            <v>--</v>
          </cell>
          <cell r="AD14">
            <v>4</v>
          </cell>
          <cell r="AE14" t="b">
            <v>0</v>
          </cell>
          <cell r="AF14">
            <v>46316</v>
          </cell>
          <cell r="AG14">
            <v>2</v>
          </cell>
          <cell r="AH14" t="b">
            <v>0</v>
          </cell>
          <cell r="AI14" t="b">
            <v>0</v>
          </cell>
          <cell r="AJ14">
            <v>46318</v>
          </cell>
          <cell r="AK14" t="str">
            <v>Fri</v>
          </cell>
          <cell r="AL14" t="str">
            <v>--</v>
          </cell>
          <cell r="AM14" t="str">
            <v>--</v>
          </cell>
          <cell r="AN14" t="b">
            <v>0</v>
          </cell>
          <cell r="AO14" t="b">
            <v>0</v>
          </cell>
          <cell r="AP14" t="b">
            <v>0</v>
          </cell>
          <cell r="AQ14">
            <v>46321</v>
          </cell>
          <cell r="AR14" t="str">
            <v>-3 days</v>
          </cell>
          <cell r="AS14">
            <v>-3</v>
          </cell>
          <cell r="AT14">
            <v>30</v>
          </cell>
          <cell r="AU14" t="str">
            <v>--</v>
          </cell>
        </row>
        <row r="15">
          <cell r="C15">
            <v>11</v>
          </cell>
          <cell r="D15" t="str">
            <v>PROJ</v>
          </cell>
          <cell r="E15">
            <v>7</v>
          </cell>
          <cell r="F15">
            <v>40</v>
          </cell>
          <cell r="G15" t="str">
            <v>Week 40</v>
          </cell>
          <cell r="H15">
            <v>16</v>
          </cell>
          <cell r="I15" t="str">
            <v>1601:1606,1608:1610,1612</v>
          </cell>
          <cell r="J15" t="str">
            <v>1601:1611</v>
          </cell>
          <cell r="K15" t="str">
            <v>1604,1606,1610,1612</v>
          </cell>
          <cell r="L15">
            <v>10</v>
          </cell>
          <cell r="M15" t="b">
            <v>0</v>
          </cell>
          <cell r="N15" t="str">
            <v>--</v>
          </cell>
          <cell r="O15" t="str">
            <v>--</v>
          </cell>
          <cell r="P15" t="str">
            <v>(09/28/26-10/04/26)</v>
          </cell>
          <cell r="Q15" t="b">
            <v>0</v>
          </cell>
          <cell r="R15">
            <v>46295</v>
          </cell>
          <cell r="S15">
            <v>5</v>
          </cell>
          <cell r="T15" t="b">
            <v>0</v>
          </cell>
          <cell r="U15">
            <v>46300</v>
          </cell>
          <cell r="V15" t="str">
            <v>--</v>
          </cell>
          <cell r="W15">
            <v>23</v>
          </cell>
          <cell r="X15" t="b">
            <v>0</v>
          </cell>
          <cell r="Y15">
            <v>46316</v>
          </cell>
          <cell r="Z15">
            <v>3</v>
          </cell>
          <cell r="AA15" t="b">
            <v>0</v>
          </cell>
          <cell r="AB15">
            <v>46319</v>
          </cell>
          <cell r="AC15" t="str">
            <v>--</v>
          </cell>
          <cell r="AD15">
            <v>4</v>
          </cell>
          <cell r="AE15" t="b">
            <v>0</v>
          </cell>
          <cell r="AF15">
            <v>46323</v>
          </cell>
          <cell r="AG15">
            <v>2</v>
          </cell>
          <cell r="AH15" t="b">
            <v>0</v>
          </cell>
          <cell r="AI15" t="b">
            <v>0</v>
          </cell>
          <cell r="AJ15">
            <v>46325</v>
          </cell>
          <cell r="AK15" t="str">
            <v>Fri</v>
          </cell>
          <cell r="AL15" t="str">
            <v>--</v>
          </cell>
          <cell r="AM15" t="str">
            <v>--</v>
          </cell>
          <cell r="AN15" t="b">
            <v>0</v>
          </cell>
          <cell r="AO15" t="b">
            <v>0</v>
          </cell>
          <cell r="AP15" t="b">
            <v>0</v>
          </cell>
          <cell r="AQ15">
            <v>46328</v>
          </cell>
          <cell r="AR15" t="str">
            <v>-3 days</v>
          </cell>
          <cell r="AS15">
            <v>-3</v>
          </cell>
          <cell r="AT15">
            <v>30</v>
          </cell>
          <cell r="AU15" t="str">
            <v>--</v>
          </cell>
        </row>
        <row r="16">
          <cell r="C16">
            <v>11</v>
          </cell>
          <cell r="D16" t="str">
            <v>PROJ</v>
          </cell>
          <cell r="E16">
            <v>8</v>
          </cell>
          <cell r="F16">
            <v>41</v>
          </cell>
          <cell r="G16" t="str">
            <v>Week 41</v>
          </cell>
          <cell r="H16">
            <v>17</v>
          </cell>
          <cell r="I16" t="str">
            <v>1701:1706,1708:1712</v>
          </cell>
          <cell r="J16" t="str">
            <v>1701:1712</v>
          </cell>
          <cell r="K16" t="str">
            <v>1704,1706,1710,1712</v>
          </cell>
          <cell r="L16">
            <v>11</v>
          </cell>
          <cell r="M16" t="b">
            <v>0</v>
          </cell>
          <cell r="N16" t="str">
            <v>--</v>
          </cell>
          <cell r="O16" t="str">
            <v>--</v>
          </cell>
          <cell r="P16" t="str">
            <v>(10/05/26-10/11/26)</v>
          </cell>
          <cell r="Q16" t="b">
            <v>0</v>
          </cell>
          <cell r="R16">
            <v>46302</v>
          </cell>
          <cell r="S16">
            <v>5</v>
          </cell>
          <cell r="T16" t="b">
            <v>0</v>
          </cell>
          <cell r="U16">
            <v>46307</v>
          </cell>
          <cell r="V16" t="str">
            <v>--</v>
          </cell>
          <cell r="W16">
            <v>23</v>
          </cell>
          <cell r="X16" t="b">
            <v>0</v>
          </cell>
          <cell r="Y16">
            <v>46323</v>
          </cell>
          <cell r="Z16">
            <v>3</v>
          </cell>
          <cell r="AA16" t="b">
            <v>0</v>
          </cell>
          <cell r="AB16">
            <v>46326</v>
          </cell>
          <cell r="AC16" t="str">
            <v>--</v>
          </cell>
          <cell r="AD16">
            <v>4</v>
          </cell>
          <cell r="AE16" t="b">
            <v>0</v>
          </cell>
          <cell r="AF16">
            <v>46330</v>
          </cell>
          <cell r="AG16">
            <v>2</v>
          </cell>
          <cell r="AH16" t="b">
            <v>0</v>
          </cell>
          <cell r="AI16" t="b">
            <v>0</v>
          </cell>
          <cell r="AJ16">
            <v>46332</v>
          </cell>
          <cell r="AK16" t="str">
            <v>Fri</v>
          </cell>
          <cell r="AL16" t="str">
            <v>--</v>
          </cell>
          <cell r="AM16" t="str">
            <v>--</v>
          </cell>
          <cell r="AN16" t="b">
            <v>0</v>
          </cell>
          <cell r="AO16" t="b">
            <v>0</v>
          </cell>
          <cell r="AP16" t="b">
            <v>0</v>
          </cell>
          <cell r="AQ16">
            <v>46335</v>
          </cell>
          <cell r="AR16" t="str">
            <v>-3 days</v>
          </cell>
          <cell r="AS16">
            <v>-3</v>
          </cell>
          <cell r="AT16">
            <v>30</v>
          </cell>
          <cell r="AU16" t="str">
            <v>--</v>
          </cell>
        </row>
        <row r="17">
          <cell r="C17">
            <v>11</v>
          </cell>
          <cell r="D17" t="str">
            <v>PROJ</v>
          </cell>
          <cell r="E17">
            <v>9</v>
          </cell>
          <cell r="F17">
            <v>42</v>
          </cell>
          <cell r="G17" t="str">
            <v>Week 42</v>
          </cell>
          <cell r="H17">
            <v>18</v>
          </cell>
          <cell r="I17" t="str">
            <v>1801:1806,1808:1812</v>
          </cell>
          <cell r="J17" t="str">
            <v>1801:1812</v>
          </cell>
          <cell r="K17" t="str">
            <v>1804,1806,1810,1812</v>
          </cell>
          <cell r="L17">
            <v>11</v>
          </cell>
          <cell r="M17" t="b">
            <v>0</v>
          </cell>
          <cell r="N17" t="str">
            <v>--</v>
          </cell>
          <cell r="O17" t="str">
            <v>--</v>
          </cell>
          <cell r="P17" t="str">
            <v>(10/12/26-10/18/26)</v>
          </cell>
          <cell r="Q17" t="b">
            <v>0</v>
          </cell>
          <cell r="R17">
            <v>46309</v>
          </cell>
          <cell r="S17">
            <v>5</v>
          </cell>
          <cell r="T17" t="b">
            <v>0</v>
          </cell>
          <cell r="U17">
            <v>46314</v>
          </cell>
          <cell r="V17" t="str">
            <v>--</v>
          </cell>
          <cell r="W17">
            <v>23</v>
          </cell>
          <cell r="X17" t="b">
            <v>0</v>
          </cell>
          <cell r="Y17">
            <v>46330</v>
          </cell>
          <cell r="Z17">
            <v>3</v>
          </cell>
          <cell r="AA17" t="b">
            <v>0</v>
          </cell>
          <cell r="AB17">
            <v>46333</v>
          </cell>
          <cell r="AC17" t="str">
            <v>--</v>
          </cell>
          <cell r="AD17">
            <v>4</v>
          </cell>
          <cell r="AE17" t="b">
            <v>0</v>
          </cell>
          <cell r="AF17">
            <v>46337</v>
          </cell>
          <cell r="AG17">
            <v>2</v>
          </cell>
          <cell r="AH17" t="b">
            <v>0</v>
          </cell>
          <cell r="AI17" t="b">
            <v>0</v>
          </cell>
          <cell r="AJ17">
            <v>46339</v>
          </cell>
          <cell r="AK17" t="str">
            <v>Fri</v>
          </cell>
          <cell r="AL17" t="str">
            <v>--</v>
          </cell>
          <cell r="AM17" t="str">
            <v>--</v>
          </cell>
          <cell r="AN17" t="b">
            <v>0</v>
          </cell>
          <cell r="AO17" t="b">
            <v>0</v>
          </cell>
          <cell r="AP17" t="b">
            <v>0</v>
          </cell>
          <cell r="AQ17">
            <v>46342</v>
          </cell>
          <cell r="AR17" t="str">
            <v>-3 days</v>
          </cell>
          <cell r="AS17">
            <v>-3</v>
          </cell>
          <cell r="AT17">
            <v>30</v>
          </cell>
          <cell r="AU17" t="str">
            <v>--</v>
          </cell>
        </row>
        <row r="18">
          <cell r="C18">
            <v>11</v>
          </cell>
          <cell r="D18" t="str">
            <v>PROJ</v>
          </cell>
          <cell r="E18">
            <v>10</v>
          </cell>
          <cell r="F18">
            <v>43</v>
          </cell>
          <cell r="G18" t="str">
            <v>Week 43</v>
          </cell>
          <cell r="H18">
            <v>19</v>
          </cell>
          <cell r="I18" t="str">
            <v>1901:1906,1908:1912</v>
          </cell>
          <cell r="J18" t="str">
            <v>1901:1912</v>
          </cell>
          <cell r="K18" t="str">
            <v>1904,1906,1910,1912</v>
          </cell>
          <cell r="L18">
            <v>11</v>
          </cell>
          <cell r="M18" t="b">
            <v>0</v>
          </cell>
          <cell r="N18" t="str">
            <v>--</v>
          </cell>
          <cell r="O18" t="str">
            <v>--</v>
          </cell>
          <cell r="P18" t="str">
            <v>(10/19/26-10/25/26)</v>
          </cell>
          <cell r="Q18" t="b">
            <v>0</v>
          </cell>
          <cell r="R18">
            <v>46316</v>
          </cell>
          <cell r="S18">
            <v>5</v>
          </cell>
          <cell r="T18" t="b">
            <v>0</v>
          </cell>
          <cell r="U18">
            <v>46321</v>
          </cell>
          <cell r="V18" t="str">
            <v>--</v>
          </cell>
          <cell r="W18">
            <v>23</v>
          </cell>
          <cell r="X18" t="b">
            <v>0</v>
          </cell>
          <cell r="Y18">
            <v>46337</v>
          </cell>
          <cell r="Z18">
            <v>3</v>
          </cell>
          <cell r="AA18" t="b">
            <v>0</v>
          </cell>
          <cell r="AB18">
            <v>46340</v>
          </cell>
          <cell r="AC18" t="str">
            <v>--</v>
          </cell>
          <cell r="AD18">
            <v>4</v>
          </cell>
          <cell r="AE18" t="b">
            <v>0</v>
          </cell>
          <cell r="AF18">
            <v>46344</v>
          </cell>
          <cell r="AG18">
            <v>2</v>
          </cell>
          <cell r="AH18" t="b">
            <v>0</v>
          </cell>
          <cell r="AI18" t="b">
            <v>0</v>
          </cell>
          <cell r="AJ18">
            <v>46346</v>
          </cell>
          <cell r="AK18" t="str">
            <v>Fri</v>
          </cell>
          <cell r="AL18" t="str">
            <v>--</v>
          </cell>
          <cell r="AM18" t="str">
            <v>--</v>
          </cell>
          <cell r="AN18" t="b">
            <v>0</v>
          </cell>
          <cell r="AO18" t="b">
            <v>0</v>
          </cell>
          <cell r="AP18" t="b">
            <v>0</v>
          </cell>
          <cell r="AQ18">
            <v>46349</v>
          </cell>
          <cell r="AR18" t="str">
            <v>-3 days</v>
          </cell>
          <cell r="AS18">
            <v>-3</v>
          </cell>
          <cell r="AT18">
            <v>30</v>
          </cell>
          <cell r="AU18" t="str">
            <v>--</v>
          </cell>
        </row>
        <row r="19">
          <cell r="C19">
            <v>11</v>
          </cell>
          <cell r="D19" t="str">
            <v>PROJ</v>
          </cell>
          <cell r="E19">
            <v>11</v>
          </cell>
          <cell r="F19">
            <v>44</v>
          </cell>
          <cell r="G19" t="str">
            <v>Week 44</v>
          </cell>
          <cell r="H19">
            <v>20</v>
          </cell>
          <cell r="I19" t="str">
            <v>2001:2006,2008:2012</v>
          </cell>
          <cell r="J19" t="str">
            <v>2001:2003,2005:2012</v>
          </cell>
          <cell r="K19" t="str">
            <v>2004,2006,2010,2012</v>
          </cell>
          <cell r="L19">
            <v>11</v>
          </cell>
          <cell r="M19" t="b">
            <v>0</v>
          </cell>
          <cell r="N19" t="str">
            <v>--</v>
          </cell>
          <cell r="O19" t="str">
            <v>--</v>
          </cell>
          <cell r="P19" t="str">
            <v>(10/26/26-11/01/26)</v>
          </cell>
          <cell r="Q19" t="b">
            <v>0</v>
          </cell>
          <cell r="R19">
            <v>46323</v>
          </cell>
          <cell r="S19">
            <v>5</v>
          </cell>
          <cell r="T19" t="b">
            <v>0</v>
          </cell>
          <cell r="U19">
            <v>46328</v>
          </cell>
          <cell r="V19" t="str">
            <v>--</v>
          </cell>
          <cell r="W19">
            <v>23</v>
          </cell>
          <cell r="X19" t="b">
            <v>0</v>
          </cell>
          <cell r="Y19">
            <v>46344</v>
          </cell>
          <cell r="Z19">
            <v>3</v>
          </cell>
          <cell r="AA19" t="b">
            <v>0</v>
          </cell>
          <cell r="AB19">
            <v>46347</v>
          </cell>
          <cell r="AC19" t="str">
            <v>--</v>
          </cell>
          <cell r="AD19">
            <v>4</v>
          </cell>
          <cell r="AE19" t="b">
            <v>0</v>
          </cell>
          <cell r="AF19">
            <v>46351</v>
          </cell>
          <cell r="AG19">
            <v>2</v>
          </cell>
          <cell r="AH19" t="b">
            <v>0</v>
          </cell>
          <cell r="AI19" t="b">
            <v>0</v>
          </cell>
          <cell r="AJ19">
            <v>46353</v>
          </cell>
          <cell r="AK19" t="str">
            <v>Fri</v>
          </cell>
          <cell r="AL19" t="str">
            <v>--</v>
          </cell>
          <cell r="AM19" t="str">
            <v>--</v>
          </cell>
          <cell r="AN19" t="b">
            <v>0</v>
          </cell>
          <cell r="AO19" t="b">
            <v>0</v>
          </cell>
          <cell r="AP19" t="b">
            <v>0</v>
          </cell>
          <cell r="AQ19">
            <v>46358</v>
          </cell>
          <cell r="AR19" t="str">
            <v>-5 days</v>
          </cell>
          <cell r="AS19">
            <v>-5</v>
          </cell>
          <cell r="AT19">
            <v>30</v>
          </cell>
          <cell r="AU19" t="str">
            <v>--</v>
          </cell>
        </row>
        <row r="20">
          <cell r="C20">
            <v>11</v>
          </cell>
          <cell r="D20" t="str">
            <v>PROJ</v>
          </cell>
          <cell r="E20">
            <v>12</v>
          </cell>
          <cell r="F20">
            <v>45</v>
          </cell>
          <cell r="G20" t="str">
            <v>Week 45</v>
          </cell>
          <cell r="H20">
            <v>21</v>
          </cell>
          <cell r="I20" t="str">
            <v>2101:2106,2108:2112</v>
          </cell>
          <cell r="J20" t="str">
            <v>2101:2112</v>
          </cell>
          <cell r="K20" t="str">
            <v>2104,2106,2110,2112</v>
          </cell>
          <cell r="L20">
            <v>11</v>
          </cell>
          <cell r="M20" t="b">
            <v>0</v>
          </cell>
          <cell r="N20" t="str">
            <v>--</v>
          </cell>
          <cell r="O20" t="str">
            <v>--</v>
          </cell>
          <cell r="P20" t="str">
            <v>(11/02/26-11/08/26)</v>
          </cell>
          <cell r="Q20" t="b">
            <v>0</v>
          </cell>
          <cell r="R20">
            <v>46330</v>
          </cell>
          <cell r="S20">
            <v>5</v>
          </cell>
          <cell r="T20" t="b">
            <v>0</v>
          </cell>
          <cell r="U20">
            <v>46335</v>
          </cell>
          <cell r="V20" t="str">
            <v>--</v>
          </cell>
          <cell r="W20">
            <v>23</v>
          </cell>
          <cell r="X20" t="b">
            <v>0</v>
          </cell>
          <cell r="Y20">
            <v>46351</v>
          </cell>
          <cell r="Z20">
            <v>3</v>
          </cell>
          <cell r="AA20" t="b">
            <v>0</v>
          </cell>
          <cell r="AB20">
            <v>46354</v>
          </cell>
          <cell r="AC20" t="str">
            <v>--</v>
          </cell>
          <cell r="AD20">
            <v>4</v>
          </cell>
          <cell r="AE20" t="b">
            <v>0</v>
          </cell>
          <cell r="AF20">
            <v>46358</v>
          </cell>
          <cell r="AG20">
            <v>2</v>
          </cell>
          <cell r="AH20" t="b">
            <v>0</v>
          </cell>
          <cell r="AI20" t="b">
            <v>0</v>
          </cell>
          <cell r="AJ20">
            <v>46360</v>
          </cell>
          <cell r="AK20" t="str">
            <v>Fri</v>
          </cell>
          <cell r="AL20" t="str">
            <v>--</v>
          </cell>
          <cell r="AM20" t="str">
            <v>--</v>
          </cell>
          <cell r="AN20" t="b">
            <v>0</v>
          </cell>
          <cell r="AO20" t="b">
            <v>0</v>
          </cell>
          <cell r="AP20" t="b">
            <v>0</v>
          </cell>
          <cell r="AQ20">
            <v>46365</v>
          </cell>
          <cell r="AR20" t="str">
            <v>-5 days</v>
          </cell>
          <cell r="AS20">
            <v>-5</v>
          </cell>
          <cell r="AT20">
            <v>30</v>
          </cell>
          <cell r="AU20" t="str">
            <v>--</v>
          </cell>
        </row>
        <row r="21">
          <cell r="C21">
            <v>11</v>
          </cell>
          <cell r="D21" t="str">
            <v>PROJ</v>
          </cell>
          <cell r="E21">
            <v>13</v>
          </cell>
          <cell r="F21">
            <v>47</v>
          </cell>
          <cell r="G21" t="str">
            <v>Week 47</v>
          </cell>
          <cell r="H21">
            <v>22</v>
          </cell>
          <cell r="I21" t="str">
            <v>2201:2206,2208:2212</v>
          </cell>
          <cell r="J21" t="str">
            <v>2201:2212</v>
          </cell>
          <cell r="K21" t="str">
            <v>2204,2206,2210,2212</v>
          </cell>
          <cell r="L21">
            <v>11</v>
          </cell>
          <cell r="M21" t="b">
            <v>0</v>
          </cell>
          <cell r="N21" t="str">
            <v>--</v>
          </cell>
          <cell r="O21" t="str">
            <v>--</v>
          </cell>
          <cell r="P21" t="str">
            <v>(11/16/26-11/22/26)</v>
          </cell>
          <cell r="Q21" t="b">
            <v>0</v>
          </cell>
          <cell r="R21">
            <v>46344</v>
          </cell>
          <cell r="S21">
            <v>5</v>
          </cell>
          <cell r="T21" t="b">
            <v>0</v>
          </cell>
          <cell r="U21">
            <v>46349</v>
          </cell>
          <cell r="V21" t="str">
            <v>--</v>
          </cell>
          <cell r="W21">
            <v>23</v>
          </cell>
          <cell r="X21" t="b">
            <v>0</v>
          </cell>
          <cell r="Y21">
            <v>46365</v>
          </cell>
          <cell r="Z21">
            <v>3</v>
          </cell>
          <cell r="AA21" t="b">
            <v>0</v>
          </cell>
          <cell r="AB21">
            <v>46368</v>
          </cell>
          <cell r="AC21" t="str">
            <v>--</v>
          </cell>
          <cell r="AD21">
            <v>4</v>
          </cell>
          <cell r="AE21" t="b">
            <v>0</v>
          </cell>
          <cell r="AF21">
            <v>46372</v>
          </cell>
          <cell r="AG21">
            <v>2</v>
          </cell>
          <cell r="AH21" t="b">
            <v>0</v>
          </cell>
          <cell r="AI21" t="b">
            <v>0</v>
          </cell>
          <cell r="AJ21">
            <v>46374</v>
          </cell>
          <cell r="AK21" t="str">
            <v>Fri</v>
          </cell>
          <cell r="AL21" t="str">
            <v>--</v>
          </cell>
          <cell r="AM21" t="str">
            <v>--</v>
          </cell>
          <cell r="AN21" t="b">
            <v>0</v>
          </cell>
          <cell r="AO21" t="b">
            <v>0</v>
          </cell>
          <cell r="AP21" t="b">
            <v>0</v>
          </cell>
          <cell r="AQ21">
            <v>46372</v>
          </cell>
          <cell r="AR21" t="str">
            <v>+2 days</v>
          </cell>
          <cell r="AS21">
            <v>2</v>
          </cell>
          <cell r="AT21">
            <v>30</v>
          </cell>
          <cell r="AU21" t="str">
            <v>--</v>
          </cell>
        </row>
        <row r="22">
          <cell r="C22">
            <v>11</v>
          </cell>
          <cell r="D22" t="str">
            <v>PROJ</v>
          </cell>
          <cell r="E22">
            <v>14</v>
          </cell>
          <cell r="F22">
            <v>48</v>
          </cell>
          <cell r="G22" t="str">
            <v>Week 48</v>
          </cell>
          <cell r="H22">
            <v>23</v>
          </cell>
          <cell r="I22" t="str">
            <v>2301:2306,2308:2312,3508</v>
          </cell>
          <cell r="J22" t="str">
            <v>2301:2312</v>
          </cell>
          <cell r="K22" t="str">
            <v>2304,2306,2310,2312</v>
          </cell>
          <cell r="L22">
            <v>12</v>
          </cell>
          <cell r="M22" t="b">
            <v>0</v>
          </cell>
          <cell r="N22" t="str">
            <v>--</v>
          </cell>
          <cell r="O22" t="str">
            <v>--</v>
          </cell>
          <cell r="P22" t="str">
            <v>(11/23/26-11/29/26)</v>
          </cell>
          <cell r="Q22" t="b">
            <v>0</v>
          </cell>
          <cell r="R22">
            <v>46351</v>
          </cell>
          <cell r="S22">
            <v>5</v>
          </cell>
          <cell r="T22" t="b">
            <v>0</v>
          </cell>
          <cell r="U22">
            <v>46356</v>
          </cell>
          <cell r="V22" t="str">
            <v>--</v>
          </cell>
          <cell r="W22">
            <v>23</v>
          </cell>
          <cell r="X22" t="b">
            <v>0</v>
          </cell>
          <cell r="Y22">
            <v>46372</v>
          </cell>
          <cell r="Z22">
            <v>3</v>
          </cell>
          <cell r="AA22" t="b">
            <v>0</v>
          </cell>
          <cell r="AB22">
            <v>46375</v>
          </cell>
          <cell r="AC22" t="str">
            <v>--</v>
          </cell>
          <cell r="AD22">
            <v>4</v>
          </cell>
          <cell r="AE22" t="b">
            <v>0</v>
          </cell>
          <cell r="AF22">
            <v>46379</v>
          </cell>
          <cell r="AG22">
            <v>2</v>
          </cell>
          <cell r="AH22" t="b">
            <v>0</v>
          </cell>
          <cell r="AI22" t="b">
            <v>0</v>
          </cell>
          <cell r="AJ22">
            <v>46381</v>
          </cell>
          <cell r="AK22" t="str">
            <v>Fri</v>
          </cell>
          <cell r="AL22" t="str">
            <v>--</v>
          </cell>
          <cell r="AM22" t="str">
            <v>--</v>
          </cell>
          <cell r="AN22" t="b">
            <v>0</v>
          </cell>
          <cell r="AO22" t="b">
            <v>0</v>
          </cell>
          <cell r="AP22" t="b">
            <v>0</v>
          </cell>
          <cell r="AQ22">
            <v>46379</v>
          </cell>
          <cell r="AR22" t="str">
            <v>+2 days</v>
          </cell>
          <cell r="AS22">
            <v>2</v>
          </cell>
          <cell r="AT22">
            <v>30</v>
          </cell>
          <cell r="AU22" t="str">
            <v>--</v>
          </cell>
        </row>
        <row r="23">
          <cell r="C23">
            <v>11</v>
          </cell>
          <cell r="D23" t="str">
            <v>PROJ</v>
          </cell>
          <cell r="E23">
            <v>15</v>
          </cell>
          <cell r="F23">
            <v>49</v>
          </cell>
          <cell r="G23" t="str">
            <v>Week 49</v>
          </cell>
          <cell r="H23">
            <v>24</v>
          </cell>
          <cell r="I23" t="str">
            <v>2401:2406,2408:2412</v>
          </cell>
          <cell r="J23" t="str">
            <v>2401:2412</v>
          </cell>
          <cell r="K23" t="str">
            <v>2404,2406,2410,2412</v>
          </cell>
          <cell r="L23">
            <v>11</v>
          </cell>
          <cell r="M23" t="b">
            <v>0</v>
          </cell>
          <cell r="N23" t="str">
            <v>--</v>
          </cell>
          <cell r="O23" t="str">
            <v>--</v>
          </cell>
          <cell r="P23" t="str">
            <v>(11/30/26-12/06/26)</v>
          </cell>
          <cell r="Q23" t="b">
            <v>0</v>
          </cell>
          <cell r="R23">
            <v>46358</v>
          </cell>
          <cell r="S23">
            <v>5</v>
          </cell>
          <cell r="T23" t="b">
            <v>0</v>
          </cell>
          <cell r="U23">
            <v>46363</v>
          </cell>
          <cell r="V23" t="str">
            <v>--</v>
          </cell>
          <cell r="W23">
            <v>23</v>
          </cell>
          <cell r="X23" t="b">
            <v>0</v>
          </cell>
          <cell r="Y23">
            <v>46379</v>
          </cell>
          <cell r="Z23">
            <v>3</v>
          </cell>
          <cell r="AA23" t="b">
            <v>0</v>
          </cell>
          <cell r="AB23">
            <v>46382</v>
          </cell>
          <cell r="AC23" t="str">
            <v>--</v>
          </cell>
          <cell r="AD23">
            <v>4</v>
          </cell>
          <cell r="AE23" t="b">
            <v>0</v>
          </cell>
          <cell r="AF23">
            <v>46386</v>
          </cell>
          <cell r="AG23">
            <v>2</v>
          </cell>
          <cell r="AH23" t="b">
            <v>0</v>
          </cell>
          <cell r="AI23" t="b">
            <v>0</v>
          </cell>
          <cell r="AJ23">
            <v>46388</v>
          </cell>
          <cell r="AK23" t="str">
            <v>Fri</v>
          </cell>
          <cell r="AL23" t="str">
            <v>--</v>
          </cell>
          <cell r="AM23" t="str">
            <v>--</v>
          </cell>
          <cell r="AN23" t="b">
            <v>0</v>
          </cell>
          <cell r="AO23" t="b">
            <v>0</v>
          </cell>
          <cell r="AP23" t="b">
            <v>0</v>
          </cell>
          <cell r="AQ23">
            <v>46391</v>
          </cell>
          <cell r="AR23" t="str">
            <v>-3 days</v>
          </cell>
          <cell r="AS23">
            <v>-3</v>
          </cell>
          <cell r="AT23">
            <v>30</v>
          </cell>
          <cell r="AU23" t="str">
            <v>--</v>
          </cell>
        </row>
        <row r="24">
          <cell r="C24">
            <v>11</v>
          </cell>
          <cell r="D24" t="str">
            <v>PROJ</v>
          </cell>
          <cell r="E24">
            <v>16</v>
          </cell>
          <cell r="F24">
            <v>50</v>
          </cell>
          <cell r="G24" t="str">
            <v>Week 50</v>
          </cell>
          <cell r="H24">
            <v>25</v>
          </cell>
          <cell r="I24" t="str">
            <v>2501:2506,2508:2510,2512</v>
          </cell>
          <cell r="J24" t="str">
            <v>2501:2511</v>
          </cell>
          <cell r="K24" t="str">
            <v>2504,2506,2510,2512</v>
          </cell>
          <cell r="L24">
            <v>10</v>
          </cell>
          <cell r="M24" t="b">
            <v>0</v>
          </cell>
          <cell r="N24" t="str">
            <v>--</v>
          </cell>
          <cell r="O24" t="str">
            <v>--</v>
          </cell>
          <cell r="P24" t="str">
            <v>(12/07/26-12/13/26)</v>
          </cell>
          <cell r="Q24" t="b">
            <v>0</v>
          </cell>
          <cell r="R24">
            <v>46365</v>
          </cell>
          <cell r="S24">
            <v>5</v>
          </cell>
          <cell r="T24" t="b">
            <v>0</v>
          </cell>
          <cell r="U24">
            <v>46370</v>
          </cell>
          <cell r="V24" t="str">
            <v>--</v>
          </cell>
          <cell r="W24">
            <v>23</v>
          </cell>
          <cell r="X24" t="b">
            <v>0</v>
          </cell>
          <cell r="Y24">
            <v>46386</v>
          </cell>
          <cell r="Z24">
            <v>3</v>
          </cell>
          <cell r="AA24" t="b">
            <v>0</v>
          </cell>
          <cell r="AB24">
            <v>46389</v>
          </cell>
          <cell r="AC24" t="str">
            <v>--</v>
          </cell>
          <cell r="AD24">
            <v>4</v>
          </cell>
          <cell r="AE24" t="b">
            <v>0</v>
          </cell>
          <cell r="AF24">
            <v>46393</v>
          </cell>
          <cell r="AG24">
            <v>2</v>
          </cell>
          <cell r="AH24" t="b">
            <v>0</v>
          </cell>
          <cell r="AI24" t="b">
            <v>0</v>
          </cell>
          <cell r="AJ24">
            <v>46395</v>
          </cell>
          <cell r="AK24" t="str">
            <v>Fri</v>
          </cell>
          <cell r="AL24" t="str">
            <v>--</v>
          </cell>
          <cell r="AM24" t="str">
            <v>--</v>
          </cell>
          <cell r="AN24" t="b">
            <v>0</v>
          </cell>
          <cell r="AO24" t="b">
            <v>0</v>
          </cell>
          <cell r="AP24" t="b">
            <v>0</v>
          </cell>
          <cell r="AQ24">
            <v>46398</v>
          </cell>
          <cell r="AR24" t="str">
            <v>-3 days</v>
          </cell>
          <cell r="AS24">
            <v>-3</v>
          </cell>
          <cell r="AT24">
            <v>30</v>
          </cell>
          <cell r="AU24" t="str">
            <v>--</v>
          </cell>
        </row>
        <row r="25">
          <cell r="C25">
            <v>11</v>
          </cell>
          <cell r="D25" t="str">
            <v>PROJ</v>
          </cell>
          <cell r="E25">
            <v>17</v>
          </cell>
          <cell r="F25">
            <v>51</v>
          </cell>
          <cell r="G25" t="str">
            <v>Week 51</v>
          </cell>
          <cell r="H25">
            <v>26</v>
          </cell>
          <cell r="I25" t="str">
            <v>2601:2606,2608:2612</v>
          </cell>
          <cell r="J25" t="str">
            <v>2601:2612</v>
          </cell>
          <cell r="K25" t="str">
            <v>2604,2606,2610,2612</v>
          </cell>
          <cell r="L25">
            <v>11</v>
          </cell>
          <cell r="M25" t="b">
            <v>0</v>
          </cell>
          <cell r="N25" t="str">
            <v>--</v>
          </cell>
          <cell r="O25" t="str">
            <v>--</v>
          </cell>
          <cell r="P25" t="str">
            <v>(12/14/26-12/20/26)</v>
          </cell>
          <cell r="Q25" t="b">
            <v>0</v>
          </cell>
          <cell r="R25">
            <v>46372</v>
          </cell>
          <cell r="S25">
            <v>5</v>
          </cell>
          <cell r="T25" t="b">
            <v>0</v>
          </cell>
          <cell r="U25">
            <v>46377</v>
          </cell>
          <cell r="V25" t="str">
            <v>--</v>
          </cell>
          <cell r="W25">
            <v>23</v>
          </cell>
          <cell r="X25" t="b">
            <v>0</v>
          </cell>
          <cell r="Y25">
            <v>46393</v>
          </cell>
          <cell r="Z25">
            <v>3</v>
          </cell>
          <cell r="AA25" t="b">
            <v>0</v>
          </cell>
          <cell r="AB25">
            <v>46396</v>
          </cell>
          <cell r="AC25" t="str">
            <v>--</v>
          </cell>
          <cell r="AD25">
            <v>4</v>
          </cell>
          <cell r="AE25" t="b">
            <v>0</v>
          </cell>
          <cell r="AF25">
            <v>46400</v>
          </cell>
          <cell r="AG25">
            <v>2</v>
          </cell>
          <cell r="AH25" t="b">
            <v>0</v>
          </cell>
          <cell r="AI25" t="b">
            <v>0</v>
          </cell>
          <cell r="AJ25">
            <v>46402</v>
          </cell>
          <cell r="AK25" t="str">
            <v>Fri</v>
          </cell>
          <cell r="AL25" t="str">
            <v>--</v>
          </cell>
          <cell r="AM25" t="str">
            <v>--</v>
          </cell>
          <cell r="AN25" t="b">
            <v>0</v>
          </cell>
          <cell r="AO25" t="b">
            <v>0</v>
          </cell>
          <cell r="AP25" t="b">
            <v>0</v>
          </cell>
          <cell r="AQ25">
            <v>46405</v>
          </cell>
          <cell r="AR25" t="str">
            <v>-3 days</v>
          </cell>
          <cell r="AS25">
            <v>-3</v>
          </cell>
          <cell r="AT25">
            <v>30</v>
          </cell>
          <cell r="AU25" t="str">
            <v>--</v>
          </cell>
        </row>
        <row r="26">
          <cell r="C26">
            <v>11</v>
          </cell>
          <cell r="D26" t="str">
            <v>PROJ</v>
          </cell>
          <cell r="E26">
            <v>18</v>
          </cell>
          <cell r="F26">
            <v>52</v>
          </cell>
          <cell r="G26" t="str">
            <v>Week 52</v>
          </cell>
          <cell r="H26">
            <v>27</v>
          </cell>
          <cell r="I26" t="str">
            <v>2701:2706,2708:2712</v>
          </cell>
          <cell r="J26" t="str">
            <v>2701:2712</v>
          </cell>
          <cell r="K26" t="str">
            <v>2704,2706,2710,2712</v>
          </cell>
          <cell r="L26">
            <v>11</v>
          </cell>
          <cell r="M26" t="b">
            <v>0</v>
          </cell>
          <cell r="N26" t="str">
            <v>--</v>
          </cell>
          <cell r="O26" t="str">
            <v>--</v>
          </cell>
          <cell r="P26" t="str">
            <v>(12/21/26-12/27/26)</v>
          </cell>
          <cell r="Q26" t="b">
            <v>0</v>
          </cell>
          <cell r="R26">
            <v>46379</v>
          </cell>
          <cell r="S26">
            <v>5</v>
          </cell>
          <cell r="T26" t="b">
            <v>0</v>
          </cell>
          <cell r="U26">
            <v>46384</v>
          </cell>
          <cell r="V26" t="str">
            <v>--</v>
          </cell>
          <cell r="W26">
            <v>23</v>
          </cell>
          <cell r="X26" t="b">
            <v>0</v>
          </cell>
          <cell r="Y26">
            <v>46400</v>
          </cell>
          <cell r="Z26">
            <v>3</v>
          </cell>
          <cell r="AA26" t="b">
            <v>0</v>
          </cell>
          <cell r="AB26">
            <v>46403</v>
          </cell>
          <cell r="AC26" t="str">
            <v>--</v>
          </cell>
          <cell r="AD26">
            <v>4</v>
          </cell>
          <cell r="AE26" t="b">
            <v>0</v>
          </cell>
          <cell r="AF26">
            <v>46407</v>
          </cell>
          <cell r="AG26">
            <v>2</v>
          </cell>
          <cell r="AH26" t="b">
            <v>0</v>
          </cell>
          <cell r="AI26" t="b">
            <v>0</v>
          </cell>
          <cell r="AJ26">
            <v>46409</v>
          </cell>
          <cell r="AK26" t="str">
            <v>Fri</v>
          </cell>
          <cell r="AL26" t="str">
            <v>--</v>
          </cell>
          <cell r="AM26" t="str">
            <v>--</v>
          </cell>
          <cell r="AN26" t="b">
            <v>0</v>
          </cell>
          <cell r="AO26" t="b">
            <v>0</v>
          </cell>
          <cell r="AP26" t="b">
            <v>0</v>
          </cell>
          <cell r="AQ26">
            <v>46412</v>
          </cell>
          <cell r="AR26" t="str">
            <v>-3 days</v>
          </cell>
          <cell r="AS26">
            <v>-3</v>
          </cell>
          <cell r="AT26">
            <v>30</v>
          </cell>
          <cell r="AU26" t="str">
            <v>--</v>
          </cell>
        </row>
        <row r="27">
          <cell r="C27">
            <v>11</v>
          </cell>
          <cell r="D27" t="str">
            <v>PROJ</v>
          </cell>
          <cell r="E27">
            <v>19</v>
          </cell>
          <cell r="F27">
            <v>53</v>
          </cell>
          <cell r="G27" t="str">
            <v>Week 53</v>
          </cell>
          <cell r="H27">
            <v>28</v>
          </cell>
          <cell r="I27" t="str">
            <v>2801:2806,2808:2812</v>
          </cell>
          <cell r="J27" t="str">
            <v>2801:2812</v>
          </cell>
          <cell r="K27" t="str">
            <v>2804,2806,2810,2812</v>
          </cell>
          <cell r="L27">
            <v>11</v>
          </cell>
          <cell r="M27" t="b">
            <v>0</v>
          </cell>
          <cell r="N27" t="str">
            <v>--</v>
          </cell>
          <cell r="O27" t="str">
            <v>--</v>
          </cell>
          <cell r="P27" t="str">
            <v>(12/28/26-01/03/27)</v>
          </cell>
          <cell r="Q27" t="b">
            <v>0</v>
          </cell>
          <cell r="R27">
            <v>46386</v>
          </cell>
          <cell r="S27">
            <v>5</v>
          </cell>
          <cell r="T27" t="b">
            <v>0</v>
          </cell>
          <cell r="U27">
            <v>46391</v>
          </cell>
          <cell r="V27" t="str">
            <v>--</v>
          </cell>
          <cell r="W27">
            <v>23</v>
          </cell>
          <cell r="X27" t="b">
            <v>0</v>
          </cell>
          <cell r="Y27">
            <v>46407</v>
          </cell>
          <cell r="Z27">
            <v>3</v>
          </cell>
          <cell r="AA27" t="b">
            <v>0</v>
          </cell>
          <cell r="AB27">
            <v>46410</v>
          </cell>
          <cell r="AC27" t="str">
            <v>--</v>
          </cell>
          <cell r="AD27">
            <v>4</v>
          </cell>
          <cell r="AE27" t="b">
            <v>0</v>
          </cell>
          <cell r="AF27">
            <v>46414</v>
          </cell>
          <cell r="AG27">
            <v>2</v>
          </cell>
          <cell r="AH27" t="b">
            <v>0</v>
          </cell>
          <cell r="AI27" t="b">
            <v>0</v>
          </cell>
          <cell r="AJ27">
            <v>46416</v>
          </cell>
          <cell r="AK27" t="str">
            <v>Fri</v>
          </cell>
          <cell r="AL27" t="str">
            <v>--</v>
          </cell>
          <cell r="AM27" t="str">
            <v>--</v>
          </cell>
          <cell r="AN27" t="b">
            <v>0</v>
          </cell>
          <cell r="AO27" t="b">
            <v>0</v>
          </cell>
          <cell r="AP27" t="b">
            <v>0</v>
          </cell>
          <cell r="AQ27">
            <v>46419</v>
          </cell>
          <cell r="AR27" t="str">
            <v>-3 days</v>
          </cell>
          <cell r="AS27">
            <v>-3</v>
          </cell>
          <cell r="AT27">
            <v>30</v>
          </cell>
          <cell r="AU27" t="str">
            <v>--</v>
          </cell>
        </row>
        <row r="28">
          <cell r="C28">
            <v>11</v>
          </cell>
          <cell r="D28" t="str">
            <v>PROJ</v>
          </cell>
          <cell r="E28">
            <v>20</v>
          </cell>
          <cell r="F28">
            <v>1</v>
          </cell>
          <cell r="G28" t="str">
            <v>Week 1</v>
          </cell>
          <cell r="H28">
            <v>29</v>
          </cell>
          <cell r="I28" t="str">
            <v>2901:2906,2908:2912</v>
          </cell>
          <cell r="J28" t="str">
            <v>2901:2903,2905:2912</v>
          </cell>
          <cell r="K28" t="str">
            <v>2906,2910,2912</v>
          </cell>
          <cell r="L28">
            <v>11</v>
          </cell>
          <cell r="M28" t="b">
            <v>0</v>
          </cell>
          <cell r="N28" t="str">
            <v>--</v>
          </cell>
          <cell r="O28" t="str">
            <v>--</v>
          </cell>
          <cell r="P28" t="str">
            <v>(12/29/25-01/04/26)</v>
          </cell>
          <cell r="Q28" t="b">
            <v>0</v>
          </cell>
          <cell r="R28">
            <v>46393</v>
          </cell>
          <cell r="S28">
            <v>5</v>
          </cell>
          <cell r="T28" t="b">
            <v>0</v>
          </cell>
          <cell r="U28">
            <v>46398</v>
          </cell>
          <cell r="V28" t="str">
            <v>--</v>
          </cell>
          <cell r="W28">
            <v>23</v>
          </cell>
          <cell r="X28" t="b">
            <v>0</v>
          </cell>
          <cell r="Y28">
            <v>46414</v>
          </cell>
          <cell r="Z28">
            <v>3</v>
          </cell>
          <cell r="AA28" t="b">
            <v>0</v>
          </cell>
          <cell r="AB28">
            <v>46417</v>
          </cell>
          <cell r="AC28" t="str">
            <v>--</v>
          </cell>
          <cell r="AD28">
            <v>4</v>
          </cell>
          <cell r="AE28" t="b">
            <v>0</v>
          </cell>
          <cell r="AF28">
            <v>46421</v>
          </cell>
          <cell r="AG28">
            <v>2</v>
          </cell>
          <cell r="AH28" t="b">
            <v>0</v>
          </cell>
          <cell r="AI28" t="b">
            <v>0</v>
          </cell>
          <cell r="AJ28">
            <v>46423</v>
          </cell>
          <cell r="AK28" t="str">
            <v>Fri</v>
          </cell>
          <cell r="AL28" t="str">
            <v>--</v>
          </cell>
          <cell r="AM28" t="str">
            <v>--</v>
          </cell>
          <cell r="AN28" t="b">
            <v>0</v>
          </cell>
          <cell r="AO28" t="b">
            <v>0</v>
          </cell>
          <cell r="AP28" t="b">
            <v>0</v>
          </cell>
          <cell r="AQ28">
            <v>46426</v>
          </cell>
          <cell r="AR28" t="str">
            <v>-3 days</v>
          </cell>
          <cell r="AS28">
            <v>-3</v>
          </cell>
          <cell r="AT28">
            <v>30</v>
          </cell>
          <cell r="AU28" t="str">
            <v>--</v>
          </cell>
        </row>
        <row r="29">
          <cell r="C29">
            <v>11</v>
          </cell>
          <cell r="D29" t="str">
            <v>PROJ</v>
          </cell>
          <cell r="E29">
            <v>21</v>
          </cell>
          <cell r="F29">
            <v>2</v>
          </cell>
          <cell r="G29" t="str">
            <v>Week 2</v>
          </cell>
          <cell r="H29">
            <v>30</v>
          </cell>
          <cell r="I29" t="str">
            <v>3001:3006,3008:3012</v>
          </cell>
          <cell r="J29" t="str">
            <v>3001:3012</v>
          </cell>
          <cell r="K29" t="str">
            <v>3004,3006,3010,3012</v>
          </cell>
          <cell r="L29">
            <v>11</v>
          </cell>
          <cell r="M29" t="b">
            <v>0</v>
          </cell>
          <cell r="N29" t="str">
            <v>--</v>
          </cell>
          <cell r="O29" t="str">
            <v>--</v>
          </cell>
          <cell r="P29" t="str">
            <v>(01/05/26-01/11/26)</v>
          </cell>
          <cell r="Q29" t="b">
            <v>0</v>
          </cell>
          <cell r="R29">
            <v>46400</v>
          </cell>
          <cell r="S29">
            <v>5</v>
          </cell>
          <cell r="T29" t="b">
            <v>0</v>
          </cell>
          <cell r="U29">
            <v>46405</v>
          </cell>
          <cell r="V29" t="str">
            <v>--</v>
          </cell>
          <cell r="W29">
            <v>23</v>
          </cell>
          <cell r="X29" t="b">
            <v>0</v>
          </cell>
          <cell r="Y29">
            <v>46421</v>
          </cell>
          <cell r="Z29">
            <v>3</v>
          </cell>
          <cell r="AA29" t="b">
            <v>0</v>
          </cell>
          <cell r="AB29">
            <v>46424</v>
          </cell>
          <cell r="AC29" t="str">
            <v>--</v>
          </cell>
          <cell r="AD29">
            <v>4</v>
          </cell>
          <cell r="AE29" t="b">
            <v>0</v>
          </cell>
          <cell r="AF29">
            <v>46428</v>
          </cell>
          <cell r="AG29">
            <v>2</v>
          </cell>
          <cell r="AH29" t="b">
            <v>0</v>
          </cell>
          <cell r="AI29" t="b">
            <v>0</v>
          </cell>
          <cell r="AJ29">
            <v>46430</v>
          </cell>
          <cell r="AK29" t="str">
            <v>Fri</v>
          </cell>
          <cell r="AL29" t="str">
            <v>--</v>
          </cell>
          <cell r="AM29" t="str">
            <v>--</v>
          </cell>
          <cell r="AN29" t="b">
            <v>0</v>
          </cell>
          <cell r="AO29" t="b">
            <v>0</v>
          </cell>
          <cell r="AP29" t="b">
            <v>0</v>
          </cell>
          <cell r="AQ29">
            <v>46433</v>
          </cell>
          <cell r="AR29" t="str">
            <v>-3 days</v>
          </cell>
          <cell r="AS29">
            <v>-3</v>
          </cell>
          <cell r="AT29">
            <v>30</v>
          </cell>
          <cell r="AU29" t="str">
            <v>--</v>
          </cell>
        </row>
        <row r="30">
          <cell r="C30">
            <v>11</v>
          </cell>
          <cell r="D30" t="str">
            <v>PROJ</v>
          </cell>
          <cell r="E30">
            <v>22</v>
          </cell>
          <cell r="F30">
            <v>3</v>
          </cell>
          <cell r="G30" t="str">
            <v>Week 3</v>
          </cell>
          <cell r="H30">
            <v>31</v>
          </cell>
          <cell r="I30" t="str">
            <v>3101:3106,3108:3112</v>
          </cell>
          <cell r="J30" t="str">
            <v>3101:3112</v>
          </cell>
          <cell r="K30" t="str">
            <v>3104,3106,3110,3112</v>
          </cell>
          <cell r="L30">
            <v>11</v>
          </cell>
          <cell r="M30" t="b">
            <v>0</v>
          </cell>
          <cell r="N30" t="str">
            <v>--</v>
          </cell>
          <cell r="O30" t="str">
            <v>--</v>
          </cell>
          <cell r="P30" t="str">
            <v>(01/12/26-01/18/26)</v>
          </cell>
          <cell r="Q30" t="b">
            <v>0</v>
          </cell>
          <cell r="R30">
            <v>46407</v>
          </cell>
          <cell r="S30">
            <v>5</v>
          </cell>
          <cell r="T30" t="b">
            <v>0</v>
          </cell>
          <cell r="U30">
            <v>46412</v>
          </cell>
          <cell r="V30" t="str">
            <v>--</v>
          </cell>
          <cell r="W30">
            <v>23</v>
          </cell>
          <cell r="X30" t="b">
            <v>0</v>
          </cell>
          <cell r="Y30">
            <v>46428</v>
          </cell>
          <cell r="Z30">
            <v>3</v>
          </cell>
          <cell r="AA30" t="b">
            <v>0</v>
          </cell>
          <cell r="AB30">
            <v>46431</v>
          </cell>
          <cell r="AC30" t="str">
            <v>--</v>
          </cell>
          <cell r="AD30">
            <v>4</v>
          </cell>
          <cell r="AE30" t="b">
            <v>0</v>
          </cell>
          <cell r="AF30">
            <v>46435</v>
          </cell>
          <cell r="AG30">
            <v>2</v>
          </cell>
          <cell r="AH30" t="b">
            <v>0</v>
          </cell>
          <cell r="AI30" t="b">
            <v>0</v>
          </cell>
          <cell r="AJ30">
            <v>46437</v>
          </cell>
          <cell r="AK30" t="str">
            <v>Fri</v>
          </cell>
          <cell r="AL30" t="str">
            <v>--</v>
          </cell>
          <cell r="AM30" t="str">
            <v>--</v>
          </cell>
          <cell r="AN30" t="b">
            <v>0</v>
          </cell>
          <cell r="AO30" t="b">
            <v>0</v>
          </cell>
          <cell r="AP30" t="b">
            <v>0</v>
          </cell>
          <cell r="AQ30">
            <v>46440</v>
          </cell>
          <cell r="AR30" t="str">
            <v>-3 days</v>
          </cell>
          <cell r="AS30">
            <v>-3</v>
          </cell>
          <cell r="AT30">
            <v>30</v>
          </cell>
          <cell r="AU30" t="str">
            <v>--</v>
          </cell>
        </row>
        <row r="31">
          <cell r="C31">
            <v>11</v>
          </cell>
          <cell r="D31" t="str">
            <v>PROJ</v>
          </cell>
          <cell r="E31">
            <v>23</v>
          </cell>
          <cell r="F31">
            <v>4</v>
          </cell>
          <cell r="G31" t="str">
            <v>Week 4</v>
          </cell>
          <cell r="H31">
            <v>32</v>
          </cell>
          <cell r="I31" t="str">
            <v>3201:3206,3208:3212</v>
          </cell>
          <cell r="J31" t="str">
            <v>3201:3212</v>
          </cell>
          <cell r="K31" t="str">
            <v>3204,3206,3210,3212</v>
          </cell>
          <cell r="L31">
            <v>11</v>
          </cell>
          <cell r="M31" t="b">
            <v>0</v>
          </cell>
          <cell r="N31" t="str">
            <v>--</v>
          </cell>
          <cell r="O31" t="str">
            <v>--</v>
          </cell>
          <cell r="P31" t="str">
            <v>(01/19/26-01/25/26)</v>
          </cell>
          <cell r="Q31" t="b">
            <v>0</v>
          </cell>
          <cell r="R31">
            <v>46414</v>
          </cell>
          <cell r="S31">
            <v>5</v>
          </cell>
          <cell r="T31" t="b">
            <v>0</v>
          </cell>
          <cell r="U31">
            <v>46419</v>
          </cell>
          <cell r="V31" t="str">
            <v>--</v>
          </cell>
          <cell r="W31">
            <v>23</v>
          </cell>
          <cell r="X31" t="b">
            <v>0</v>
          </cell>
          <cell r="Y31">
            <v>46435</v>
          </cell>
          <cell r="Z31">
            <v>3</v>
          </cell>
          <cell r="AA31" t="b">
            <v>0</v>
          </cell>
          <cell r="AB31">
            <v>46438</v>
          </cell>
          <cell r="AC31" t="str">
            <v>--</v>
          </cell>
          <cell r="AD31">
            <v>4</v>
          </cell>
          <cell r="AE31" t="b">
            <v>0</v>
          </cell>
          <cell r="AF31">
            <v>46442</v>
          </cell>
          <cell r="AG31">
            <v>2</v>
          </cell>
          <cell r="AH31" t="b">
            <v>0</v>
          </cell>
          <cell r="AI31" t="b">
            <v>0</v>
          </cell>
          <cell r="AJ31">
            <v>46444</v>
          </cell>
          <cell r="AK31" t="str">
            <v>Fri</v>
          </cell>
          <cell r="AL31" t="str">
            <v>--</v>
          </cell>
          <cell r="AM31" t="str">
            <v>--</v>
          </cell>
          <cell r="AN31" t="b">
            <v>0</v>
          </cell>
          <cell r="AO31" t="b">
            <v>0</v>
          </cell>
          <cell r="AP31" t="b">
            <v>0</v>
          </cell>
          <cell r="AQ31">
            <v>46447</v>
          </cell>
          <cell r="AR31" t="str">
            <v>-3 days</v>
          </cell>
          <cell r="AS31">
            <v>-3</v>
          </cell>
          <cell r="AT31">
            <v>30</v>
          </cell>
          <cell r="AU31" t="str">
            <v>--</v>
          </cell>
        </row>
        <row r="32">
          <cell r="C32">
            <v>11</v>
          </cell>
          <cell r="D32" t="str">
            <v>PROJ</v>
          </cell>
          <cell r="E32">
            <v>24</v>
          </cell>
          <cell r="F32">
            <v>5</v>
          </cell>
          <cell r="G32" t="str">
            <v>Week 5</v>
          </cell>
          <cell r="H32">
            <v>33</v>
          </cell>
          <cell r="I32" t="str">
            <v>3301:3306,3308:3310,3312</v>
          </cell>
          <cell r="J32" t="str">
            <v>3301:3311</v>
          </cell>
          <cell r="K32" t="str">
            <v>3304,3306,3310</v>
          </cell>
          <cell r="L32">
            <v>10</v>
          </cell>
          <cell r="M32" t="b">
            <v>0</v>
          </cell>
          <cell r="N32" t="str">
            <v>--</v>
          </cell>
          <cell r="O32" t="str">
            <v>--</v>
          </cell>
          <cell r="P32" t="str">
            <v>(02/01/27-02/07/27)</v>
          </cell>
          <cell r="Q32" t="b">
            <v>0</v>
          </cell>
          <cell r="R32">
            <v>46421</v>
          </cell>
          <cell r="S32">
            <v>5</v>
          </cell>
          <cell r="T32" t="b">
            <v>0</v>
          </cell>
          <cell r="U32">
            <v>46426</v>
          </cell>
          <cell r="V32" t="str">
            <v>--</v>
          </cell>
          <cell r="W32">
            <v>23</v>
          </cell>
          <cell r="X32" t="b">
            <v>0</v>
          </cell>
          <cell r="Y32">
            <v>46442</v>
          </cell>
          <cell r="Z32">
            <v>3</v>
          </cell>
          <cell r="AA32" t="b">
            <v>0</v>
          </cell>
          <cell r="AB32">
            <v>46445</v>
          </cell>
          <cell r="AC32" t="str">
            <v>--</v>
          </cell>
          <cell r="AD32">
            <v>4</v>
          </cell>
          <cell r="AE32" t="b">
            <v>0</v>
          </cell>
          <cell r="AF32">
            <v>46449</v>
          </cell>
          <cell r="AG32">
            <v>2</v>
          </cell>
          <cell r="AH32" t="b">
            <v>0</v>
          </cell>
          <cell r="AI32" t="b">
            <v>0</v>
          </cell>
          <cell r="AJ32">
            <v>46451</v>
          </cell>
          <cell r="AK32" t="str">
            <v>Fri</v>
          </cell>
          <cell r="AL32" t="str">
            <v>--</v>
          </cell>
          <cell r="AM32" t="str">
            <v>--</v>
          </cell>
          <cell r="AN32" t="b">
            <v>0</v>
          </cell>
          <cell r="AO32" t="b">
            <v>0</v>
          </cell>
          <cell r="AP32" t="b">
            <v>0</v>
          </cell>
          <cell r="AQ32">
            <v>46454</v>
          </cell>
          <cell r="AR32" t="str">
            <v>-3 days</v>
          </cell>
          <cell r="AS32">
            <v>-3</v>
          </cell>
          <cell r="AT32">
            <v>30</v>
          </cell>
          <cell r="AU32" t="str">
            <v>--</v>
          </cell>
        </row>
        <row r="33">
          <cell r="C33">
            <v>11</v>
          </cell>
          <cell r="D33" t="str">
            <v>PROJ</v>
          </cell>
          <cell r="E33">
            <v>25</v>
          </cell>
          <cell r="F33">
            <v>6</v>
          </cell>
          <cell r="G33" t="str">
            <v>Week 6</v>
          </cell>
          <cell r="H33">
            <v>34</v>
          </cell>
          <cell r="I33" t="str">
            <v>3401:3406,3408:3412</v>
          </cell>
          <cell r="J33" t="str">
            <v>3401:3412</v>
          </cell>
          <cell r="K33" t="str">
            <v>3404,3406,3410,3412</v>
          </cell>
          <cell r="L33">
            <v>11</v>
          </cell>
          <cell r="M33" t="b">
            <v>0</v>
          </cell>
          <cell r="N33" t="str">
            <v>--</v>
          </cell>
          <cell r="O33" t="str">
            <v>--</v>
          </cell>
          <cell r="P33" t="str">
            <v>(02/08/27-02/14/27)</v>
          </cell>
          <cell r="Q33" t="b">
            <v>0</v>
          </cell>
          <cell r="R33">
            <v>46428</v>
          </cell>
          <cell r="S33">
            <v>5</v>
          </cell>
          <cell r="T33" t="b">
            <v>0</v>
          </cell>
          <cell r="U33">
            <v>46433</v>
          </cell>
          <cell r="V33" t="str">
            <v>--</v>
          </cell>
          <cell r="W33">
            <v>23</v>
          </cell>
          <cell r="X33" t="b">
            <v>0</v>
          </cell>
          <cell r="Y33">
            <v>46449</v>
          </cell>
          <cell r="Z33">
            <v>3</v>
          </cell>
          <cell r="AA33" t="b">
            <v>0</v>
          </cell>
          <cell r="AB33">
            <v>46452</v>
          </cell>
          <cell r="AC33" t="str">
            <v>--</v>
          </cell>
          <cell r="AD33">
            <v>4</v>
          </cell>
          <cell r="AE33" t="b">
            <v>0</v>
          </cell>
          <cell r="AF33">
            <v>46456</v>
          </cell>
          <cell r="AG33">
            <v>2</v>
          </cell>
          <cell r="AH33" t="b">
            <v>0</v>
          </cell>
          <cell r="AI33" t="b">
            <v>0</v>
          </cell>
          <cell r="AJ33">
            <v>46458</v>
          </cell>
          <cell r="AK33" t="str">
            <v>Fri</v>
          </cell>
          <cell r="AL33" t="str">
            <v>--</v>
          </cell>
          <cell r="AM33" t="str">
            <v>--</v>
          </cell>
          <cell r="AN33" t="b">
            <v>0</v>
          </cell>
          <cell r="AO33" t="b">
            <v>0</v>
          </cell>
          <cell r="AP33" t="b">
            <v>0</v>
          </cell>
          <cell r="AQ33">
            <v>46461</v>
          </cell>
          <cell r="AR33" t="str">
            <v>-3 days</v>
          </cell>
          <cell r="AS33">
            <v>-3</v>
          </cell>
          <cell r="AT33">
            <v>30</v>
          </cell>
          <cell r="AU33" t="str">
            <v>--</v>
          </cell>
        </row>
        <row r="34">
          <cell r="C34">
            <v>11</v>
          </cell>
          <cell r="D34" t="str">
            <v>PROJ</v>
          </cell>
          <cell r="E34">
            <v>26</v>
          </cell>
          <cell r="F34">
            <v>7</v>
          </cell>
          <cell r="G34" t="str">
            <v>Week 7</v>
          </cell>
          <cell r="H34">
            <v>35</v>
          </cell>
          <cell r="I34" t="str">
            <v>3501:3506,3509:3512</v>
          </cell>
          <cell r="J34" t="str">
            <v>3501:3512</v>
          </cell>
          <cell r="K34" t="str">
            <v>3504,3506,3510,3512</v>
          </cell>
          <cell r="L34">
            <v>10</v>
          </cell>
          <cell r="M34" t="b">
            <v>0</v>
          </cell>
          <cell r="N34" t="str">
            <v>--</v>
          </cell>
          <cell r="O34" t="str">
            <v>--</v>
          </cell>
          <cell r="P34" t="str">
            <v>(02/15/27-02/21/27)</v>
          </cell>
          <cell r="Q34" t="b">
            <v>0</v>
          </cell>
          <cell r="R34">
            <v>46435</v>
          </cell>
          <cell r="S34">
            <v>5</v>
          </cell>
          <cell r="T34" t="b">
            <v>0</v>
          </cell>
          <cell r="U34">
            <v>46440</v>
          </cell>
          <cell r="V34" t="str">
            <v>--</v>
          </cell>
          <cell r="W34">
            <v>23</v>
          </cell>
          <cell r="X34" t="b">
            <v>0</v>
          </cell>
          <cell r="Y34">
            <v>46456</v>
          </cell>
          <cell r="Z34">
            <v>3</v>
          </cell>
          <cell r="AA34" t="b">
            <v>0</v>
          </cell>
          <cell r="AB34">
            <v>46459</v>
          </cell>
          <cell r="AC34" t="str">
            <v>--</v>
          </cell>
          <cell r="AD34">
            <v>4</v>
          </cell>
          <cell r="AE34" t="b">
            <v>0</v>
          </cell>
          <cell r="AF34">
            <v>46463</v>
          </cell>
          <cell r="AG34">
            <v>2</v>
          </cell>
          <cell r="AH34" t="b">
            <v>0</v>
          </cell>
          <cell r="AI34" t="b">
            <v>0</v>
          </cell>
          <cell r="AJ34">
            <v>46465</v>
          </cell>
          <cell r="AK34" t="str">
            <v>Fri</v>
          </cell>
          <cell r="AL34" t="str">
            <v>--</v>
          </cell>
          <cell r="AM34" t="str">
            <v>--</v>
          </cell>
          <cell r="AN34" t="b">
            <v>0</v>
          </cell>
          <cell r="AO34" t="b">
            <v>0</v>
          </cell>
          <cell r="AP34" t="b">
            <v>0</v>
          </cell>
          <cell r="AQ34">
            <v>46475</v>
          </cell>
          <cell r="AR34" t="str">
            <v>-10 days</v>
          </cell>
          <cell r="AS34">
            <v>-10</v>
          </cell>
          <cell r="AT34">
            <v>30</v>
          </cell>
          <cell r="AU34" t="str">
            <v>--</v>
          </cell>
        </row>
        <row r="35">
          <cell r="C35">
            <v>11</v>
          </cell>
          <cell r="D35" t="str">
            <v>PROJ</v>
          </cell>
          <cell r="E35">
            <v>27</v>
          </cell>
          <cell r="F35">
            <v>8</v>
          </cell>
          <cell r="G35" t="str">
            <v>Week 8</v>
          </cell>
          <cell r="H35">
            <v>36</v>
          </cell>
          <cell r="I35" t="str">
            <v>3601:3606,3608:3612</v>
          </cell>
          <cell r="J35" t="str">
            <v>3601:3603,3605:3612</v>
          </cell>
          <cell r="K35" t="str">
            <v>3606,3610,3612</v>
          </cell>
          <cell r="L35">
            <v>11</v>
          </cell>
          <cell r="M35" t="b">
            <v>0</v>
          </cell>
          <cell r="N35" t="str">
            <v>--</v>
          </cell>
          <cell r="O35" t="str">
            <v>--</v>
          </cell>
          <cell r="P35" t="str">
            <v>(02/22/27-02/28/27)</v>
          </cell>
          <cell r="Q35" t="b">
            <v>0</v>
          </cell>
          <cell r="R35">
            <v>46442</v>
          </cell>
          <cell r="S35">
            <v>5</v>
          </cell>
          <cell r="T35" t="b">
            <v>0</v>
          </cell>
          <cell r="U35">
            <v>46447</v>
          </cell>
          <cell r="V35" t="str">
            <v>--</v>
          </cell>
          <cell r="W35">
            <v>23</v>
          </cell>
          <cell r="X35" t="b">
            <v>0</v>
          </cell>
          <cell r="Y35">
            <v>46463</v>
          </cell>
          <cell r="Z35">
            <v>3</v>
          </cell>
          <cell r="AA35" t="b">
            <v>0</v>
          </cell>
          <cell r="AB35">
            <v>46466</v>
          </cell>
          <cell r="AC35" t="str">
            <v>--</v>
          </cell>
          <cell r="AD35">
            <v>4</v>
          </cell>
          <cell r="AE35" t="b">
            <v>0</v>
          </cell>
          <cell r="AF35">
            <v>46470</v>
          </cell>
          <cell r="AG35">
            <v>2</v>
          </cell>
          <cell r="AH35" t="b">
            <v>0</v>
          </cell>
          <cell r="AI35" t="b">
            <v>0</v>
          </cell>
          <cell r="AJ35">
            <v>46472</v>
          </cell>
          <cell r="AK35" t="str">
            <v>Fri</v>
          </cell>
          <cell r="AL35" t="str">
            <v>--</v>
          </cell>
          <cell r="AM35" t="str">
            <v>--</v>
          </cell>
          <cell r="AN35" t="b">
            <v>0</v>
          </cell>
          <cell r="AO35" t="b">
            <v>0</v>
          </cell>
          <cell r="AP35" t="b">
            <v>0</v>
          </cell>
          <cell r="AQ35">
            <v>46482</v>
          </cell>
          <cell r="AR35" t="str">
            <v>-10 days</v>
          </cell>
          <cell r="AS35">
            <v>-10</v>
          </cell>
          <cell r="AT35">
            <v>30</v>
          </cell>
          <cell r="AU35" t="str">
            <v>--</v>
          </cell>
        </row>
        <row r="36">
          <cell r="C36">
            <v>11</v>
          </cell>
          <cell r="D36" t="str">
            <v>PROJ</v>
          </cell>
          <cell r="E36">
            <v>28</v>
          </cell>
          <cell r="F36">
            <v>10</v>
          </cell>
          <cell r="G36" t="str">
            <v>Week 10</v>
          </cell>
          <cell r="H36">
            <v>37</v>
          </cell>
          <cell r="I36" t="str">
            <v>3701:3706,3708:3712</v>
          </cell>
          <cell r="J36" t="str">
            <v>3701:3712</v>
          </cell>
          <cell r="K36" t="str">
            <v>3704,3706,3710,3712</v>
          </cell>
          <cell r="L36">
            <v>11</v>
          </cell>
          <cell r="M36" t="b">
            <v>0</v>
          </cell>
          <cell r="N36" t="str">
            <v>--</v>
          </cell>
          <cell r="O36" t="str">
            <v>--</v>
          </cell>
          <cell r="P36" t="str">
            <v>(03/08/27-03/14/27)</v>
          </cell>
          <cell r="Q36" t="b">
            <v>0</v>
          </cell>
          <cell r="R36">
            <v>46456</v>
          </cell>
          <cell r="S36">
            <v>5</v>
          </cell>
          <cell r="T36" t="b">
            <v>0</v>
          </cell>
          <cell r="U36">
            <v>46461</v>
          </cell>
          <cell r="V36" t="str">
            <v>--</v>
          </cell>
          <cell r="W36">
            <v>23</v>
          </cell>
          <cell r="X36" t="b">
            <v>0</v>
          </cell>
          <cell r="Y36">
            <v>46477</v>
          </cell>
          <cell r="Z36">
            <v>3</v>
          </cell>
          <cell r="AA36" t="b">
            <v>0</v>
          </cell>
          <cell r="AB36">
            <v>46480</v>
          </cell>
          <cell r="AC36" t="str">
            <v>--</v>
          </cell>
          <cell r="AD36">
            <v>4</v>
          </cell>
          <cell r="AE36" t="b">
            <v>0</v>
          </cell>
          <cell r="AF36">
            <v>46484</v>
          </cell>
          <cell r="AG36">
            <v>2</v>
          </cell>
          <cell r="AH36" t="b">
            <v>0</v>
          </cell>
          <cell r="AI36" t="b">
            <v>0</v>
          </cell>
          <cell r="AJ36">
            <v>46486</v>
          </cell>
          <cell r="AK36" t="str">
            <v>Fri</v>
          </cell>
          <cell r="AL36" t="str">
            <v>--</v>
          </cell>
          <cell r="AM36" t="str">
            <v>--</v>
          </cell>
          <cell r="AN36" t="b">
            <v>0</v>
          </cell>
          <cell r="AO36" t="b">
            <v>0</v>
          </cell>
          <cell r="AP36" t="b">
            <v>0</v>
          </cell>
          <cell r="AQ36">
            <v>46489</v>
          </cell>
          <cell r="AR36" t="str">
            <v>-3 days</v>
          </cell>
          <cell r="AS36">
            <v>-3</v>
          </cell>
          <cell r="AT36">
            <v>30</v>
          </cell>
          <cell r="AU36" t="str">
            <v>--</v>
          </cell>
        </row>
        <row r="37">
          <cell r="C37">
            <v>11</v>
          </cell>
          <cell r="D37" t="str">
            <v>PROJ</v>
          </cell>
          <cell r="E37">
            <v>29</v>
          </cell>
          <cell r="F37">
            <v>11</v>
          </cell>
          <cell r="G37" t="str">
            <v>Week 11</v>
          </cell>
          <cell r="H37">
            <v>38</v>
          </cell>
          <cell r="I37" t="str">
            <v>3801:3806,3808:3812</v>
          </cell>
          <cell r="J37" t="str">
            <v>3801:3812</v>
          </cell>
          <cell r="K37" t="str">
            <v>3804,3806,3810,3812</v>
          </cell>
          <cell r="L37">
            <v>11</v>
          </cell>
          <cell r="M37" t="b">
            <v>0</v>
          </cell>
          <cell r="N37" t="str">
            <v>--</v>
          </cell>
          <cell r="O37" t="str">
            <v>--</v>
          </cell>
          <cell r="P37" t="str">
            <v>(03/15/27-03/21/27)</v>
          </cell>
          <cell r="Q37" t="b">
            <v>0</v>
          </cell>
          <cell r="R37">
            <v>46463</v>
          </cell>
          <cell r="S37">
            <v>5</v>
          </cell>
          <cell r="T37" t="b">
            <v>0</v>
          </cell>
          <cell r="U37">
            <v>46468</v>
          </cell>
          <cell r="V37" t="str">
            <v>--</v>
          </cell>
          <cell r="W37">
            <v>23</v>
          </cell>
          <cell r="X37" t="b">
            <v>0</v>
          </cell>
          <cell r="Y37">
            <v>46484</v>
          </cell>
          <cell r="Z37">
            <v>3</v>
          </cell>
          <cell r="AA37" t="b">
            <v>0</v>
          </cell>
          <cell r="AB37">
            <v>46487</v>
          </cell>
          <cell r="AC37" t="str">
            <v>--</v>
          </cell>
          <cell r="AD37">
            <v>4</v>
          </cell>
          <cell r="AE37" t="b">
            <v>0</v>
          </cell>
          <cell r="AF37">
            <v>46491</v>
          </cell>
          <cell r="AG37">
            <v>2</v>
          </cell>
          <cell r="AH37" t="b">
            <v>0</v>
          </cell>
          <cell r="AI37" t="b">
            <v>0</v>
          </cell>
          <cell r="AJ37">
            <v>46493</v>
          </cell>
          <cell r="AK37" t="str">
            <v>Fri</v>
          </cell>
          <cell r="AL37" t="str">
            <v>--</v>
          </cell>
          <cell r="AM37" t="str">
            <v>--</v>
          </cell>
          <cell r="AN37" t="b">
            <v>0</v>
          </cell>
          <cell r="AO37" t="b">
            <v>0</v>
          </cell>
          <cell r="AP37" t="b">
            <v>0</v>
          </cell>
          <cell r="AQ37">
            <v>46496</v>
          </cell>
          <cell r="AR37" t="str">
            <v>-3 days</v>
          </cell>
          <cell r="AS37">
            <v>-3</v>
          </cell>
          <cell r="AT37">
            <v>30</v>
          </cell>
          <cell r="AU37" t="str">
            <v>--</v>
          </cell>
        </row>
        <row r="38">
          <cell r="C38">
            <v>11</v>
          </cell>
          <cell r="D38" t="str">
            <v>PROJ</v>
          </cell>
          <cell r="E38">
            <v>30</v>
          </cell>
          <cell r="F38">
            <v>12</v>
          </cell>
          <cell r="G38" t="str">
            <v>Week 12</v>
          </cell>
          <cell r="H38">
            <v>39</v>
          </cell>
          <cell r="I38" t="str">
            <v>3901:3906,3908:3912</v>
          </cell>
          <cell r="J38" t="str">
            <v>3901:3912</v>
          </cell>
          <cell r="K38" t="str">
            <v>3904,3906,3910,3912</v>
          </cell>
          <cell r="L38">
            <v>11</v>
          </cell>
          <cell r="M38" t="b">
            <v>0</v>
          </cell>
          <cell r="N38" t="str">
            <v>--</v>
          </cell>
          <cell r="O38" t="str">
            <v>--</v>
          </cell>
          <cell r="P38" t="str">
            <v>(03/22/27-03/28/27)</v>
          </cell>
          <cell r="Q38" t="b">
            <v>0</v>
          </cell>
          <cell r="R38">
            <v>46470</v>
          </cell>
          <cell r="S38">
            <v>5</v>
          </cell>
          <cell r="T38" t="b">
            <v>0</v>
          </cell>
          <cell r="U38">
            <v>46475</v>
          </cell>
          <cell r="V38" t="str">
            <v>--</v>
          </cell>
          <cell r="W38">
            <v>23</v>
          </cell>
          <cell r="X38" t="b">
            <v>0</v>
          </cell>
          <cell r="Y38">
            <v>46491</v>
          </cell>
          <cell r="Z38">
            <v>3</v>
          </cell>
          <cell r="AA38" t="b">
            <v>0</v>
          </cell>
          <cell r="AB38">
            <v>46494</v>
          </cell>
          <cell r="AC38" t="str">
            <v>--</v>
          </cell>
          <cell r="AD38">
            <v>4</v>
          </cell>
          <cell r="AE38" t="b">
            <v>0</v>
          </cell>
          <cell r="AF38">
            <v>46498</v>
          </cell>
          <cell r="AG38">
            <v>2</v>
          </cell>
          <cell r="AH38" t="b">
            <v>0</v>
          </cell>
          <cell r="AI38" t="b">
            <v>0</v>
          </cell>
          <cell r="AJ38">
            <v>46500</v>
          </cell>
          <cell r="AK38" t="str">
            <v>Fri</v>
          </cell>
          <cell r="AL38" t="str">
            <v>--</v>
          </cell>
          <cell r="AM38" t="str">
            <v>--</v>
          </cell>
          <cell r="AN38" t="b">
            <v>0</v>
          </cell>
          <cell r="AO38" t="b">
            <v>0</v>
          </cell>
          <cell r="AP38" t="b">
            <v>0</v>
          </cell>
          <cell r="AQ38">
            <v>46503</v>
          </cell>
          <cell r="AR38" t="str">
            <v>-3 days</v>
          </cell>
          <cell r="AS38">
            <v>-3</v>
          </cell>
          <cell r="AT38">
            <v>30</v>
          </cell>
          <cell r="AU38" t="str">
            <v>--</v>
          </cell>
        </row>
        <row r="39">
          <cell r="C39">
            <v>11</v>
          </cell>
          <cell r="D39" t="str">
            <v>PROJ</v>
          </cell>
          <cell r="E39" t="str">
            <v>BH</v>
          </cell>
          <cell r="F39">
            <v>26</v>
          </cell>
          <cell r="G39" t="str">
            <v>Week 26</v>
          </cell>
          <cell r="I39" t="str">
            <v>1007,1107,1207,1307,1407,1507,1607,1707,1807,1907,2007,2107,2207,2307,2407,2507,2607,2707,2807,2907,3007,3107,3207,3307,3407,3507,3607,3707,3807,3907</v>
          </cell>
          <cell r="J39" t="str">
            <v>[NONE]</v>
          </cell>
          <cell r="K39" t="str">
            <v>[NONE]</v>
          </cell>
          <cell r="L39">
            <v>28</v>
          </cell>
          <cell r="M39" t="b">
            <v>0</v>
          </cell>
          <cell r="N39" t="str">
            <v>--</v>
          </cell>
          <cell r="O39" t="str">
            <v>--</v>
          </cell>
          <cell r="P39" t="str">
            <v>(06/28/27-07/04/27)</v>
          </cell>
          <cell r="Q39" t="b">
            <v>0</v>
          </cell>
          <cell r="R39">
            <v>46568</v>
          </cell>
          <cell r="S39">
            <v>5</v>
          </cell>
          <cell r="T39" t="b">
            <v>0</v>
          </cell>
          <cell r="U39">
            <v>46573</v>
          </cell>
          <cell r="V39" t="str">
            <v>--</v>
          </cell>
          <cell r="W39">
            <v>23</v>
          </cell>
          <cell r="X39" t="b">
            <v>0</v>
          </cell>
          <cell r="Y39">
            <v>46589</v>
          </cell>
          <cell r="Z39">
            <v>3</v>
          </cell>
          <cell r="AA39" t="b">
            <v>0</v>
          </cell>
          <cell r="AB39">
            <v>46592</v>
          </cell>
          <cell r="AC39" t="str">
            <v>--</v>
          </cell>
          <cell r="AD39">
            <v>4</v>
          </cell>
          <cell r="AE39" t="b">
            <v>0</v>
          </cell>
          <cell r="AF39">
            <v>46596</v>
          </cell>
          <cell r="AG39">
            <v>2</v>
          </cell>
          <cell r="AH39" t="b">
            <v>0</v>
          </cell>
          <cell r="AI39" t="b">
            <v>0</v>
          </cell>
          <cell r="AJ39">
            <v>46598</v>
          </cell>
          <cell r="AK39" t="str">
            <v>Fri</v>
          </cell>
          <cell r="AL39" t="str">
            <v>--</v>
          </cell>
          <cell r="AM39" t="str">
            <v>--</v>
          </cell>
          <cell r="AN39" t="b">
            <v>0</v>
          </cell>
          <cell r="AO39" t="b">
            <v>0</v>
          </cell>
          <cell r="AP39" t="b">
            <v>0</v>
          </cell>
          <cell r="AR39" t="str">
            <v/>
          </cell>
          <cell r="AS39" t="str">
            <v/>
          </cell>
          <cell r="AT39">
            <v>30</v>
          </cell>
          <cell r="AU39" t="str">
            <v>BUCKHOIST</v>
          </cell>
        </row>
        <row r="40">
          <cell r="C40">
            <v>11</v>
          </cell>
          <cell r="D40" t="str">
            <v>PROJ</v>
          </cell>
          <cell r="E40" t="str">
            <v>ECT</v>
          </cell>
          <cell r="F40">
            <v>27</v>
          </cell>
          <cell r="G40" t="str">
            <v>Week 27</v>
          </cell>
          <cell r="H40" t="str">
            <v>16:21H</v>
          </cell>
          <cell r="I40" t="str">
            <v>[NONE]</v>
          </cell>
          <cell r="J40" t="str">
            <v>1004,2004,2904,3604</v>
          </cell>
          <cell r="K40" t="str">
            <v>[NONE]</v>
          </cell>
          <cell r="L40">
            <v>0</v>
          </cell>
          <cell r="M40" t="b">
            <v>0</v>
          </cell>
          <cell r="N40" t="str">
            <v>--</v>
          </cell>
          <cell r="O40" t="str">
            <v>--</v>
          </cell>
          <cell r="P40" t="str">
            <v>(07/05/27-07/11/27)</v>
          </cell>
          <cell r="Q40" t="b">
            <v>0</v>
          </cell>
          <cell r="R40">
            <v>46575</v>
          </cell>
          <cell r="S40">
            <v>5</v>
          </cell>
          <cell r="T40" t="b">
            <v>0</v>
          </cell>
          <cell r="U40">
            <v>46580</v>
          </cell>
          <cell r="V40" t="str">
            <v>--</v>
          </cell>
          <cell r="W40">
            <v>23</v>
          </cell>
          <cell r="X40" t="b">
            <v>0</v>
          </cell>
          <cell r="Y40">
            <v>46596</v>
          </cell>
          <cell r="Z40">
            <v>3</v>
          </cell>
          <cell r="AA40" t="b">
            <v>0</v>
          </cell>
          <cell r="AB40">
            <v>46599</v>
          </cell>
          <cell r="AC40" t="str">
            <v>--</v>
          </cell>
          <cell r="AD40">
            <v>4</v>
          </cell>
          <cell r="AE40" t="b">
            <v>0</v>
          </cell>
          <cell r="AF40">
            <v>46603</v>
          </cell>
          <cell r="AG40">
            <v>2</v>
          </cell>
          <cell r="AH40" t="b">
            <v>0</v>
          </cell>
          <cell r="AI40" t="b">
            <v>0</v>
          </cell>
          <cell r="AJ40">
            <v>46605</v>
          </cell>
          <cell r="AK40" t="str">
            <v>Fri</v>
          </cell>
          <cell r="AL40" t="str">
            <v>--</v>
          </cell>
          <cell r="AM40" t="str">
            <v>--</v>
          </cell>
          <cell r="AN40" t="b">
            <v>0</v>
          </cell>
          <cell r="AO40" t="b">
            <v>0</v>
          </cell>
          <cell r="AP40" t="b">
            <v>0</v>
          </cell>
          <cell r="AR40" t="str">
            <v/>
          </cell>
          <cell r="AS40" t="str">
            <v/>
          </cell>
          <cell r="AT40">
            <v>30</v>
          </cell>
          <cell r="AU40" t="str">
            <v>EAST CRANE TIE IN</v>
          </cell>
        </row>
        <row r="41">
          <cell r="C41">
            <v>11</v>
          </cell>
          <cell r="D41" t="str">
            <v>PROJ</v>
          </cell>
          <cell r="E41" t="str">
            <v>WCT</v>
          </cell>
          <cell r="F41">
            <v>27</v>
          </cell>
          <cell r="G41" t="str">
            <v>Week 27</v>
          </cell>
          <cell r="H41" t="str">
            <v>22H:27H</v>
          </cell>
          <cell r="I41" t="str">
            <v>1611,2511,3311</v>
          </cell>
          <cell r="J41" t="str">
            <v>1612,2512,3312</v>
          </cell>
          <cell r="K41" t="str">
            <v>[NONE]</v>
          </cell>
          <cell r="L41">
            <v>3</v>
          </cell>
          <cell r="M41" t="b">
            <v>0</v>
          </cell>
          <cell r="N41" t="str">
            <v>--</v>
          </cell>
          <cell r="O41" t="str">
            <v>--</v>
          </cell>
          <cell r="P41" t="str">
            <v>(07/05/27-07/11/27)</v>
          </cell>
          <cell r="Q41" t="b">
            <v>0</v>
          </cell>
          <cell r="R41">
            <v>46575</v>
          </cell>
          <cell r="S41">
            <v>5</v>
          </cell>
          <cell r="T41" t="b">
            <v>0</v>
          </cell>
          <cell r="U41">
            <v>46580</v>
          </cell>
          <cell r="V41" t="str">
            <v>--</v>
          </cell>
          <cell r="W41">
            <v>23</v>
          </cell>
          <cell r="X41" t="b">
            <v>0</v>
          </cell>
          <cell r="Y41">
            <v>46596</v>
          </cell>
          <cell r="Z41">
            <v>3</v>
          </cell>
          <cell r="AA41" t="b">
            <v>0</v>
          </cell>
          <cell r="AB41">
            <v>46599</v>
          </cell>
          <cell r="AC41" t="str">
            <v>--</v>
          </cell>
          <cell r="AD41">
            <v>4</v>
          </cell>
          <cell r="AE41" t="b">
            <v>0</v>
          </cell>
          <cell r="AF41">
            <v>46603</v>
          </cell>
          <cell r="AG41">
            <v>2</v>
          </cell>
          <cell r="AH41" t="b">
            <v>0</v>
          </cell>
          <cell r="AI41" t="b">
            <v>0</v>
          </cell>
          <cell r="AJ41">
            <v>46605</v>
          </cell>
          <cell r="AK41" t="str">
            <v>Fri</v>
          </cell>
          <cell r="AL41" t="str">
            <v>--</v>
          </cell>
          <cell r="AM41" t="str">
            <v>--</v>
          </cell>
          <cell r="AN41" t="b">
            <v>0</v>
          </cell>
          <cell r="AO41" t="b">
            <v>0</v>
          </cell>
          <cell r="AP41" t="b">
            <v>0</v>
          </cell>
          <cell r="AR41" t="str">
            <v/>
          </cell>
          <cell r="AS41" t="str">
            <v/>
          </cell>
          <cell r="AT41">
            <v>30</v>
          </cell>
          <cell r="AU41" t="str">
            <v>WEST CRANE TIE IN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D99847-E21E-401B-9C27-B5A225D8BF33}" name="Table279" displayName="Table279" ref="B4:K62" totalsRowShown="0" headerRowDxfId="231" dataDxfId="229" headerRowBorderDxfId="230">
  <autoFilter ref="B4:K62" xr:uid="{D6C6ADC5-DA2B-48AD-8214-97213968D069}"/>
  <sortState xmlns:xlrd2="http://schemas.microsoft.com/office/spreadsheetml/2017/richdata2" ref="B5:K62">
    <sortCondition ref="B4:B62"/>
  </sortState>
  <tableColumns count="10">
    <tableColumn id="10" xr3:uid="{2BFAEB7A-530A-4141-87BB-3D1473AF85FC}" name="Identifier" dataDxfId="228"/>
    <tableColumn id="1" xr3:uid="{74A429A6-F27E-4536-B7E1-8CA5E1419BBF}" name="Project" dataDxfId="227"/>
    <tableColumn id="2" xr3:uid="{476336F3-9A16-489B-917D-FBCE62B2AAAC}" name="Tier" dataDxfId="226"/>
    <tableColumn id="3" xr3:uid="{8935827E-A913-44FF-BEC9-136DA53A08FD}" name="CTNR#" dataDxfId="225">
      <calculatedColumnFormula>IF(E$3=$F5,"Order",IF(E$3=$G5,"Load",IF(E$3=$H5,"Ship",IF(E$3=$I5,"Arrival",IF(E$3=$J5,"Delivery","")))))</calculatedColumnFormula>
    </tableColumn>
    <tableColumn id="4" xr3:uid="{F827A07B-CA5A-48D1-99F2-6E5B86D1ADD5}" name="Order Date" dataDxfId="224">
      <calculatedColumnFormula>G5-10</calculatedColumnFormula>
    </tableColumn>
    <tableColumn id="5" xr3:uid="{C07F7608-E0E8-4888-96DD-66718F461D42}" name="load date" dataDxfId="223"/>
    <tableColumn id="6" xr3:uid="{F369EBF1-EEBB-4740-9BFD-82825B017949}" name="ship date" dataDxfId="222">
      <calculatedColumnFormula>I5-31</calculatedColumnFormula>
    </tableColumn>
    <tableColumn id="7" xr3:uid="{FC3D3971-84F4-4005-BF21-009A47205B0F}" name="ETA to Yrd" dataDxfId="221"/>
    <tableColumn id="8" xr3:uid="{997077BC-E4FE-44C0-8928-E07813EE84C8}" name="ETA to Site" dataDxfId="220"/>
    <tableColumn id="9" xr3:uid="{C5E3DAC6-4AB7-4F82-8FEA-B1F22AEA3CB5}" name="CTN IDENTITY" dataDxfId="21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Bahnschrift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  <wetp:taskpane dockstate="right" visibility="0" width="350" row="9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EE7590DF-A7A5-4BAB-93F5-27A198D87701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e117ec5a-3bcd-4bb6-b3d5-f369685fea93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11A89C7-4DF6-426F-A766-3DD1FD75FA91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ba8b0e77-a626-4310-901f-3ca69d4c035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1277E-4CB6-421C-86F6-5A59FA95010A}">
  <sheetPr codeName="Sheet1">
    <tabColor theme="7" tint="-0.499984740745262"/>
  </sheetPr>
  <dimension ref="B1:S80"/>
  <sheetViews>
    <sheetView showGridLines="0" tabSelected="1" zoomScale="115" zoomScaleNormal="115" workbookViewId="0">
      <selection activeCell="I22" sqref="I22"/>
    </sheetView>
  </sheetViews>
  <sheetFormatPr defaultRowHeight="14.25" x14ac:dyDescent="0.2"/>
  <cols>
    <col min="1" max="1" width="5.77734375" customWidth="1"/>
    <col min="2" max="2" width="15.5546875" customWidth="1"/>
    <col min="3" max="3" width="7.88671875" customWidth="1"/>
    <col min="4" max="4" width="13.33203125" customWidth="1"/>
    <col min="5" max="6" width="8.88671875" customWidth="1"/>
    <col min="7" max="7" width="11.44140625" customWidth="1"/>
    <col min="8" max="8" width="11.109375" customWidth="1"/>
    <col min="9" max="9" width="9.77734375" customWidth="1"/>
    <col min="10" max="10" width="4.77734375" customWidth="1"/>
    <col min="12" max="12" width="4.44140625" customWidth="1"/>
    <col min="13" max="13" width="8.5546875" customWidth="1"/>
    <col min="14" max="14" width="10.33203125" customWidth="1"/>
    <col min="15" max="15" width="12.5546875" customWidth="1"/>
    <col min="16" max="16" width="15.77734375" customWidth="1"/>
  </cols>
  <sheetData>
    <row r="1" spans="2:17" ht="12" customHeight="1" x14ac:dyDescent="0.2"/>
    <row r="2" spans="2:17" ht="32.25" x14ac:dyDescent="0.4">
      <c r="B2" s="421" t="s">
        <v>167</v>
      </c>
      <c r="P2" s="437">
        <f ca="1">TODAY()</f>
        <v>46217</v>
      </c>
      <c r="Q2" s="437"/>
    </row>
    <row r="3" spans="2:17" ht="18" customHeight="1" x14ac:dyDescent="0.2">
      <c r="B3" s="418" t="s">
        <v>166</v>
      </c>
      <c r="Q3" s="379" t="str">
        <f ca="1" xml:space="preserve"> "WEEK " &amp;WEEKNUM(TODAY())</f>
        <v>WEEK 29</v>
      </c>
    </row>
    <row r="4" spans="2:17" ht="16.5" customHeight="1" x14ac:dyDescent="0.2"/>
    <row r="6" spans="2:17" ht="15.75" thickBot="1" x14ac:dyDescent="0.25">
      <c r="B6" s="377" t="s">
        <v>164</v>
      </c>
      <c r="D6" s="377" t="s">
        <v>162</v>
      </c>
      <c r="I6" s="378" t="s">
        <v>152</v>
      </c>
      <c r="J6" s="328"/>
      <c r="K6" s="328"/>
      <c r="M6" s="378" t="s">
        <v>182</v>
      </c>
      <c r="N6" s="328"/>
      <c r="O6" s="301"/>
      <c r="P6" s="385" t="s">
        <v>180</v>
      </c>
    </row>
    <row r="7" spans="2:17" ht="26.25" thickTop="1" x14ac:dyDescent="0.35">
      <c r="B7" s="376">
        <f>COUNTIF('10C_CTNR Schedule (spill)'!E9:E41,"&lt;&gt;")</f>
        <v>33</v>
      </c>
      <c r="D7" s="376">
        <f>SUMIF('10C_CTNR Schedule (spill)'!D9:D41,"D", '10C_CTNR Schedule (spill)'!L9:L41)</f>
        <v>0</v>
      </c>
      <c r="I7" s="301" t="s">
        <v>143</v>
      </c>
      <c r="J7" s="332" cm="1">
        <f t="array" ref="J7">SUMPRODUCT(--('10C_CTNR Schedule (spill)'!$D$9:$D$45="PROJ"))</f>
        <v>33</v>
      </c>
      <c r="K7" s="327">
        <f t="shared" ref="K7:K12" si="0">SUM(J7)/SUM($J$7:$J$12)</f>
        <v>1</v>
      </c>
      <c r="L7" s="424"/>
      <c r="M7" s="423" t="str">
        <f ca="1">"- 10C "&amp;B22&amp;"("&amp;D22&amp;")"&amp;J22&amp;"-"&amp;TEXT(H22,"mmm/dd")&amp;"-"&amp;I22</f>
        <v>- 10C CTN 1(--)FL 10-Fri Sep 25-ETA</v>
      </c>
      <c r="N7" s="422"/>
      <c r="O7" s="422"/>
    </row>
    <row r="8" spans="2:17" x14ac:dyDescent="0.2">
      <c r="B8" s="380" t="s">
        <v>172</v>
      </c>
      <c r="D8" s="380" t="s">
        <v>163</v>
      </c>
      <c r="I8" s="301" t="s">
        <v>144</v>
      </c>
      <c r="J8" s="334" cm="1">
        <f t="array" ref="J8">SUMPRODUCT(--('10C_CTNR Schedule (spill)'!$D$9:$D$45="LDG"))</f>
        <v>0</v>
      </c>
      <c r="K8" s="327">
        <f t="shared" si="0"/>
        <v>0</v>
      </c>
      <c r="M8" s="425" t="str">
        <f t="shared" ref="M8:M16" ca="1" si="1">"- 10C "&amp;B23&amp;"("&amp;D23&amp;")"&amp;J23&amp;"-"&amp;TEXT(H23,"mmm/dd")&amp;"-"&amp;I23</f>
        <v>- 10C CTN 2(--)FL 11-Fri Oct 02-ETA</v>
      </c>
      <c r="N8" s="426"/>
      <c r="O8" s="426"/>
    </row>
    <row r="9" spans="2:17" x14ac:dyDescent="0.2">
      <c r="I9" s="301" t="s">
        <v>85</v>
      </c>
      <c r="J9" s="334" cm="1">
        <f t="array" ref="J9">SUMPRODUCT(--('10C_CTNR Schedule (spill)'!$D$9:$D$45="LDD"))</f>
        <v>0</v>
      </c>
      <c r="K9" s="327">
        <f t="shared" si="0"/>
        <v>0</v>
      </c>
      <c r="M9" s="425" t="str">
        <f t="shared" ca="1" si="1"/>
        <v>- 10C CTN 3(--)FL 12-Fri Oct 02-ETA</v>
      </c>
      <c r="N9" s="426"/>
      <c r="O9" s="426"/>
    </row>
    <row r="10" spans="2:17" ht="14.25" customHeight="1" x14ac:dyDescent="0.2">
      <c r="I10" s="301" t="s">
        <v>145</v>
      </c>
      <c r="J10" s="334" cm="1">
        <f t="array" ref="J10">SUMPRODUCT(('10C_CTNR Schedule (spill)'!$C$9:$C$45&gt;=6)*('10C_CTNR Schedule (spill)'!$C$9:$C$45&lt;=8))</f>
        <v>0</v>
      </c>
      <c r="K10" s="327">
        <f t="shared" si="0"/>
        <v>0</v>
      </c>
      <c r="M10" s="425" t="str">
        <f t="shared" ca="1" si="1"/>
        <v>- 10C CTN 4(--)FL 13-Fri Oct 09-ETA</v>
      </c>
      <c r="N10" s="426"/>
      <c r="O10" s="426"/>
    </row>
    <row r="11" spans="2:17" ht="15.75" thickBot="1" x14ac:dyDescent="0.25">
      <c r="B11" s="377" t="s">
        <v>165</v>
      </c>
      <c r="C11" s="328"/>
      <c r="D11" s="328"/>
      <c r="I11" s="301" t="s">
        <v>146</v>
      </c>
      <c r="J11" s="334" cm="1">
        <f t="array" ref="J11">SUMPRODUCT(('10C_CTNR Schedule (spill)'!$C$9:$C$45&gt;=1)*('10C_CTNR Schedule (spill)'!$C$9:$C$45&lt;=5))</f>
        <v>0</v>
      </c>
      <c r="K11" s="327">
        <f t="shared" si="0"/>
        <v>0</v>
      </c>
      <c r="M11" s="425" t="str">
        <f t="shared" ca="1" si="1"/>
        <v>- 10C CTN 5(--)FL 14-Fri Oct 16-ETA</v>
      </c>
      <c r="N11" s="426"/>
      <c r="O11" s="426"/>
    </row>
    <row r="12" spans="2:17" ht="15" thickTop="1" x14ac:dyDescent="0.2">
      <c r="B12" t="s">
        <v>147</v>
      </c>
      <c r="D12" s="332">
        <f>AVERAGE('10C_CTNR Schedule (spill)'!S9:S45)</f>
        <v>5</v>
      </c>
      <c r="I12" s="301" t="s">
        <v>101</v>
      </c>
      <c r="J12" s="334" cm="1">
        <f t="array" ref="J12">SUMPRODUCT(--('10C_CTNR Schedule (spill)'!$D$9:$D$45="D"))</f>
        <v>0</v>
      </c>
      <c r="K12" s="327">
        <f t="shared" si="0"/>
        <v>0</v>
      </c>
      <c r="M12" s="425" t="str">
        <f t="shared" ca="1" si="1"/>
        <v>- 10C CTN 6(--)FL 15-Fri Oct 23-ETA</v>
      </c>
      <c r="N12" s="426"/>
      <c r="O12" s="426"/>
    </row>
    <row r="13" spans="2:17" x14ac:dyDescent="0.2">
      <c r="B13" t="s">
        <v>148</v>
      </c>
      <c r="D13" s="332">
        <f>AVERAGE('10C_CTNR Schedule (spill)'!W9:W45)</f>
        <v>23</v>
      </c>
      <c r="M13" s="425" t="str">
        <f t="shared" ca="1" si="1"/>
        <v>- 10C CTN 7(--)FL 16-Fri Oct 30-ETA</v>
      </c>
      <c r="N13" s="426"/>
      <c r="O13" s="426"/>
    </row>
    <row r="14" spans="2:17" x14ac:dyDescent="0.2">
      <c r="B14" t="s">
        <v>149</v>
      </c>
      <c r="D14" s="332">
        <f>AVERAGE('10C_CTNR Schedule (spill)'!Z9:Z45,'10C_CTNR Schedule (spill)'!AD9:AD45)</f>
        <v>3.5</v>
      </c>
      <c r="M14" s="425" t="str">
        <f t="shared" ca="1" si="1"/>
        <v>- 10C CTN 8(--)FL 17-Fri Nov 06-ETA</v>
      </c>
      <c r="N14" s="426"/>
      <c r="O14" s="426"/>
    </row>
    <row r="15" spans="2:17" x14ac:dyDescent="0.2">
      <c r="B15" t="s">
        <v>150</v>
      </c>
      <c r="D15" s="332">
        <f>AVERAGE('10C_CTNR Schedule (spill)'!AG9:AG45)</f>
        <v>2</v>
      </c>
      <c r="M15" s="427" t="str">
        <f t="shared" ca="1" si="1"/>
        <v>- 10C CTN 9(--)FL 18-Fri Nov 13-ETA</v>
      </c>
      <c r="N15" s="428"/>
      <c r="O15" s="428"/>
    </row>
    <row r="16" spans="2:17" x14ac:dyDescent="0.2">
      <c r="B16" t="s">
        <v>151</v>
      </c>
      <c r="D16" s="333">
        <f>SUM(D12:D15)</f>
        <v>33.5</v>
      </c>
      <c r="M16" s="427" t="str">
        <f t="shared" ca="1" si="1"/>
        <v>- 10C CTN 10(--)FL 19-Fri Nov 20-ETA</v>
      </c>
      <c r="N16" s="428"/>
      <c r="O16" s="428"/>
    </row>
    <row r="18" spans="2:17" ht="8.25" customHeight="1" x14ac:dyDescent="0.2"/>
    <row r="19" spans="2:17" ht="18.75" customHeight="1" thickBot="1" x14ac:dyDescent="0.25">
      <c r="B19" s="328" t="s">
        <v>168</v>
      </c>
      <c r="C19" s="328"/>
      <c r="D19" s="328"/>
      <c r="E19" s="328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8"/>
    </row>
    <row r="20" spans="2:17" ht="18.75" customHeight="1" thickTop="1" x14ac:dyDescent="0.2">
      <c r="B20" s="393" t="s">
        <v>169</v>
      </c>
      <c r="C20" s="381" t="s">
        <v>171</v>
      </c>
      <c r="D20" s="381" t="s">
        <v>170</v>
      </c>
      <c r="E20" s="381" t="s">
        <v>173</v>
      </c>
      <c r="F20" s="383" t="s">
        <v>174</v>
      </c>
      <c r="G20" s="382" t="s">
        <v>175</v>
      </c>
      <c r="H20" s="389" t="s">
        <v>176</v>
      </c>
      <c r="I20" s="429" t="s">
        <v>177</v>
      </c>
      <c r="J20" s="392" t="s">
        <v>178</v>
      </c>
      <c r="K20" s="383" t="s">
        <v>179</v>
      </c>
      <c r="L20" s="401"/>
      <c r="M20" s="392" t="s">
        <v>77</v>
      </c>
      <c r="N20" s="401"/>
      <c r="O20" s="392" t="s">
        <v>78</v>
      </c>
      <c r="P20" s="392" t="s">
        <v>79</v>
      </c>
    </row>
    <row r="21" spans="2:17" ht="12.75" customHeight="1" x14ac:dyDescent="0.2">
      <c r="B21" s="393"/>
      <c r="C21" s="381"/>
      <c r="D21" s="381"/>
      <c r="E21" s="381"/>
      <c r="F21" s="383"/>
      <c r="G21" s="382"/>
      <c r="H21" s="389"/>
      <c r="I21" s="394"/>
      <c r="J21" s="392"/>
      <c r="K21" s="383"/>
      <c r="L21" s="401"/>
      <c r="M21" s="392"/>
      <c r="N21" s="401"/>
      <c r="O21" s="392"/>
      <c r="P21" s="392"/>
    </row>
    <row r="22" spans="2:17" ht="20.100000000000001" customHeight="1" x14ac:dyDescent="0.2">
      <c r="B22" s="419" t="str" cm="1">
        <f t="array" aca="1" ref="B22:B54" ca="1">"CTN " &amp; '10C_CTNR Schedule (spill)'!BB9:BB41</f>
        <v>CTN 1</v>
      </c>
      <c r="C22" s="406" t="str" cm="1">
        <f t="array" aca="1" ref="C22:C54" ca="1" xml:space="preserve"> '10C_CTNR Schedule (spill)'!BA9:BA41</f>
        <v>PROJ</v>
      </c>
      <c r="D22" s="407" t="str" cm="1">
        <f t="array" aca="1" ref="D22:D54" ca="1" xml:space="preserve"> '10C_CTNR Schedule (spill)'!BK9:BK41</f>
        <v>--</v>
      </c>
      <c r="E22" s="400" t="str" cm="1">
        <f t="array" aca="1" ref="E22:E54" ca="1">"Wk " &amp;'10C_CTNR Schedule (spill)'!BC9:BC41</f>
        <v>Wk 35</v>
      </c>
      <c r="F22" s="408" cm="1">
        <f t="array" aca="1" ref="F22:F54" ca="1" xml:space="preserve"> '10C_CTNR Schedule (spill)'!BO9:BO41</f>
        <v>46260</v>
      </c>
      <c r="G22" s="408" cm="1">
        <f t="array" aca="1" ref="G22:G54" ca="1" xml:space="preserve"> '10C_CTNR Schedule (spill)'!CC9:CC41</f>
        <v>46288</v>
      </c>
      <c r="H22" s="409" t="str" cm="1">
        <f t="array" aca="1" ref="H22:H54" ca="1">TEXT('10C_CTNR Schedule (spill)'!CG9:CG41, "ddd mmm dd")</f>
        <v>Fri Sep 25</v>
      </c>
      <c r="I22" s="410" t="str" cm="1">
        <f t="array" aca="1" ref="I22:I54" ca="1">IF('10C_CTNR Schedule (spill)'!CL9:CL41=FALSE,"ETA",IF('10C_CTNR Schedule (spill)'!CL9:CL41=TRUE,"Confirmed"))</f>
        <v>ETA</v>
      </c>
      <c r="J22" s="411" t="str" cm="1">
        <f t="array" aca="1" ref="J22:J54" ca="1">"FL " &amp; '10C_CTNR Schedule (spill)'!BE9:BE41</f>
        <v>FL 10</v>
      </c>
      <c r="K22" s="412" t="str" cm="1">
        <f t="array" aca="1" ref="K22:K54" ca="1" xml:space="preserve"> '10C_CTNR Schedule (spill)'!BI9:BI41&amp; "x"</f>
        <v>11x</v>
      </c>
      <c r="L22" s="413"/>
      <c r="M22" s="414" t="str" cm="1">
        <f t="array" aca="1" ref="M22:M54" ca="1" xml:space="preserve"> '10C_CTNR Schedule (spill)'!BF9:BF41</f>
        <v>1001:1006,1008:1012</v>
      </c>
      <c r="N22" s="415"/>
      <c r="O22" s="414" t="str" cm="1">
        <f t="array" aca="1" ref="O22:O54" ca="1" xml:space="preserve"> '10C_CTNR Schedule (spill)'!BG9:BG41</f>
        <v>1001:1003,1005:1012</v>
      </c>
      <c r="P22" s="414" t="str" cm="1">
        <f t="array" aca="1" ref="P22:P54" ca="1" xml:space="preserve"> '10C_CTNR Schedule (spill)'!BH9:BH41</f>
        <v>1004,1006,1010,1012</v>
      </c>
    </row>
    <row r="23" spans="2:17" ht="20.100000000000001" customHeight="1" x14ac:dyDescent="0.2">
      <c r="B23" s="420" t="str">
        <f ca="1"/>
        <v>CTN 2</v>
      </c>
      <c r="C23" s="399" t="str">
        <f ca="1"/>
        <v>PROJ</v>
      </c>
      <c r="D23" s="383" t="str">
        <f ca="1"/>
        <v>--</v>
      </c>
      <c r="E23" s="400" t="str">
        <f ca="1"/>
        <v>Wk 36</v>
      </c>
      <c r="F23" s="408">
        <f ca="1"/>
        <v>46267</v>
      </c>
      <c r="G23" s="408">
        <f ca="1"/>
        <v>46295</v>
      </c>
      <c r="H23" s="409" t="str">
        <f ca="1"/>
        <v>Fri Oct 02</v>
      </c>
      <c r="I23" s="410" t="str">
        <f ca="1"/>
        <v>ETA</v>
      </c>
      <c r="J23" s="416" t="str">
        <f ca="1"/>
        <v>FL 11</v>
      </c>
      <c r="K23" s="417" t="str">
        <f ca="1"/>
        <v>11x</v>
      </c>
      <c r="L23" s="413"/>
      <c r="M23" s="415" t="str">
        <f ca="1"/>
        <v>1101:1106,1108:1112</v>
      </c>
      <c r="N23" s="415"/>
      <c r="O23" s="415" t="str">
        <f ca="1"/>
        <v>1101:1112</v>
      </c>
      <c r="P23" s="415" t="str">
        <f ca="1"/>
        <v>1104,1106,1110,1112</v>
      </c>
    </row>
    <row r="24" spans="2:17" ht="20.100000000000001" customHeight="1" x14ac:dyDescent="0.2">
      <c r="B24" s="420" t="str">
        <f ca="1"/>
        <v>CTN 3</v>
      </c>
      <c r="C24" s="399" t="str">
        <f ca="1"/>
        <v>PROJ</v>
      </c>
      <c r="D24" s="383" t="str">
        <f ca="1"/>
        <v>--</v>
      </c>
      <c r="E24" s="400" t="str">
        <f ca="1"/>
        <v>Wk 36</v>
      </c>
      <c r="F24" s="408">
        <f ca="1"/>
        <v>46267</v>
      </c>
      <c r="G24" s="408">
        <f ca="1"/>
        <v>46295</v>
      </c>
      <c r="H24" s="409" t="str">
        <f ca="1"/>
        <v>Fri Oct 02</v>
      </c>
      <c r="I24" s="410" t="str">
        <f ca="1"/>
        <v>ETA</v>
      </c>
      <c r="J24" s="416" t="str">
        <f ca="1"/>
        <v>FL 12</v>
      </c>
      <c r="K24" s="417" t="str">
        <f ca="1"/>
        <v>11x</v>
      </c>
      <c r="L24" s="413"/>
      <c r="M24" s="415" t="str">
        <f ca="1"/>
        <v>1201:1206,1208:1212</v>
      </c>
      <c r="N24" s="415"/>
      <c r="O24" s="415" t="str">
        <f ca="1"/>
        <v>1201:1212</v>
      </c>
      <c r="P24" s="415" t="str">
        <f ca="1"/>
        <v>1204,1206,1210,1212</v>
      </c>
    </row>
    <row r="25" spans="2:17" ht="20.100000000000001" customHeight="1" x14ac:dyDescent="0.2">
      <c r="B25" s="420" t="str">
        <f ca="1"/>
        <v>CTN 4</v>
      </c>
      <c r="C25" s="399" t="str">
        <f ca="1"/>
        <v>PROJ</v>
      </c>
      <c r="D25" s="383" t="str">
        <f ca="1"/>
        <v>--</v>
      </c>
      <c r="E25" s="400" t="str">
        <f ca="1"/>
        <v>Wk 37</v>
      </c>
      <c r="F25" s="408">
        <f ca="1"/>
        <v>46274</v>
      </c>
      <c r="G25" s="408">
        <f ca="1"/>
        <v>46302</v>
      </c>
      <c r="H25" s="409" t="str">
        <f ca="1"/>
        <v>Fri Oct 09</v>
      </c>
      <c r="I25" s="410" t="str">
        <f ca="1"/>
        <v>ETA</v>
      </c>
      <c r="J25" s="416" t="str">
        <f ca="1"/>
        <v>FL 13</v>
      </c>
      <c r="K25" s="417" t="str">
        <f ca="1"/>
        <v>11x</v>
      </c>
      <c r="L25" s="413"/>
      <c r="M25" s="415" t="str">
        <f ca="1"/>
        <v>1301:1306,1308:1312</v>
      </c>
      <c r="N25" s="415"/>
      <c r="O25" s="415" t="str">
        <f ca="1"/>
        <v>1301:1312</v>
      </c>
      <c r="P25" s="415" t="str">
        <f ca="1"/>
        <v>1304,1306,1310,1312</v>
      </c>
    </row>
    <row r="26" spans="2:17" ht="20.100000000000001" customHeight="1" x14ac:dyDescent="0.2">
      <c r="B26" s="420" t="str">
        <f ca="1"/>
        <v>CTN 5</v>
      </c>
      <c r="C26" s="399" t="str">
        <f ca="1"/>
        <v>PROJ</v>
      </c>
      <c r="D26" s="383" t="str">
        <f ca="1"/>
        <v>--</v>
      </c>
      <c r="E26" s="400" t="str">
        <f ca="1"/>
        <v>Wk 38</v>
      </c>
      <c r="F26" s="408">
        <f ca="1"/>
        <v>46281</v>
      </c>
      <c r="G26" s="408">
        <f ca="1"/>
        <v>46309</v>
      </c>
      <c r="H26" s="409" t="str">
        <f ca="1"/>
        <v>Fri Oct 16</v>
      </c>
      <c r="I26" s="410" t="str">
        <f ca="1"/>
        <v>ETA</v>
      </c>
      <c r="J26" s="416" t="str">
        <f ca="1"/>
        <v>FL 14</v>
      </c>
      <c r="K26" s="417" t="str">
        <f ca="1"/>
        <v>11x</v>
      </c>
      <c r="L26" s="413"/>
      <c r="M26" s="415" t="str">
        <f ca="1"/>
        <v>1401:1406,1408:1412</v>
      </c>
      <c r="N26" s="415"/>
      <c r="O26" s="415" t="str">
        <f ca="1"/>
        <v>1401:1412</v>
      </c>
      <c r="P26" s="415" t="str">
        <f ca="1"/>
        <v>1404,1406,1410,1412</v>
      </c>
    </row>
    <row r="27" spans="2:17" ht="20.100000000000001" customHeight="1" x14ac:dyDescent="0.2">
      <c r="B27" s="383" t="str">
        <f ca="1"/>
        <v>CTN 6</v>
      </c>
      <c r="C27" s="399" t="str">
        <f ca="1"/>
        <v>PROJ</v>
      </c>
      <c r="D27" s="383" t="str">
        <f ca="1"/>
        <v>--</v>
      </c>
      <c r="E27" s="400" t="str">
        <f ca="1"/>
        <v>Wk 39</v>
      </c>
      <c r="F27" s="408">
        <f ca="1"/>
        <v>46288</v>
      </c>
      <c r="G27" s="408">
        <f ca="1"/>
        <v>46316</v>
      </c>
      <c r="H27" s="409" t="str">
        <f ca="1"/>
        <v>Fri Oct 23</v>
      </c>
      <c r="I27" s="410" t="str">
        <f ca="1"/>
        <v>ETA</v>
      </c>
      <c r="J27" s="416" t="str">
        <f ca="1"/>
        <v>FL 15</v>
      </c>
      <c r="K27" s="417" t="str">
        <f ca="1"/>
        <v>11x</v>
      </c>
      <c r="L27" s="413"/>
      <c r="M27" s="415" t="str">
        <f ca="1"/>
        <v>1501:1506,1508:1512</v>
      </c>
      <c r="N27" s="415"/>
      <c r="O27" s="415" t="str">
        <f ca="1"/>
        <v>1501:1512</v>
      </c>
      <c r="P27" s="415" t="str">
        <f ca="1"/>
        <v>1504,1506,1510,1512</v>
      </c>
    </row>
    <row r="28" spans="2:17" x14ac:dyDescent="0.2">
      <c r="B28" s="383" t="str">
        <f ca="1"/>
        <v>CTN 7</v>
      </c>
      <c r="C28" s="399" t="str">
        <f ca="1"/>
        <v>PROJ</v>
      </c>
      <c r="D28" s="383" t="str">
        <f ca="1"/>
        <v>--</v>
      </c>
      <c r="E28" s="400" t="str">
        <f ca="1"/>
        <v>Wk 40</v>
      </c>
      <c r="F28" s="395">
        <f ca="1"/>
        <v>46295</v>
      </c>
      <c r="G28" s="395">
        <f ca="1"/>
        <v>46323</v>
      </c>
      <c r="H28" s="390" t="str">
        <f ca="1"/>
        <v>Fri Oct 30</v>
      </c>
      <c r="I28" s="391" t="str">
        <f ca="1"/>
        <v>ETA</v>
      </c>
      <c r="J28" s="403" t="str">
        <f ca="1"/>
        <v>FL 16</v>
      </c>
      <c r="K28" s="404" t="str">
        <f ca="1"/>
        <v>10x</v>
      </c>
      <c r="L28" s="401"/>
      <c r="M28" s="402" t="str">
        <f ca="1"/>
        <v>1601:1606,1608:1610,1612</v>
      </c>
      <c r="N28" s="402"/>
      <c r="O28" s="402" t="str">
        <f ca="1"/>
        <v>1601:1611</v>
      </c>
      <c r="P28" s="402" t="str">
        <f ca="1"/>
        <v>1604,1606,1610,1612</v>
      </c>
    </row>
    <row r="29" spans="2:17" x14ac:dyDescent="0.2">
      <c r="B29" s="396" t="str">
        <f ca="1"/>
        <v>CTN 8</v>
      </c>
      <c r="C29" s="397" t="str">
        <f ca="1"/>
        <v>PROJ</v>
      </c>
      <c r="D29" s="396" t="str">
        <f ca="1"/>
        <v>--</v>
      </c>
      <c r="E29" s="398" t="str">
        <f ca="1"/>
        <v>Wk 41</v>
      </c>
      <c r="F29" s="395">
        <f ca="1"/>
        <v>46302</v>
      </c>
      <c r="G29" s="395">
        <f ca="1"/>
        <v>46330</v>
      </c>
      <c r="H29" s="390" t="str">
        <f ca="1"/>
        <v>Fri Nov 06</v>
      </c>
      <c r="I29" s="391" t="str">
        <f ca="1"/>
        <v>ETA</v>
      </c>
      <c r="J29" s="403" t="str">
        <f ca="1"/>
        <v>FL 17</v>
      </c>
      <c r="K29" s="404" t="str">
        <f ca="1"/>
        <v>11x</v>
      </c>
      <c r="L29" s="401"/>
      <c r="M29" s="402" t="str">
        <f ca="1"/>
        <v>1701:1706,1708:1712</v>
      </c>
      <c r="N29" s="402"/>
      <c r="O29" s="402" t="str">
        <f ca="1"/>
        <v>1701:1712</v>
      </c>
      <c r="P29" s="402" t="str">
        <f ca="1"/>
        <v>1704,1706,1710,1712</v>
      </c>
    </row>
    <row r="30" spans="2:17" x14ac:dyDescent="0.2">
      <c r="B30" s="396" t="str">
        <f ca="1"/>
        <v>CTN 9</v>
      </c>
      <c r="C30" s="397" t="str">
        <f ca="1"/>
        <v>PROJ</v>
      </c>
      <c r="D30" s="396" t="str">
        <f ca="1"/>
        <v>--</v>
      </c>
      <c r="E30" s="398" t="str">
        <f ca="1"/>
        <v>Wk 42</v>
      </c>
      <c r="F30" s="395">
        <f ca="1"/>
        <v>46309</v>
      </c>
      <c r="G30" s="395">
        <f ca="1"/>
        <v>46337</v>
      </c>
      <c r="H30" s="390" t="str">
        <f ca="1"/>
        <v>Fri Nov 13</v>
      </c>
      <c r="I30" s="391" t="str">
        <f ca="1"/>
        <v>ETA</v>
      </c>
      <c r="J30" s="403" t="str">
        <f ca="1"/>
        <v>FL 18</v>
      </c>
      <c r="K30" s="404" t="str">
        <f ca="1"/>
        <v>11x</v>
      </c>
      <c r="L30" s="401"/>
      <c r="M30" s="402" t="str">
        <f ca="1"/>
        <v>1801:1806,1808:1812</v>
      </c>
      <c r="N30" s="402"/>
      <c r="O30" s="402" t="str">
        <f ca="1"/>
        <v>1801:1812</v>
      </c>
      <c r="P30" s="402" t="str">
        <f ca="1"/>
        <v>1804,1806,1810,1812</v>
      </c>
    </row>
    <row r="31" spans="2:17" x14ac:dyDescent="0.2">
      <c r="B31" s="396" t="str">
        <f ca="1"/>
        <v>CTN 10</v>
      </c>
      <c r="C31" s="397" t="str">
        <f ca="1"/>
        <v>PROJ</v>
      </c>
      <c r="D31" s="396" t="str">
        <f ca="1"/>
        <v>--</v>
      </c>
      <c r="E31" s="398" t="str">
        <f ca="1"/>
        <v>Wk 43</v>
      </c>
      <c r="F31" s="395">
        <f ca="1"/>
        <v>46316</v>
      </c>
      <c r="G31" s="395">
        <f ca="1"/>
        <v>46344</v>
      </c>
      <c r="H31" s="390" t="str">
        <f ca="1"/>
        <v>Fri Nov 20</v>
      </c>
      <c r="I31" s="391" t="str">
        <f ca="1"/>
        <v>ETA</v>
      </c>
      <c r="J31" s="403" t="str">
        <f ca="1"/>
        <v>FL 19</v>
      </c>
      <c r="K31" s="404" t="str">
        <f ca="1"/>
        <v>11x</v>
      </c>
      <c r="L31" s="401"/>
      <c r="M31" s="402" t="str">
        <f ca="1"/>
        <v>1901:1906,1908:1912</v>
      </c>
      <c r="N31" s="402"/>
      <c r="O31" s="402" t="str">
        <f ca="1"/>
        <v>1901:1912</v>
      </c>
      <c r="P31" s="402" t="str">
        <f ca="1"/>
        <v>1904,1906,1910,1912</v>
      </c>
    </row>
    <row r="32" spans="2:17" x14ac:dyDescent="0.2">
      <c r="B32" s="396" t="str">
        <f ca="1"/>
        <v>CTN 11</v>
      </c>
      <c r="C32" s="397" t="str">
        <f ca="1"/>
        <v>PROJ</v>
      </c>
      <c r="D32" s="396" t="str">
        <f ca="1"/>
        <v>--</v>
      </c>
      <c r="E32" s="398" t="str">
        <f ca="1"/>
        <v>Wk 44</v>
      </c>
      <c r="F32" s="395">
        <f ca="1"/>
        <v>46323</v>
      </c>
      <c r="G32" s="395">
        <f ca="1"/>
        <v>46351</v>
      </c>
      <c r="H32" s="390" t="str">
        <f ca="1"/>
        <v>Fri Nov 27</v>
      </c>
      <c r="I32" s="391" t="str">
        <f ca="1"/>
        <v>ETA</v>
      </c>
      <c r="J32" s="403" t="str">
        <f ca="1"/>
        <v>FL 20</v>
      </c>
      <c r="K32" s="404" t="str">
        <f ca="1"/>
        <v>11x</v>
      </c>
      <c r="L32" s="401"/>
      <c r="M32" s="402" t="str">
        <f ca="1"/>
        <v>2001:2006,2008:2012</v>
      </c>
      <c r="N32" s="402"/>
      <c r="O32" s="402" t="str">
        <f ca="1"/>
        <v>2001:2003,2005:2012</v>
      </c>
      <c r="P32" s="402" t="str">
        <f ca="1"/>
        <v>2004,2006,2010,2012</v>
      </c>
    </row>
    <row r="33" spans="2:16" x14ac:dyDescent="0.2">
      <c r="B33" s="396" t="str">
        <f ca="1"/>
        <v>CTN 12</v>
      </c>
      <c r="C33" s="397" t="str">
        <f ca="1"/>
        <v>PROJ</v>
      </c>
      <c r="D33" s="396" t="str">
        <f ca="1"/>
        <v>--</v>
      </c>
      <c r="E33" s="398" t="str">
        <f ca="1"/>
        <v>Wk 45</v>
      </c>
      <c r="F33" s="395">
        <f ca="1"/>
        <v>46330</v>
      </c>
      <c r="G33" s="395">
        <f ca="1"/>
        <v>46358</v>
      </c>
      <c r="H33" s="390" t="str">
        <f ca="1"/>
        <v>Fri Dec 04</v>
      </c>
      <c r="I33" s="391" t="str">
        <f ca="1"/>
        <v>ETA</v>
      </c>
      <c r="J33" s="403" t="str">
        <f ca="1"/>
        <v>FL 21</v>
      </c>
      <c r="K33" s="404" t="str">
        <f ca="1"/>
        <v>11x</v>
      </c>
      <c r="L33" s="401"/>
      <c r="M33" s="402" t="str">
        <f ca="1"/>
        <v>2101:2106,2108:2112</v>
      </c>
      <c r="N33" s="402"/>
      <c r="O33" s="402" t="str">
        <f ca="1"/>
        <v>2101:2112</v>
      </c>
      <c r="P33" s="402" t="str">
        <f ca="1"/>
        <v>2104,2106,2110,2112</v>
      </c>
    </row>
    <row r="34" spans="2:16" x14ac:dyDescent="0.2">
      <c r="B34" s="396" t="str">
        <f ca="1"/>
        <v>CTN 13</v>
      </c>
      <c r="C34" s="397" t="str">
        <f ca="1"/>
        <v>PROJ</v>
      </c>
      <c r="D34" s="396" t="str">
        <f ca="1"/>
        <v>--</v>
      </c>
      <c r="E34" s="398" t="str">
        <f ca="1"/>
        <v>Wk 47</v>
      </c>
      <c r="F34" s="395">
        <f ca="1"/>
        <v>46344</v>
      </c>
      <c r="G34" s="395">
        <f ca="1"/>
        <v>46372</v>
      </c>
      <c r="H34" s="390" t="str">
        <f ca="1"/>
        <v>Fri Dec 18</v>
      </c>
      <c r="I34" s="391" t="str">
        <f ca="1"/>
        <v>ETA</v>
      </c>
      <c r="J34" s="403" t="str">
        <f ca="1"/>
        <v>FL 22</v>
      </c>
      <c r="K34" s="404" t="str">
        <f ca="1"/>
        <v>11x</v>
      </c>
      <c r="L34" s="401"/>
      <c r="M34" s="402" t="str">
        <f ca="1"/>
        <v>2201:2206,2208:2212</v>
      </c>
      <c r="N34" s="402"/>
      <c r="O34" s="402" t="str">
        <f ca="1"/>
        <v>2201:2212</v>
      </c>
      <c r="P34" s="402" t="str">
        <f ca="1"/>
        <v>2204,2206,2210,2212</v>
      </c>
    </row>
    <row r="35" spans="2:16" x14ac:dyDescent="0.2">
      <c r="B35" s="396" t="str">
        <f ca="1"/>
        <v>CTN 14</v>
      </c>
      <c r="C35" s="397" t="str">
        <f ca="1"/>
        <v>PROJ</v>
      </c>
      <c r="D35" s="396" t="str">
        <f ca="1"/>
        <v>--</v>
      </c>
      <c r="E35" s="398" t="str">
        <f ca="1"/>
        <v>Wk 48</v>
      </c>
      <c r="F35" s="395">
        <f ca="1"/>
        <v>46351</v>
      </c>
      <c r="G35" s="395">
        <f ca="1"/>
        <v>46379</v>
      </c>
      <c r="H35" s="390" t="str">
        <f ca="1"/>
        <v>Fri Dec 25</v>
      </c>
      <c r="I35" s="391" t="str">
        <f ca="1"/>
        <v>ETA</v>
      </c>
      <c r="J35" s="403" t="str">
        <f ca="1"/>
        <v>FL 23</v>
      </c>
      <c r="K35" s="404" t="str">
        <f ca="1"/>
        <v>12x</v>
      </c>
      <c r="L35" s="401"/>
      <c r="M35" s="402" t="str">
        <f ca="1"/>
        <v>2301:2306,2308:2312,3508</v>
      </c>
      <c r="N35" s="402"/>
      <c r="O35" s="402" t="str">
        <f ca="1"/>
        <v>2301:2312</v>
      </c>
      <c r="P35" s="402" t="str">
        <f ca="1"/>
        <v>2304,2306,2310,2312</v>
      </c>
    </row>
    <row r="36" spans="2:16" x14ac:dyDescent="0.2">
      <c r="B36" s="396" t="str">
        <f ca="1"/>
        <v>CTN 15</v>
      </c>
      <c r="C36" s="397" t="str">
        <f ca="1"/>
        <v>PROJ</v>
      </c>
      <c r="D36" s="396" t="str">
        <f ca="1"/>
        <v>--</v>
      </c>
      <c r="E36" s="398" t="str">
        <f ca="1"/>
        <v>Wk 49</v>
      </c>
      <c r="F36" s="395">
        <f ca="1"/>
        <v>46358</v>
      </c>
      <c r="G36" s="395">
        <f ca="1"/>
        <v>46386</v>
      </c>
      <c r="H36" s="390" t="str">
        <f ca="1"/>
        <v>Fri Jan 01</v>
      </c>
      <c r="I36" s="391" t="str">
        <f ca="1"/>
        <v>ETA</v>
      </c>
      <c r="J36" s="403" t="str">
        <f ca="1"/>
        <v>FL 24</v>
      </c>
      <c r="K36" s="404" t="str">
        <f ca="1"/>
        <v>11x</v>
      </c>
      <c r="L36" s="401"/>
      <c r="M36" s="402" t="str">
        <f ca="1"/>
        <v>2401:2406,2408:2412</v>
      </c>
      <c r="N36" s="402"/>
      <c r="O36" s="402" t="str">
        <f ca="1"/>
        <v>2401:2412</v>
      </c>
      <c r="P36" s="402" t="str">
        <f ca="1"/>
        <v>2404,2406,2410,2412</v>
      </c>
    </row>
    <row r="37" spans="2:16" x14ac:dyDescent="0.2">
      <c r="B37" s="396" t="str">
        <f ca="1"/>
        <v>CTN 16</v>
      </c>
      <c r="C37" s="397" t="str">
        <f ca="1"/>
        <v>PROJ</v>
      </c>
      <c r="D37" s="396" t="str">
        <f ca="1"/>
        <v>--</v>
      </c>
      <c r="E37" s="398" t="str">
        <f ca="1"/>
        <v>Wk 50</v>
      </c>
      <c r="F37" s="395">
        <f ca="1"/>
        <v>46365</v>
      </c>
      <c r="G37" s="395">
        <f ca="1"/>
        <v>46393</v>
      </c>
      <c r="H37" s="390" t="str">
        <f ca="1"/>
        <v>Fri Jan 08</v>
      </c>
      <c r="I37" s="391" t="str">
        <f ca="1"/>
        <v>ETA</v>
      </c>
      <c r="J37" s="403" t="str">
        <f ca="1"/>
        <v>FL 25</v>
      </c>
      <c r="K37" s="404" t="str">
        <f ca="1"/>
        <v>10x</v>
      </c>
      <c r="L37" s="401"/>
      <c r="M37" s="402" t="str">
        <f ca="1"/>
        <v>2501:2506,2508:2510,2512</v>
      </c>
      <c r="N37" s="402"/>
      <c r="O37" s="402" t="str">
        <f ca="1"/>
        <v>2501:2511</v>
      </c>
      <c r="P37" s="402" t="str">
        <f ca="1"/>
        <v>2504,2506,2510,2512</v>
      </c>
    </row>
    <row r="38" spans="2:16" x14ac:dyDescent="0.2">
      <c r="B38" s="396" t="str">
        <f ca="1"/>
        <v>CTN 17</v>
      </c>
      <c r="C38" s="397" t="str">
        <f ca="1"/>
        <v>PROJ</v>
      </c>
      <c r="D38" s="396" t="str">
        <f ca="1"/>
        <v>--</v>
      </c>
      <c r="E38" s="398" t="str">
        <f ca="1"/>
        <v>Wk 51</v>
      </c>
      <c r="F38" s="395">
        <f ca="1"/>
        <v>46372</v>
      </c>
      <c r="G38" s="395">
        <f ca="1"/>
        <v>46400</v>
      </c>
      <c r="H38" s="390" t="str">
        <f ca="1"/>
        <v>Fri Jan 15</v>
      </c>
      <c r="I38" s="391" t="str">
        <f ca="1"/>
        <v>ETA</v>
      </c>
      <c r="J38" s="403" t="str">
        <f ca="1"/>
        <v>FL 26</v>
      </c>
      <c r="K38" s="404" t="str">
        <f ca="1"/>
        <v>11x</v>
      </c>
      <c r="L38" s="401"/>
      <c r="M38" s="402" t="str">
        <f ca="1"/>
        <v>2601:2606,2608:2612</v>
      </c>
      <c r="N38" s="402"/>
      <c r="O38" s="402" t="str">
        <f ca="1"/>
        <v>2601:2612</v>
      </c>
      <c r="P38" s="402" t="str">
        <f ca="1"/>
        <v>2604,2606,2610,2612</v>
      </c>
    </row>
    <row r="39" spans="2:16" x14ac:dyDescent="0.2">
      <c r="B39" s="396" t="str">
        <f ca="1"/>
        <v>CTN 18</v>
      </c>
      <c r="C39" s="397" t="str">
        <f ca="1"/>
        <v>PROJ</v>
      </c>
      <c r="D39" s="396" t="str">
        <f ca="1"/>
        <v>--</v>
      </c>
      <c r="E39" s="398" t="str">
        <f ca="1"/>
        <v>Wk 52</v>
      </c>
      <c r="F39" s="395">
        <f ca="1"/>
        <v>46379</v>
      </c>
      <c r="G39" s="395">
        <f ca="1"/>
        <v>46407</v>
      </c>
      <c r="H39" s="390" t="str">
        <f ca="1"/>
        <v>Fri Jan 22</v>
      </c>
      <c r="I39" s="391" t="str">
        <f ca="1"/>
        <v>ETA</v>
      </c>
      <c r="J39" s="403" t="str">
        <f ca="1"/>
        <v>FL 27</v>
      </c>
      <c r="K39" s="404" t="str">
        <f ca="1"/>
        <v>11x</v>
      </c>
      <c r="L39" s="401"/>
      <c r="M39" s="402" t="str">
        <f ca="1"/>
        <v>2701:2706,2708:2712</v>
      </c>
      <c r="N39" s="402"/>
      <c r="O39" s="402" t="str">
        <f ca="1"/>
        <v>2701:2712</v>
      </c>
      <c r="P39" s="402" t="str">
        <f ca="1"/>
        <v>2704,2706,2710,2712</v>
      </c>
    </row>
    <row r="40" spans="2:16" x14ac:dyDescent="0.2">
      <c r="B40" s="396" t="str">
        <f ca="1"/>
        <v>CTN 19</v>
      </c>
      <c r="C40" s="397" t="str">
        <f ca="1"/>
        <v>PROJ</v>
      </c>
      <c r="D40" s="396" t="str">
        <f ca="1"/>
        <v>--</v>
      </c>
      <c r="E40" s="398" t="str">
        <f ca="1"/>
        <v>Wk 53</v>
      </c>
      <c r="F40" s="395">
        <f ca="1"/>
        <v>46386</v>
      </c>
      <c r="G40" s="395">
        <f ca="1"/>
        <v>46414</v>
      </c>
      <c r="H40" s="390" t="str">
        <f ca="1"/>
        <v>Fri Jan 29</v>
      </c>
      <c r="I40" s="391" t="str">
        <f ca="1"/>
        <v>ETA</v>
      </c>
      <c r="J40" s="403" t="str">
        <f ca="1"/>
        <v>FL 28</v>
      </c>
      <c r="K40" s="404" t="str">
        <f ca="1"/>
        <v>11x</v>
      </c>
      <c r="L40" s="401"/>
      <c r="M40" s="402" t="str">
        <f ca="1"/>
        <v>2801:2806,2808:2812</v>
      </c>
      <c r="N40" s="402"/>
      <c r="O40" s="402" t="str">
        <f ca="1"/>
        <v>2801:2812</v>
      </c>
      <c r="P40" s="402" t="str">
        <f ca="1"/>
        <v>2804,2806,2810,2812</v>
      </c>
    </row>
    <row r="41" spans="2:16" x14ac:dyDescent="0.2">
      <c r="B41" s="396" t="str">
        <f ca="1"/>
        <v>CTN 20</v>
      </c>
      <c r="C41" s="397" t="str">
        <f ca="1"/>
        <v>PROJ</v>
      </c>
      <c r="D41" s="396" t="str">
        <f ca="1"/>
        <v>--</v>
      </c>
      <c r="E41" s="398" t="str">
        <f ca="1"/>
        <v>Wk 1</v>
      </c>
      <c r="F41" s="395">
        <f ca="1"/>
        <v>46393</v>
      </c>
      <c r="G41" s="395">
        <f ca="1"/>
        <v>46421</v>
      </c>
      <c r="H41" s="390" t="str">
        <f ca="1"/>
        <v>Fri Feb 05</v>
      </c>
      <c r="I41" s="391" t="str">
        <f ca="1"/>
        <v>ETA</v>
      </c>
      <c r="J41" s="403" t="str">
        <f ca="1"/>
        <v>FL 29</v>
      </c>
      <c r="K41" s="404" t="str">
        <f ca="1"/>
        <v>11x</v>
      </c>
      <c r="L41" s="401"/>
      <c r="M41" s="402" t="str">
        <f ca="1"/>
        <v>2901:2906,2908:2912</v>
      </c>
      <c r="N41" s="402"/>
      <c r="O41" s="402" t="str">
        <f ca="1"/>
        <v>2901:2903,2905:2912</v>
      </c>
      <c r="P41" s="402" t="str">
        <f ca="1"/>
        <v>2906,2910,2912</v>
      </c>
    </row>
    <row r="42" spans="2:16" x14ac:dyDescent="0.2">
      <c r="B42" s="396" t="str">
        <f ca="1"/>
        <v>CTN 21</v>
      </c>
      <c r="C42" s="397" t="str">
        <f ca="1"/>
        <v>PROJ</v>
      </c>
      <c r="D42" s="396" t="str">
        <f ca="1"/>
        <v>--</v>
      </c>
      <c r="E42" s="398" t="str">
        <f ca="1"/>
        <v>Wk 2</v>
      </c>
      <c r="F42" s="395">
        <f ca="1"/>
        <v>46400</v>
      </c>
      <c r="G42" s="395">
        <f ca="1"/>
        <v>46428</v>
      </c>
      <c r="H42" s="390" t="str">
        <f ca="1"/>
        <v>Fri Feb 12</v>
      </c>
      <c r="I42" s="391" t="str">
        <f ca="1"/>
        <v>ETA</v>
      </c>
      <c r="J42" s="403" t="str">
        <f ca="1"/>
        <v>FL 30</v>
      </c>
      <c r="K42" s="404" t="str">
        <f ca="1"/>
        <v>11x</v>
      </c>
      <c r="L42" s="401"/>
      <c r="M42" s="402" t="str">
        <f ca="1"/>
        <v>3001:3006,3008:3012</v>
      </c>
      <c r="N42" s="402"/>
      <c r="O42" s="402" t="str">
        <f ca="1"/>
        <v>3001:3012</v>
      </c>
      <c r="P42" s="402" t="str">
        <f ca="1"/>
        <v>3004,3006,3010,3012</v>
      </c>
    </row>
    <row r="43" spans="2:16" x14ac:dyDescent="0.2">
      <c r="B43" s="396" t="str">
        <f ca="1"/>
        <v>CTN 22</v>
      </c>
      <c r="C43" s="397" t="str">
        <f ca="1"/>
        <v>PROJ</v>
      </c>
      <c r="D43" s="396" t="str">
        <f ca="1"/>
        <v>--</v>
      </c>
      <c r="E43" s="398" t="str">
        <f ca="1"/>
        <v>Wk 3</v>
      </c>
      <c r="F43" s="395">
        <f ca="1"/>
        <v>46407</v>
      </c>
      <c r="G43" s="395">
        <f ca="1"/>
        <v>46435</v>
      </c>
      <c r="H43" s="390" t="str">
        <f ca="1"/>
        <v>Fri Feb 19</v>
      </c>
      <c r="I43" s="391" t="str">
        <f ca="1"/>
        <v>ETA</v>
      </c>
      <c r="J43" s="403" t="str">
        <f ca="1"/>
        <v>FL 31</v>
      </c>
      <c r="K43" s="404" t="str">
        <f ca="1"/>
        <v>11x</v>
      </c>
      <c r="L43" s="401"/>
      <c r="M43" s="402" t="str">
        <f ca="1"/>
        <v>3101:3106,3108:3112</v>
      </c>
      <c r="N43" s="402"/>
      <c r="O43" s="402" t="str">
        <f ca="1"/>
        <v>3101:3112</v>
      </c>
      <c r="P43" s="402" t="str">
        <f ca="1"/>
        <v>3104,3106,3110,3112</v>
      </c>
    </row>
    <row r="44" spans="2:16" x14ac:dyDescent="0.2">
      <c r="B44" s="396" t="str">
        <f ca="1"/>
        <v>CTN 23</v>
      </c>
      <c r="C44" s="397" t="str">
        <f ca="1"/>
        <v>PROJ</v>
      </c>
      <c r="D44" s="396" t="str">
        <f ca="1"/>
        <v>--</v>
      </c>
      <c r="E44" s="398" t="str">
        <f ca="1"/>
        <v>Wk 4</v>
      </c>
      <c r="F44" s="395">
        <f ca="1"/>
        <v>46414</v>
      </c>
      <c r="G44" s="395">
        <f ca="1"/>
        <v>46442</v>
      </c>
      <c r="H44" s="390" t="str">
        <f ca="1"/>
        <v>Fri Feb 26</v>
      </c>
      <c r="I44" s="391" t="str">
        <f ca="1"/>
        <v>ETA</v>
      </c>
      <c r="J44" s="403" t="str">
        <f ca="1"/>
        <v>FL 32</v>
      </c>
      <c r="K44" s="404" t="str">
        <f ca="1"/>
        <v>11x</v>
      </c>
      <c r="L44" s="401"/>
      <c r="M44" s="402" t="str">
        <f ca="1"/>
        <v>3201:3206,3208:3212</v>
      </c>
      <c r="N44" s="402"/>
      <c r="O44" s="402" t="str">
        <f ca="1"/>
        <v>3201:3212</v>
      </c>
      <c r="P44" s="402" t="str">
        <f ca="1"/>
        <v>3204,3206,3210,3212</v>
      </c>
    </row>
    <row r="45" spans="2:16" x14ac:dyDescent="0.2">
      <c r="B45" s="396" t="str">
        <f ca="1"/>
        <v>CTN 24</v>
      </c>
      <c r="C45" s="397" t="str">
        <f ca="1"/>
        <v>PROJ</v>
      </c>
      <c r="D45" s="396" t="str">
        <f ca="1"/>
        <v>--</v>
      </c>
      <c r="E45" s="398" t="str">
        <f ca="1"/>
        <v>Wk 5</v>
      </c>
      <c r="F45" s="395">
        <f ca="1"/>
        <v>46421</v>
      </c>
      <c r="G45" s="395">
        <f ca="1"/>
        <v>46449</v>
      </c>
      <c r="H45" s="390" t="str">
        <f ca="1"/>
        <v>Fri Mar 05</v>
      </c>
      <c r="I45" s="391" t="str">
        <f ca="1"/>
        <v>ETA</v>
      </c>
      <c r="J45" s="403" t="str">
        <f ca="1"/>
        <v>FL 33</v>
      </c>
      <c r="K45" s="404" t="str">
        <f ca="1"/>
        <v>10x</v>
      </c>
      <c r="L45" s="401"/>
      <c r="M45" s="402" t="str">
        <f ca="1"/>
        <v>3301:3306,3308:3310,3312</v>
      </c>
      <c r="N45" s="402"/>
      <c r="O45" s="402" t="str">
        <f ca="1"/>
        <v>3301:3311</v>
      </c>
      <c r="P45" s="402" t="str">
        <f ca="1"/>
        <v>3304,3306,3310</v>
      </c>
    </row>
    <row r="46" spans="2:16" x14ac:dyDescent="0.2">
      <c r="B46" s="396" t="str">
        <f ca="1"/>
        <v>CTN 25</v>
      </c>
      <c r="C46" s="397" t="str">
        <f ca="1"/>
        <v>PROJ</v>
      </c>
      <c r="D46" s="396" t="str">
        <f ca="1"/>
        <v>--</v>
      </c>
      <c r="E46" s="398" t="str">
        <f ca="1"/>
        <v>Wk 6</v>
      </c>
      <c r="F46" s="395">
        <f ca="1"/>
        <v>46428</v>
      </c>
      <c r="G46" s="395">
        <f ca="1"/>
        <v>46456</v>
      </c>
      <c r="H46" s="390" t="str">
        <f ca="1"/>
        <v>Fri Mar 12</v>
      </c>
      <c r="I46" s="391" t="str">
        <f ca="1"/>
        <v>ETA</v>
      </c>
      <c r="J46" s="403" t="str">
        <f ca="1"/>
        <v>FL 34</v>
      </c>
      <c r="K46" s="404" t="str">
        <f ca="1"/>
        <v>11x</v>
      </c>
      <c r="L46" s="401"/>
      <c r="M46" s="402" t="str">
        <f ca="1"/>
        <v>3401:3406,3408:3412</v>
      </c>
      <c r="N46" s="402"/>
      <c r="O46" s="402" t="str">
        <f ca="1"/>
        <v>3401:3412</v>
      </c>
      <c r="P46" s="402" t="str">
        <f ca="1"/>
        <v>3404,3406,3410,3412</v>
      </c>
    </row>
    <row r="47" spans="2:16" x14ac:dyDescent="0.2">
      <c r="B47" s="396" t="str">
        <f ca="1"/>
        <v>CTN 26</v>
      </c>
      <c r="C47" s="397" t="str">
        <f ca="1"/>
        <v>PROJ</v>
      </c>
      <c r="D47" s="396" t="str">
        <f ca="1"/>
        <v>--</v>
      </c>
      <c r="E47" s="398" t="str">
        <f ca="1"/>
        <v>Wk 7</v>
      </c>
      <c r="F47" s="395">
        <f ca="1"/>
        <v>46435</v>
      </c>
      <c r="G47" s="395">
        <f ca="1"/>
        <v>46463</v>
      </c>
      <c r="H47" s="390" t="str">
        <f ca="1"/>
        <v>Fri Mar 19</v>
      </c>
      <c r="I47" s="391" t="str">
        <f ca="1"/>
        <v>ETA</v>
      </c>
      <c r="J47" s="403" t="str">
        <f ca="1"/>
        <v>FL 35</v>
      </c>
      <c r="K47" s="404" t="str">
        <f ca="1"/>
        <v>10x</v>
      </c>
      <c r="L47" s="401"/>
      <c r="M47" s="402" t="str">
        <f ca="1"/>
        <v>3501:3506,3509:3512</v>
      </c>
      <c r="N47" s="402"/>
      <c r="O47" s="402" t="str">
        <f ca="1"/>
        <v>3501:3512</v>
      </c>
      <c r="P47" s="402" t="str">
        <f ca="1"/>
        <v>3504,3506,3510,3512</v>
      </c>
    </row>
    <row r="48" spans="2:16" x14ac:dyDescent="0.2">
      <c r="B48" s="396" t="str">
        <f ca="1"/>
        <v>CTN 27</v>
      </c>
      <c r="C48" s="397" t="str">
        <f ca="1"/>
        <v>PROJ</v>
      </c>
      <c r="D48" s="396" t="str">
        <f ca="1"/>
        <v>--</v>
      </c>
      <c r="E48" s="398" t="str">
        <f ca="1"/>
        <v>Wk 8</v>
      </c>
      <c r="F48" s="395">
        <f ca="1"/>
        <v>46442</v>
      </c>
      <c r="G48" s="395">
        <f ca="1"/>
        <v>46470</v>
      </c>
      <c r="H48" s="390" t="str">
        <f ca="1"/>
        <v>Fri Mar 26</v>
      </c>
      <c r="I48" s="391" t="str">
        <f ca="1"/>
        <v>ETA</v>
      </c>
      <c r="J48" s="403" t="str">
        <f ca="1"/>
        <v>FL 36</v>
      </c>
      <c r="K48" s="404" t="str">
        <f ca="1"/>
        <v>11x</v>
      </c>
      <c r="L48" s="401"/>
      <c r="M48" s="402" t="str">
        <f ca="1"/>
        <v>3601:3606,3608:3612</v>
      </c>
      <c r="N48" s="402"/>
      <c r="O48" s="402" t="str">
        <f ca="1"/>
        <v>3601:3603,3605:3612</v>
      </c>
      <c r="P48" s="402" t="str">
        <f ca="1"/>
        <v>3606,3610,3612</v>
      </c>
    </row>
    <row r="49" spans="2:19" x14ac:dyDescent="0.2">
      <c r="B49" s="396" t="str">
        <f ca="1"/>
        <v>CTN 28</v>
      </c>
      <c r="C49" s="397" t="str">
        <f ca="1"/>
        <v>PROJ</v>
      </c>
      <c r="D49" s="396" t="str">
        <f ca="1"/>
        <v>--</v>
      </c>
      <c r="E49" s="398" t="str">
        <f ca="1"/>
        <v>Wk 10</v>
      </c>
      <c r="F49" s="395">
        <f ca="1"/>
        <v>46456</v>
      </c>
      <c r="G49" s="395">
        <f ca="1"/>
        <v>46484</v>
      </c>
      <c r="H49" s="390" t="str">
        <f ca="1"/>
        <v>Fri Apr 09</v>
      </c>
      <c r="I49" s="391" t="str">
        <f ca="1"/>
        <v>ETA</v>
      </c>
      <c r="J49" s="403" t="str">
        <f ca="1"/>
        <v>FL 37</v>
      </c>
      <c r="K49" s="404" t="str">
        <f ca="1"/>
        <v>11x</v>
      </c>
      <c r="L49" s="401"/>
      <c r="M49" s="402" t="str">
        <f ca="1"/>
        <v>3701:3706,3708:3712</v>
      </c>
      <c r="N49" s="402"/>
      <c r="O49" s="402" t="str">
        <f ca="1"/>
        <v>3701:3712</v>
      </c>
      <c r="P49" s="402" t="str">
        <f ca="1"/>
        <v>3704,3706,3710,3712</v>
      </c>
    </row>
    <row r="50" spans="2:19" x14ac:dyDescent="0.2">
      <c r="B50" s="396" t="str">
        <f ca="1"/>
        <v>CTN 29</v>
      </c>
      <c r="C50" s="397" t="str">
        <f ca="1"/>
        <v>PROJ</v>
      </c>
      <c r="D50" s="396" t="str">
        <f ca="1"/>
        <v>--</v>
      </c>
      <c r="E50" s="398" t="str">
        <f ca="1"/>
        <v>Wk 11</v>
      </c>
      <c r="F50" s="395">
        <f ca="1"/>
        <v>46463</v>
      </c>
      <c r="G50" s="395">
        <f ca="1"/>
        <v>46491</v>
      </c>
      <c r="H50" s="390" t="str">
        <f ca="1"/>
        <v>Fri Apr 16</v>
      </c>
      <c r="I50" s="391" t="str">
        <f ca="1"/>
        <v>ETA</v>
      </c>
      <c r="J50" s="403" t="str">
        <f ca="1"/>
        <v>FL 38</v>
      </c>
      <c r="K50" s="404" t="str">
        <f ca="1"/>
        <v>11x</v>
      </c>
      <c r="L50" s="401"/>
      <c r="M50" s="402" t="str">
        <f ca="1"/>
        <v>3801:3806,3808:3812</v>
      </c>
      <c r="N50" s="402"/>
      <c r="O50" s="402" t="str">
        <f ca="1"/>
        <v>3801:3812</v>
      </c>
      <c r="P50" s="402" t="str">
        <f ca="1"/>
        <v>3804,3806,3810,3812</v>
      </c>
    </row>
    <row r="51" spans="2:19" x14ac:dyDescent="0.2">
      <c r="B51" s="396" t="str">
        <f ca="1"/>
        <v>CTN 30</v>
      </c>
      <c r="C51" s="397" t="str">
        <f ca="1"/>
        <v>PROJ</v>
      </c>
      <c r="D51" s="396" t="str">
        <f ca="1"/>
        <v>--</v>
      </c>
      <c r="E51" s="398" t="str">
        <f ca="1"/>
        <v>Wk 12</v>
      </c>
      <c r="F51" s="395">
        <f ca="1"/>
        <v>46470</v>
      </c>
      <c r="G51" s="395">
        <f ca="1"/>
        <v>46498</v>
      </c>
      <c r="H51" s="390" t="str">
        <f ca="1"/>
        <v>Fri Apr 23</v>
      </c>
      <c r="I51" s="391" t="str">
        <f ca="1"/>
        <v>ETA</v>
      </c>
      <c r="J51" s="403" t="str">
        <f ca="1"/>
        <v>FL 39</v>
      </c>
      <c r="K51" s="404" t="str">
        <f ca="1"/>
        <v>11x</v>
      </c>
      <c r="L51" s="401"/>
      <c r="M51" s="402" t="str">
        <f ca="1"/>
        <v>3901:3906,3908:3912</v>
      </c>
      <c r="N51" s="402"/>
      <c r="O51" s="402" t="str">
        <f ca="1"/>
        <v>3901:3912</v>
      </c>
      <c r="P51" s="402" t="str">
        <f ca="1"/>
        <v>3904,3906,3910,3912</v>
      </c>
    </row>
    <row r="52" spans="2:19" x14ac:dyDescent="0.2">
      <c r="B52" s="384" t="str">
        <f ca="1"/>
        <v>CTN BH</v>
      </c>
      <c r="C52" s="386" t="str">
        <f ca="1"/>
        <v>PROJ</v>
      </c>
      <c r="D52" s="384" t="str">
        <f ca="1"/>
        <v>--</v>
      </c>
      <c r="E52" s="387" t="str">
        <f ca="1"/>
        <v>Wk 26</v>
      </c>
      <c r="F52" s="388">
        <f ca="1"/>
        <v>46568</v>
      </c>
      <c r="G52" s="388">
        <f ca="1"/>
        <v>46596</v>
      </c>
      <c r="H52" s="390" t="str">
        <f ca="1"/>
        <v>Fri Jul 30</v>
      </c>
      <c r="I52" s="391" t="str">
        <f ca="1"/>
        <v>ETA</v>
      </c>
      <c r="J52" s="403" t="str">
        <f ca="1"/>
        <v xml:space="preserve">FL </v>
      </c>
      <c r="K52" s="404" t="str">
        <f ca="1"/>
        <v>28x</v>
      </c>
      <c r="L52" s="401"/>
      <c r="M52" s="405" t="str">
        <f ca="1"/>
        <v>1007,1107,1207,1307,1407,1507,1607,1707,1807,1907,2007,2107,2207,2307,2407,2507,2607,2707,2807,2907,3007,3107,3207,3307,3407,3507,3607,3707,3807,3907</v>
      </c>
      <c r="N52" s="402"/>
      <c r="O52" s="402" t="str">
        <f ca="1"/>
        <v>[NONE]</v>
      </c>
      <c r="P52" s="402" t="str">
        <f ca="1"/>
        <v>[NONE]</v>
      </c>
    </row>
    <row r="53" spans="2:19" x14ac:dyDescent="0.2">
      <c r="B53" s="384" t="str">
        <f ca="1"/>
        <v>CTN ECT</v>
      </c>
      <c r="C53" s="386" t="str">
        <f ca="1"/>
        <v>PROJ</v>
      </c>
      <c r="D53" s="384" t="str">
        <f ca="1"/>
        <v>--</v>
      </c>
      <c r="E53" s="387" t="str">
        <f ca="1"/>
        <v>Wk 27</v>
      </c>
      <c r="F53" s="388">
        <f ca="1"/>
        <v>46575</v>
      </c>
      <c r="G53" s="388">
        <f ca="1"/>
        <v>46603</v>
      </c>
      <c r="H53" s="390" t="str">
        <f ca="1"/>
        <v>Fri Aug 06</v>
      </c>
      <c r="I53" s="391" t="str">
        <f ca="1"/>
        <v>ETA</v>
      </c>
      <c r="J53" s="403" t="str">
        <f ca="1"/>
        <v>FL 16:21H</v>
      </c>
      <c r="K53" s="404" t="str">
        <f ca="1"/>
        <v>0x</v>
      </c>
      <c r="L53" s="401"/>
      <c r="M53" s="402" t="str">
        <f ca="1"/>
        <v>[NONE]</v>
      </c>
      <c r="N53" s="402"/>
      <c r="O53" s="402" t="str">
        <f ca="1"/>
        <v>1004,2004,2904,3604</v>
      </c>
      <c r="P53" s="402" t="str">
        <f ca="1"/>
        <v>[NONE]</v>
      </c>
    </row>
    <row r="54" spans="2:19" x14ac:dyDescent="0.2">
      <c r="B54" s="384" t="str">
        <f ca="1"/>
        <v>CTN WCT</v>
      </c>
      <c r="C54" s="386" t="str">
        <f ca="1"/>
        <v>PROJ</v>
      </c>
      <c r="D54" s="384" t="str">
        <f ca="1"/>
        <v>--</v>
      </c>
      <c r="E54" s="387" t="str">
        <f ca="1"/>
        <v>Wk 27</v>
      </c>
      <c r="F54" s="388">
        <f ca="1"/>
        <v>46575</v>
      </c>
      <c r="G54" s="388">
        <f ca="1"/>
        <v>46603</v>
      </c>
      <c r="H54" s="390" t="str">
        <f ca="1"/>
        <v>Fri Aug 06</v>
      </c>
      <c r="I54" s="391" t="str">
        <f ca="1"/>
        <v>ETA</v>
      </c>
      <c r="J54" s="403" t="str">
        <f ca="1"/>
        <v>FL 22H:27H</v>
      </c>
      <c r="K54" s="404" t="str">
        <f ca="1"/>
        <v>3x</v>
      </c>
      <c r="L54" s="401"/>
      <c r="M54" s="402" t="str">
        <f ca="1"/>
        <v>1611,2511,3311</v>
      </c>
      <c r="N54" s="402"/>
      <c r="O54" s="402" t="str">
        <f ca="1"/>
        <v>1612,2512,3312</v>
      </c>
      <c r="P54" s="402" t="str">
        <f ca="1"/>
        <v>[NONE]</v>
      </c>
    </row>
    <row r="55" spans="2:19" x14ac:dyDescent="0.2">
      <c r="B55" s="329"/>
      <c r="C55" s="330"/>
      <c r="D55" s="331"/>
      <c r="E55" s="330"/>
      <c r="F55" s="330"/>
      <c r="G55" s="335"/>
    </row>
    <row r="58" spans="2:19" ht="15" thickBot="1" x14ac:dyDescent="0.25"/>
    <row r="59" spans="2:19" ht="40.5" customHeight="1" x14ac:dyDescent="0.2">
      <c r="B59" s="329"/>
      <c r="C59" s="330"/>
      <c r="D59" s="331"/>
      <c r="E59" s="330"/>
      <c r="F59" s="330"/>
      <c r="G59" s="335"/>
      <c r="J59" s="442" t="s">
        <v>139</v>
      </c>
      <c r="K59" s="443"/>
      <c r="L59" s="443"/>
      <c r="M59" s="443"/>
      <c r="N59" s="443"/>
      <c r="O59" s="443"/>
      <c r="P59" s="443"/>
      <c r="Q59" s="444"/>
      <c r="S59" s="374"/>
    </row>
    <row r="60" spans="2:19" ht="30" customHeight="1" x14ac:dyDescent="0.2">
      <c r="B60" s="329"/>
      <c r="C60" s="330"/>
      <c r="D60" s="331"/>
      <c r="E60" s="330"/>
      <c r="F60" s="330"/>
      <c r="G60" s="335"/>
      <c r="J60" s="445" t="str">
        <f>UPPER(TEXT(EDATE(DATE(2026,6,1),$P$61-1),"MMMM"))</f>
        <v>JANUARY</v>
      </c>
      <c r="K60" s="446"/>
      <c r="L60" s="446"/>
      <c r="M60" s="446"/>
      <c r="N60" s="446"/>
      <c r="O60" s="447"/>
      <c r="P60" s="448">
        <f>YEAR(EDATE(DATE(2026,6,1),$P$61-1))</f>
        <v>2027</v>
      </c>
      <c r="Q60" s="449"/>
    </row>
    <row r="61" spans="2:19" ht="8.25" customHeight="1" x14ac:dyDescent="0.2">
      <c r="B61" s="329"/>
      <c r="C61" s="330"/>
      <c r="D61" s="331"/>
      <c r="E61" s="330"/>
      <c r="F61" s="330"/>
      <c r="G61" s="335"/>
      <c r="J61" s="321"/>
      <c r="K61" s="316"/>
      <c r="L61" s="315"/>
      <c r="M61" s="315"/>
      <c r="N61" s="315"/>
      <c r="O61" s="320"/>
      <c r="P61" s="375">
        <v>8</v>
      </c>
      <c r="Q61" s="375" t="str">
        <f>1&amp;J60&amp;P60</f>
        <v>1JANUARY2027</v>
      </c>
    </row>
    <row r="62" spans="2:19" ht="19.5" customHeight="1" x14ac:dyDescent="0.2">
      <c r="B62" s="329"/>
      <c r="C62" s="330"/>
      <c r="D62" s="331"/>
      <c r="E62" s="330"/>
      <c r="F62" s="330"/>
      <c r="G62" s="335"/>
      <c r="J62" s="322"/>
      <c r="K62" s="317" t="s">
        <v>132</v>
      </c>
      <c r="L62" s="318" t="s">
        <v>133</v>
      </c>
      <c r="M62" s="318" t="s">
        <v>134</v>
      </c>
      <c r="N62" s="318" t="s">
        <v>136</v>
      </c>
      <c r="O62" s="319" t="s">
        <v>135</v>
      </c>
      <c r="P62" s="313" t="s">
        <v>137</v>
      </c>
      <c r="Q62" s="314" t="s">
        <v>138</v>
      </c>
    </row>
    <row r="63" spans="2:19" hidden="1" x14ac:dyDescent="0.2">
      <c r="B63" s="329"/>
      <c r="C63" s="330"/>
      <c r="D63" s="331"/>
      <c r="E63" s="330"/>
      <c r="F63" s="330"/>
      <c r="G63" s="335"/>
      <c r="J63" s="438" t="str">
        <f>"WEEK "&amp;WEEKNUM(K63)</f>
        <v>WEEK 53</v>
      </c>
      <c r="K63" s="296" cm="1">
        <f t="array" ref="K63:Q63">_xlfn.SEQUENCE(1,7,Q61-WEEKDAY(Q61,2)+1)</f>
        <v>46384</v>
      </c>
      <c r="L63" s="311">
        <v>46385</v>
      </c>
      <c r="M63" s="311">
        <v>46386</v>
      </c>
      <c r="N63" s="311">
        <v>46387</v>
      </c>
      <c r="O63" s="311">
        <v>46388</v>
      </c>
      <c r="P63" s="302">
        <v>46389</v>
      </c>
      <c r="Q63" s="303">
        <v>46390</v>
      </c>
    </row>
    <row r="64" spans="2:19" ht="15" customHeight="1" x14ac:dyDescent="0.2">
      <c r="B64" s="329"/>
      <c r="C64" s="330"/>
      <c r="D64" s="331"/>
      <c r="E64" s="330"/>
      <c r="F64" s="330"/>
      <c r="G64" s="335"/>
      <c r="J64" s="439"/>
      <c r="K64" s="298" t="str" cm="1">
        <f t="array" ref="K64:Q64">TEXT(_xlfn.SEQUENCE(1,7,(Q61-WEEKDAY(Q61,2)+1)),"dd")</f>
        <v>28</v>
      </c>
      <c r="L64" s="298" t="str">
        <v>29</v>
      </c>
      <c r="M64" s="298" t="str">
        <v>30</v>
      </c>
      <c r="N64" s="298" t="str">
        <v>31</v>
      </c>
      <c r="O64" s="298" t="str">
        <v>01</v>
      </c>
      <c r="P64" s="304" t="str">
        <v>02</v>
      </c>
      <c r="Q64" s="323" t="str">
        <v>03</v>
      </c>
    </row>
    <row r="65" spans="2:17" ht="45" customHeight="1" x14ac:dyDescent="0.2">
      <c r="B65" s="329"/>
      <c r="C65" s="330"/>
      <c r="D65" s="331"/>
      <c r="E65" s="330"/>
      <c r="F65" s="330"/>
      <c r="G65" s="335"/>
      <c r="J65" s="440"/>
      <c r="K65" s="297" t="str" cm="1">
        <f t="array" ref="K65">IF(COUNTIF('10C_CTNR Schedule (spill)'!$AJ$9:$AJ$42,K63)=0,"","CTNR #" &amp;_xlfn.TEXTJOIN("/",TRUE,_xlfn._xlws.FILTER('10C_CTNR Schedule (spill)'!$E$9:$E$42,'10C_CTNR Schedule (spill)'!$AJ$9:$AJ$42=K63,"")) &amp; " DELIVERY")</f>
        <v/>
      </c>
      <c r="L65" s="297" t="str" cm="1">
        <f t="array" ref="L65">IF(COUNTIF('10C_CTNR Schedule (spill)'!$AJ$9:$AJ$42,L63)=0,"","CTNR #" &amp;_xlfn.TEXTJOIN("/",TRUE,_xlfn._xlws.FILTER('10C_CTNR Schedule (spill)'!$E$9:$E$42,'10C_CTNR Schedule (spill)'!$AJ$9:$AJ$42=L63,"")) &amp; " DELIVERY")</f>
        <v/>
      </c>
      <c r="M65" s="297" t="str" cm="1">
        <f t="array" ref="M65">IF(COUNTIF('10C_CTNR Schedule (spill)'!$AJ$9:$AJ$42,M63)=0,"","CTNR #" &amp;_xlfn.TEXTJOIN("/",TRUE,_xlfn._xlws.FILTER('10C_CTNR Schedule (spill)'!$E$9:$E$42,'10C_CTNR Schedule (spill)'!$AJ$9:$AJ$42=M63,"")) &amp; " DELIVERY")</f>
        <v/>
      </c>
      <c r="N65" s="297" t="str" cm="1">
        <f t="array" ref="N65">IF(COUNTIF('10C_CTNR Schedule (spill)'!$AJ$9:$AJ$42,N63)=0,"","CTNR #" &amp;_xlfn.TEXTJOIN("/",TRUE,_xlfn._xlws.FILTER('10C_CTNR Schedule (spill)'!$E$9:$E$42,'10C_CTNR Schedule (spill)'!$AJ$9:$AJ$42=N63,"")) &amp; " DELIVERY")</f>
        <v/>
      </c>
      <c r="O65" s="297" t="str" cm="1">
        <f t="array" ref="O65">IF(COUNTIF('10C_CTNR Schedule (spill)'!$AJ$9:$AJ$42,O63)=0,"","CTNR #" &amp;_xlfn.TEXTJOIN("/",TRUE,_xlfn._xlws.FILTER('10C_CTNR Schedule (spill)'!$E$9:$E$42,'10C_CTNR Schedule (spill)'!$AJ$9:$AJ$42=O63,"")) &amp; " DELIVERY")</f>
        <v>CTNR #15 DELIVERY</v>
      </c>
      <c r="P65" s="305" t="str" cm="1">
        <f t="array" ref="P65">IF(COUNTIF('10C_CTNR Schedule (spill)'!$AJ$9:$AJ$42,P63)=0,"","CTNR #" &amp;_xlfn.TEXTJOIN("/",TRUE,_xlfn._xlws.FILTER('10C_CTNR Schedule (spill)'!$E$9:$E$42,'10C_CTNR Schedule (spill)'!$AJ$9:$AJ$42=P63,"")) &amp; " DELIVERY")</f>
        <v/>
      </c>
      <c r="Q65" s="306" t="str" cm="1">
        <f t="array" ref="Q65">IF(COUNTIF('10C_CTNR Schedule (spill)'!$AJ$9:$AJ$42,Q63)=0,"","CTNR #" &amp;_xlfn.TEXTJOIN("/",TRUE,_xlfn._xlws.FILTER('10C_CTNR Schedule (spill)'!$E$9:$E$42,'10C_CTNR Schedule (spill)'!$AJ$9:$AJ$42=Q63,"")) &amp; " DELIVERY")</f>
        <v/>
      </c>
    </row>
    <row r="66" spans="2:17" x14ac:dyDescent="0.2">
      <c r="B66" s="329"/>
      <c r="C66" s="330"/>
      <c r="D66" s="331"/>
      <c r="E66" s="330"/>
      <c r="F66" s="330"/>
      <c r="G66" s="335"/>
      <c r="J66" s="438" t="str">
        <f>"WEEK "&amp;WEEKNUM(K66)</f>
        <v>WEEK 2</v>
      </c>
      <c r="K66" s="296" cm="1">
        <f t="array" ref="K66:Q66">_xlfn.SEQUENCE(1,7,Q63+1)</f>
        <v>46391</v>
      </c>
      <c r="L66" s="296">
        <v>46392</v>
      </c>
      <c r="M66" s="296">
        <v>46393</v>
      </c>
      <c r="N66" s="296">
        <v>46394</v>
      </c>
      <c r="O66" s="296">
        <v>46395</v>
      </c>
      <c r="P66" s="302">
        <v>46396</v>
      </c>
      <c r="Q66" s="303">
        <v>46397</v>
      </c>
    </row>
    <row r="67" spans="2:17" ht="15" customHeight="1" x14ac:dyDescent="0.2">
      <c r="B67" s="329"/>
      <c r="C67" s="330"/>
      <c r="D67" s="331"/>
      <c r="E67" s="330"/>
      <c r="F67" s="330"/>
      <c r="G67" s="335"/>
      <c r="J67" s="439"/>
      <c r="K67" s="299" t="str" cm="1">
        <f t="array" ref="K67:Q67">TEXT(_xlfn.SEQUENCE(1,7,(Q64+1)),"dd")</f>
        <v>04</v>
      </c>
      <c r="L67" s="299" t="str">
        <v>05</v>
      </c>
      <c r="M67" s="299" t="str">
        <v>06</v>
      </c>
      <c r="N67" s="299" t="str">
        <v>07</v>
      </c>
      <c r="O67" s="299" t="str">
        <v>08</v>
      </c>
      <c r="P67" s="307" t="str">
        <v>09</v>
      </c>
      <c r="Q67" s="308" t="str">
        <v>10</v>
      </c>
    </row>
    <row r="68" spans="2:17" ht="45" customHeight="1" x14ac:dyDescent="0.2">
      <c r="B68" s="329"/>
      <c r="C68" s="330"/>
      <c r="D68" s="331"/>
      <c r="E68" s="330"/>
      <c r="F68" s="330"/>
      <c r="G68" s="335"/>
      <c r="J68" s="440"/>
      <c r="K68" s="297" t="str" cm="1">
        <f t="array" ref="K68">IF(COUNTIF('10C_CTNR Schedule (spill)'!$AJ$9:$AJ$42,K63)=0,"","CTNR #" &amp;_xlfn.TEXTJOIN("/",TRUE,_xlfn._xlws.FILTER('10C_CTNR Schedule (spill)'!$E$9:$E$42,'10C_CTNR Schedule (spill)'!$AJ$9:$AJ$42=K63,"")) &amp; " DELIVERY")</f>
        <v/>
      </c>
      <c r="L68" s="297" t="str" cm="1">
        <f t="array" ref="L68">IF(COUNTIF('10C_CTNR Schedule (spill)'!$AJ$9:$AJ$42,L66)=0,"","CTNR #" &amp;_xlfn.TEXTJOIN("/",TRUE,_xlfn._xlws.FILTER('10C_CTNR Schedule (spill)'!$E$9:$E$42,'10C_CTNR Schedule (spill)'!$AJ$9:$AJ$42=L66,"")) &amp; " DELIVERY")</f>
        <v/>
      </c>
      <c r="M68" s="297" t="str" cm="1">
        <f t="array" ref="M68">IF(COUNTIF('10C_CTNR Schedule (spill)'!$AJ$9:$AJ$42,M66)=0,"","CTNR #" &amp;_xlfn.TEXTJOIN("/",TRUE,_xlfn._xlws.FILTER('10C_CTNR Schedule (spill)'!$E$9:$E$42,'10C_CTNR Schedule (spill)'!$AJ$9:$AJ$42=M66,"")) &amp; " DELIVERY")</f>
        <v/>
      </c>
      <c r="N68" s="297" t="str" cm="1">
        <f t="array" ref="N68">IF(COUNTIF('10C_CTNR Schedule (spill)'!$AJ$9:$AJ$42,N66)=0,"","CTNR #" &amp;_xlfn.TEXTJOIN("/",TRUE,_xlfn._xlws.FILTER('10C_CTNR Schedule (spill)'!$E$9:$E$42,'10C_CTNR Schedule (spill)'!$AJ$9:$AJ$42=N66,"")) &amp; " DELIVERY")</f>
        <v/>
      </c>
      <c r="O68" s="297" t="str" cm="1">
        <f t="array" ref="O68">IF(COUNTIF('10C_CTNR Schedule (spill)'!$AJ$9:$AJ$42,O66)=0,"","CTNR #" &amp;_xlfn.TEXTJOIN("/",TRUE,_xlfn._xlws.FILTER('10C_CTNR Schedule (spill)'!$E$9:$E$42,'10C_CTNR Schedule (spill)'!$AJ$9:$AJ$42=O66,"")) &amp; " DELIVERY")</f>
        <v>CTNR #16 DELIVERY</v>
      </c>
      <c r="P68" s="305" t="str" cm="1">
        <f t="array" ref="P68">IF(COUNTIF('10C_CTNR Schedule (spill)'!$AJ$9:$AJ$42,P66)=0,"","CTNR #" &amp;_xlfn.TEXTJOIN("/",TRUE,_xlfn._xlws.FILTER('10C_CTNR Schedule (spill)'!$E$9:$E$42,'10C_CTNR Schedule (spill)'!$AJ$9:$AJ$42=P66,"")) &amp; " DELIVERY")</f>
        <v/>
      </c>
      <c r="Q68" s="306" t="str" cm="1">
        <f t="array" ref="Q68">IF(COUNTIF('10C_CTNR Schedule (spill)'!$AJ$9:$AJ$42,Q66)=0,"","CTNR #" &amp;_xlfn.TEXTJOIN("/",TRUE,_xlfn._xlws.FILTER('10C_CTNR Schedule (spill)'!$E$9:$E$42,'10C_CTNR Schedule (spill)'!$AJ$9:$AJ$42=Q66,"")) &amp; " DELIVERY")</f>
        <v/>
      </c>
    </row>
    <row r="69" spans="2:17" hidden="1" x14ac:dyDescent="0.2">
      <c r="B69" s="329"/>
      <c r="C69" s="330"/>
      <c r="D69" s="331"/>
      <c r="E69" s="330"/>
      <c r="F69" s="330"/>
      <c r="G69" s="335"/>
      <c r="J69" s="438" t="str">
        <f xml:space="preserve"> "WEEK "&amp;WEEKNUM(K69)</f>
        <v>WEEK 3</v>
      </c>
      <c r="K69" s="296" cm="1">
        <f t="array" ref="K69:Q69">_xlfn.SEQUENCE(1,7,Q66+1)</f>
        <v>46398</v>
      </c>
      <c r="L69" s="296">
        <v>46399</v>
      </c>
      <c r="M69" s="296">
        <v>46400</v>
      </c>
      <c r="N69" s="296">
        <v>46401</v>
      </c>
      <c r="O69" s="296">
        <v>46402</v>
      </c>
      <c r="P69" s="302">
        <v>46403</v>
      </c>
      <c r="Q69" s="303">
        <v>46404</v>
      </c>
    </row>
    <row r="70" spans="2:17" ht="15" customHeight="1" x14ac:dyDescent="0.2">
      <c r="B70" s="329"/>
      <c r="C70" s="330"/>
      <c r="D70" s="331"/>
      <c r="E70" s="330"/>
      <c r="F70" s="330"/>
      <c r="G70" s="335"/>
      <c r="J70" s="439"/>
      <c r="K70" s="299" t="str" cm="1">
        <f t="array" ref="K70:Q70">TEXT(_xlfn.SEQUENCE(1,7,(Q67+1)),"dd")</f>
        <v>11</v>
      </c>
      <c r="L70" s="299" t="str">
        <v>12</v>
      </c>
      <c r="M70" s="299" t="str">
        <v>13</v>
      </c>
      <c r="N70" s="299" t="str">
        <v>14</v>
      </c>
      <c r="O70" s="299" t="str">
        <v>15</v>
      </c>
      <c r="P70" s="307" t="str">
        <v>16</v>
      </c>
      <c r="Q70" s="308" t="str">
        <v>17</v>
      </c>
    </row>
    <row r="71" spans="2:17" ht="45" customHeight="1" x14ac:dyDescent="0.2">
      <c r="B71" s="329"/>
      <c r="C71" s="330"/>
      <c r="D71" s="331"/>
      <c r="E71" s="330"/>
      <c r="F71" s="330"/>
      <c r="G71" s="335"/>
      <c r="J71" s="440"/>
      <c r="K71" s="297" t="str" cm="1">
        <f t="array" ref="K71">IF(COUNTIF('10C_CTNR Schedule (spill)'!$AJ$9:$AJ$42,K69)=0,"","CTNR #" &amp;_xlfn.TEXTJOIN("/",TRUE,_xlfn._xlws.FILTER('10C_CTNR Schedule (spill)'!$E$9:$E$42,'10C_CTNR Schedule (spill)'!$AJ$9:$AJ$42=K69,"")) &amp; " DELIVERY")</f>
        <v/>
      </c>
      <c r="L71" s="297" t="str" cm="1">
        <f t="array" ref="L71">IF(COUNTIF('10C_CTNR Schedule (spill)'!$AJ$9:$AJ$42,L69)=0,"","CTNR #" &amp;_xlfn.TEXTJOIN("/",TRUE,_xlfn._xlws.FILTER('10C_CTNR Schedule (spill)'!$E$9:$E$42,'10C_CTNR Schedule (spill)'!$AJ$9:$AJ$42=L69,"")) &amp; " DELIVERY")</f>
        <v/>
      </c>
      <c r="M71" s="297" t="str" cm="1">
        <f t="array" ref="M71">IF(COUNTIF('10C_CTNR Schedule (spill)'!$AJ$9:$AJ$42,M69)=0,"","CTNR #" &amp;_xlfn.TEXTJOIN("/",TRUE,_xlfn._xlws.FILTER('10C_CTNR Schedule (spill)'!$E$9:$E$42,'10C_CTNR Schedule (spill)'!$AJ$9:$AJ$42=M69,"")) &amp; " DELIVERY")</f>
        <v/>
      </c>
      <c r="N71" s="297" t="str" cm="1">
        <f t="array" ref="N71">IF(COUNTIF('10C_CTNR Schedule (spill)'!$AJ$9:$AJ$42,N69)=0,"","CTNR #" &amp;_xlfn.TEXTJOIN("/",TRUE,_xlfn._xlws.FILTER('10C_CTNR Schedule (spill)'!$E$9:$E$42,'10C_CTNR Schedule (spill)'!$AJ$9:$AJ$42=N69,"")) &amp; " DELIVERY")</f>
        <v/>
      </c>
      <c r="O71" s="297" t="str" cm="1">
        <f t="array" ref="O71">IF(COUNTIF('10C_CTNR Schedule (spill)'!$AJ$9:$AJ$42,O69)=0,"","CTNR #" &amp;_xlfn.TEXTJOIN("/",TRUE,_xlfn._xlws.FILTER('10C_CTNR Schedule (spill)'!$E$9:$E$42,'10C_CTNR Schedule (spill)'!$AJ$9:$AJ$42=O69,"")) &amp; " DELIVERY")</f>
        <v>CTNR #17 DELIVERY</v>
      </c>
      <c r="P71" s="305" t="str" cm="1">
        <f t="array" ref="P71">IF(COUNTIF('10C_CTNR Schedule (spill)'!$AJ$9:$AJ$42,P69)=0,"","CTNR #" &amp;_xlfn.TEXTJOIN("/",TRUE,_xlfn._xlws.FILTER('10C_CTNR Schedule (spill)'!$E$9:$E$42,'10C_CTNR Schedule (spill)'!$AJ$9:$AJ$42=P69,"")) &amp; " DELIVERY")</f>
        <v/>
      </c>
      <c r="Q71" s="306" t="str" cm="1">
        <f t="array" ref="Q71">IF(COUNTIF('10C_CTNR Schedule (spill)'!$AJ$9:$AJ$42,Q69)=0,"","CTNR #" &amp;_xlfn.TEXTJOIN("/",TRUE,_xlfn._xlws.FILTER('10C_CTNR Schedule (spill)'!$E$9:$E$42,'10C_CTNR Schedule (spill)'!$AJ$9:$AJ$42=Q69,"")) &amp; " DELIVERY")</f>
        <v/>
      </c>
    </row>
    <row r="72" spans="2:17" hidden="1" x14ac:dyDescent="0.2">
      <c r="B72" s="329"/>
      <c r="C72" s="330"/>
      <c r="D72" s="331"/>
      <c r="E72" s="330"/>
      <c r="F72" s="330"/>
      <c r="G72" s="335"/>
      <c r="J72" s="438" t="str">
        <f xml:space="preserve"> "WEEK "&amp;WEEKNUM(K72)</f>
        <v>WEEK 4</v>
      </c>
      <c r="K72" s="296" cm="1">
        <f t="array" ref="K72:Q72">_xlfn.SEQUENCE(1,7,Q69+1)</f>
        <v>46405</v>
      </c>
      <c r="L72" s="296">
        <v>46406</v>
      </c>
      <c r="M72" s="296">
        <v>46407</v>
      </c>
      <c r="N72" s="296">
        <v>46408</v>
      </c>
      <c r="O72" s="296">
        <v>46409</v>
      </c>
      <c r="P72" s="302">
        <v>46410</v>
      </c>
      <c r="Q72" s="303">
        <v>46411</v>
      </c>
    </row>
    <row r="73" spans="2:17" ht="15" customHeight="1" x14ac:dyDescent="0.2">
      <c r="B73" s="329"/>
      <c r="C73" s="330"/>
      <c r="D73" s="331"/>
      <c r="E73" s="330"/>
      <c r="F73" s="330"/>
      <c r="G73" s="335"/>
      <c r="J73" s="439"/>
      <c r="K73" s="299" t="str" cm="1">
        <f t="array" ref="K73:Q73">TEXT(_xlfn.SEQUENCE(1,7,(Q70+1)),"dd")</f>
        <v>18</v>
      </c>
      <c r="L73" s="299" t="str">
        <v>19</v>
      </c>
      <c r="M73" s="299" t="str">
        <v>20</v>
      </c>
      <c r="N73" s="299" t="str">
        <v>21</v>
      </c>
      <c r="O73" s="299" t="str">
        <v>22</v>
      </c>
      <c r="P73" s="307" t="str">
        <v>23</v>
      </c>
      <c r="Q73" s="308" t="str">
        <v>24</v>
      </c>
    </row>
    <row r="74" spans="2:17" ht="45" customHeight="1" x14ac:dyDescent="0.2">
      <c r="B74" s="329"/>
      <c r="C74" s="330"/>
      <c r="D74" s="331"/>
      <c r="E74" s="330"/>
      <c r="F74" s="330"/>
      <c r="G74" s="335"/>
      <c r="J74" s="440"/>
      <c r="K74" s="297" t="str" cm="1">
        <f t="array" ref="K74">IF(COUNTIF('10C_CTNR Schedule (spill)'!$AJ$9:$AJ$42,K72)=0,"","CTNR #" &amp;_xlfn.TEXTJOIN("/",TRUE,_xlfn._xlws.FILTER('10C_CTNR Schedule (spill)'!$E$9:$E$42,'10C_CTNR Schedule (spill)'!$AJ$9:$AJ$42=K72,"")) &amp; " DELIVERY")</f>
        <v/>
      </c>
      <c r="L74" s="297" t="str" cm="1">
        <f t="array" ref="L74">IF(COUNTIF('10C_CTNR Schedule (spill)'!$AJ$9:$AJ$42,L72)=0,"","CTNR #" &amp;_xlfn.TEXTJOIN("/",TRUE,_xlfn._xlws.FILTER('10C_CTNR Schedule (spill)'!$E$9:$E$42,'10C_CTNR Schedule (spill)'!$AJ$9:$AJ$42=L72,"")) &amp; " DELIVERY")</f>
        <v/>
      </c>
      <c r="M74" s="297" t="str" cm="1">
        <f t="array" ref="M74">IF(COUNTIF('10C_CTNR Schedule (spill)'!$AJ$9:$AJ$42,M72)=0,"","CTNR #" &amp;_xlfn.TEXTJOIN("/",TRUE,_xlfn._xlws.FILTER('10C_CTNR Schedule (spill)'!$E$9:$E$42,'10C_CTNR Schedule (spill)'!$AJ$9:$AJ$42=M72,"")) &amp; " DELIVERY")</f>
        <v/>
      </c>
      <c r="N74" s="297" t="str" cm="1">
        <f t="array" ref="N74">IF(COUNTIF('10C_CTNR Schedule (spill)'!$AJ$9:$AJ$42,N72)=0,"","CTNR #" &amp;_xlfn.TEXTJOIN("/",TRUE,_xlfn._xlws.FILTER('10C_CTNR Schedule (spill)'!$E$9:$E$42,'10C_CTNR Schedule (spill)'!$AJ$9:$AJ$42=N72,"")) &amp; " DELIVERY")</f>
        <v/>
      </c>
      <c r="O74" s="297" t="str" cm="1">
        <f t="array" ref="O74">IF(COUNTIF('10C_CTNR Schedule (spill)'!$AJ$9:$AJ$42,O72)=0,"","CTNR #" &amp;_xlfn.TEXTJOIN("/",TRUE,_xlfn._xlws.FILTER('10C_CTNR Schedule (spill)'!$E$9:$E$42,'10C_CTNR Schedule (spill)'!$AJ$9:$AJ$42=O72,"")) &amp; " DELIVERY")</f>
        <v>CTNR #18 DELIVERY</v>
      </c>
      <c r="P74" s="305" t="str" cm="1">
        <f t="array" ref="P74">IF(COUNTIF('10C_CTNR Schedule (spill)'!$AJ$9:$AJ$42,P72)=0,"","CTNR #" &amp;_xlfn.TEXTJOIN("/",TRUE,_xlfn._xlws.FILTER('10C_CTNR Schedule (spill)'!$E$9:$E$42,'10C_CTNR Schedule (spill)'!$AJ$9:$AJ$42=P72,"")) &amp; " DELIVERY")</f>
        <v/>
      </c>
      <c r="Q74" s="306" t="str" cm="1">
        <f t="array" ref="Q74">IF(COUNTIF('10C_CTNR Schedule (spill)'!$AJ$9:$AJ$42,Q72)=0,"","CTNR #" &amp;_xlfn.TEXTJOIN("/",TRUE,_xlfn._xlws.FILTER('10C_CTNR Schedule (spill)'!$E$9:$E$42,'10C_CTNR Schedule (spill)'!$AJ$9:$AJ$42=Q72,"")) &amp; " DELIVERY")</f>
        <v/>
      </c>
    </row>
    <row r="75" spans="2:17" hidden="1" x14ac:dyDescent="0.2">
      <c r="B75" s="329"/>
      <c r="C75" s="330"/>
      <c r="D75" s="331"/>
      <c r="E75" s="330"/>
      <c r="F75" s="330"/>
      <c r="G75" s="335"/>
      <c r="J75" s="438" t="str">
        <f xml:space="preserve"> "WEEK "&amp;WEEKNUM(K75)</f>
        <v>WEEK 5</v>
      </c>
      <c r="K75" s="296" cm="1">
        <f t="array" ref="K75:Q75">_xlfn.SEQUENCE(1,7,Q72+1)</f>
        <v>46412</v>
      </c>
      <c r="L75" s="296">
        <v>46413</v>
      </c>
      <c r="M75" s="296">
        <v>46414</v>
      </c>
      <c r="N75" s="296">
        <v>46415</v>
      </c>
      <c r="O75" s="296">
        <v>46416</v>
      </c>
      <c r="P75" s="302">
        <v>46417</v>
      </c>
      <c r="Q75" s="303">
        <v>46418</v>
      </c>
    </row>
    <row r="76" spans="2:17" ht="15" customHeight="1" x14ac:dyDescent="0.2">
      <c r="B76" s="329"/>
      <c r="C76" s="330"/>
      <c r="D76" s="331"/>
      <c r="E76" s="330"/>
      <c r="F76" s="330"/>
      <c r="G76" s="335"/>
      <c r="J76" s="439"/>
      <c r="K76" s="299" t="str" cm="1">
        <f t="array" ref="K76:Q76">TEXT(_xlfn.SEQUENCE(1,7,(Q73+1)),"dd")</f>
        <v>25</v>
      </c>
      <c r="L76" s="299" t="str">
        <v>26</v>
      </c>
      <c r="M76" s="299" t="str">
        <v>27</v>
      </c>
      <c r="N76" s="299" t="str">
        <v>28</v>
      </c>
      <c r="O76" s="299" t="str">
        <v>29</v>
      </c>
      <c r="P76" s="307" t="str">
        <v>30</v>
      </c>
      <c r="Q76" s="308" t="str">
        <v>31</v>
      </c>
    </row>
    <row r="77" spans="2:17" ht="45" customHeight="1" x14ac:dyDescent="0.2">
      <c r="B77" s="329"/>
      <c r="C77" s="330"/>
      <c r="D77" s="331"/>
      <c r="E77" s="330"/>
      <c r="F77" s="330"/>
      <c r="G77" s="335"/>
      <c r="J77" s="440"/>
      <c r="K77" s="297" t="str" cm="1">
        <f t="array" ref="K77">IF(COUNTIF('10C_CTNR Schedule (spill)'!$AJ$9:$AJ$42,K75)=0,"","CTNR #" &amp;_xlfn.TEXTJOIN("/",TRUE,_xlfn._xlws.FILTER('10C_CTNR Schedule (spill)'!$E$9:$E$42,'10C_CTNR Schedule (spill)'!$AJ$9:$AJ$42=K75,"")) &amp; " DELIVERY")</f>
        <v/>
      </c>
      <c r="L77" s="297" t="str" cm="1">
        <f t="array" ref="L77">IF(COUNTIF('10C_CTNR Schedule (spill)'!$AJ$9:$AJ$42,L75)=0,"","CTNR #" &amp;_xlfn.TEXTJOIN("/",TRUE,_xlfn._xlws.FILTER('10C_CTNR Schedule (spill)'!$E$9:$E$42,'10C_CTNR Schedule (spill)'!$AJ$9:$AJ$42=L75,"")) &amp; " DELIVERY")</f>
        <v/>
      </c>
      <c r="M77" s="297" t="str" cm="1">
        <f t="array" ref="M77">IF(COUNTIF('10C_CTNR Schedule (spill)'!$AJ$9:$AJ$42,M75)=0,"","CTNR #" &amp;_xlfn.TEXTJOIN("/",TRUE,_xlfn._xlws.FILTER('10C_CTNR Schedule (spill)'!$E$9:$E$42,'10C_CTNR Schedule (spill)'!$AJ$9:$AJ$42=M75,"")) &amp; " DELIVERY")</f>
        <v/>
      </c>
      <c r="N77" s="297" t="str" cm="1">
        <f t="array" ref="N77">IF(COUNTIF('10C_CTNR Schedule (spill)'!$AJ$9:$AJ$42,N75)=0,"","CTNR #" &amp;_xlfn.TEXTJOIN("/",TRUE,_xlfn._xlws.FILTER('10C_CTNR Schedule (spill)'!$E$9:$E$42,'10C_CTNR Schedule (spill)'!$AJ$9:$AJ$42=N75,"")) &amp; " DELIVERY")</f>
        <v/>
      </c>
      <c r="O77" s="297" t="str" cm="1">
        <f t="array" ref="O77">IF(COUNTIF('10C_CTNR Schedule (spill)'!$AJ$9:$AJ$42,O75)=0,"","CTNR #" &amp;_xlfn.TEXTJOIN("/",TRUE,_xlfn._xlws.FILTER('10C_CTNR Schedule (spill)'!$E$9:$E$42,'10C_CTNR Schedule (spill)'!$AJ$9:$AJ$42=O75,"")) &amp; " DELIVERY")</f>
        <v>CTNR #19 DELIVERY</v>
      </c>
      <c r="P77" s="305" t="str" cm="1">
        <f t="array" ref="P77">IF(COUNTIF('10C_CTNR Schedule (spill)'!$AJ$9:$AJ$42,P75)=0,"","CTNR #" &amp;_xlfn.TEXTJOIN("/",TRUE,_xlfn._xlws.FILTER('10C_CTNR Schedule (spill)'!$E$9:$E$42,'10C_CTNR Schedule (spill)'!$AJ$9:$AJ$42=P75,"")) &amp; " DELIVERY")</f>
        <v/>
      </c>
      <c r="Q77" s="306" t="str" cm="1">
        <f t="array" ref="Q77">IF(COUNTIF('10C_CTNR Schedule (spill)'!$AJ$9:$AJ$42,Q75)=0,"","CTNR #" &amp;_xlfn.TEXTJOIN("/",TRUE,_xlfn._xlws.FILTER('10C_CTNR Schedule (spill)'!$E$9:$E$42,'10C_CTNR Schedule (spill)'!$AJ$9:$AJ$42=Q75,"")) &amp; " DELIVERY")</f>
        <v/>
      </c>
    </row>
    <row r="78" spans="2:17" hidden="1" x14ac:dyDescent="0.2">
      <c r="B78" s="329"/>
      <c r="C78" s="330"/>
      <c r="D78" s="331"/>
      <c r="E78" s="330"/>
      <c r="F78" s="330"/>
      <c r="G78" s="335"/>
      <c r="J78" s="439" t="str">
        <f xml:space="preserve"> "WEEK "&amp;WEEKNUM(K78)</f>
        <v>WEEK 6</v>
      </c>
      <c r="K78" s="296" cm="1">
        <f t="array" ref="K78:Q78">_xlfn.SEQUENCE(1,7,Q75+1)</f>
        <v>46419</v>
      </c>
      <c r="L78" s="296">
        <v>46420</v>
      </c>
      <c r="M78" s="296">
        <v>46421</v>
      </c>
      <c r="N78" s="296">
        <v>46422</v>
      </c>
      <c r="O78" s="296">
        <v>46423</v>
      </c>
      <c r="P78" s="302">
        <v>46424</v>
      </c>
      <c r="Q78" s="303">
        <v>46425</v>
      </c>
    </row>
    <row r="79" spans="2:17" ht="15" customHeight="1" x14ac:dyDescent="0.2">
      <c r="B79" s="329"/>
      <c r="C79" s="330"/>
      <c r="D79" s="331"/>
      <c r="E79" s="330"/>
      <c r="F79" s="330"/>
      <c r="G79" s="335"/>
      <c r="J79" s="439"/>
      <c r="K79" s="299" t="str" cm="1">
        <f t="array" ref="K79:Q79">TEXT(_xlfn.SEQUENCE(1,7,(Q76+1)),"dd")</f>
        <v>01</v>
      </c>
      <c r="L79" s="299" t="str">
        <v>02</v>
      </c>
      <c r="M79" s="299" t="str">
        <v>03</v>
      </c>
      <c r="N79" s="299" t="str">
        <v>04</v>
      </c>
      <c r="O79" s="299" t="str">
        <v>05</v>
      </c>
      <c r="P79" s="307" t="str">
        <v>06</v>
      </c>
      <c r="Q79" s="308" t="str">
        <v>07</v>
      </c>
    </row>
    <row r="80" spans="2:17" ht="45" customHeight="1" thickBot="1" x14ac:dyDescent="0.25">
      <c r="B80" s="329"/>
      <c r="C80" s="330"/>
      <c r="D80" s="331"/>
      <c r="E80" s="330"/>
      <c r="F80" s="330"/>
      <c r="G80" s="335"/>
      <c r="J80" s="441"/>
      <c r="K80" s="300" t="str" cm="1">
        <f t="array" ref="K80">IF(COUNTIF('10C_CTNR Schedule (spill)'!$AJ$9:$AJ$42,K78)=0,"","CTNR #" &amp;_xlfn.TEXTJOIN("/",TRUE,_xlfn._xlws.FILTER('10C_CTNR Schedule (spill)'!$E$9:$E$42,'10C_CTNR Schedule (spill)'!$AJ$9:$AJ$42=K78,"")) &amp; " DELIVERY")</f>
        <v/>
      </c>
      <c r="L80" s="300" t="str" cm="1">
        <f t="array" ref="L80">IF(COUNTIF('10C_CTNR Schedule (spill)'!$AJ$9:$AJ$42,L78)=0,"","CTNR #" &amp;_xlfn.TEXTJOIN("/",TRUE,_xlfn._xlws.FILTER('10C_CTNR Schedule (spill)'!$E$9:$E$42,'10C_CTNR Schedule (spill)'!$AJ$9:$AJ$42=L78,"")) &amp; " DELIVERY")</f>
        <v/>
      </c>
      <c r="M80" s="300" t="str" cm="1">
        <f t="array" ref="M80">IF(COUNTIF('10C_CTNR Schedule (spill)'!$AJ$9:$AJ$42,M78)=0,"","CTNR #" &amp;_xlfn.TEXTJOIN("/",TRUE,_xlfn._xlws.FILTER('10C_CTNR Schedule (spill)'!$E$9:$E$42,'10C_CTNR Schedule (spill)'!$AJ$9:$AJ$42=M78,"")) &amp; " DELIVERY")</f>
        <v/>
      </c>
      <c r="N80" s="300" t="str" cm="1">
        <f t="array" ref="N80">IF(COUNTIF('10C_CTNR Schedule (spill)'!$AJ$9:$AJ$42,N78)=0,"","CTNR #" &amp;_xlfn.TEXTJOIN("/",TRUE,_xlfn._xlws.FILTER('10C_CTNR Schedule (spill)'!$E$9:$E$42,'10C_CTNR Schedule (spill)'!$AJ$9:$AJ$42=N78,"")) &amp; " DELIVERY")</f>
        <v/>
      </c>
      <c r="O80" s="300" t="str" cm="1">
        <f t="array" ref="O80">IF(COUNTIF('10C_CTNR Schedule (spill)'!$AJ$9:$AJ$42,O78)=0,"","CTNR #" &amp;_xlfn.TEXTJOIN("/",TRUE,_xlfn._xlws.FILTER('10C_CTNR Schedule (spill)'!$E$9:$E$42,'10C_CTNR Schedule (spill)'!$AJ$9:$AJ$42=O78,"")) &amp; " DELIVERY")</f>
        <v>CTNR #20 DELIVERY</v>
      </c>
      <c r="P80" s="309" t="str" cm="1">
        <f t="array" ref="P80">IF(COUNTIF('10C_CTNR Schedule (spill)'!$AJ$9:$AJ$42,P78)=0,"","CTNR #" &amp;_xlfn.TEXTJOIN("/",TRUE,_xlfn._xlws.FILTER('10C_CTNR Schedule (spill)'!$E$9:$E$42,'10C_CTNR Schedule (spill)'!$AJ$9:$AJ$42=P78,"")) &amp; " DELIVERY")</f>
        <v/>
      </c>
      <c r="Q80" s="310" t="str" cm="1">
        <f t="array" ref="Q80">IF(COUNTIF('10C_CTNR Schedule (spill)'!$AJ$9:$AJ$42,Q78)=0,"","CTNR #" &amp;_xlfn.TEXTJOIN("/",TRUE,_xlfn._xlws.FILTER('10C_CTNR Schedule (spill)'!$E$9:$E$42,'10C_CTNR Schedule (spill)'!$AJ$9:$AJ$42=Q78,"")) &amp; " DELIVERY")</f>
        <v/>
      </c>
    </row>
  </sheetData>
  <mergeCells count="10">
    <mergeCell ref="P2:Q2"/>
    <mergeCell ref="J72:J74"/>
    <mergeCell ref="J75:J77"/>
    <mergeCell ref="J78:J80"/>
    <mergeCell ref="J59:Q59"/>
    <mergeCell ref="J60:O60"/>
    <mergeCell ref="P60:Q60"/>
    <mergeCell ref="J63:J65"/>
    <mergeCell ref="J66:J68"/>
    <mergeCell ref="J69:J71"/>
  </mergeCells>
  <conditionalFormatting sqref="K63:Q65">
    <cfRule type="expression" dxfId="329" priority="1344">
      <formula>MONTH(D$13)&lt;&gt;MONTH(#REF!)</formula>
    </cfRule>
  </conditionalFormatting>
  <conditionalFormatting sqref="K66">
    <cfRule type="expression" dxfId="328" priority="1">
      <formula>MONTH(D$13)&lt;&gt;MONTH(#REF!)</formula>
    </cfRule>
  </conditionalFormatting>
  <conditionalFormatting sqref="K75:Q77">
    <cfRule type="expression" dxfId="327" priority="1347">
      <formula>MONTH(B$27)&lt;&gt;MONTH(#REF!)</formula>
    </cfRule>
  </conditionalFormatting>
  <conditionalFormatting sqref="K78:Q80">
    <cfRule type="expression" dxfId="326" priority="1348">
      <formula>MONTH(B$30)&lt;&gt;MONTH(#REF!)</formula>
    </cfRule>
  </conditionalFormatting>
  <dataValidations disablePrompts="1" count="2">
    <dataValidation type="list" allowBlank="1" showInputMessage="1" showErrorMessage="1" sqref="J60:O60" xr:uid="{08722D95-6A7B-41C7-9834-9785D34E6B42}">
      <formula1>"JANUARY,FEBRUARY,MARCH,APRIL,MAY,JUNE,JULY,AUGUST,SEPTEMBER,OCTOBER,NOVEMBER,DECEMBER"</formula1>
    </dataValidation>
    <dataValidation type="list" allowBlank="1" showInputMessage="1" showErrorMessage="1" sqref="P60:Q60" xr:uid="{1F03CFCA-F36E-4629-8C2E-3901462FFADF}">
      <formula1>"2026,2027,2028,2029"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Spinner 19">
              <controlPr defaultSize="0" autoPict="0">
                <anchor>
                  <from>
                    <xdr:col>8</xdr:col>
                    <xdr:colOff>257175</xdr:colOff>
                    <xdr:row>59</xdr:row>
                    <xdr:rowOff>123825</xdr:rowOff>
                  </from>
                  <to>
                    <xdr:col>8</xdr:col>
                    <xdr:colOff>495300</xdr:colOff>
                    <xdr:row>64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5C55-33DB-47FF-9CAC-C6455F50ECF7}">
  <sheetPr codeName="Sheet3">
    <tabColor theme="7" tint="-0.249977111117893"/>
    <pageSetUpPr fitToPage="1"/>
  </sheetPr>
  <dimension ref="A2:CR68"/>
  <sheetViews>
    <sheetView zoomScale="70" zoomScaleNormal="70" workbookViewId="0">
      <selection activeCell="N13" sqref="N13"/>
    </sheetView>
  </sheetViews>
  <sheetFormatPr defaultColWidth="9.21875" defaultRowHeight="15" x14ac:dyDescent="0.2"/>
  <cols>
    <col min="1" max="1" width="7.109375" style="2" customWidth="1"/>
    <col min="2" max="2" width="2.6640625" style="2" customWidth="1"/>
    <col min="3" max="3" width="4.44140625" style="2" hidden="1" customWidth="1"/>
    <col min="4" max="4" width="7.21875" style="2" customWidth="1"/>
    <col min="5" max="5" width="5.33203125" style="103" customWidth="1"/>
    <col min="6" max="6" width="4.33203125" style="104" hidden="1" customWidth="1"/>
    <col min="7" max="7" width="12.33203125" style="2" customWidth="1"/>
    <col min="8" max="8" width="6.109375" style="2" customWidth="1"/>
    <col min="9" max="9" width="20.33203125" style="105" customWidth="1"/>
    <col min="10" max="10" width="16.33203125" style="105" customWidth="1"/>
    <col min="11" max="11" width="17.77734375" style="105" customWidth="1"/>
    <col min="12" max="12" width="4.109375" style="106" customWidth="1"/>
    <col min="13" max="13" width="3.77734375" style="2" hidden="1" customWidth="1"/>
    <col min="14" max="14" width="16.109375" style="2" customWidth="1"/>
    <col min="15" max="15" width="14.88671875" style="2" customWidth="1"/>
    <col min="16" max="16" width="19.88671875" style="2" customWidth="1"/>
    <col min="17" max="17" width="3.88671875" style="2" hidden="1" customWidth="1"/>
    <col min="18" max="18" width="10.44140625" style="103" customWidth="1"/>
    <col min="19" max="19" width="3.109375" style="285" customWidth="1"/>
    <col min="20" max="20" width="4.21875" style="2" hidden="1" customWidth="1"/>
    <col min="21" max="21" width="11.44140625" style="103" customWidth="1"/>
    <col min="22" max="22" width="17.109375" style="2" customWidth="1"/>
    <col min="23" max="23" width="4.6640625" style="285" customWidth="1"/>
    <col min="24" max="24" width="1.33203125" style="2" hidden="1" customWidth="1"/>
    <col min="25" max="25" width="17.44140625" style="103" customWidth="1"/>
    <col min="26" max="26" width="3.6640625" style="285" customWidth="1"/>
    <col min="27" max="27" width="3.77734375" style="2" hidden="1" customWidth="1"/>
    <col min="28" max="28" width="13.44140625" style="103" customWidth="1"/>
    <col min="29" max="29" width="6.77734375" style="2" customWidth="1"/>
    <col min="30" max="30" width="4.44140625" style="285" customWidth="1"/>
    <col min="31" max="31" width="3.6640625" style="2" hidden="1" customWidth="1"/>
    <col min="32" max="32" width="13.88671875" style="103" customWidth="1"/>
    <col min="33" max="33" width="3.6640625" style="285" customWidth="1"/>
    <col min="34" max="35" width="4.44140625" style="2" hidden="1" customWidth="1"/>
    <col min="36" max="36" width="10.77734375" style="103" customWidth="1"/>
    <col min="37" max="37" width="4.33203125" style="107" customWidth="1"/>
    <col min="38" max="38" width="12.33203125" style="2" customWidth="1"/>
    <col min="39" max="39" width="5.44140625" style="2" customWidth="1"/>
    <col min="40" max="40" width="3.88671875" style="2" hidden="1" customWidth="1"/>
    <col min="41" max="41" width="11.109375" style="2" customWidth="1"/>
    <col min="42" max="42" width="3.77734375" style="2" hidden="1" customWidth="1"/>
    <col min="43" max="43" width="10.21875" style="2" customWidth="1"/>
    <col min="44" max="44" width="10.109375" style="2" customWidth="1"/>
    <col min="45" max="46" width="4.33203125" style="2" customWidth="1"/>
    <col min="47" max="47" width="46.77734375" style="2" customWidth="1"/>
    <col min="48" max="49" width="15.6640625" style="2" customWidth="1"/>
    <col min="50" max="50" width="19.33203125" style="326" customWidth="1"/>
    <col min="51" max="16384" width="9.21875" style="2"/>
  </cols>
  <sheetData>
    <row r="2" spans="1:96" ht="41.25" customHeight="1" x14ac:dyDescent="0.2">
      <c r="A2" s="145"/>
      <c r="C2" s="102" t="s">
        <v>62</v>
      </c>
      <c r="D2" s="102" t="s">
        <v>62</v>
      </c>
    </row>
    <row r="3" spans="1:96" ht="26.25" customHeight="1" x14ac:dyDescent="0.2">
      <c r="A3" s="450"/>
      <c r="C3" s="108" t="s">
        <v>111</v>
      </c>
      <c r="D3" s="108" t="s">
        <v>111</v>
      </c>
      <c r="E3" s="109"/>
      <c r="F3" s="110"/>
      <c r="G3" s="111"/>
      <c r="H3" s="111"/>
      <c r="I3" s="112"/>
      <c r="J3" s="112"/>
      <c r="K3" s="112"/>
      <c r="L3" s="113"/>
      <c r="M3" s="111"/>
      <c r="N3" s="111"/>
      <c r="O3" s="111"/>
      <c r="P3" s="111"/>
      <c r="Q3" s="111"/>
      <c r="R3" s="109"/>
      <c r="S3" s="286"/>
      <c r="T3" s="111"/>
      <c r="U3" s="109"/>
      <c r="V3" s="111"/>
      <c r="W3" s="286"/>
      <c r="X3" s="111"/>
      <c r="Y3" s="109"/>
      <c r="Z3" s="286"/>
      <c r="AA3" s="111"/>
      <c r="AB3" s="109"/>
      <c r="AC3" s="111"/>
      <c r="AD3" s="286"/>
      <c r="AE3" s="111"/>
      <c r="AF3" s="109"/>
      <c r="AG3" s="286"/>
      <c r="AH3" s="111"/>
      <c r="AI3" s="111"/>
      <c r="AJ3" s="109"/>
      <c r="AK3" s="114"/>
      <c r="AL3" s="111"/>
      <c r="AM3" s="111"/>
      <c r="AN3" s="111"/>
      <c r="AO3" s="111"/>
      <c r="AP3" s="111"/>
      <c r="AQ3" s="111"/>
      <c r="AR3" s="111"/>
      <c r="AS3" s="111"/>
      <c r="AT3" s="111"/>
      <c r="AU3" s="111"/>
    </row>
    <row r="4" spans="1:96" ht="15" customHeight="1" x14ac:dyDescent="0.2">
      <c r="A4" s="450"/>
      <c r="Q4" s="115"/>
      <c r="T4" s="115"/>
      <c r="W4" s="115"/>
      <c r="X4" s="115"/>
      <c r="Z4" s="115"/>
      <c r="AA4" s="115"/>
      <c r="AD4" s="115"/>
      <c r="AE4" s="115"/>
      <c r="AH4" s="115"/>
      <c r="AI4" s="115"/>
      <c r="AN4" s="115"/>
      <c r="AO4" s="115"/>
      <c r="AP4" s="115"/>
    </row>
    <row r="5" spans="1:96" ht="28.5" customHeight="1" x14ac:dyDescent="0.2">
      <c r="C5" s="116" t="s">
        <v>63</v>
      </c>
      <c r="D5" s="276" t="s">
        <v>63</v>
      </c>
      <c r="E5" s="117"/>
      <c r="F5" s="117"/>
      <c r="G5" s="117"/>
      <c r="H5" s="178"/>
      <c r="I5" s="117"/>
      <c r="J5" s="117"/>
      <c r="K5" s="117"/>
      <c r="L5" s="118"/>
      <c r="M5" s="116" t="s">
        <v>64</v>
      </c>
      <c r="N5" s="276" t="s">
        <v>64</v>
      </c>
      <c r="O5" s="119"/>
      <c r="P5" s="119"/>
      <c r="Q5" s="451"/>
      <c r="R5" s="452"/>
      <c r="S5" s="279"/>
      <c r="T5" s="118" t="s">
        <v>65</v>
      </c>
      <c r="U5" s="274" t="s">
        <v>65</v>
      </c>
      <c r="V5" s="120"/>
      <c r="W5" s="279"/>
      <c r="X5" s="453" t="s">
        <v>66</v>
      </c>
      <c r="Y5" s="453"/>
      <c r="Z5" s="279"/>
      <c r="AA5" s="118" t="s">
        <v>67</v>
      </c>
      <c r="AB5" s="283" t="s">
        <v>67</v>
      </c>
      <c r="AC5" s="120"/>
      <c r="AD5" s="279"/>
      <c r="AE5" s="453" t="s">
        <v>68</v>
      </c>
      <c r="AF5" s="453"/>
      <c r="AG5" s="279"/>
      <c r="AH5" s="117" t="s">
        <v>69</v>
      </c>
      <c r="AI5" s="117"/>
      <c r="AJ5" s="277" t="s">
        <v>69</v>
      </c>
      <c r="AK5" s="117"/>
      <c r="AL5" s="117"/>
      <c r="AM5" s="117"/>
      <c r="AN5" s="116" t="s">
        <v>70</v>
      </c>
      <c r="AO5" s="119"/>
      <c r="AP5" s="119"/>
      <c r="AQ5" s="119"/>
      <c r="AR5" s="119"/>
      <c r="AS5" s="121"/>
      <c r="AT5" s="336"/>
      <c r="AU5" s="454" t="s">
        <v>71</v>
      </c>
    </row>
    <row r="6" spans="1:96" ht="103.5" customHeight="1" x14ac:dyDescent="0.2">
      <c r="A6" s="146"/>
      <c r="C6" s="122" t="s">
        <v>72</v>
      </c>
      <c r="D6" s="123" t="s">
        <v>73</v>
      </c>
      <c r="E6" s="124" t="s">
        <v>74</v>
      </c>
      <c r="F6" s="125" t="s">
        <v>75</v>
      </c>
      <c r="G6" s="270" t="s">
        <v>131</v>
      </c>
      <c r="H6" s="179" t="s">
        <v>76</v>
      </c>
      <c r="I6" s="126" t="s">
        <v>77</v>
      </c>
      <c r="J6" s="126" t="s">
        <v>78</v>
      </c>
      <c r="K6" s="126" t="s">
        <v>79</v>
      </c>
      <c r="L6" s="127" t="s">
        <v>80</v>
      </c>
      <c r="M6" s="128" t="s">
        <v>81</v>
      </c>
      <c r="N6" s="129" t="s">
        <v>82</v>
      </c>
      <c r="O6" s="129" t="s">
        <v>83</v>
      </c>
      <c r="P6" s="130" t="s">
        <v>84</v>
      </c>
      <c r="Q6" s="128" t="s">
        <v>85</v>
      </c>
      <c r="R6" s="270" t="s">
        <v>86</v>
      </c>
      <c r="S6" s="287" t="s">
        <v>87</v>
      </c>
      <c r="T6" s="131" t="s">
        <v>88</v>
      </c>
      <c r="U6" s="275" t="s">
        <v>89</v>
      </c>
      <c r="V6" s="132" t="s">
        <v>90</v>
      </c>
      <c r="W6" s="292" t="s">
        <v>91</v>
      </c>
      <c r="X6" s="131" t="s">
        <v>92</v>
      </c>
      <c r="Y6" s="270" t="s">
        <v>93</v>
      </c>
      <c r="Z6" s="292" t="s">
        <v>94</v>
      </c>
      <c r="AA6" s="131" t="s">
        <v>88</v>
      </c>
      <c r="AB6" s="275" t="s">
        <v>95</v>
      </c>
      <c r="AC6" s="133" t="s">
        <v>96</v>
      </c>
      <c r="AD6" s="292" t="s">
        <v>97</v>
      </c>
      <c r="AE6" s="131" t="s">
        <v>92</v>
      </c>
      <c r="AF6" s="270" t="s">
        <v>98</v>
      </c>
      <c r="AG6" s="292" t="s">
        <v>99</v>
      </c>
      <c r="AH6" s="134" t="s">
        <v>100</v>
      </c>
      <c r="AI6" s="135" t="s">
        <v>101</v>
      </c>
      <c r="AJ6" s="456" t="s">
        <v>102</v>
      </c>
      <c r="AK6" s="457"/>
      <c r="AL6" s="130" t="s">
        <v>103</v>
      </c>
      <c r="AM6" s="123" t="s">
        <v>104</v>
      </c>
      <c r="AN6" s="136" t="s">
        <v>105</v>
      </c>
      <c r="AO6" s="136" t="s">
        <v>106</v>
      </c>
      <c r="AP6" s="136" t="s">
        <v>107</v>
      </c>
      <c r="AQ6" s="282" t="s">
        <v>108</v>
      </c>
      <c r="AR6" s="137" t="s">
        <v>109</v>
      </c>
      <c r="AS6" s="137" t="s">
        <v>110</v>
      </c>
      <c r="AT6" s="137"/>
      <c r="AU6" s="455"/>
      <c r="AZ6" s="325" t="s">
        <v>142</v>
      </c>
    </row>
    <row r="7" spans="1:96" ht="9" hidden="1" customHeight="1" x14ac:dyDescent="0.2">
      <c r="C7" s="138"/>
      <c r="D7" s="138"/>
      <c r="E7" s="139"/>
      <c r="F7" s="140"/>
      <c r="G7" s="141"/>
      <c r="H7" s="141"/>
      <c r="I7" s="142"/>
      <c r="J7" s="142"/>
      <c r="K7" s="142"/>
      <c r="L7" s="143"/>
      <c r="M7" s="141"/>
      <c r="N7" s="141"/>
      <c r="O7" s="138"/>
      <c r="P7" s="138"/>
      <c r="Q7" s="138"/>
      <c r="R7" s="271"/>
      <c r="S7" s="288"/>
      <c r="T7" s="138"/>
      <c r="U7" s="271"/>
      <c r="V7" s="138"/>
      <c r="W7" s="288"/>
      <c r="X7" s="138"/>
      <c r="Y7" s="271"/>
      <c r="Z7" s="288"/>
      <c r="AA7" s="138"/>
      <c r="AB7" s="271"/>
      <c r="AC7" s="138"/>
      <c r="AD7" s="288"/>
      <c r="AE7" s="138"/>
      <c r="AF7" s="271"/>
      <c r="AG7" s="288"/>
      <c r="AH7" s="138"/>
      <c r="AI7" s="138"/>
      <c r="AJ7" s="271"/>
      <c r="AK7" s="144"/>
      <c r="AL7" s="138"/>
      <c r="AM7" s="138"/>
      <c r="AN7" s="138"/>
      <c r="AO7" s="138"/>
      <c r="AP7" s="138"/>
      <c r="AQ7" s="138"/>
      <c r="AR7" s="138"/>
      <c r="AS7" s="138"/>
      <c r="AT7" s="138"/>
      <c r="AU7" s="138"/>
    </row>
    <row r="8" spans="1:96" ht="8.25" customHeight="1" x14ac:dyDescent="0.2">
      <c r="C8" s="138"/>
      <c r="D8" s="138"/>
      <c r="E8" s="139"/>
      <c r="F8" s="140"/>
      <c r="G8" s="141"/>
      <c r="H8" s="141"/>
      <c r="I8" s="142"/>
      <c r="J8" s="142"/>
      <c r="K8" s="142"/>
      <c r="L8" s="143"/>
      <c r="M8" s="141"/>
      <c r="N8" s="141"/>
      <c r="O8" s="138"/>
      <c r="P8" s="138"/>
      <c r="Q8" s="138"/>
      <c r="R8" s="271"/>
      <c r="S8" s="289"/>
      <c r="T8" s="138"/>
      <c r="U8" s="271"/>
      <c r="V8" s="138"/>
      <c r="W8" s="289"/>
      <c r="X8" s="138"/>
      <c r="Y8" s="271"/>
      <c r="Z8" s="289"/>
      <c r="AA8" s="138"/>
      <c r="AB8" s="271"/>
      <c r="AC8" s="138"/>
      <c r="AD8" s="289"/>
      <c r="AE8" s="138"/>
      <c r="AF8" s="271"/>
      <c r="AG8" s="289"/>
      <c r="AH8" s="138"/>
      <c r="AI8" s="138"/>
      <c r="AJ8" s="271"/>
      <c r="AK8" s="144"/>
      <c r="AL8" s="138"/>
      <c r="AM8" s="138"/>
      <c r="AN8" s="138"/>
      <c r="AO8" s="138"/>
      <c r="AP8" s="138"/>
      <c r="AQ8" s="138"/>
      <c r="AR8" s="138"/>
      <c r="AS8" s="138"/>
      <c r="AT8" s="138"/>
      <c r="AU8" s="138"/>
    </row>
    <row r="9" spans="1:96" ht="39.950000000000003" customHeight="1" x14ac:dyDescent="0.2">
      <c r="C9" s="147" cm="1">
        <f t="array" ref="C9:AU56">IF('[1]1010C_Container Schedule'!$C$9:$AU$56="", "",'[1]1010C_Container Schedule'!$C$9:$AU$56 )</f>
        <v>11</v>
      </c>
      <c r="D9" s="148" t="str">
        <v>PROJ</v>
      </c>
      <c r="E9" s="149">
        <v>1</v>
      </c>
      <c r="F9" s="155">
        <v>35</v>
      </c>
      <c r="G9" s="156" t="str">
        <v>Week 35</v>
      </c>
      <c r="H9" s="180">
        <v>10</v>
      </c>
      <c r="I9" s="177" t="str">
        <v>1001:1006,1008:1012</v>
      </c>
      <c r="J9" s="177" t="str">
        <v>1001:1003,1005:1012</v>
      </c>
      <c r="K9" s="177" t="str">
        <v>1004,1006,1010,1012</v>
      </c>
      <c r="L9" s="157">
        <v>11</v>
      </c>
      <c r="M9" s="175" t="b">
        <v>0</v>
      </c>
      <c r="N9" s="158" t="str">
        <v>--</v>
      </c>
      <c r="O9" s="158" t="str">
        <v>--</v>
      </c>
      <c r="P9" s="159" t="str">
        <v>(08/24/26-08/30/26)</v>
      </c>
      <c r="Q9" s="175" t="b">
        <v>0</v>
      </c>
      <c r="R9" s="272">
        <v>46260</v>
      </c>
      <c r="S9" s="290">
        <v>5</v>
      </c>
      <c r="T9" s="175" t="b">
        <v>0</v>
      </c>
      <c r="U9" s="272">
        <v>46265</v>
      </c>
      <c r="V9" s="158" t="str">
        <v>--</v>
      </c>
      <c r="W9" s="290">
        <v>23</v>
      </c>
      <c r="X9" s="175" t="b">
        <v>0</v>
      </c>
      <c r="Y9" s="272">
        <v>46281</v>
      </c>
      <c r="Z9" s="290">
        <v>3</v>
      </c>
      <c r="AA9" s="175" t="b">
        <v>0</v>
      </c>
      <c r="AB9" s="272">
        <v>46284</v>
      </c>
      <c r="AC9" s="158" t="str">
        <v>--</v>
      </c>
      <c r="AD9" s="290">
        <v>4</v>
      </c>
      <c r="AE9" s="175" t="b">
        <v>0</v>
      </c>
      <c r="AF9" s="272">
        <v>46288</v>
      </c>
      <c r="AG9" s="290">
        <v>2</v>
      </c>
      <c r="AH9" s="175" t="b">
        <v>0</v>
      </c>
      <c r="AI9" s="175" t="b">
        <v>0</v>
      </c>
      <c r="AJ9" s="272">
        <v>46290</v>
      </c>
      <c r="AK9" s="161" t="str">
        <v>Fri</v>
      </c>
      <c r="AL9" s="162" t="str">
        <v>--</v>
      </c>
      <c r="AM9" s="158" t="str">
        <v>--</v>
      </c>
      <c r="AN9" s="175" t="b">
        <v>0</v>
      </c>
      <c r="AO9" s="175" t="b">
        <v>0</v>
      </c>
      <c r="AP9" s="175" t="b">
        <v>0</v>
      </c>
      <c r="AQ9" s="163">
        <v>46279</v>
      </c>
      <c r="AR9" s="160" t="str">
        <v>+11 days</v>
      </c>
      <c r="AS9" s="160">
        <v>11</v>
      </c>
      <c r="AT9" s="160">
        <v>30</v>
      </c>
      <c r="AU9" s="82" t="str">
        <v>--</v>
      </c>
      <c r="AZ9" s="2" cm="1">
        <f t="array" aca="1" ref="AZ9:CR41" ca="1">_xlfn.LET(_xlpm.rng,$C$9:$AU$56,_xlpm.d,$AJ$9:$AJ$56,_xlpm.mask,(ISNUMBER(_xlpm.d))*(_xlpm.d&gt;=TODAY()),_xlpm.rows_upcoming,_xlfn._xlws.FILTER(_xlpm.rng,_xlpm.mask),_xlpm.d_upcoming,_xlfn._xlws.FILTER(_xlpm.d,_xlpm.mask),_xlpm.sorted,_xlfn.SORTBY(_xlpm.rows_upcoming,_xlpm.d_upcoming,1,_xlfn._xlws.FILTER($E$9:$E$56,_xlpm.mask),1),_xlfn.TAKE(_xlpm.sorted,33))</f>
        <v>11</v>
      </c>
      <c r="BA9" s="2" t="str">
        <f ca="1"/>
        <v>PROJ</v>
      </c>
      <c r="BB9" s="2">
        <f ca="1"/>
        <v>1</v>
      </c>
      <c r="BC9" s="2">
        <f ca="1"/>
        <v>35</v>
      </c>
      <c r="BD9" s="2" t="str">
        <f ca="1"/>
        <v>Week 35</v>
      </c>
      <c r="BE9" s="2">
        <f ca="1"/>
        <v>10</v>
      </c>
      <c r="BF9" s="2" t="str">
        <f ca="1"/>
        <v>1001:1006,1008:1012</v>
      </c>
      <c r="BG9" s="2" t="str">
        <f ca="1"/>
        <v>1001:1003,1005:1012</v>
      </c>
      <c r="BH9" s="2" t="str">
        <f ca="1"/>
        <v>1004,1006,1010,1012</v>
      </c>
      <c r="BI9" s="2">
        <f ca="1"/>
        <v>11</v>
      </c>
      <c r="BJ9" s="2" t="b">
        <f ca="1"/>
        <v>0</v>
      </c>
      <c r="BK9" s="2" t="str">
        <f ca="1"/>
        <v>--</v>
      </c>
      <c r="BL9" s="2" t="str">
        <f ca="1"/>
        <v>--</v>
      </c>
      <c r="BM9" s="2" t="str">
        <f ca="1"/>
        <v>(08/24/26-08/30/26)</v>
      </c>
      <c r="BN9" s="2" t="b">
        <f ca="1"/>
        <v>0</v>
      </c>
      <c r="BO9" s="2">
        <f ca="1"/>
        <v>46260</v>
      </c>
      <c r="BP9" s="2">
        <f ca="1"/>
        <v>5</v>
      </c>
      <c r="BQ9" s="2" t="b">
        <f ca="1"/>
        <v>0</v>
      </c>
      <c r="BR9" s="2">
        <f ca="1"/>
        <v>46265</v>
      </c>
      <c r="BS9" s="2" t="str">
        <f ca="1"/>
        <v>--</v>
      </c>
      <c r="BT9" s="2">
        <f ca="1"/>
        <v>23</v>
      </c>
      <c r="BU9" s="2" t="b">
        <f ca="1"/>
        <v>0</v>
      </c>
      <c r="BV9" s="2">
        <f ca="1"/>
        <v>46281</v>
      </c>
      <c r="BW9" s="2">
        <f ca="1"/>
        <v>3</v>
      </c>
      <c r="BX9" s="2" t="b">
        <f ca="1"/>
        <v>0</v>
      </c>
      <c r="BY9" s="2">
        <f ca="1"/>
        <v>46284</v>
      </c>
      <c r="BZ9" s="2" t="str">
        <f ca="1"/>
        <v>--</v>
      </c>
      <c r="CA9" s="2">
        <f ca="1"/>
        <v>4</v>
      </c>
      <c r="CB9" s="2" t="b">
        <f ca="1"/>
        <v>0</v>
      </c>
      <c r="CC9" s="2">
        <f ca="1"/>
        <v>46288</v>
      </c>
      <c r="CD9" s="2">
        <f ca="1"/>
        <v>2</v>
      </c>
      <c r="CE9" s="2" t="b">
        <f ca="1"/>
        <v>0</v>
      </c>
      <c r="CF9" s="2" t="b">
        <f ca="1"/>
        <v>0</v>
      </c>
      <c r="CG9" s="2">
        <f ca="1"/>
        <v>46290</v>
      </c>
      <c r="CH9" s="2" t="str">
        <f ca="1"/>
        <v>Fri</v>
      </c>
      <c r="CI9" s="2" t="str">
        <f ca="1"/>
        <v>--</v>
      </c>
      <c r="CJ9" s="2" t="str">
        <f ca="1"/>
        <v>--</v>
      </c>
      <c r="CK9" s="2" t="b">
        <f ca="1"/>
        <v>0</v>
      </c>
      <c r="CL9" s="2" t="b">
        <f ca="1"/>
        <v>0</v>
      </c>
      <c r="CM9" s="2" t="b">
        <f ca="1"/>
        <v>0</v>
      </c>
      <c r="CN9" s="2">
        <f ca="1"/>
        <v>46279</v>
      </c>
      <c r="CO9" s="2" t="str">
        <f ca="1"/>
        <v>+11 days</v>
      </c>
      <c r="CP9" s="2">
        <f ca="1"/>
        <v>11</v>
      </c>
      <c r="CQ9" s="2">
        <f ca="1"/>
        <v>30</v>
      </c>
      <c r="CR9" s="2" t="str">
        <f ca="1"/>
        <v>--</v>
      </c>
    </row>
    <row r="10" spans="1:96" ht="39.950000000000003" customHeight="1" x14ac:dyDescent="0.2">
      <c r="C10" s="147">
        <v>11</v>
      </c>
      <c r="D10" s="148" t="str">
        <v>PROJ</v>
      </c>
      <c r="E10" s="150">
        <v>2</v>
      </c>
      <c r="F10" s="155">
        <v>36</v>
      </c>
      <c r="G10" s="156" t="str">
        <v>Week 36</v>
      </c>
      <c r="H10" s="181">
        <v>11</v>
      </c>
      <c r="I10" s="177" t="str">
        <v>1101:1106,1108:1112</v>
      </c>
      <c r="J10" s="177" t="str">
        <v>1101:1112</v>
      </c>
      <c r="K10" s="177" t="str">
        <v>1104,1106,1110,1112</v>
      </c>
      <c r="L10" s="157">
        <v>11</v>
      </c>
      <c r="M10" s="175" t="b">
        <v>0</v>
      </c>
      <c r="N10" s="158" t="str">
        <v>--</v>
      </c>
      <c r="O10" s="158" t="str">
        <v>--</v>
      </c>
      <c r="P10" s="159" t="str">
        <v>(08/31/26-09/06/26)</v>
      </c>
      <c r="Q10" s="176" t="b">
        <v>0</v>
      </c>
      <c r="R10" s="272">
        <v>46267</v>
      </c>
      <c r="S10" s="290">
        <v>5</v>
      </c>
      <c r="T10" s="176" t="b">
        <v>0</v>
      </c>
      <c r="U10" s="272">
        <v>46272</v>
      </c>
      <c r="V10" s="158" t="str">
        <v>--</v>
      </c>
      <c r="W10" s="290">
        <v>23</v>
      </c>
      <c r="X10" s="175" t="b">
        <v>0</v>
      </c>
      <c r="Y10" s="272">
        <v>46288</v>
      </c>
      <c r="Z10" s="290">
        <v>3</v>
      </c>
      <c r="AA10" s="176" t="b">
        <v>0</v>
      </c>
      <c r="AB10" s="272">
        <v>46291</v>
      </c>
      <c r="AC10" s="158" t="str">
        <v>--</v>
      </c>
      <c r="AD10" s="290">
        <v>4</v>
      </c>
      <c r="AE10" s="176" t="b">
        <v>0</v>
      </c>
      <c r="AF10" s="272">
        <v>46295</v>
      </c>
      <c r="AG10" s="290">
        <v>2</v>
      </c>
      <c r="AH10" s="176" t="b">
        <v>0</v>
      </c>
      <c r="AI10" s="176" t="b">
        <v>0</v>
      </c>
      <c r="AJ10" s="272">
        <v>46297</v>
      </c>
      <c r="AK10" s="161" t="str">
        <v>Fri</v>
      </c>
      <c r="AL10" s="162" t="str">
        <v>--</v>
      </c>
      <c r="AM10" s="158" t="str">
        <v>--</v>
      </c>
      <c r="AN10" s="176" t="b">
        <v>0</v>
      </c>
      <c r="AO10" s="176" t="b">
        <v>0</v>
      </c>
      <c r="AP10" s="176" t="b">
        <v>0</v>
      </c>
      <c r="AQ10" s="163">
        <v>46293</v>
      </c>
      <c r="AR10" s="160" t="str">
        <v>+4 days</v>
      </c>
      <c r="AS10" s="160">
        <v>4</v>
      </c>
      <c r="AT10" s="160">
        <v>30</v>
      </c>
      <c r="AU10" s="82" t="str">
        <v>--</v>
      </c>
      <c r="AZ10" s="2">
        <f ca="1"/>
        <v>11</v>
      </c>
      <c r="BA10" s="2" t="str">
        <f ca="1"/>
        <v>PROJ</v>
      </c>
      <c r="BB10" s="2">
        <f ca="1"/>
        <v>2</v>
      </c>
      <c r="BC10" s="2">
        <f ca="1"/>
        <v>36</v>
      </c>
      <c r="BD10" s="2" t="str">
        <f ca="1"/>
        <v>Week 36</v>
      </c>
      <c r="BE10" s="2">
        <f ca="1"/>
        <v>11</v>
      </c>
      <c r="BF10" s="2" t="str">
        <f ca="1"/>
        <v>1101:1106,1108:1112</v>
      </c>
      <c r="BG10" s="2" t="str">
        <f ca="1"/>
        <v>1101:1112</v>
      </c>
      <c r="BH10" s="2" t="str">
        <f ca="1"/>
        <v>1104,1106,1110,1112</v>
      </c>
      <c r="BI10" s="2">
        <f ca="1"/>
        <v>11</v>
      </c>
      <c r="BJ10" s="2" t="b">
        <f ca="1"/>
        <v>0</v>
      </c>
      <c r="BK10" s="2" t="str">
        <f ca="1"/>
        <v>--</v>
      </c>
      <c r="BL10" s="2" t="str">
        <f ca="1"/>
        <v>--</v>
      </c>
      <c r="BM10" s="2" t="str">
        <f ca="1"/>
        <v>(08/31/26-09/06/26)</v>
      </c>
      <c r="BN10" s="2" t="b">
        <f ca="1"/>
        <v>0</v>
      </c>
      <c r="BO10" s="2">
        <f ca="1"/>
        <v>46267</v>
      </c>
      <c r="BP10" s="2">
        <f ca="1"/>
        <v>5</v>
      </c>
      <c r="BQ10" s="2" t="b">
        <f ca="1"/>
        <v>0</v>
      </c>
      <c r="BR10" s="2">
        <f ca="1"/>
        <v>46272</v>
      </c>
      <c r="BS10" s="2" t="str">
        <f ca="1"/>
        <v>--</v>
      </c>
      <c r="BT10" s="2">
        <f ca="1"/>
        <v>23</v>
      </c>
      <c r="BU10" s="2" t="b">
        <f ca="1"/>
        <v>0</v>
      </c>
      <c r="BV10" s="2">
        <f ca="1"/>
        <v>46288</v>
      </c>
      <c r="BW10" s="2">
        <f ca="1"/>
        <v>3</v>
      </c>
      <c r="BX10" s="2" t="b">
        <f ca="1"/>
        <v>0</v>
      </c>
      <c r="BY10" s="2">
        <f ca="1"/>
        <v>46291</v>
      </c>
      <c r="BZ10" s="2" t="str">
        <f ca="1"/>
        <v>--</v>
      </c>
      <c r="CA10" s="2">
        <f ca="1"/>
        <v>4</v>
      </c>
      <c r="CB10" s="2" t="b">
        <f ca="1"/>
        <v>0</v>
      </c>
      <c r="CC10" s="2">
        <f ca="1"/>
        <v>46295</v>
      </c>
      <c r="CD10" s="2">
        <f ca="1"/>
        <v>2</v>
      </c>
      <c r="CE10" s="2" t="b">
        <f ca="1"/>
        <v>0</v>
      </c>
      <c r="CF10" s="2" t="b">
        <f ca="1"/>
        <v>0</v>
      </c>
      <c r="CG10" s="2">
        <f ca="1"/>
        <v>46297</v>
      </c>
      <c r="CH10" s="2" t="str">
        <f ca="1"/>
        <v>Fri</v>
      </c>
      <c r="CI10" s="2" t="str">
        <f ca="1"/>
        <v>--</v>
      </c>
      <c r="CJ10" s="2" t="str">
        <f ca="1"/>
        <v>--</v>
      </c>
      <c r="CK10" s="2" t="b">
        <f ca="1"/>
        <v>0</v>
      </c>
      <c r="CL10" s="2" t="b">
        <f ca="1"/>
        <v>0</v>
      </c>
      <c r="CM10" s="2" t="b">
        <f ca="1"/>
        <v>0</v>
      </c>
      <c r="CN10" s="2">
        <f ca="1"/>
        <v>46293</v>
      </c>
      <c r="CO10" s="2" t="str">
        <f ca="1"/>
        <v>+4 days</v>
      </c>
      <c r="CP10" s="2">
        <f ca="1"/>
        <v>4</v>
      </c>
      <c r="CQ10" s="2">
        <f ca="1"/>
        <v>30</v>
      </c>
      <c r="CR10" s="2" t="str">
        <f ca="1"/>
        <v>--</v>
      </c>
    </row>
    <row r="11" spans="1:96" ht="39.950000000000003" customHeight="1" x14ac:dyDescent="0.2">
      <c r="C11" s="147">
        <v>11</v>
      </c>
      <c r="D11" s="148" t="str">
        <v>PROJ</v>
      </c>
      <c r="E11" s="151">
        <v>3</v>
      </c>
      <c r="F11" s="155">
        <v>36</v>
      </c>
      <c r="G11" s="156" t="str">
        <v>Week 36</v>
      </c>
      <c r="H11" s="181">
        <v>12</v>
      </c>
      <c r="I11" s="177" t="str">
        <v>1201:1206,1208:1212</v>
      </c>
      <c r="J11" s="177" t="str">
        <v>1201:1212</v>
      </c>
      <c r="K11" s="177" t="str">
        <v>1204,1206,1210,1212</v>
      </c>
      <c r="L11" s="157">
        <v>11</v>
      </c>
      <c r="M11" s="175" t="b">
        <v>0</v>
      </c>
      <c r="N11" s="158" t="str">
        <v>--</v>
      </c>
      <c r="O11" s="158" t="str">
        <v>--</v>
      </c>
      <c r="P11" s="159" t="str">
        <v>(08/31/26-09/06/26)</v>
      </c>
      <c r="Q11" s="176" t="b">
        <v>0</v>
      </c>
      <c r="R11" s="272">
        <v>46267</v>
      </c>
      <c r="S11" s="290">
        <v>5</v>
      </c>
      <c r="T11" s="176" t="b">
        <v>0</v>
      </c>
      <c r="U11" s="272">
        <v>46272</v>
      </c>
      <c r="V11" s="158" t="str">
        <v>--</v>
      </c>
      <c r="W11" s="290">
        <v>23</v>
      </c>
      <c r="X11" s="176" t="b">
        <v>0</v>
      </c>
      <c r="Y11" s="272">
        <v>46288</v>
      </c>
      <c r="Z11" s="290">
        <v>3</v>
      </c>
      <c r="AA11" s="176" t="b">
        <v>0</v>
      </c>
      <c r="AB11" s="272">
        <v>46291</v>
      </c>
      <c r="AC11" s="158" t="str">
        <v>--</v>
      </c>
      <c r="AD11" s="290">
        <v>4</v>
      </c>
      <c r="AE11" s="176" t="b">
        <v>0</v>
      </c>
      <c r="AF11" s="272">
        <v>46295</v>
      </c>
      <c r="AG11" s="290">
        <v>2</v>
      </c>
      <c r="AH11" s="176" t="b">
        <v>0</v>
      </c>
      <c r="AI11" s="176" t="b">
        <v>0</v>
      </c>
      <c r="AJ11" s="272">
        <v>46297</v>
      </c>
      <c r="AK11" s="161" t="str">
        <v>Fri</v>
      </c>
      <c r="AL11" s="162" t="str">
        <v>--</v>
      </c>
      <c r="AM11" s="158" t="str">
        <v>--</v>
      </c>
      <c r="AN11" s="176" t="b">
        <v>0</v>
      </c>
      <c r="AO11" s="176" t="b">
        <v>0</v>
      </c>
      <c r="AP11" s="176" t="b">
        <v>0</v>
      </c>
      <c r="AQ11" s="163">
        <v>46300</v>
      </c>
      <c r="AR11" s="160" t="str">
        <v>-3 days</v>
      </c>
      <c r="AS11" s="160">
        <v>-3</v>
      </c>
      <c r="AT11" s="160">
        <v>30</v>
      </c>
      <c r="AU11" s="82" t="str">
        <v>--</v>
      </c>
      <c r="AZ11" s="2">
        <f ca="1"/>
        <v>11</v>
      </c>
      <c r="BA11" s="164" t="str">
        <f ca="1"/>
        <v>PROJ</v>
      </c>
      <c r="BB11" s="2">
        <f ca="1"/>
        <v>3</v>
      </c>
      <c r="BC11" s="2">
        <f ca="1"/>
        <v>36</v>
      </c>
      <c r="BD11" s="2" t="str">
        <f ca="1"/>
        <v>Week 36</v>
      </c>
      <c r="BE11" s="2">
        <f ca="1"/>
        <v>12</v>
      </c>
      <c r="BF11" s="2" t="str">
        <f ca="1"/>
        <v>1201:1206,1208:1212</v>
      </c>
      <c r="BG11" s="2" t="str">
        <f ca="1"/>
        <v>1201:1212</v>
      </c>
      <c r="BH11" s="2" t="str">
        <f ca="1"/>
        <v>1204,1206,1210,1212</v>
      </c>
      <c r="BI11" s="2">
        <f ca="1"/>
        <v>11</v>
      </c>
      <c r="BJ11" s="2" t="b">
        <f ca="1"/>
        <v>0</v>
      </c>
      <c r="BK11" s="2" t="str">
        <f ca="1"/>
        <v>--</v>
      </c>
      <c r="BL11" s="2" t="str">
        <f ca="1"/>
        <v>--</v>
      </c>
      <c r="BM11" s="2" t="str">
        <f ca="1"/>
        <v>(08/31/26-09/06/26)</v>
      </c>
      <c r="BN11" s="2" t="b">
        <f ca="1"/>
        <v>0</v>
      </c>
      <c r="BO11" s="2">
        <f ca="1"/>
        <v>46267</v>
      </c>
      <c r="BP11" s="2">
        <f ca="1"/>
        <v>5</v>
      </c>
      <c r="BQ11" s="2" t="b">
        <f ca="1"/>
        <v>0</v>
      </c>
      <c r="BR11" s="2">
        <f ca="1"/>
        <v>46272</v>
      </c>
      <c r="BS11" s="2" t="str">
        <f ca="1"/>
        <v>--</v>
      </c>
      <c r="BT11" s="2">
        <f ca="1"/>
        <v>23</v>
      </c>
      <c r="BU11" s="2" t="b">
        <f ca="1"/>
        <v>0</v>
      </c>
      <c r="BV11" s="2">
        <f ca="1"/>
        <v>46288</v>
      </c>
      <c r="BW11" s="2">
        <f ca="1"/>
        <v>3</v>
      </c>
      <c r="BX11" s="2" t="b">
        <f ca="1"/>
        <v>0</v>
      </c>
      <c r="BY11" s="2">
        <f ca="1"/>
        <v>46291</v>
      </c>
      <c r="BZ11" s="2" t="str">
        <f ca="1"/>
        <v>--</v>
      </c>
      <c r="CA11" s="2">
        <f ca="1"/>
        <v>4</v>
      </c>
      <c r="CB11" s="2" t="b">
        <f ca="1"/>
        <v>0</v>
      </c>
      <c r="CC11" s="2">
        <f ca="1"/>
        <v>46295</v>
      </c>
      <c r="CD11" s="2">
        <f ca="1"/>
        <v>2</v>
      </c>
      <c r="CE11" s="2" t="b">
        <f ca="1"/>
        <v>0</v>
      </c>
      <c r="CF11" s="2" t="b">
        <f ca="1"/>
        <v>0</v>
      </c>
      <c r="CG11" s="2">
        <f ca="1"/>
        <v>46297</v>
      </c>
      <c r="CH11" s="2" t="str">
        <f ca="1"/>
        <v>Fri</v>
      </c>
      <c r="CI11" s="2" t="str">
        <f ca="1"/>
        <v>--</v>
      </c>
      <c r="CJ11" s="2" t="str">
        <f ca="1"/>
        <v>--</v>
      </c>
      <c r="CK11" s="2" t="b">
        <f ca="1"/>
        <v>0</v>
      </c>
      <c r="CL11" s="2" t="b">
        <f ca="1"/>
        <v>0</v>
      </c>
      <c r="CM11" s="2" t="b">
        <f ca="1"/>
        <v>0</v>
      </c>
      <c r="CN11" s="2">
        <f ca="1"/>
        <v>46300</v>
      </c>
      <c r="CO11" s="2" t="str">
        <f ca="1"/>
        <v>-3 days</v>
      </c>
      <c r="CP11" s="2">
        <f ca="1"/>
        <v>-3</v>
      </c>
      <c r="CQ11" s="2">
        <f ca="1"/>
        <v>30</v>
      </c>
      <c r="CR11" s="2" t="str">
        <f ca="1"/>
        <v>--</v>
      </c>
    </row>
    <row r="12" spans="1:96" ht="39.950000000000003" customHeight="1" x14ac:dyDescent="0.2">
      <c r="C12" s="147">
        <v>11</v>
      </c>
      <c r="D12" s="148" t="str">
        <v>PROJ</v>
      </c>
      <c r="E12" s="152">
        <v>4</v>
      </c>
      <c r="F12" s="155">
        <v>37</v>
      </c>
      <c r="G12" s="156" t="str">
        <v>Week 37</v>
      </c>
      <c r="H12" s="181">
        <v>13</v>
      </c>
      <c r="I12" s="177" t="str">
        <v>1301:1306,1308:1312</v>
      </c>
      <c r="J12" s="177" t="str">
        <v>1301:1312</v>
      </c>
      <c r="K12" s="177" t="str">
        <v>1304,1306,1310,1312</v>
      </c>
      <c r="L12" s="157">
        <v>11</v>
      </c>
      <c r="M12" s="175" t="b">
        <v>0</v>
      </c>
      <c r="N12" s="158" t="str">
        <v>--</v>
      </c>
      <c r="O12" s="158" t="str">
        <v>--</v>
      </c>
      <c r="P12" s="159" t="str">
        <v>(09/07/26-09/13/26)</v>
      </c>
      <c r="Q12" s="176" t="b">
        <v>0</v>
      </c>
      <c r="R12" s="272">
        <v>46274</v>
      </c>
      <c r="S12" s="290">
        <v>5</v>
      </c>
      <c r="T12" s="175" t="b">
        <v>0</v>
      </c>
      <c r="U12" s="272">
        <v>46279</v>
      </c>
      <c r="V12" s="158" t="str">
        <v>--</v>
      </c>
      <c r="W12" s="290">
        <v>23</v>
      </c>
      <c r="X12" s="176" t="b">
        <v>0</v>
      </c>
      <c r="Y12" s="272">
        <v>46295</v>
      </c>
      <c r="Z12" s="290">
        <v>3</v>
      </c>
      <c r="AA12" s="176" t="b">
        <v>0</v>
      </c>
      <c r="AB12" s="272">
        <v>46298</v>
      </c>
      <c r="AC12" s="158" t="str">
        <v>--</v>
      </c>
      <c r="AD12" s="290">
        <v>4</v>
      </c>
      <c r="AE12" s="176" t="b">
        <v>0</v>
      </c>
      <c r="AF12" s="272">
        <v>46302</v>
      </c>
      <c r="AG12" s="290">
        <v>2</v>
      </c>
      <c r="AH12" s="176" t="b">
        <v>0</v>
      </c>
      <c r="AI12" s="176" t="b">
        <v>0</v>
      </c>
      <c r="AJ12" s="272">
        <v>46304</v>
      </c>
      <c r="AK12" s="161" t="str">
        <v>Fri</v>
      </c>
      <c r="AL12" s="162" t="str">
        <v>--</v>
      </c>
      <c r="AM12" s="158" t="str">
        <v>--</v>
      </c>
      <c r="AN12" s="176" t="b">
        <v>0</v>
      </c>
      <c r="AO12" s="176" t="b">
        <v>0</v>
      </c>
      <c r="AP12" s="176" t="b">
        <v>0</v>
      </c>
      <c r="AQ12" s="163">
        <v>46307</v>
      </c>
      <c r="AR12" s="160" t="str">
        <v>-3 days</v>
      </c>
      <c r="AS12" s="160">
        <v>-3</v>
      </c>
      <c r="AT12" s="160">
        <v>30</v>
      </c>
      <c r="AU12" s="82" t="str">
        <v>--</v>
      </c>
      <c r="AZ12" s="2">
        <f ca="1"/>
        <v>11</v>
      </c>
      <c r="BA12" s="2" t="str">
        <f ca="1"/>
        <v>PROJ</v>
      </c>
      <c r="BB12" s="2">
        <f ca="1"/>
        <v>4</v>
      </c>
      <c r="BC12" s="2">
        <f ca="1"/>
        <v>37</v>
      </c>
      <c r="BD12" s="2" t="str">
        <f ca="1"/>
        <v>Week 37</v>
      </c>
      <c r="BE12" s="2">
        <f ca="1"/>
        <v>13</v>
      </c>
      <c r="BF12" s="2" t="str">
        <f ca="1"/>
        <v>1301:1306,1308:1312</v>
      </c>
      <c r="BG12" s="2" t="str">
        <f ca="1"/>
        <v>1301:1312</v>
      </c>
      <c r="BH12" s="2" t="str">
        <f ca="1"/>
        <v>1304,1306,1310,1312</v>
      </c>
      <c r="BI12" s="2">
        <f ca="1"/>
        <v>11</v>
      </c>
      <c r="BJ12" s="2" t="b">
        <f ca="1"/>
        <v>0</v>
      </c>
      <c r="BK12" s="2" t="str">
        <f ca="1"/>
        <v>--</v>
      </c>
      <c r="BL12" s="2" t="str">
        <f ca="1"/>
        <v>--</v>
      </c>
      <c r="BM12" s="2" t="str">
        <f ca="1"/>
        <v>(09/07/26-09/13/26)</v>
      </c>
      <c r="BN12" s="2" t="b">
        <f ca="1"/>
        <v>0</v>
      </c>
      <c r="BO12" s="2">
        <f ca="1"/>
        <v>46274</v>
      </c>
      <c r="BP12" s="2">
        <f ca="1"/>
        <v>5</v>
      </c>
      <c r="BQ12" s="2" t="b">
        <f ca="1"/>
        <v>0</v>
      </c>
      <c r="BR12" s="2">
        <f ca="1"/>
        <v>46279</v>
      </c>
      <c r="BS12" s="2" t="str">
        <f ca="1"/>
        <v>--</v>
      </c>
      <c r="BT12" s="2">
        <f ca="1"/>
        <v>23</v>
      </c>
      <c r="BU12" s="2" t="b">
        <f ca="1"/>
        <v>0</v>
      </c>
      <c r="BV12" s="2">
        <f ca="1"/>
        <v>46295</v>
      </c>
      <c r="BW12" s="2">
        <f ca="1"/>
        <v>3</v>
      </c>
      <c r="BX12" s="2" t="b">
        <f ca="1"/>
        <v>0</v>
      </c>
      <c r="BY12" s="2">
        <f ca="1"/>
        <v>46298</v>
      </c>
      <c r="BZ12" s="2" t="str">
        <f ca="1"/>
        <v>--</v>
      </c>
      <c r="CA12" s="2">
        <f ca="1"/>
        <v>4</v>
      </c>
      <c r="CB12" s="2" t="b">
        <f ca="1"/>
        <v>0</v>
      </c>
      <c r="CC12" s="2">
        <f ca="1"/>
        <v>46302</v>
      </c>
      <c r="CD12" s="2">
        <f ca="1"/>
        <v>2</v>
      </c>
      <c r="CE12" s="2" t="b">
        <f ca="1"/>
        <v>0</v>
      </c>
      <c r="CF12" s="2" t="b">
        <f ca="1"/>
        <v>0</v>
      </c>
      <c r="CG12" s="2">
        <f ca="1"/>
        <v>46304</v>
      </c>
      <c r="CH12" s="2" t="str">
        <f ca="1"/>
        <v>Fri</v>
      </c>
      <c r="CI12" s="2" t="str">
        <f ca="1"/>
        <v>--</v>
      </c>
      <c r="CJ12" s="2" t="str">
        <f ca="1"/>
        <v>--</v>
      </c>
      <c r="CK12" s="2" t="b">
        <f ca="1"/>
        <v>0</v>
      </c>
      <c r="CL12" s="2" t="b">
        <f ca="1"/>
        <v>0</v>
      </c>
      <c r="CM12" s="2" t="b">
        <f ca="1"/>
        <v>0</v>
      </c>
      <c r="CN12" s="2">
        <f ca="1"/>
        <v>46307</v>
      </c>
      <c r="CO12" s="2" t="str">
        <f ca="1"/>
        <v>-3 days</v>
      </c>
      <c r="CP12" s="2">
        <f ca="1"/>
        <v>-3</v>
      </c>
      <c r="CQ12" s="2">
        <f ca="1"/>
        <v>30</v>
      </c>
      <c r="CR12" s="2" t="str">
        <f ca="1"/>
        <v>--</v>
      </c>
    </row>
    <row r="13" spans="1:96" ht="39.950000000000003" customHeight="1" x14ac:dyDescent="0.2">
      <c r="C13" s="147">
        <v>11</v>
      </c>
      <c r="D13" s="148" t="str">
        <v>PROJ</v>
      </c>
      <c r="E13" s="153">
        <v>5</v>
      </c>
      <c r="F13" s="155">
        <v>38</v>
      </c>
      <c r="G13" s="156" t="str">
        <v>Week 38</v>
      </c>
      <c r="H13" s="181">
        <v>14</v>
      </c>
      <c r="I13" s="177" t="str">
        <v>1401:1406,1408:1412</v>
      </c>
      <c r="J13" s="177" t="str">
        <v>1401:1412</v>
      </c>
      <c r="K13" s="177" t="str">
        <v>1404,1406,1410,1412</v>
      </c>
      <c r="L13" s="157">
        <v>11</v>
      </c>
      <c r="M13" s="175" t="b">
        <v>0</v>
      </c>
      <c r="N13" s="158" t="str">
        <v>--</v>
      </c>
      <c r="O13" s="158" t="str">
        <v>--</v>
      </c>
      <c r="P13" s="159" t="str">
        <v>(09/14/26-09/20/26)</v>
      </c>
      <c r="Q13" s="176" t="b">
        <v>0</v>
      </c>
      <c r="R13" s="272">
        <v>46281</v>
      </c>
      <c r="S13" s="290">
        <v>5</v>
      </c>
      <c r="T13" s="176" t="b">
        <v>0</v>
      </c>
      <c r="U13" s="272">
        <v>46286</v>
      </c>
      <c r="V13" s="158" t="str">
        <v>--</v>
      </c>
      <c r="W13" s="290">
        <v>23</v>
      </c>
      <c r="X13" s="176" t="b">
        <v>0</v>
      </c>
      <c r="Y13" s="272">
        <v>46302</v>
      </c>
      <c r="Z13" s="290">
        <v>3</v>
      </c>
      <c r="AA13" s="176" t="b">
        <v>0</v>
      </c>
      <c r="AB13" s="272">
        <v>46305</v>
      </c>
      <c r="AC13" s="158" t="str">
        <v>--</v>
      </c>
      <c r="AD13" s="290">
        <v>4</v>
      </c>
      <c r="AE13" s="176" t="b">
        <v>0</v>
      </c>
      <c r="AF13" s="272">
        <v>46309</v>
      </c>
      <c r="AG13" s="290">
        <v>2</v>
      </c>
      <c r="AH13" s="176" t="b">
        <v>0</v>
      </c>
      <c r="AI13" s="176" t="b">
        <v>0</v>
      </c>
      <c r="AJ13" s="272">
        <v>46311</v>
      </c>
      <c r="AK13" s="161" t="str">
        <v>Fri</v>
      </c>
      <c r="AL13" s="162" t="str">
        <v>--</v>
      </c>
      <c r="AM13" s="158" t="str">
        <v>--</v>
      </c>
      <c r="AN13" s="176" t="b">
        <v>0</v>
      </c>
      <c r="AO13" s="176" t="b">
        <v>0</v>
      </c>
      <c r="AP13" s="176" t="b">
        <v>0</v>
      </c>
      <c r="AQ13" s="163">
        <v>46314</v>
      </c>
      <c r="AR13" s="160" t="str">
        <v>-3 days</v>
      </c>
      <c r="AS13" s="160">
        <v>-3</v>
      </c>
      <c r="AT13" s="160">
        <v>30</v>
      </c>
      <c r="AU13" s="82" t="str">
        <v>--</v>
      </c>
      <c r="AZ13" s="2">
        <f ca="1"/>
        <v>11</v>
      </c>
      <c r="BA13" s="2" t="str">
        <f ca="1"/>
        <v>PROJ</v>
      </c>
      <c r="BB13" s="2">
        <f ca="1"/>
        <v>5</v>
      </c>
      <c r="BC13" s="2">
        <f ca="1"/>
        <v>38</v>
      </c>
      <c r="BD13" s="2" t="str">
        <f ca="1"/>
        <v>Week 38</v>
      </c>
      <c r="BE13" s="2">
        <f ca="1"/>
        <v>14</v>
      </c>
      <c r="BF13" s="2" t="str">
        <f ca="1"/>
        <v>1401:1406,1408:1412</v>
      </c>
      <c r="BG13" s="2" t="str">
        <f ca="1"/>
        <v>1401:1412</v>
      </c>
      <c r="BH13" s="2" t="str">
        <f ca="1"/>
        <v>1404,1406,1410,1412</v>
      </c>
      <c r="BI13" s="2">
        <f ca="1"/>
        <v>11</v>
      </c>
      <c r="BJ13" s="2" t="b">
        <f ca="1"/>
        <v>0</v>
      </c>
      <c r="BK13" s="2" t="str">
        <f ca="1"/>
        <v>--</v>
      </c>
      <c r="BL13" s="2" t="str">
        <f ca="1"/>
        <v>--</v>
      </c>
      <c r="BM13" s="2" t="str">
        <f ca="1"/>
        <v>(09/14/26-09/20/26)</v>
      </c>
      <c r="BN13" s="2" t="b">
        <f ca="1"/>
        <v>0</v>
      </c>
      <c r="BO13" s="2">
        <f ca="1"/>
        <v>46281</v>
      </c>
      <c r="BP13" s="2">
        <f ca="1"/>
        <v>5</v>
      </c>
      <c r="BQ13" s="2" t="b">
        <f ca="1"/>
        <v>0</v>
      </c>
      <c r="BR13" s="2">
        <f ca="1"/>
        <v>46286</v>
      </c>
      <c r="BS13" s="2" t="str">
        <f ca="1"/>
        <v>--</v>
      </c>
      <c r="BT13" s="2">
        <f ca="1"/>
        <v>23</v>
      </c>
      <c r="BU13" s="2" t="b">
        <f ca="1"/>
        <v>0</v>
      </c>
      <c r="BV13" s="2">
        <f ca="1"/>
        <v>46302</v>
      </c>
      <c r="BW13" s="2">
        <f ca="1"/>
        <v>3</v>
      </c>
      <c r="BX13" s="2" t="b">
        <f ca="1"/>
        <v>0</v>
      </c>
      <c r="BY13" s="2">
        <f ca="1"/>
        <v>46305</v>
      </c>
      <c r="BZ13" s="2" t="str">
        <f ca="1"/>
        <v>--</v>
      </c>
      <c r="CA13" s="2">
        <f ca="1"/>
        <v>4</v>
      </c>
      <c r="CB13" s="2" t="b">
        <f ca="1"/>
        <v>0</v>
      </c>
      <c r="CC13" s="2">
        <f ca="1"/>
        <v>46309</v>
      </c>
      <c r="CD13" s="2">
        <f ca="1"/>
        <v>2</v>
      </c>
      <c r="CE13" s="2" t="b">
        <f ca="1"/>
        <v>0</v>
      </c>
      <c r="CF13" s="2" t="b">
        <f ca="1"/>
        <v>0</v>
      </c>
      <c r="CG13" s="2">
        <f ca="1"/>
        <v>46311</v>
      </c>
      <c r="CH13" s="2" t="str">
        <f ca="1"/>
        <v>Fri</v>
      </c>
      <c r="CI13" s="2" t="str">
        <f ca="1"/>
        <v>--</v>
      </c>
      <c r="CJ13" s="2" t="str">
        <f ca="1"/>
        <v>--</v>
      </c>
      <c r="CK13" s="2" t="b">
        <f ca="1"/>
        <v>0</v>
      </c>
      <c r="CL13" s="2" t="b">
        <f ca="1"/>
        <v>0</v>
      </c>
      <c r="CM13" s="2" t="b">
        <f ca="1"/>
        <v>0</v>
      </c>
      <c r="CN13" s="2">
        <f ca="1"/>
        <v>46314</v>
      </c>
      <c r="CO13" s="2" t="str">
        <f ca="1"/>
        <v>-3 days</v>
      </c>
      <c r="CP13" s="2">
        <f ca="1"/>
        <v>-3</v>
      </c>
      <c r="CQ13" s="2">
        <f ca="1"/>
        <v>30</v>
      </c>
      <c r="CR13" s="2" t="str">
        <f ca="1"/>
        <v>--</v>
      </c>
    </row>
    <row r="14" spans="1:96" ht="39.950000000000003" customHeight="1" x14ac:dyDescent="0.2">
      <c r="C14" s="147">
        <v>11</v>
      </c>
      <c r="D14" s="148" t="str">
        <v>PROJ</v>
      </c>
      <c r="E14" s="154">
        <v>6</v>
      </c>
      <c r="F14" s="155">
        <v>39</v>
      </c>
      <c r="G14" s="156" t="str">
        <v>Week 39</v>
      </c>
      <c r="H14" s="181">
        <v>15</v>
      </c>
      <c r="I14" s="177" t="str">
        <v>1501:1506,1508:1512</v>
      </c>
      <c r="J14" s="177" t="str">
        <v>1501:1512</v>
      </c>
      <c r="K14" s="177" t="str">
        <v>1504,1506,1510,1512</v>
      </c>
      <c r="L14" s="157">
        <v>11</v>
      </c>
      <c r="M14" s="175" t="b">
        <v>0</v>
      </c>
      <c r="N14" s="158" t="str">
        <v>--</v>
      </c>
      <c r="O14" s="158" t="str">
        <v>--</v>
      </c>
      <c r="P14" s="159" t="str">
        <v>(09/21/26-09/27/26)</v>
      </c>
      <c r="Q14" s="176" t="b">
        <v>0</v>
      </c>
      <c r="R14" s="272">
        <v>46288</v>
      </c>
      <c r="S14" s="290">
        <v>5</v>
      </c>
      <c r="T14" s="176" t="b">
        <v>0</v>
      </c>
      <c r="U14" s="272">
        <v>46293</v>
      </c>
      <c r="V14" s="158" t="str">
        <v>--</v>
      </c>
      <c r="W14" s="290">
        <v>23</v>
      </c>
      <c r="X14" s="176" t="b">
        <v>0</v>
      </c>
      <c r="Y14" s="272">
        <v>46309</v>
      </c>
      <c r="Z14" s="290">
        <v>3</v>
      </c>
      <c r="AA14" s="176" t="b">
        <v>0</v>
      </c>
      <c r="AB14" s="272">
        <v>46312</v>
      </c>
      <c r="AC14" s="158" t="str">
        <v>--</v>
      </c>
      <c r="AD14" s="290">
        <v>4</v>
      </c>
      <c r="AE14" s="176" t="b">
        <v>0</v>
      </c>
      <c r="AF14" s="272">
        <v>46316</v>
      </c>
      <c r="AG14" s="290">
        <v>2</v>
      </c>
      <c r="AH14" s="176" t="b">
        <v>0</v>
      </c>
      <c r="AI14" s="176" t="b">
        <v>0</v>
      </c>
      <c r="AJ14" s="272">
        <v>46318</v>
      </c>
      <c r="AK14" s="161" t="str">
        <v>Fri</v>
      </c>
      <c r="AL14" s="162" t="str">
        <v>--</v>
      </c>
      <c r="AM14" s="158" t="str">
        <v>--</v>
      </c>
      <c r="AN14" s="176" t="b">
        <v>0</v>
      </c>
      <c r="AO14" s="176" t="b">
        <v>0</v>
      </c>
      <c r="AP14" s="176" t="b">
        <v>0</v>
      </c>
      <c r="AQ14" s="163">
        <v>46321</v>
      </c>
      <c r="AR14" s="160" t="str">
        <v>-3 days</v>
      </c>
      <c r="AS14" s="160">
        <v>-3</v>
      </c>
      <c r="AT14" s="160">
        <v>30</v>
      </c>
      <c r="AU14" s="82" t="str">
        <v>--</v>
      </c>
      <c r="AZ14" s="2">
        <f ca="1"/>
        <v>11</v>
      </c>
      <c r="BA14" s="2" t="str">
        <f ca="1"/>
        <v>PROJ</v>
      </c>
      <c r="BB14" s="2">
        <f ca="1"/>
        <v>6</v>
      </c>
      <c r="BC14" s="2">
        <f ca="1"/>
        <v>39</v>
      </c>
      <c r="BD14" s="2" t="str">
        <f ca="1"/>
        <v>Week 39</v>
      </c>
      <c r="BE14" s="2">
        <f ca="1"/>
        <v>15</v>
      </c>
      <c r="BF14" s="2" t="str">
        <f ca="1"/>
        <v>1501:1506,1508:1512</v>
      </c>
      <c r="BG14" s="2" t="str">
        <f ca="1"/>
        <v>1501:1512</v>
      </c>
      <c r="BH14" s="2" t="str">
        <f ca="1"/>
        <v>1504,1506,1510,1512</v>
      </c>
      <c r="BI14" s="2">
        <f ca="1"/>
        <v>11</v>
      </c>
      <c r="BJ14" s="2" t="b">
        <f ca="1"/>
        <v>0</v>
      </c>
      <c r="BK14" s="2" t="str">
        <f ca="1"/>
        <v>--</v>
      </c>
      <c r="BL14" s="2" t="str">
        <f ca="1"/>
        <v>--</v>
      </c>
      <c r="BM14" s="2" t="str">
        <f ca="1"/>
        <v>(09/21/26-09/27/26)</v>
      </c>
      <c r="BN14" s="2" t="b">
        <f ca="1"/>
        <v>0</v>
      </c>
      <c r="BO14" s="2">
        <f ca="1"/>
        <v>46288</v>
      </c>
      <c r="BP14" s="2">
        <f ca="1"/>
        <v>5</v>
      </c>
      <c r="BQ14" s="2" t="b">
        <f ca="1"/>
        <v>0</v>
      </c>
      <c r="BR14" s="2">
        <f ca="1"/>
        <v>46293</v>
      </c>
      <c r="BS14" s="2" t="str">
        <f ca="1"/>
        <v>--</v>
      </c>
      <c r="BT14" s="2">
        <f ca="1"/>
        <v>23</v>
      </c>
      <c r="BU14" s="2" t="b">
        <f ca="1"/>
        <v>0</v>
      </c>
      <c r="BV14" s="2">
        <f ca="1"/>
        <v>46309</v>
      </c>
      <c r="BW14" s="2">
        <f ca="1"/>
        <v>3</v>
      </c>
      <c r="BX14" s="2" t="b">
        <f ca="1"/>
        <v>0</v>
      </c>
      <c r="BY14" s="2">
        <f ca="1"/>
        <v>46312</v>
      </c>
      <c r="BZ14" s="2" t="str">
        <f ca="1"/>
        <v>--</v>
      </c>
      <c r="CA14" s="2">
        <f ca="1"/>
        <v>4</v>
      </c>
      <c r="CB14" s="2" t="b">
        <f ca="1"/>
        <v>0</v>
      </c>
      <c r="CC14" s="2">
        <f ca="1"/>
        <v>46316</v>
      </c>
      <c r="CD14" s="2">
        <f ca="1"/>
        <v>2</v>
      </c>
      <c r="CE14" s="2" t="b">
        <f ca="1"/>
        <v>0</v>
      </c>
      <c r="CF14" s="2" t="b">
        <f ca="1"/>
        <v>0</v>
      </c>
      <c r="CG14" s="2">
        <f ca="1"/>
        <v>46318</v>
      </c>
      <c r="CH14" s="2" t="str">
        <f ca="1"/>
        <v>Fri</v>
      </c>
      <c r="CI14" s="2" t="str">
        <f ca="1"/>
        <v>--</v>
      </c>
      <c r="CJ14" s="2" t="str">
        <f ca="1"/>
        <v>--</v>
      </c>
      <c r="CK14" s="2" t="b">
        <f ca="1"/>
        <v>0</v>
      </c>
      <c r="CL14" s="2" t="b">
        <f ca="1"/>
        <v>0</v>
      </c>
      <c r="CM14" s="2" t="b">
        <f ca="1"/>
        <v>0</v>
      </c>
      <c r="CN14" s="2">
        <f ca="1"/>
        <v>46321</v>
      </c>
      <c r="CO14" s="2" t="str">
        <f ca="1"/>
        <v>-3 days</v>
      </c>
      <c r="CP14" s="2">
        <f ca="1"/>
        <v>-3</v>
      </c>
      <c r="CQ14" s="2">
        <f ca="1"/>
        <v>30</v>
      </c>
      <c r="CR14" s="2" t="str">
        <f ca="1"/>
        <v>--</v>
      </c>
    </row>
    <row r="15" spans="1:96" ht="39.950000000000003" customHeight="1" x14ac:dyDescent="0.2">
      <c r="C15" s="147">
        <v>11</v>
      </c>
      <c r="D15" s="148" t="str">
        <v>PROJ</v>
      </c>
      <c r="E15" s="149">
        <v>7</v>
      </c>
      <c r="F15" s="155">
        <v>40</v>
      </c>
      <c r="G15" s="156" t="str">
        <v>Week 40</v>
      </c>
      <c r="H15" s="181">
        <v>16</v>
      </c>
      <c r="I15" s="177" t="str">
        <v>1601:1606,1608:1610,1612</v>
      </c>
      <c r="J15" s="177" t="str">
        <v>1601:1611</v>
      </c>
      <c r="K15" s="177" t="str">
        <v>1604,1606,1610,1612</v>
      </c>
      <c r="L15" s="157">
        <v>10</v>
      </c>
      <c r="M15" s="175" t="b">
        <v>0</v>
      </c>
      <c r="N15" s="158" t="str">
        <v>--</v>
      </c>
      <c r="O15" s="158" t="str">
        <v>--</v>
      </c>
      <c r="P15" s="159" t="str">
        <v>(09/28/26-10/04/26)</v>
      </c>
      <c r="Q15" s="176" t="b">
        <v>0</v>
      </c>
      <c r="R15" s="272">
        <v>46295</v>
      </c>
      <c r="S15" s="290">
        <v>5</v>
      </c>
      <c r="T15" s="176" t="b">
        <v>0</v>
      </c>
      <c r="U15" s="272">
        <v>46300</v>
      </c>
      <c r="V15" s="158" t="str">
        <v>--</v>
      </c>
      <c r="W15" s="290">
        <v>23</v>
      </c>
      <c r="X15" s="176" t="b">
        <v>0</v>
      </c>
      <c r="Y15" s="272">
        <v>46316</v>
      </c>
      <c r="Z15" s="290">
        <v>3</v>
      </c>
      <c r="AA15" s="176" t="b">
        <v>0</v>
      </c>
      <c r="AB15" s="272">
        <v>46319</v>
      </c>
      <c r="AC15" s="158" t="str">
        <v>--</v>
      </c>
      <c r="AD15" s="290">
        <v>4</v>
      </c>
      <c r="AE15" s="176" t="b">
        <v>0</v>
      </c>
      <c r="AF15" s="272">
        <v>46323</v>
      </c>
      <c r="AG15" s="290">
        <v>2</v>
      </c>
      <c r="AH15" s="176" t="b">
        <v>0</v>
      </c>
      <c r="AI15" s="176" t="b">
        <v>0</v>
      </c>
      <c r="AJ15" s="272">
        <v>46325</v>
      </c>
      <c r="AK15" s="161" t="str">
        <v>Fri</v>
      </c>
      <c r="AL15" s="162" t="str">
        <v>--</v>
      </c>
      <c r="AM15" s="158" t="str">
        <v>--</v>
      </c>
      <c r="AN15" s="176" t="b">
        <v>0</v>
      </c>
      <c r="AO15" s="176" t="b">
        <v>0</v>
      </c>
      <c r="AP15" s="176" t="b">
        <v>0</v>
      </c>
      <c r="AQ15" s="163">
        <v>46328</v>
      </c>
      <c r="AR15" s="160" t="str">
        <v>-3 days</v>
      </c>
      <c r="AS15" s="160">
        <v>-3</v>
      </c>
      <c r="AT15" s="160">
        <v>30</v>
      </c>
      <c r="AU15" s="82" t="str">
        <v>--</v>
      </c>
      <c r="AZ15" s="2">
        <f ca="1"/>
        <v>11</v>
      </c>
      <c r="BA15" s="2" t="str">
        <f ca="1"/>
        <v>PROJ</v>
      </c>
      <c r="BB15" s="2">
        <f ca="1"/>
        <v>7</v>
      </c>
      <c r="BC15" s="2">
        <f ca="1"/>
        <v>40</v>
      </c>
      <c r="BD15" s="2" t="str">
        <f ca="1"/>
        <v>Week 40</v>
      </c>
      <c r="BE15" s="2">
        <f ca="1"/>
        <v>16</v>
      </c>
      <c r="BF15" s="2" t="str">
        <f ca="1"/>
        <v>1601:1606,1608:1610,1612</v>
      </c>
      <c r="BG15" s="2" t="str">
        <f ca="1"/>
        <v>1601:1611</v>
      </c>
      <c r="BH15" s="2" t="str">
        <f ca="1"/>
        <v>1604,1606,1610,1612</v>
      </c>
      <c r="BI15" s="2">
        <f ca="1"/>
        <v>10</v>
      </c>
      <c r="BJ15" s="2" t="b">
        <f ca="1"/>
        <v>0</v>
      </c>
      <c r="BK15" s="2" t="str">
        <f ca="1"/>
        <v>--</v>
      </c>
      <c r="BL15" s="2" t="str">
        <f ca="1"/>
        <v>--</v>
      </c>
      <c r="BM15" s="2" t="str">
        <f ca="1"/>
        <v>(09/28/26-10/04/26)</v>
      </c>
      <c r="BN15" s="2" t="b">
        <f ca="1"/>
        <v>0</v>
      </c>
      <c r="BO15" s="2">
        <f ca="1"/>
        <v>46295</v>
      </c>
      <c r="BP15" s="2">
        <f ca="1"/>
        <v>5</v>
      </c>
      <c r="BQ15" s="2" t="b">
        <f ca="1"/>
        <v>0</v>
      </c>
      <c r="BR15" s="2">
        <f ca="1"/>
        <v>46300</v>
      </c>
      <c r="BS15" s="2" t="str">
        <f ca="1"/>
        <v>--</v>
      </c>
      <c r="BT15" s="2">
        <f ca="1"/>
        <v>23</v>
      </c>
      <c r="BU15" s="2" t="b">
        <f ca="1"/>
        <v>0</v>
      </c>
      <c r="BV15" s="2">
        <f ca="1"/>
        <v>46316</v>
      </c>
      <c r="BW15" s="2">
        <f ca="1"/>
        <v>3</v>
      </c>
      <c r="BX15" s="2" t="b">
        <f ca="1"/>
        <v>0</v>
      </c>
      <c r="BY15" s="2">
        <f ca="1"/>
        <v>46319</v>
      </c>
      <c r="BZ15" s="2" t="str">
        <f ca="1"/>
        <v>--</v>
      </c>
      <c r="CA15" s="2">
        <f ca="1"/>
        <v>4</v>
      </c>
      <c r="CB15" s="2" t="b">
        <f ca="1"/>
        <v>0</v>
      </c>
      <c r="CC15" s="2">
        <f ca="1"/>
        <v>46323</v>
      </c>
      <c r="CD15" s="2">
        <f ca="1"/>
        <v>2</v>
      </c>
      <c r="CE15" s="2" t="b">
        <f ca="1"/>
        <v>0</v>
      </c>
      <c r="CF15" s="2" t="b">
        <f ca="1"/>
        <v>0</v>
      </c>
      <c r="CG15" s="2">
        <f ca="1"/>
        <v>46325</v>
      </c>
      <c r="CH15" s="2" t="str">
        <f ca="1"/>
        <v>Fri</v>
      </c>
      <c r="CI15" s="2" t="str">
        <f ca="1"/>
        <v>--</v>
      </c>
      <c r="CJ15" s="2" t="str">
        <f ca="1"/>
        <v>--</v>
      </c>
      <c r="CK15" s="2" t="b">
        <f ca="1"/>
        <v>0</v>
      </c>
      <c r="CL15" s="2" t="b">
        <f ca="1"/>
        <v>0</v>
      </c>
      <c r="CM15" s="2" t="b">
        <f ca="1"/>
        <v>0</v>
      </c>
      <c r="CN15" s="2">
        <f ca="1"/>
        <v>46328</v>
      </c>
      <c r="CO15" s="2" t="str">
        <f ca="1"/>
        <v>-3 days</v>
      </c>
      <c r="CP15" s="2">
        <f ca="1"/>
        <v>-3</v>
      </c>
      <c r="CQ15" s="2">
        <f ca="1"/>
        <v>30</v>
      </c>
      <c r="CR15" s="2" t="str">
        <f ca="1"/>
        <v>--</v>
      </c>
    </row>
    <row r="16" spans="1:96" ht="39.950000000000003" customHeight="1" x14ac:dyDescent="0.2">
      <c r="C16" s="147">
        <v>11</v>
      </c>
      <c r="D16" s="148" t="str">
        <v>PROJ</v>
      </c>
      <c r="E16" s="150">
        <v>8</v>
      </c>
      <c r="F16" s="155">
        <v>41</v>
      </c>
      <c r="G16" s="156" t="str">
        <v>Week 41</v>
      </c>
      <c r="H16" s="181">
        <v>17</v>
      </c>
      <c r="I16" s="177" t="str">
        <v>1701:1706,1708:1712</v>
      </c>
      <c r="J16" s="177" t="str">
        <v>1701:1712</v>
      </c>
      <c r="K16" s="177" t="str">
        <v>1704,1706,1710,1712</v>
      </c>
      <c r="L16" s="157">
        <v>11</v>
      </c>
      <c r="M16" s="175" t="b">
        <v>0</v>
      </c>
      <c r="N16" s="158" t="str">
        <v>--</v>
      </c>
      <c r="O16" s="158" t="str">
        <v>--</v>
      </c>
      <c r="P16" s="159" t="str">
        <v>(10/05/26-10/11/26)</v>
      </c>
      <c r="Q16" s="176" t="b">
        <v>0</v>
      </c>
      <c r="R16" s="272">
        <v>46302</v>
      </c>
      <c r="S16" s="290">
        <v>5</v>
      </c>
      <c r="T16" s="176" t="b">
        <v>0</v>
      </c>
      <c r="U16" s="272">
        <v>46307</v>
      </c>
      <c r="V16" s="158" t="str">
        <v>--</v>
      </c>
      <c r="W16" s="290">
        <v>23</v>
      </c>
      <c r="X16" s="176" t="b">
        <v>0</v>
      </c>
      <c r="Y16" s="272">
        <v>46323</v>
      </c>
      <c r="Z16" s="290">
        <v>3</v>
      </c>
      <c r="AA16" s="176" t="b">
        <v>0</v>
      </c>
      <c r="AB16" s="272">
        <v>46326</v>
      </c>
      <c r="AC16" s="158" t="str">
        <v>--</v>
      </c>
      <c r="AD16" s="290">
        <v>4</v>
      </c>
      <c r="AE16" s="176" t="b">
        <v>0</v>
      </c>
      <c r="AF16" s="272">
        <v>46330</v>
      </c>
      <c r="AG16" s="290">
        <v>2</v>
      </c>
      <c r="AH16" s="176" t="b">
        <v>0</v>
      </c>
      <c r="AI16" s="176" t="b">
        <v>0</v>
      </c>
      <c r="AJ16" s="272">
        <v>46332</v>
      </c>
      <c r="AK16" s="161" t="str">
        <v>Fri</v>
      </c>
      <c r="AL16" s="162" t="str">
        <v>--</v>
      </c>
      <c r="AM16" s="158" t="str">
        <v>--</v>
      </c>
      <c r="AN16" s="176" t="b">
        <v>0</v>
      </c>
      <c r="AO16" s="176" t="b">
        <v>0</v>
      </c>
      <c r="AP16" s="176" t="b">
        <v>0</v>
      </c>
      <c r="AQ16" s="163">
        <v>46335</v>
      </c>
      <c r="AR16" s="160" t="str">
        <v>-3 days</v>
      </c>
      <c r="AS16" s="160">
        <v>-3</v>
      </c>
      <c r="AT16" s="160">
        <v>30</v>
      </c>
      <c r="AU16" s="82" t="str">
        <v>--</v>
      </c>
      <c r="AZ16" s="2">
        <f ca="1"/>
        <v>11</v>
      </c>
      <c r="BA16" s="2" t="str">
        <f ca="1"/>
        <v>PROJ</v>
      </c>
      <c r="BB16" s="2">
        <f ca="1"/>
        <v>8</v>
      </c>
      <c r="BC16" s="2">
        <f ca="1"/>
        <v>41</v>
      </c>
      <c r="BD16" s="2" t="str">
        <f ca="1"/>
        <v>Week 41</v>
      </c>
      <c r="BE16" s="2">
        <f ca="1"/>
        <v>17</v>
      </c>
      <c r="BF16" s="2" t="str">
        <f ca="1"/>
        <v>1701:1706,1708:1712</v>
      </c>
      <c r="BG16" s="2" t="str">
        <f ca="1"/>
        <v>1701:1712</v>
      </c>
      <c r="BH16" s="2" t="str">
        <f ca="1"/>
        <v>1704,1706,1710,1712</v>
      </c>
      <c r="BI16" s="2">
        <f ca="1"/>
        <v>11</v>
      </c>
      <c r="BJ16" s="2" t="b">
        <f ca="1"/>
        <v>0</v>
      </c>
      <c r="BK16" s="2" t="str">
        <f ca="1"/>
        <v>--</v>
      </c>
      <c r="BL16" s="2" t="str">
        <f ca="1"/>
        <v>--</v>
      </c>
      <c r="BM16" s="2" t="str">
        <f ca="1"/>
        <v>(10/05/26-10/11/26)</v>
      </c>
      <c r="BN16" s="2" t="b">
        <f ca="1"/>
        <v>0</v>
      </c>
      <c r="BO16" s="2">
        <f ca="1"/>
        <v>46302</v>
      </c>
      <c r="BP16" s="2">
        <f ca="1"/>
        <v>5</v>
      </c>
      <c r="BQ16" s="2" t="b">
        <f ca="1"/>
        <v>0</v>
      </c>
      <c r="BR16" s="2">
        <f ca="1"/>
        <v>46307</v>
      </c>
      <c r="BS16" s="2" t="str">
        <f ca="1"/>
        <v>--</v>
      </c>
      <c r="BT16" s="2">
        <f ca="1"/>
        <v>23</v>
      </c>
      <c r="BU16" s="2" t="b">
        <f ca="1"/>
        <v>0</v>
      </c>
      <c r="BV16" s="2">
        <f ca="1"/>
        <v>46323</v>
      </c>
      <c r="BW16" s="2">
        <f ca="1"/>
        <v>3</v>
      </c>
      <c r="BX16" s="2" t="b">
        <f ca="1"/>
        <v>0</v>
      </c>
      <c r="BY16" s="2">
        <f ca="1"/>
        <v>46326</v>
      </c>
      <c r="BZ16" s="2" t="str">
        <f ca="1"/>
        <v>--</v>
      </c>
      <c r="CA16" s="2">
        <f ca="1"/>
        <v>4</v>
      </c>
      <c r="CB16" s="2" t="b">
        <f ca="1"/>
        <v>0</v>
      </c>
      <c r="CC16" s="2">
        <f ca="1"/>
        <v>46330</v>
      </c>
      <c r="CD16" s="2">
        <f ca="1"/>
        <v>2</v>
      </c>
      <c r="CE16" s="2" t="b">
        <f ca="1"/>
        <v>0</v>
      </c>
      <c r="CF16" s="2" t="b">
        <f ca="1"/>
        <v>0</v>
      </c>
      <c r="CG16" s="2">
        <f ca="1"/>
        <v>46332</v>
      </c>
      <c r="CH16" s="2" t="str">
        <f ca="1"/>
        <v>Fri</v>
      </c>
      <c r="CI16" s="2" t="str">
        <f ca="1"/>
        <v>--</v>
      </c>
      <c r="CJ16" s="2" t="str">
        <f ca="1"/>
        <v>--</v>
      </c>
      <c r="CK16" s="2" t="b">
        <f ca="1"/>
        <v>0</v>
      </c>
      <c r="CL16" s="2" t="b">
        <f ca="1"/>
        <v>0</v>
      </c>
      <c r="CM16" s="2" t="b">
        <f ca="1"/>
        <v>0</v>
      </c>
      <c r="CN16" s="2">
        <f ca="1"/>
        <v>46335</v>
      </c>
      <c r="CO16" s="2" t="str">
        <f ca="1"/>
        <v>-3 days</v>
      </c>
      <c r="CP16" s="2">
        <f ca="1"/>
        <v>-3</v>
      </c>
      <c r="CQ16" s="2">
        <f ca="1"/>
        <v>30</v>
      </c>
      <c r="CR16" s="2" t="str">
        <f ca="1"/>
        <v>--</v>
      </c>
    </row>
    <row r="17" spans="3:96" ht="39.950000000000003" customHeight="1" x14ac:dyDescent="0.2">
      <c r="C17" s="147">
        <v>11</v>
      </c>
      <c r="D17" s="148" t="str">
        <v>PROJ</v>
      </c>
      <c r="E17" s="151">
        <v>9</v>
      </c>
      <c r="F17" s="155">
        <v>42</v>
      </c>
      <c r="G17" s="156" t="str">
        <v>Week 42</v>
      </c>
      <c r="H17" s="181">
        <v>18</v>
      </c>
      <c r="I17" s="177" t="str">
        <v>1801:1806,1808:1812</v>
      </c>
      <c r="J17" s="177" t="str">
        <v>1801:1812</v>
      </c>
      <c r="K17" s="177" t="str">
        <v>1804,1806,1810,1812</v>
      </c>
      <c r="L17" s="157">
        <v>11</v>
      </c>
      <c r="M17" s="175" t="b">
        <v>0</v>
      </c>
      <c r="N17" s="158" t="str">
        <v>--</v>
      </c>
      <c r="O17" s="158" t="str">
        <v>--</v>
      </c>
      <c r="P17" s="159" t="str">
        <v>(10/12/26-10/18/26)</v>
      </c>
      <c r="Q17" s="176" t="b">
        <v>0</v>
      </c>
      <c r="R17" s="272">
        <v>46309</v>
      </c>
      <c r="S17" s="290">
        <v>5</v>
      </c>
      <c r="T17" s="176" t="b">
        <v>0</v>
      </c>
      <c r="U17" s="272">
        <v>46314</v>
      </c>
      <c r="V17" s="158" t="str">
        <v>--</v>
      </c>
      <c r="W17" s="290">
        <v>23</v>
      </c>
      <c r="X17" s="176" t="b">
        <v>0</v>
      </c>
      <c r="Y17" s="272">
        <v>46330</v>
      </c>
      <c r="Z17" s="290">
        <v>3</v>
      </c>
      <c r="AA17" s="176" t="b">
        <v>0</v>
      </c>
      <c r="AB17" s="272">
        <v>46333</v>
      </c>
      <c r="AC17" s="158" t="str">
        <v>--</v>
      </c>
      <c r="AD17" s="290">
        <v>4</v>
      </c>
      <c r="AE17" s="176" t="b">
        <v>0</v>
      </c>
      <c r="AF17" s="272">
        <v>46337</v>
      </c>
      <c r="AG17" s="290">
        <v>2</v>
      </c>
      <c r="AH17" s="176" t="b">
        <v>0</v>
      </c>
      <c r="AI17" s="176" t="b">
        <v>0</v>
      </c>
      <c r="AJ17" s="272">
        <v>46339</v>
      </c>
      <c r="AK17" s="161" t="str">
        <v>Fri</v>
      </c>
      <c r="AL17" s="162" t="str">
        <v>--</v>
      </c>
      <c r="AM17" s="158" t="str">
        <v>--</v>
      </c>
      <c r="AN17" s="176" t="b">
        <v>0</v>
      </c>
      <c r="AO17" s="176" t="b">
        <v>0</v>
      </c>
      <c r="AP17" s="176" t="b">
        <v>0</v>
      </c>
      <c r="AQ17" s="163">
        <v>46342</v>
      </c>
      <c r="AR17" s="160" t="str">
        <v>-3 days</v>
      </c>
      <c r="AS17" s="160">
        <v>-3</v>
      </c>
      <c r="AT17" s="160">
        <v>30</v>
      </c>
      <c r="AU17" s="82" t="str">
        <v>--</v>
      </c>
      <c r="AZ17" s="2">
        <f ca="1"/>
        <v>11</v>
      </c>
      <c r="BA17" s="2" t="str">
        <f ca="1"/>
        <v>PROJ</v>
      </c>
      <c r="BB17" s="2">
        <f ca="1"/>
        <v>9</v>
      </c>
      <c r="BC17" s="2">
        <f ca="1"/>
        <v>42</v>
      </c>
      <c r="BD17" s="2" t="str">
        <f ca="1"/>
        <v>Week 42</v>
      </c>
      <c r="BE17" s="2">
        <f ca="1"/>
        <v>18</v>
      </c>
      <c r="BF17" s="2" t="str">
        <f ca="1"/>
        <v>1801:1806,1808:1812</v>
      </c>
      <c r="BG17" s="2" t="str">
        <f ca="1"/>
        <v>1801:1812</v>
      </c>
      <c r="BH17" s="2" t="str">
        <f ca="1"/>
        <v>1804,1806,1810,1812</v>
      </c>
      <c r="BI17" s="2">
        <f ca="1"/>
        <v>11</v>
      </c>
      <c r="BJ17" s="2" t="b">
        <f ca="1"/>
        <v>0</v>
      </c>
      <c r="BK17" s="2" t="str">
        <f ca="1"/>
        <v>--</v>
      </c>
      <c r="BL17" s="2" t="str">
        <f ca="1"/>
        <v>--</v>
      </c>
      <c r="BM17" s="2" t="str">
        <f ca="1"/>
        <v>(10/12/26-10/18/26)</v>
      </c>
      <c r="BN17" s="2" t="b">
        <f ca="1"/>
        <v>0</v>
      </c>
      <c r="BO17" s="2">
        <f ca="1"/>
        <v>46309</v>
      </c>
      <c r="BP17" s="2">
        <f ca="1"/>
        <v>5</v>
      </c>
      <c r="BQ17" s="2" t="b">
        <f ca="1"/>
        <v>0</v>
      </c>
      <c r="BR17" s="2">
        <f ca="1"/>
        <v>46314</v>
      </c>
      <c r="BS17" s="2" t="str">
        <f ca="1"/>
        <v>--</v>
      </c>
      <c r="BT17" s="2">
        <f ca="1"/>
        <v>23</v>
      </c>
      <c r="BU17" s="2" t="b">
        <f ca="1"/>
        <v>0</v>
      </c>
      <c r="BV17" s="2">
        <f ca="1"/>
        <v>46330</v>
      </c>
      <c r="BW17" s="2">
        <f ca="1"/>
        <v>3</v>
      </c>
      <c r="BX17" s="2" t="b">
        <f ca="1"/>
        <v>0</v>
      </c>
      <c r="BY17" s="2">
        <f ca="1"/>
        <v>46333</v>
      </c>
      <c r="BZ17" s="2" t="str">
        <f ca="1"/>
        <v>--</v>
      </c>
      <c r="CA17" s="2">
        <f ca="1"/>
        <v>4</v>
      </c>
      <c r="CB17" s="2" t="b">
        <f ca="1"/>
        <v>0</v>
      </c>
      <c r="CC17" s="2">
        <f ca="1"/>
        <v>46337</v>
      </c>
      <c r="CD17" s="2">
        <f ca="1"/>
        <v>2</v>
      </c>
      <c r="CE17" s="2" t="b">
        <f ca="1"/>
        <v>0</v>
      </c>
      <c r="CF17" s="2" t="b">
        <f ca="1"/>
        <v>0</v>
      </c>
      <c r="CG17" s="2">
        <f ca="1"/>
        <v>46339</v>
      </c>
      <c r="CH17" s="2" t="str">
        <f ca="1"/>
        <v>Fri</v>
      </c>
      <c r="CI17" s="2" t="str">
        <f ca="1"/>
        <v>--</v>
      </c>
      <c r="CJ17" s="2" t="str">
        <f ca="1"/>
        <v>--</v>
      </c>
      <c r="CK17" s="2" t="b">
        <f ca="1"/>
        <v>0</v>
      </c>
      <c r="CL17" s="2" t="b">
        <f ca="1"/>
        <v>0</v>
      </c>
      <c r="CM17" s="2" t="b">
        <f ca="1"/>
        <v>0</v>
      </c>
      <c r="CN17" s="2">
        <f ca="1"/>
        <v>46342</v>
      </c>
      <c r="CO17" s="2" t="str">
        <f ca="1"/>
        <v>-3 days</v>
      </c>
      <c r="CP17" s="2">
        <f ca="1"/>
        <v>-3</v>
      </c>
      <c r="CQ17" s="2">
        <f ca="1"/>
        <v>30</v>
      </c>
      <c r="CR17" s="2" t="str">
        <f ca="1"/>
        <v>--</v>
      </c>
    </row>
    <row r="18" spans="3:96" ht="39.950000000000003" customHeight="1" x14ac:dyDescent="0.2">
      <c r="C18" s="147">
        <v>11</v>
      </c>
      <c r="D18" s="148" t="str">
        <v>PROJ</v>
      </c>
      <c r="E18" s="152">
        <v>10</v>
      </c>
      <c r="F18" s="155">
        <v>43</v>
      </c>
      <c r="G18" s="156" t="str">
        <v>Week 43</v>
      </c>
      <c r="H18" s="181">
        <v>19</v>
      </c>
      <c r="I18" s="177" t="str">
        <v>1901:1906,1908:1912</v>
      </c>
      <c r="J18" s="177" t="str">
        <v>1901:1912</v>
      </c>
      <c r="K18" s="177" t="str">
        <v>1904,1906,1910,1912</v>
      </c>
      <c r="L18" s="157">
        <v>11</v>
      </c>
      <c r="M18" s="175" t="b">
        <v>0</v>
      </c>
      <c r="N18" s="158" t="str">
        <v>--</v>
      </c>
      <c r="O18" s="158" t="str">
        <v>--</v>
      </c>
      <c r="P18" s="159" t="str">
        <v>(10/19/26-10/25/26)</v>
      </c>
      <c r="Q18" s="176" t="b">
        <v>0</v>
      </c>
      <c r="R18" s="272">
        <v>46316</v>
      </c>
      <c r="S18" s="290">
        <v>5</v>
      </c>
      <c r="T18" s="176" t="b">
        <v>0</v>
      </c>
      <c r="U18" s="272">
        <v>46321</v>
      </c>
      <c r="V18" s="158" t="str">
        <v>--</v>
      </c>
      <c r="W18" s="290">
        <v>23</v>
      </c>
      <c r="X18" s="176" t="b">
        <v>0</v>
      </c>
      <c r="Y18" s="272">
        <v>46337</v>
      </c>
      <c r="Z18" s="290">
        <v>3</v>
      </c>
      <c r="AA18" s="176" t="b">
        <v>0</v>
      </c>
      <c r="AB18" s="272">
        <v>46340</v>
      </c>
      <c r="AC18" s="158" t="str">
        <v>--</v>
      </c>
      <c r="AD18" s="290">
        <v>4</v>
      </c>
      <c r="AE18" s="176" t="b">
        <v>0</v>
      </c>
      <c r="AF18" s="272">
        <v>46344</v>
      </c>
      <c r="AG18" s="290">
        <v>2</v>
      </c>
      <c r="AH18" s="176" t="b">
        <v>0</v>
      </c>
      <c r="AI18" s="176" t="b">
        <v>0</v>
      </c>
      <c r="AJ18" s="272">
        <v>46346</v>
      </c>
      <c r="AK18" s="161" t="str">
        <v>Fri</v>
      </c>
      <c r="AL18" s="162" t="str">
        <v>--</v>
      </c>
      <c r="AM18" s="158" t="str">
        <v>--</v>
      </c>
      <c r="AN18" s="176" t="b">
        <v>0</v>
      </c>
      <c r="AO18" s="176" t="b">
        <v>0</v>
      </c>
      <c r="AP18" s="176" t="b">
        <v>0</v>
      </c>
      <c r="AQ18" s="163">
        <v>46349</v>
      </c>
      <c r="AR18" s="160" t="str">
        <v>-3 days</v>
      </c>
      <c r="AS18" s="160">
        <v>-3</v>
      </c>
      <c r="AT18" s="160">
        <v>30</v>
      </c>
      <c r="AU18" s="82" t="str">
        <v>--</v>
      </c>
      <c r="AZ18" s="2">
        <f ca="1"/>
        <v>11</v>
      </c>
      <c r="BA18" s="2" t="str">
        <f ca="1"/>
        <v>PROJ</v>
      </c>
      <c r="BB18" s="2">
        <f ca="1"/>
        <v>10</v>
      </c>
      <c r="BC18" s="2">
        <f ca="1"/>
        <v>43</v>
      </c>
      <c r="BD18" s="2" t="str">
        <f ca="1"/>
        <v>Week 43</v>
      </c>
      <c r="BE18" s="2">
        <f ca="1"/>
        <v>19</v>
      </c>
      <c r="BF18" s="2" t="str">
        <f ca="1"/>
        <v>1901:1906,1908:1912</v>
      </c>
      <c r="BG18" s="2" t="str">
        <f ca="1"/>
        <v>1901:1912</v>
      </c>
      <c r="BH18" s="2" t="str">
        <f ca="1"/>
        <v>1904,1906,1910,1912</v>
      </c>
      <c r="BI18" s="2">
        <f ca="1"/>
        <v>11</v>
      </c>
      <c r="BJ18" s="2" t="b">
        <f ca="1"/>
        <v>0</v>
      </c>
      <c r="BK18" s="2" t="str">
        <f ca="1"/>
        <v>--</v>
      </c>
      <c r="BL18" s="2" t="str">
        <f ca="1"/>
        <v>--</v>
      </c>
      <c r="BM18" s="2" t="str">
        <f ca="1"/>
        <v>(10/19/26-10/25/26)</v>
      </c>
      <c r="BN18" s="2" t="b">
        <f ca="1"/>
        <v>0</v>
      </c>
      <c r="BO18" s="2">
        <f ca="1"/>
        <v>46316</v>
      </c>
      <c r="BP18" s="2">
        <f ca="1"/>
        <v>5</v>
      </c>
      <c r="BQ18" s="2" t="b">
        <f ca="1"/>
        <v>0</v>
      </c>
      <c r="BR18" s="2">
        <f ca="1"/>
        <v>46321</v>
      </c>
      <c r="BS18" s="2" t="str">
        <f ca="1"/>
        <v>--</v>
      </c>
      <c r="BT18" s="2">
        <f ca="1"/>
        <v>23</v>
      </c>
      <c r="BU18" s="2" t="b">
        <f ca="1"/>
        <v>0</v>
      </c>
      <c r="BV18" s="2">
        <f ca="1"/>
        <v>46337</v>
      </c>
      <c r="BW18" s="2">
        <f ca="1"/>
        <v>3</v>
      </c>
      <c r="BX18" s="2" t="b">
        <f ca="1"/>
        <v>0</v>
      </c>
      <c r="BY18" s="2">
        <f ca="1"/>
        <v>46340</v>
      </c>
      <c r="BZ18" s="2" t="str">
        <f ca="1"/>
        <v>--</v>
      </c>
      <c r="CA18" s="2">
        <f ca="1"/>
        <v>4</v>
      </c>
      <c r="CB18" s="2" t="b">
        <f ca="1"/>
        <v>0</v>
      </c>
      <c r="CC18" s="2">
        <f ca="1"/>
        <v>46344</v>
      </c>
      <c r="CD18" s="2">
        <f ca="1"/>
        <v>2</v>
      </c>
      <c r="CE18" s="2" t="b">
        <f ca="1"/>
        <v>0</v>
      </c>
      <c r="CF18" s="2" t="b">
        <f ca="1"/>
        <v>0</v>
      </c>
      <c r="CG18" s="2">
        <f ca="1"/>
        <v>46346</v>
      </c>
      <c r="CH18" s="2" t="str">
        <f ca="1"/>
        <v>Fri</v>
      </c>
      <c r="CI18" s="2" t="str">
        <f ca="1"/>
        <v>--</v>
      </c>
      <c r="CJ18" s="2" t="str">
        <f ca="1"/>
        <v>--</v>
      </c>
      <c r="CK18" s="2" t="b">
        <f ca="1"/>
        <v>0</v>
      </c>
      <c r="CL18" s="2" t="b">
        <f ca="1"/>
        <v>0</v>
      </c>
      <c r="CM18" s="2" t="b">
        <f ca="1"/>
        <v>0</v>
      </c>
      <c r="CN18" s="2">
        <f ca="1"/>
        <v>46349</v>
      </c>
      <c r="CO18" s="2" t="str">
        <f ca="1"/>
        <v>-3 days</v>
      </c>
      <c r="CP18" s="2">
        <f ca="1"/>
        <v>-3</v>
      </c>
      <c r="CQ18" s="2">
        <f ca="1"/>
        <v>30</v>
      </c>
      <c r="CR18" s="2" t="str">
        <f ca="1"/>
        <v>--</v>
      </c>
    </row>
    <row r="19" spans="3:96" ht="39.950000000000003" customHeight="1" x14ac:dyDescent="0.2">
      <c r="C19" s="147">
        <v>11</v>
      </c>
      <c r="D19" s="148" t="str">
        <v>PROJ</v>
      </c>
      <c r="E19" s="153">
        <v>11</v>
      </c>
      <c r="F19" s="155">
        <v>44</v>
      </c>
      <c r="G19" s="156" t="str">
        <v>Week 44</v>
      </c>
      <c r="H19" s="181">
        <v>20</v>
      </c>
      <c r="I19" s="177" t="str">
        <v>2001:2006,2008:2012</v>
      </c>
      <c r="J19" s="177" t="str">
        <v>2001:2003,2005:2012</v>
      </c>
      <c r="K19" s="177" t="str">
        <v>2004,2006,2010,2012</v>
      </c>
      <c r="L19" s="157">
        <v>11</v>
      </c>
      <c r="M19" s="175" t="b">
        <v>0</v>
      </c>
      <c r="N19" s="158" t="str">
        <v>--</v>
      </c>
      <c r="O19" s="158" t="str">
        <v>--</v>
      </c>
      <c r="P19" s="159" t="str">
        <v>(10/26/26-11/01/26)</v>
      </c>
      <c r="Q19" s="176" t="b">
        <v>0</v>
      </c>
      <c r="R19" s="272">
        <v>46323</v>
      </c>
      <c r="S19" s="290">
        <v>5</v>
      </c>
      <c r="T19" s="176" t="b">
        <v>0</v>
      </c>
      <c r="U19" s="272">
        <v>46328</v>
      </c>
      <c r="V19" s="158" t="str">
        <v>--</v>
      </c>
      <c r="W19" s="290">
        <v>23</v>
      </c>
      <c r="X19" s="176" t="b">
        <v>0</v>
      </c>
      <c r="Y19" s="272">
        <v>46344</v>
      </c>
      <c r="Z19" s="290">
        <v>3</v>
      </c>
      <c r="AA19" s="176" t="b">
        <v>0</v>
      </c>
      <c r="AB19" s="272">
        <v>46347</v>
      </c>
      <c r="AC19" s="158" t="str">
        <v>--</v>
      </c>
      <c r="AD19" s="290">
        <v>4</v>
      </c>
      <c r="AE19" s="176" t="b">
        <v>0</v>
      </c>
      <c r="AF19" s="272">
        <v>46351</v>
      </c>
      <c r="AG19" s="290">
        <v>2</v>
      </c>
      <c r="AH19" s="176" t="b">
        <v>0</v>
      </c>
      <c r="AI19" s="176" t="b">
        <v>0</v>
      </c>
      <c r="AJ19" s="272">
        <v>46353</v>
      </c>
      <c r="AK19" s="161" t="str">
        <v>Fri</v>
      </c>
      <c r="AL19" s="162" t="str">
        <v>--</v>
      </c>
      <c r="AM19" s="158" t="str">
        <v>--</v>
      </c>
      <c r="AN19" s="176" t="b">
        <v>0</v>
      </c>
      <c r="AO19" s="176" t="b">
        <v>0</v>
      </c>
      <c r="AP19" s="176" t="b">
        <v>0</v>
      </c>
      <c r="AQ19" s="163">
        <v>46358</v>
      </c>
      <c r="AR19" s="160" t="str">
        <v>-5 days</v>
      </c>
      <c r="AS19" s="160">
        <v>-5</v>
      </c>
      <c r="AT19" s="160">
        <v>30</v>
      </c>
      <c r="AU19" s="82" t="str">
        <v>--</v>
      </c>
      <c r="AZ19" s="2">
        <f ca="1"/>
        <v>11</v>
      </c>
      <c r="BA19" s="2" t="str">
        <f ca="1"/>
        <v>PROJ</v>
      </c>
      <c r="BB19" s="2">
        <f ca="1"/>
        <v>11</v>
      </c>
      <c r="BC19" s="2">
        <f ca="1"/>
        <v>44</v>
      </c>
      <c r="BD19" s="2" t="str">
        <f ca="1"/>
        <v>Week 44</v>
      </c>
      <c r="BE19" s="2">
        <f ca="1"/>
        <v>20</v>
      </c>
      <c r="BF19" s="2" t="str">
        <f ca="1"/>
        <v>2001:2006,2008:2012</v>
      </c>
      <c r="BG19" s="2" t="str">
        <f ca="1"/>
        <v>2001:2003,2005:2012</v>
      </c>
      <c r="BH19" s="2" t="str">
        <f ca="1"/>
        <v>2004,2006,2010,2012</v>
      </c>
      <c r="BI19" s="2">
        <f ca="1"/>
        <v>11</v>
      </c>
      <c r="BJ19" s="2" t="b">
        <f ca="1"/>
        <v>0</v>
      </c>
      <c r="BK19" s="2" t="str">
        <f ca="1"/>
        <v>--</v>
      </c>
      <c r="BL19" s="2" t="str">
        <f ca="1"/>
        <v>--</v>
      </c>
      <c r="BM19" s="2" t="str">
        <f ca="1"/>
        <v>(10/26/26-11/01/26)</v>
      </c>
      <c r="BN19" s="2" t="b">
        <f ca="1"/>
        <v>0</v>
      </c>
      <c r="BO19" s="2">
        <f ca="1"/>
        <v>46323</v>
      </c>
      <c r="BP19" s="2">
        <f ca="1"/>
        <v>5</v>
      </c>
      <c r="BQ19" s="2" t="b">
        <f ca="1"/>
        <v>0</v>
      </c>
      <c r="BR19" s="2">
        <f ca="1"/>
        <v>46328</v>
      </c>
      <c r="BS19" s="2" t="str">
        <f ca="1"/>
        <v>--</v>
      </c>
      <c r="BT19" s="2">
        <f ca="1"/>
        <v>23</v>
      </c>
      <c r="BU19" s="2" t="b">
        <f ca="1"/>
        <v>0</v>
      </c>
      <c r="BV19" s="2">
        <f ca="1"/>
        <v>46344</v>
      </c>
      <c r="BW19" s="2">
        <f ca="1"/>
        <v>3</v>
      </c>
      <c r="BX19" s="2" t="b">
        <f ca="1"/>
        <v>0</v>
      </c>
      <c r="BY19" s="2">
        <f ca="1"/>
        <v>46347</v>
      </c>
      <c r="BZ19" s="2" t="str">
        <f ca="1"/>
        <v>--</v>
      </c>
      <c r="CA19" s="2">
        <f ca="1"/>
        <v>4</v>
      </c>
      <c r="CB19" s="2" t="b">
        <f ca="1"/>
        <v>0</v>
      </c>
      <c r="CC19" s="2">
        <f ca="1"/>
        <v>46351</v>
      </c>
      <c r="CD19" s="2">
        <f ca="1"/>
        <v>2</v>
      </c>
      <c r="CE19" s="2" t="b">
        <f ca="1"/>
        <v>0</v>
      </c>
      <c r="CF19" s="2" t="b">
        <f ca="1"/>
        <v>0</v>
      </c>
      <c r="CG19" s="2">
        <f ca="1"/>
        <v>46353</v>
      </c>
      <c r="CH19" s="2" t="str">
        <f ca="1"/>
        <v>Fri</v>
      </c>
      <c r="CI19" s="2" t="str">
        <f ca="1"/>
        <v>--</v>
      </c>
      <c r="CJ19" s="2" t="str">
        <f ca="1"/>
        <v>--</v>
      </c>
      <c r="CK19" s="2" t="b">
        <f ca="1"/>
        <v>0</v>
      </c>
      <c r="CL19" s="2" t="b">
        <f ca="1"/>
        <v>0</v>
      </c>
      <c r="CM19" s="2" t="b">
        <f ca="1"/>
        <v>0</v>
      </c>
      <c r="CN19" s="2">
        <f ca="1"/>
        <v>46358</v>
      </c>
      <c r="CO19" s="2" t="str">
        <f ca="1"/>
        <v>-5 days</v>
      </c>
      <c r="CP19" s="2">
        <f ca="1"/>
        <v>-5</v>
      </c>
      <c r="CQ19" s="2">
        <f ca="1"/>
        <v>30</v>
      </c>
      <c r="CR19" s="2" t="str">
        <f ca="1"/>
        <v>--</v>
      </c>
    </row>
    <row r="20" spans="3:96" ht="39.950000000000003" customHeight="1" x14ac:dyDescent="0.2">
      <c r="C20" s="147">
        <v>11</v>
      </c>
      <c r="D20" s="148" t="str">
        <v>PROJ</v>
      </c>
      <c r="E20" s="154">
        <v>12</v>
      </c>
      <c r="F20" s="155">
        <v>45</v>
      </c>
      <c r="G20" s="156" t="str">
        <v>Week 45</v>
      </c>
      <c r="H20" s="181">
        <v>21</v>
      </c>
      <c r="I20" s="177" t="str">
        <v>2101:2106,2108:2112</v>
      </c>
      <c r="J20" s="177" t="str">
        <v>2101:2112</v>
      </c>
      <c r="K20" s="177" t="str">
        <v>2104,2106,2110,2112</v>
      </c>
      <c r="L20" s="157">
        <v>11</v>
      </c>
      <c r="M20" s="175" t="b">
        <v>0</v>
      </c>
      <c r="N20" s="158" t="str">
        <v>--</v>
      </c>
      <c r="O20" s="158" t="str">
        <v>--</v>
      </c>
      <c r="P20" s="159" t="str">
        <v>(11/02/26-11/08/26)</v>
      </c>
      <c r="Q20" s="176" t="b">
        <v>0</v>
      </c>
      <c r="R20" s="272">
        <v>46330</v>
      </c>
      <c r="S20" s="290">
        <v>5</v>
      </c>
      <c r="T20" s="176" t="b">
        <v>0</v>
      </c>
      <c r="U20" s="272">
        <v>46335</v>
      </c>
      <c r="V20" s="158" t="str">
        <v>--</v>
      </c>
      <c r="W20" s="290">
        <v>23</v>
      </c>
      <c r="X20" s="176" t="b">
        <v>0</v>
      </c>
      <c r="Y20" s="272">
        <v>46351</v>
      </c>
      <c r="Z20" s="290">
        <v>3</v>
      </c>
      <c r="AA20" s="176" t="b">
        <v>0</v>
      </c>
      <c r="AB20" s="272">
        <v>46354</v>
      </c>
      <c r="AC20" s="158" t="str">
        <v>--</v>
      </c>
      <c r="AD20" s="290">
        <v>4</v>
      </c>
      <c r="AE20" s="176" t="b">
        <v>0</v>
      </c>
      <c r="AF20" s="272">
        <v>46358</v>
      </c>
      <c r="AG20" s="290">
        <v>2</v>
      </c>
      <c r="AH20" s="176" t="b">
        <v>0</v>
      </c>
      <c r="AI20" s="176" t="b">
        <v>0</v>
      </c>
      <c r="AJ20" s="272">
        <v>46360</v>
      </c>
      <c r="AK20" s="161" t="str">
        <v>Fri</v>
      </c>
      <c r="AL20" s="162" t="str">
        <v>--</v>
      </c>
      <c r="AM20" s="158" t="str">
        <v>--</v>
      </c>
      <c r="AN20" s="176" t="b">
        <v>0</v>
      </c>
      <c r="AO20" s="176" t="b">
        <v>0</v>
      </c>
      <c r="AP20" s="176" t="b">
        <v>0</v>
      </c>
      <c r="AQ20" s="163">
        <v>46365</v>
      </c>
      <c r="AR20" s="160" t="str">
        <v>-5 days</v>
      </c>
      <c r="AS20" s="160">
        <v>-5</v>
      </c>
      <c r="AT20" s="160">
        <v>30</v>
      </c>
      <c r="AU20" s="82" t="str">
        <v>--</v>
      </c>
      <c r="AZ20" s="2">
        <f ca="1"/>
        <v>11</v>
      </c>
      <c r="BA20" s="2" t="str">
        <f ca="1"/>
        <v>PROJ</v>
      </c>
      <c r="BB20" s="2">
        <f ca="1"/>
        <v>12</v>
      </c>
      <c r="BC20" s="2">
        <f ca="1"/>
        <v>45</v>
      </c>
      <c r="BD20" s="2" t="str">
        <f ca="1"/>
        <v>Week 45</v>
      </c>
      <c r="BE20" s="2">
        <f ca="1"/>
        <v>21</v>
      </c>
      <c r="BF20" s="2" t="str">
        <f ca="1"/>
        <v>2101:2106,2108:2112</v>
      </c>
      <c r="BG20" s="2" t="str">
        <f ca="1"/>
        <v>2101:2112</v>
      </c>
      <c r="BH20" s="2" t="str">
        <f ca="1"/>
        <v>2104,2106,2110,2112</v>
      </c>
      <c r="BI20" s="2">
        <f ca="1"/>
        <v>11</v>
      </c>
      <c r="BJ20" s="2" t="b">
        <f ca="1"/>
        <v>0</v>
      </c>
      <c r="BK20" s="2" t="str">
        <f ca="1"/>
        <v>--</v>
      </c>
      <c r="BL20" s="2" t="str">
        <f ca="1"/>
        <v>--</v>
      </c>
      <c r="BM20" s="2" t="str">
        <f ca="1"/>
        <v>(11/02/26-11/08/26)</v>
      </c>
      <c r="BN20" s="2" t="b">
        <f ca="1"/>
        <v>0</v>
      </c>
      <c r="BO20" s="2">
        <f ca="1"/>
        <v>46330</v>
      </c>
      <c r="BP20" s="2">
        <f ca="1"/>
        <v>5</v>
      </c>
      <c r="BQ20" s="2" t="b">
        <f ca="1"/>
        <v>0</v>
      </c>
      <c r="BR20" s="2">
        <f ca="1"/>
        <v>46335</v>
      </c>
      <c r="BS20" s="2" t="str">
        <f ca="1"/>
        <v>--</v>
      </c>
      <c r="BT20" s="2">
        <f ca="1"/>
        <v>23</v>
      </c>
      <c r="BU20" s="2" t="b">
        <f ca="1"/>
        <v>0</v>
      </c>
      <c r="BV20" s="2">
        <f ca="1"/>
        <v>46351</v>
      </c>
      <c r="BW20" s="2">
        <f ca="1"/>
        <v>3</v>
      </c>
      <c r="BX20" s="2" t="b">
        <f ca="1"/>
        <v>0</v>
      </c>
      <c r="BY20" s="2">
        <f ca="1"/>
        <v>46354</v>
      </c>
      <c r="BZ20" s="2" t="str">
        <f ca="1"/>
        <v>--</v>
      </c>
      <c r="CA20" s="2">
        <f ca="1"/>
        <v>4</v>
      </c>
      <c r="CB20" s="2" t="b">
        <f ca="1"/>
        <v>0</v>
      </c>
      <c r="CC20" s="2">
        <f ca="1"/>
        <v>46358</v>
      </c>
      <c r="CD20" s="2">
        <f ca="1"/>
        <v>2</v>
      </c>
      <c r="CE20" s="2" t="b">
        <f ca="1"/>
        <v>0</v>
      </c>
      <c r="CF20" s="2" t="b">
        <f ca="1"/>
        <v>0</v>
      </c>
      <c r="CG20" s="2">
        <f ca="1"/>
        <v>46360</v>
      </c>
      <c r="CH20" s="2" t="str">
        <f ca="1"/>
        <v>Fri</v>
      </c>
      <c r="CI20" s="2" t="str">
        <f ca="1"/>
        <v>--</v>
      </c>
      <c r="CJ20" s="2" t="str">
        <f ca="1"/>
        <v>--</v>
      </c>
      <c r="CK20" s="2" t="b">
        <f ca="1"/>
        <v>0</v>
      </c>
      <c r="CL20" s="2" t="b">
        <f ca="1"/>
        <v>0</v>
      </c>
      <c r="CM20" s="2" t="b">
        <f ca="1"/>
        <v>0</v>
      </c>
      <c r="CN20" s="2">
        <f ca="1"/>
        <v>46365</v>
      </c>
      <c r="CO20" s="2" t="str">
        <f ca="1"/>
        <v>-5 days</v>
      </c>
      <c r="CP20" s="2">
        <f ca="1"/>
        <v>-5</v>
      </c>
      <c r="CQ20" s="2">
        <f ca="1"/>
        <v>30</v>
      </c>
      <c r="CR20" s="2" t="str">
        <f ca="1"/>
        <v>--</v>
      </c>
    </row>
    <row r="21" spans="3:96" ht="39.950000000000003" customHeight="1" x14ac:dyDescent="0.2">
      <c r="C21" s="147">
        <v>11</v>
      </c>
      <c r="D21" s="148" t="str">
        <v>PROJ</v>
      </c>
      <c r="E21" s="149">
        <v>13</v>
      </c>
      <c r="F21" s="155">
        <v>47</v>
      </c>
      <c r="G21" s="156" t="str">
        <v>Week 47</v>
      </c>
      <c r="H21" s="181">
        <v>22</v>
      </c>
      <c r="I21" s="177" t="str">
        <v>2201:2206,2208:2212</v>
      </c>
      <c r="J21" s="177" t="str">
        <v>2201:2212</v>
      </c>
      <c r="K21" s="177" t="str">
        <v>2204,2206,2210,2212</v>
      </c>
      <c r="L21" s="157">
        <v>11</v>
      </c>
      <c r="M21" s="175" t="b">
        <v>0</v>
      </c>
      <c r="N21" s="158" t="str">
        <v>--</v>
      </c>
      <c r="O21" s="158" t="str">
        <v>--</v>
      </c>
      <c r="P21" s="159" t="str">
        <v>(11/16/26-11/22/26)</v>
      </c>
      <c r="Q21" s="176" t="b">
        <v>0</v>
      </c>
      <c r="R21" s="272">
        <v>46344</v>
      </c>
      <c r="S21" s="290">
        <v>5</v>
      </c>
      <c r="T21" s="176" t="b">
        <v>0</v>
      </c>
      <c r="U21" s="272">
        <v>46349</v>
      </c>
      <c r="V21" s="158" t="str">
        <v>--</v>
      </c>
      <c r="W21" s="290">
        <v>23</v>
      </c>
      <c r="X21" s="176" t="b">
        <v>0</v>
      </c>
      <c r="Y21" s="272">
        <v>46365</v>
      </c>
      <c r="Z21" s="290">
        <v>3</v>
      </c>
      <c r="AA21" s="176" t="b">
        <v>0</v>
      </c>
      <c r="AB21" s="272">
        <v>46368</v>
      </c>
      <c r="AC21" s="158" t="str">
        <v>--</v>
      </c>
      <c r="AD21" s="290">
        <v>4</v>
      </c>
      <c r="AE21" s="176" t="b">
        <v>0</v>
      </c>
      <c r="AF21" s="272">
        <v>46372</v>
      </c>
      <c r="AG21" s="290">
        <v>2</v>
      </c>
      <c r="AH21" s="176" t="b">
        <v>0</v>
      </c>
      <c r="AI21" s="176" t="b">
        <v>0</v>
      </c>
      <c r="AJ21" s="272">
        <v>46374</v>
      </c>
      <c r="AK21" s="161" t="str">
        <v>Fri</v>
      </c>
      <c r="AL21" s="162" t="str">
        <v>--</v>
      </c>
      <c r="AM21" s="158" t="str">
        <v>--</v>
      </c>
      <c r="AN21" s="176" t="b">
        <v>0</v>
      </c>
      <c r="AO21" s="176" t="b">
        <v>0</v>
      </c>
      <c r="AP21" s="176" t="b">
        <v>0</v>
      </c>
      <c r="AQ21" s="163">
        <v>46372</v>
      </c>
      <c r="AR21" s="160" t="str">
        <v>+2 days</v>
      </c>
      <c r="AS21" s="160">
        <v>2</v>
      </c>
      <c r="AT21" s="160">
        <v>30</v>
      </c>
      <c r="AU21" s="82" t="str">
        <v>--</v>
      </c>
      <c r="AZ21" s="2">
        <f ca="1"/>
        <v>11</v>
      </c>
      <c r="BA21" s="2" t="str">
        <f ca="1"/>
        <v>PROJ</v>
      </c>
      <c r="BB21" s="2">
        <f ca="1"/>
        <v>13</v>
      </c>
      <c r="BC21" s="2">
        <f ca="1"/>
        <v>47</v>
      </c>
      <c r="BD21" s="2" t="str">
        <f ca="1"/>
        <v>Week 47</v>
      </c>
      <c r="BE21" s="2">
        <f ca="1"/>
        <v>22</v>
      </c>
      <c r="BF21" s="2" t="str">
        <f ca="1"/>
        <v>2201:2206,2208:2212</v>
      </c>
      <c r="BG21" s="2" t="str">
        <f ca="1"/>
        <v>2201:2212</v>
      </c>
      <c r="BH21" s="2" t="str">
        <f ca="1"/>
        <v>2204,2206,2210,2212</v>
      </c>
      <c r="BI21" s="2">
        <f ca="1"/>
        <v>11</v>
      </c>
      <c r="BJ21" s="2" t="b">
        <f ca="1"/>
        <v>0</v>
      </c>
      <c r="BK21" s="2" t="str">
        <f ca="1"/>
        <v>--</v>
      </c>
      <c r="BL21" s="2" t="str">
        <f ca="1"/>
        <v>--</v>
      </c>
      <c r="BM21" s="2" t="str">
        <f ca="1"/>
        <v>(11/16/26-11/22/26)</v>
      </c>
      <c r="BN21" s="2" t="b">
        <f ca="1"/>
        <v>0</v>
      </c>
      <c r="BO21" s="2">
        <f ca="1"/>
        <v>46344</v>
      </c>
      <c r="BP21" s="2">
        <f ca="1"/>
        <v>5</v>
      </c>
      <c r="BQ21" s="2" t="b">
        <f ca="1"/>
        <v>0</v>
      </c>
      <c r="BR21" s="2">
        <f ca="1"/>
        <v>46349</v>
      </c>
      <c r="BS21" s="2" t="str">
        <f ca="1"/>
        <v>--</v>
      </c>
      <c r="BT21" s="2">
        <f ca="1"/>
        <v>23</v>
      </c>
      <c r="BU21" s="2" t="b">
        <f ca="1"/>
        <v>0</v>
      </c>
      <c r="BV21" s="2">
        <f ca="1"/>
        <v>46365</v>
      </c>
      <c r="BW21" s="2">
        <f ca="1"/>
        <v>3</v>
      </c>
      <c r="BX21" s="2" t="b">
        <f ca="1"/>
        <v>0</v>
      </c>
      <c r="BY21" s="2">
        <f ca="1"/>
        <v>46368</v>
      </c>
      <c r="BZ21" s="2" t="str">
        <f ca="1"/>
        <v>--</v>
      </c>
      <c r="CA21" s="2">
        <f ca="1"/>
        <v>4</v>
      </c>
      <c r="CB21" s="2" t="b">
        <f ca="1"/>
        <v>0</v>
      </c>
      <c r="CC21" s="2">
        <f ca="1"/>
        <v>46372</v>
      </c>
      <c r="CD21" s="2">
        <f ca="1"/>
        <v>2</v>
      </c>
      <c r="CE21" s="2" t="b">
        <f ca="1"/>
        <v>0</v>
      </c>
      <c r="CF21" s="2" t="b">
        <f ca="1"/>
        <v>0</v>
      </c>
      <c r="CG21" s="2">
        <f ca="1"/>
        <v>46374</v>
      </c>
      <c r="CH21" s="2" t="str">
        <f ca="1"/>
        <v>Fri</v>
      </c>
      <c r="CI21" s="2" t="str">
        <f ca="1"/>
        <v>--</v>
      </c>
      <c r="CJ21" s="2" t="str">
        <f ca="1"/>
        <v>--</v>
      </c>
      <c r="CK21" s="2" t="b">
        <f ca="1"/>
        <v>0</v>
      </c>
      <c r="CL21" s="2" t="b">
        <f ca="1"/>
        <v>0</v>
      </c>
      <c r="CM21" s="2" t="b">
        <f ca="1"/>
        <v>0</v>
      </c>
      <c r="CN21" s="2">
        <f ca="1"/>
        <v>46372</v>
      </c>
      <c r="CO21" s="2" t="str">
        <f ca="1"/>
        <v>+2 days</v>
      </c>
      <c r="CP21" s="2">
        <f ca="1"/>
        <v>2</v>
      </c>
      <c r="CQ21" s="2">
        <f ca="1"/>
        <v>30</v>
      </c>
      <c r="CR21" s="2" t="str">
        <f ca="1"/>
        <v>--</v>
      </c>
    </row>
    <row r="22" spans="3:96" ht="39.950000000000003" customHeight="1" x14ac:dyDescent="0.2">
      <c r="C22" s="147">
        <v>11</v>
      </c>
      <c r="D22" s="148" t="str">
        <v>PROJ</v>
      </c>
      <c r="E22" s="150">
        <v>14</v>
      </c>
      <c r="F22" s="155">
        <v>48</v>
      </c>
      <c r="G22" s="156" t="str">
        <v>Week 48</v>
      </c>
      <c r="H22" s="181">
        <v>23</v>
      </c>
      <c r="I22" s="177" t="str">
        <v>2301:2306,2308:2312,3508</v>
      </c>
      <c r="J22" s="177" t="str">
        <v>2301:2312</v>
      </c>
      <c r="K22" s="177" t="str">
        <v>2304,2306,2310,2312</v>
      </c>
      <c r="L22" s="157">
        <v>12</v>
      </c>
      <c r="M22" s="175" t="b">
        <v>0</v>
      </c>
      <c r="N22" s="158" t="str">
        <v>--</v>
      </c>
      <c r="O22" s="158" t="str">
        <v>--</v>
      </c>
      <c r="P22" s="159" t="str">
        <v>(11/23/26-11/29/26)</v>
      </c>
      <c r="Q22" s="176" t="b">
        <v>0</v>
      </c>
      <c r="R22" s="272">
        <v>46351</v>
      </c>
      <c r="S22" s="290">
        <v>5</v>
      </c>
      <c r="T22" s="176" t="b">
        <v>0</v>
      </c>
      <c r="U22" s="272">
        <v>46356</v>
      </c>
      <c r="V22" s="158" t="str">
        <v>--</v>
      </c>
      <c r="W22" s="290">
        <v>23</v>
      </c>
      <c r="X22" s="176" t="b">
        <v>0</v>
      </c>
      <c r="Y22" s="272">
        <v>46372</v>
      </c>
      <c r="Z22" s="290">
        <v>3</v>
      </c>
      <c r="AA22" s="176" t="b">
        <v>0</v>
      </c>
      <c r="AB22" s="272">
        <v>46375</v>
      </c>
      <c r="AC22" s="158" t="str">
        <v>--</v>
      </c>
      <c r="AD22" s="290">
        <v>4</v>
      </c>
      <c r="AE22" s="176" t="b">
        <v>0</v>
      </c>
      <c r="AF22" s="272">
        <v>46379</v>
      </c>
      <c r="AG22" s="290">
        <v>2</v>
      </c>
      <c r="AH22" s="176" t="b">
        <v>0</v>
      </c>
      <c r="AI22" s="176" t="b">
        <v>0</v>
      </c>
      <c r="AJ22" s="272">
        <v>46381</v>
      </c>
      <c r="AK22" s="161" t="str">
        <v>Fri</v>
      </c>
      <c r="AL22" s="162" t="str">
        <v>--</v>
      </c>
      <c r="AM22" s="158" t="str">
        <v>--</v>
      </c>
      <c r="AN22" s="176" t="b">
        <v>0</v>
      </c>
      <c r="AO22" s="176" t="b">
        <v>0</v>
      </c>
      <c r="AP22" s="176" t="b">
        <v>0</v>
      </c>
      <c r="AQ22" s="163">
        <v>46379</v>
      </c>
      <c r="AR22" s="160" t="str">
        <v>+2 days</v>
      </c>
      <c r="AS22" s="160">
        <v>2</v>
      </c>
      <c r="AT22" s="160">
        <v>30</v>
      </c>
      <c r="AU22" s="82" t="str">
        <v>--</v>
      </c>
      <c r="AZ22" s="2">
        <f ca="1"/>
        <v>11</v>
      </c>
      <c r="BA22" s="2" t="str">
        <f ca="1"/>
        <v>PROJ</v>
      </c>
      <c r="BB22" s="2">
        <f ca="1"/>
        <v>14</v>
      </c>
      <c r="BC22" s="2">
        <f ca="1"/>
        <v>48</v>
      </c>
      <c r="BD22" s="2" t="str">
        <f ca="1"/>
        <v>Week 48</v>
      </c>
      <c r="BE22" s="2">
        <f ca="1"/>
        <v>23</v>
      </c>
      <c r="BF22" s="2" t="str">
        <f ca="1"/>
        <v>2301:2306,2308:2312,3508</v>
      </c>
      <c r="BG22" s="2" t="str">
        <f ca="1"/>
        <v>2301:2312</v>
      </c>
      <c r="BH22" s="2" t="str">
        <f ca="1"/>
        <v>2304,2306,2310,2312</v>
      </c>
      <c r="BI22" s="2">
        <f ca="1"/>
        <v>12</v>
      </c>
      <c r="BJ22" s="2" t="b">
        <f ca="1"/>
        <v>0</v>
      </c>
      <c r="BK22" s="2" t="str">
        <f ca="1"/>
        <v>--</v>
      </c>
      <c r="BL22" s="2" t="str">
        <f ca="1"/>
        <v>--</v>
      </c>
      <c r="BM22" s="2" t="str">
        <f ca="1"/>
        <v>(11/23/26-11/29/26)</v>
      </c>
      <c r="BN22" s="2" t="b">
        <f ca="1"/>
        <v>0</v>
      </c>
      <c r="BO22" s="2">
        <f ca="1"/>
        <v>46351</v>
      </c>
      <c r="BP22" s="2">
        <f ca="1"/>
        <v>5</v>
      </c>
      <c r="BQ22" s="2" t="b">
        <f ca="1"/>
        <v>0</v>
      </c>
      <c r="BR22" s="2">
        <f ca="1"/>
        <v>46356</v>
      </c>
      <c r="BS22" s="2" t="str">
        <f ca="1"/>
        <v>--</v>
      </c>
      <c r="BT22" s="2">
        <f ca="1"/>
        <v>23</v>
      </c>
      <c r="BU22" s="2" t="b">
        <f ca="1"/>
        <v>0</v>
      </c>
      <c r="BV22" s="2">
        <f ca="1"/>
        <v>46372</v>
      </c>
      <c r="BW22" s="2">
        <f ca="1"/>
        <v>3</v>
      </c>
      <c r="BX22" s="2" t="b">
        <f ca="1"/>
        <v>0</v>
      </c>
      <c r="BY22" s="2">
        <f ca="1"/>
        <v>46375</v>
      </c>
      <c r="BZ22" s="2" t="str">
        <f ca="1"/>
        <v>--</v>
      </c>
      <c r="CA22" s="2">
        <f ca="1"/>
        <v>4</v>
      </c>
      <c r="CB22" s="2" t="b">
        <f ca="1"/>
        <v>0</v>
      </c>
      <c r="CC22" s="2">
        <f ca="1"/>
        <v>46379</v>
      </c>
      <c r="CD22" s="2">
        <f ca="1"/>
        <v>2</v>
      </c>
      <c r="CE22" s="2" t="b">
        <f ca="1"/>
        <v>0</v>
      </c>
      <c r="CF22" s="2" t="b">
        <f ca="1"/>
        <v>0</v>
      </c>
      <c r="CG22" s="2">
        <f ca="1"/>
        <v>46381</v>
      </c>
      <c r="CH22" s="2" t="str">
        <f ca="1"/>
        <v>Fri</v>
      </c>
      <c r="CI22" s="2" t="str">
        <f ca="1"/>
        <v>--</v>
      </c>
      <c r="CJ22" s="2" t="str">
        <f ca="1"/>
        <v>--</v>
      </c>
      <c r="CK22" s="2" t="b">
        <f ca="1"/>
        <v>0</v>
      </c>
      <c r="CL22" s="2" t="b">
        <f ca="1"/>
        <v>0</v>
      </c>
      <c r="CM22" s="2" t="b">
        <f ca="1"/>
        <v>0</v>
      </c>
      <c r="CN22" s="2">
        <f ca="1"/>
        <v>46379</v>
      </c>
      <c r="CO22" s="2" t="str">
        <f ca="1"/>
        <v>+2 days</v>
      </c>
      <c r="CP22" s="2">
        <f ca="1"/>
        <v>2</v>
      </c>
      <c r="CQ22" s="2">
        <f ca="1"/>
        <v>30</v>
      </c>
      <c r="CR22" s="2" t="str">
        <f ca="1"/>
        <v>--</v>
      </c>
    </row>
    <row r="23" spans="3:96" ht="39.950000000000003" customHeight="1" x14ac:dyDescent="0.2">
      <c r="C23" s="147">
        <v>11</v>
      </c>
      <c r="D23" s="148" t="str">
        <v>PROJ</v>
      </c>
      <c r="E23" s="151">
        <v>15</v>
      </c>
      <c r="F23" s="155">
        <v>49</v>
      </c>
      <c r="G23" s="156" t="str">
        <v>Week 49</v>
      </c>
      <c r="H23" s="181">
        <v>24</v>
      </c>
      <c r="I23" s="177" t="str">
        <v>2401:2406,2408:2412</v>
      </c>
      <c r="J23" s="177" t="str">
        <v>2401:2412</v>
      </c>
      <c r="K23" s="177" t="str">
        <v>2404,2406,2410,2412</v>
      </c>
      <c r="L23" s="157">
        <v>11</v>
      </c>
      <c r="M23" s="175" t="b">
        <v>0</v>
      </c>
      <c r="N23" s="158" t="str">
        <v>--</v>
      </c>
      <c r="O23" s="158" t="str">
        <v>--</v>
      </c>
      <c r="P23" s="159" t="str">
        <v>(11/30/26-12/06/26)</v>
      </c>
      <c r="Q23" s="176" t="b">
        <v>0</v>
      </c>
      <c r="R23" s="272">
        <v>46358</v>
      </c>
      <c r="S23" s="290">
        <v>5</v>
      </c>
      <c r="T23" s="176" t="b">
        <v>0</v>
      </c>
      <c r="U23" s="272">
        <v>46363</v>
      </c>
      <c r="V23" s="158" t="str">
        <v>--</v>
      </c>
      <c r="W23" s="290">
        <v>23</v>
      </c>
      <c r="X23" s="176" t="b">
        <v>0</v>
      </c>
      <c r="Y23" s="272">
        <v>46379</v>
      </c>
      <c r="Z23" s="290">
        <v>3</v>
      </c>
      <c r="AA23" s="176" t="b">
        <v>0</v>
      </c>
      <c r="AB23" s="272">
        <v>46382</v>
      </c>
      <c r="AC23" s="158" t="str">
        <v>--</v>
      </c>
      <c r="AD23" s="290">
        <v>4</v>
      </c>
      <c r="AE23" s="176" t="b">
        <v>0</v>
      </c>
      <c r="AF23" s="272">
        <v>46386</v>
      </c>
      <c r="AG23" s="290">
        <v>2</v>
      </c>
      <c r="AH23" s="176" t="b">
        <v>0</v>
      </c>
      <c r="AI23" s="176" t="b">
        <v>0</v>
      </c>
      <c r="AJ23" s="272">
        <v>46388</v>
      </c>
      <c r="AK23" s="161" t="str">
        <v>Fri</v>
      </c>
      <c r="AL23" s="162" t="str">
        <v>--</v>
      </c>
      <c r="AM23" s="158" t="str">
        <v>--</v>
      </c>
      <c r="AN23" s="176" t="b">
        <v>0</v>
      </c>
      <c r="AO23" s="176" t="b">
        <v>0</v>
      </c>
      <c r="AP23" s="176" t="b">
        <v>0</v>
      </c>
      <c r="AQ23" s="163">
        <v>46391</v>
      </c>
      <c r="AR23" s="160" t="str">
        <v>-3 days</v>
      </c>
      <c r="AS23" s="160">
        <v>-3</v>
      </c>
      <c r="AT23" s="160">
        <v>30</v>
      </c>
      <c r="AU23" s="82" t="str">
        <v>--</v>
      </c>
      <c r="AZ23" s="2">
        <f ca="1"/>
        <v>11</v>
      </c>
      <c r="BA23" s="2" t="str">
        <f ca="1"/>
        <v>PROJ</v>
      </c>
      <c r="BB23" s="2">
        <f ca="1"/>
        <v>15</v>
      </c>
      <c r="BC23" s="2">
        <f ca="1"/>
        <v>49</v>
      </c>
      <c r="BD23" s="2" t="str">
        <f ca="1"/>
        <v>Week 49</v>
      </c>
      <c r="BE23" s="2">
        <f ca="1"/>
        <v>24</v>
      </c>
      <c r="BF23" s="2" t="str">
        <f ca="1"/>
        <v>2401:2406,2408:2412</v>
      </c>
      <c r="BG23" s="2" t="str">
        <f ca="1"/>
        <v>2401:2412</v>
      </c>
      <c r="BH23" s="2" t="str">
        <f ca="1"/>
        <v>2404,2406,2410,2412</v>
      </c>
      <c r="BI23" s="2">
        <f ca="1"/>
        <v>11</v>
      </c>
      <c r="BJ23" s="2" t="b">
        <f ca="1"/>
        <v>0</v>
      </c>
      <c r="BK23" s="2" t="str">
        <f ca="1"/>
        <v>--</v>
      </c>
      <c r="BL23" s="2" t="str">
        <f ca="1"/>
        <v>--</v>
      </c>
      <c r="BM23" s="2" t="str">
        <f ca="1"/>
        <v>(11/30/26-12/06/26)</v>
      </c>
      <c r="BN23" s="2" t="b">
        <f ca="1"/>
        <v>0</v>
      </c>
      <c r="BO23" s="2">
        <f ca="1"/>
        <v>46358</v>
      </c>
      <c r="BP23" s="2">
        <f ca="1"/>
        <v>5</v>
      </c>
      <c r="BQ23" s="2" t="b">
        <f ca="1"/>
        <v>0</v>
      </c>
      <c r="BR23" s="2">
        <f ca="1"/>
        <v>46363</v>
      </c>
      <c r="BS23" s="2" t="str">
        <f ca="1"/>
        <v>--</v>
      </c>
      <c r="BT23" s="2">
        <f ca="1"/>
        <v>23</v>
      </c>
      <c r="BU23" s="2" t="b">
        <f ca="1"/>
        <v>0</v>
      </c>
      <c r="BV23" s="2">
        <f ca="1"/>
        <v>46379</v>
      </c>
      <c r="BW23" s="2">
        <f ca="1"/>
        <v>3</v>
      </c>
      <c r="BX23" s="2" t="b">
        <f ca="1"/>
        <v>0</v>
      </c>
      <c r="BY23" s="2">
        <f ca="1"/>
        <v>46382</v>
      </c>
      <c r="BZ23" s="2" t="str">
        <f ca="1"/>
        <v>--</v>
      </c>
      <c r="CA23" s="2">
        <f ca="1"/>
        <v>4</v>
      </c>
      <c r="CB23" s="2" t="b">
        <f ca="1"/>
        <v>0</v>
      </c>
      <c r="CC23" s="2">
        <f ca="1"/>
        <v>46386</v>
      </c>
      <c r="CD23" s="2">
        <f ca="1"/>
        <v>2</v>
      </c>
      <c r="CE23" s="2" t="b">
        <f ca="1"/>
        <v>0</v>
      </c>
      <c r="CF23" s="2" t="b">
        <f ca="1"/>
        <v>0</v>
      </c>
      <c r="CG23" s="2">
        <f ca="1"/>
        <v>46388</v>
      </c>
      <c r="CH23" s="2" t="str">
        <f ca="1"/>
        <v>Fri</v>
      </c>
      <c r="CI23" s="2" t="str">
        <f ca="1"/>
        <v>--</v>
      </c>
      <c r="CJ23" s="2" t="str">
        <f ca="1"/>
        <v>--</v>
      </c>
      <c r="CK23" s="2" t="b">
        <f ca="1"/>
        <v>0</v>
      </c>
      <c r="CL23" s="2" t="b">
        <f ca="1"/>
        <v>0</v>
      </c>
      <c r="CM23" s="2" t="b">
        <f ca="1"/>
        <v>0</v>
      </c>
      <c r="CN23" s="2">
        <f ca="1"/>
        <v>46391</v>
      </c>
      <c r="CO23" s="2" t="str">
        <f ca="1"/>
        <v>-3 days</v>
      </c>
      <c r="CP23" s="2">
        <f ca="1"/>
        <v>-3</v>
      </c>
      <c r="CQ23" s="2">
        <f ca="1"/>
        <v>30</v>
      </c>
      <c r="CR23" s="2" t="str">
        <f ca="1"/>
        <v>--</v>
      </c>
    </row>
    <row r="24" spans="3:96" ht="39.950000000000003" customHeight="1" x14ac:dyDescent="0.2">
      <c r="C24" s="147">
        <v>11</v>
      </c>
      <c r="D24" s="148" t="str">
        <v>PROJ</v>
      </c>
      <c r="E24" s="152">
        <v>16</v>
      </c>
      <c r="F24" s="155">
        <v>50</v>
      </c>
      <c r="G24" s="156" t="str">
        <v>Week 50</v>
      </c>
      <c r="H24" s="181">
        <v>25</v>
      </c>
      <c r="I24" s="177" t="str">
        <v>2501:2506,2508:2510,2512</v>
      </c>
      <c r="J24" s="177" t="str">
        <v>2501:2511</v>
      </c>
      <c r="K24" s="177" t="str">
        <v>2504,2506,2510,2512</v>
      </c>
      <c r="L24" s="157">
        <v>10</v>
      </c>
      <c r="M24" s="175" t="b">
        <v>0</v>
      </c>
      <c r="N24" s="158" t="str">
        <v>--</v>
      </c>
      <c r="O24" s="158" t="str">
        <v>--</v>
      </c>
      <c r="P24" s="159" t="str">
        <v>(12/07/26-12/13/26)</v>
      </c>
      <c r="Q24" s="176" t="b">
        <v>0</v>
      </c>
      <c r="R24" s="272">
        <v>46365</v>
      </c>
      <c r="S24" s="290">
        <v>5</v>
      </c>
      <c r="T24" s="176" t="b">
        <v>0</v>
      </c>
      <c r="U24" s="272">
        <v>46370</v>
      </c>
      <c r="V24" s="158" t="str">
        <v>--</v>
      </c>
      <c r="W24" s="290">
        <v>23</v>
      </c>
      <c r="X24" s="176" t="b">
        <v>0</v>
      </c>
      <c r="Y24" s="272">
        <v>46386</v>
      </c>
      <c r="Z24" s="290">
        <v>3</v>
      </c>
      <c r="AA24" s="176" t="b">
        <v>0</v>
      </c>
      <c r="AB24" s="272">
        <v>46389</v>
      </c>
      <c r="AC24" s="158" t="str">
        <v>--</v>
      </c>
      <c r="AD24" s="290">
        <v>4</v>
      </c>
      <c r="AE24" s="176" t="b">
        <v>0</v>
      </c>
      <c r="AF24" s="272">
        <v>46393</v>
      </c>
      <c r="AG24" s="290">
        <v>2</v>
      </c>
      <c r="AH24" s="176" t="b">
        <v>0</v>
      </c>
      <c r="AI24" s="176" t="b">
        <v>0</v>
      </c>
      <c r="AJ24" s="272">
        <v>46395</v>
      </c>
      <c r="AK24" s="161" t="str">
        <v>Fri</v>
      </c>
      <c r="AL24" s="162" t="str">
        <v>--</v>
      </c>
      <c r="AM24" s="158" t="str">
        <v>--</v>
      </c>
      <c r="AN24" s="176" t="b">
        <v>0</v>
      </c>
      <c r="AO24" s="176" t="b">
        <v>0</v>
      </c>
      <c r="AP24" s="176" t="b">
        <v>0</v>
      </c>
      <c r="AQ24" s="163">
        <v>46398</v>
      </c>
      <c r="AR24" s="160" t="str">
        <v>-3 days</v>
      </c>
      <c r="AS24" s="160">
        <v>-3</v>
      </c>
      <c r="AT24" s="160">
        <v>30</v>
      </c>
      <c r="AU24" s="82" t="str">
        <v>--</v>
      </c>
      <c r="AZ24" s="2">
        <f ca="1"/>
        <v>11</v>
      </c>
      <c r="BA24" s="2" t="str">
        <f ca="1"/>
        <v>PROJ</v>
      </c>
      <c r="BB24" s="2">
        <f ca="1"/>
        <v>16</v>
      </c>
      <c r="BC24" s="2">
        <f ca="1"/>
        <v>50</v>
      </c>
      <c r="BD24" s="2" t="str">
        <f ca="1"/>
        <v>Week 50</v>
      </c>
      <c r="BE24" s="2">
        <f ca="1"/>
        <v>25</v>
      </c>
      <c r="BF24" s="2" t="str">
        <f ca="1"/>
        <v>2501:2506,2508:2510,2512</v>
      </c>
      <c r="BG24" s="2" t="str">
        <f ca="1"/>
        <v>2501:2511</v>
      </c>
      <c r="BH24" s="2" t="str">
        <f ca="1"/>
        <v>2504,2506,2510,2512</v>
      </c>
      <c r="BI24" s="2">
        <f ca="1"/>
        <v>10</v>
      </c>
      <c r="BJ24" s="2" t="b">
        <f ca="1"/>
        <v>0</v>
      </c>
      <c r="BK24" s="2" t="str">
        <f ca="1"/>
        <v>--</v>
      </c>
      <c r="BL24" s="2" t="str">
        <f ca="1"/>
        <v>--</v>
      </c>
      <c r="BM24" s="2" t="str">
        <f ca="1"/>
        <v>(12/07/26-12/13/26)</v>
      </c>
      <c r="BN24" s="2" t="b">
        <f ca="1"/>
        <v>0</v>
      </c>
      <c r="BO24" s="2">
        <f ca="1"/>
        <v>46365</v>
      </c>
      <c r="BP24" s="2">
        <f ca="1"/>
        <v>5</v>
      </c>
      <c r="BQ24" s="2" t="b">
        <f ca="1"/>
        <v>0</v>
      </c>
      <c r="BR24" s="2">
        <f ca="1"/>
        <v>46370</v>
      </c>
      <c r="BS24" s="2" t="str">
        <f ca="1"/>
        <v>--</v>
      </c>
      <c r="BT24" s="2">
        <f ca="1"/>
        <v>23</v>
      </c>
      <c r="BU24" s="2" t="b">
        <f ca="1"/>
        <v>0</v>
      </c>
      <c r="BV24" s="2">
        <f ca="1"/>
        <v>46386</v>
      </c>
      <c r="BW24" s="2">
        <f ca="1"/>
        <v>3</v>
      </c>
      <c r="BX24" s="2" t="b">
        <f ca="1"/>
        <v>0</v>
      </c>
      <c r="BY24" s="2">
        <f ca="1"/>
        <v>46389</v>
      </c>
      <c r="BZ24" s="2" t="str">
        <f ca="1"/>
        <v>--</v>
      </c>
      <c r="CA24" s="2">
        <f ca="1"/>
        <v>4</v>
      </c>
      <c r="CB24" s="2" t="b">
        <f ca="1"/>
        <v>0</v>
      </c>
      <c r="CC24" s="2">
        <f ca="1"/>
        <v>46393</v>
      </c>
      <c r="CD24" s="2">
        <f ca="1"/>
        <v>2</v>
      </c>
      <c r="CE24" s="2" t="b">
        <f ca="1"/>
        <v>0</v>
      </c>
      <c r="CF24" s="2" t="b">
        <f ca="1"/>
        <v>0</v>
      </c>
      <c r="CG24" s="2">
        <f ca="1"/>
        <v>46395</v>
      </c>
      <c r="CH24" s="2" t="str">
        <f ca="1"/>
        <v>Fri</v>
      </c>
      <c r="CI24" s="2" t="str">
        <f ca="1"/>
        <v>--</v>
      </c>
      <c r="CJ24" s="2" t="str">
        <f ca="1"/>
        <v>--</v>
      </c>
      <c r="CK24" s="2" t="b">
        <f ca="1"/>
        <v>0</v>
      </c>
      <c r="CL24" s="2" t="b">
        <f ca="1"/>
        <v>0</v>
      </c>
      <c r="CM24" s="2" t="b">
        <f ca="1"/>
        <v>0</v>
      </c>
      <c r="CN24" s="2">
        <f ca="1"/>
        <v>46398</v>
      </c>
      <c r="CO24" s="2" t="str">
        <f ca="1"/>
        <v>-3 days</v>
      </c>
      <c r="CP24" s="2">
        <f ca="1"/>
        <v>-3</v>
      </c>
      <c r="CQ24" s="2">
        <f ca="1"/>
        <v>30</v>
      </c>
      <c r="CR24" s="2" t="str">
        <f ca="1"/>
        <v>--</v>
      </c>
    </row>
    <row r="25" spans="3:96" ht="39.950000000000003" customHeight="1" x14ac:dyDescent="0.2">
      <c r="C25" s="147">
        <v>11</v>
      </c>
      <c r="D25" s="148" t="str">
        <v>PROJ</v>
      </c>
      <c r="E25" s="153">
        <v>17</v>
      </c>
      <c r="F25" s="155">
        <v>51</v>
      </c>
      <c r="G25" s="156" t="str">
        <v>Week 51</v>
      </c>
      <c r="H25" s="181">
        <v>26</v>
      </c>
      <c r="I25" s="177" t="str">
        <v>2601:2606,2608:2612</v>
      </c>
      <c r="J25" s="177" t="str">
        <v>2601:2612</v>
      </c>
      <c r="K25" s="177" t="str">
        <v>2604,2606,2610,2612</v>
      </c>
      <c r="L25" s="157">
        <v>11</v>
      </c>
      <c r="M25" s="175" t="b">
        <v>0</v>
      </c>
      <c r="N25" s="158" t="str">
        <v>--</v>
      </c>
      <c r="O25" s="158" t="str">
        <v>--</v>
      </c>
      <c r="P25" s="159" t="str">
        <v>(12/14/26-12/20/26)</v>
      </c>
      <c r="Q25" s="176" t="b">
        <v>0</v>
      </c>
      <c r="R25" s="272">
        <v>46372</v>
      </c>
      <c r="S25" s="290">
        <v>5</v>
      </c>
      <c r="T25" s="176" t="b">
        <v>0</v>
      </c>
      <c r="U25" s="272">
        <v>46377</v>
      </c>
      <c r="V25" s="158" t="str">
        <v>--</v>
      </c>
      <c r="W25" s="290">
        <v>23</v>
      </c>
      <c r="X25" s="176" t="b">
        <v>0</v>
      </c>
      <c r="Y25" s="272">
        <v>46393</v>
      </c>
      <c r="Z25" s="290">
        <v>3</v>
      </c>
      <c r="AA25" s="176" t="b">
        <v>0</v>
      </c>
      <c r="AB25" s="272">
        <v>46396</v>
      </c>
      <c r="AC25" s="158" t="str">
        <v>--</v>
      </c>
      <c r="AD25" s="290">
        <v>4</v>
      </c>
      <c r="AE25" s="176" t="b">
        <v>0</v>
      </c>
      <c r="AF25" s="272">
        <v>46400</v>
      </c>
      <c r="AG25" s="290">
        <v>2</v>
      </c>
      <c r="AH25" s="176" t="b">
        <v>0</v>
      </c>
      <c r="AI25" s="176" t="b">
        <v>0</v>
      </c>
      <c r="AJ25" s="272">
        <v>46402</v>
      </c>
      <c r="AK25" s="161" t="str">
        <v>Fri</v>
      </c>
      <c r="AL25" s="162" t="str">
        <v>--</v>
      </c>
      <c r="AM25" s="158" t="str">
        <v>--</v>
      </c>
      <c r="AN25" s="176" t="b">
        <v>0</v>
      </c>
      <c r="AO25" s="176" t="b">
        <v>0</v>
      </c>
      <c r="AP25" s="176" t="b">
        <v>0</v>
      </c>
      <c r="AQ25" s="163">
        <v>46405</v>
      </c>
      <c r="AR25" s="160" t="str">
        <v>-3 days</v>
      </c>
      <c r="AS25" s="160">
        <v>-3</v>
      </c>
      <c r="AT25" s="160">
        <v>30</v>
      </c>
      <c r="AU25" s="82" t="str">
        <v>--</v>
      </c>
      <c r="AZ25" s="2">
        <f ca="1"/>
        <v>11</v>
      </c>
      <c r="BA25" s="2" t="str">
        <f ca="1"/>
        <v>PROJ</v>
      </c>
      <c r="BB25" s="2">
        <f ca="1"/>
        <v>17</v>
      </c>
      <c r="BC25" s="2">
        <f ca="1"/>
        <v>51</v>
      </c>
      <c r="BD25" s="2" t="str">
        <f ca="1"/>
        <v>Week 51</v>
      </c>
      <c r="BE25" s="2">
        <f ca="1"/>
        <v>26</v>
      </c>
      <c r="BF25" s="2" t="str">
        <f ca="1"/>
        <v>2601:2606,2608:2612</v>
      </c>
      <c r="BG25" s="2" t="str">
        <f ca="1"/>
        <v>2601:2612</v>
      </c>
      <c r="BH25" s="2" t="str">
        <f ca="1"/>
        <v>2604,2606,2610,2612</v>
      </c>
      <c r="BI25" s="2">
        <f ca="1"/>
        <v>11</v>
      </c>
      <c r="BJ25" s="2" t="b">
        <f ca="1"/>
        <v>0</v>
      </c>
      <c r="BK25" s="2" t="str">
        <f ca="1"/>
        <v>--</v>
      </c>
      <c r="BL25" s="2" t="str">
        <f ca="1"/>
        <v>--</v>
      </c>
      <c r="BM25" s="2" t="str">
        <f ca="1"/>
        <v>(12/14/26-12/20/26)</v>
      </c>
      <c r="BN25" s="2" t="b">
        <f ca="1"/>
        <v>0</v>
      </c>
      <c r="BO25" s="2">
        <f ca="1"/>
        <v>46372</v>
      </c>
      <c r="BP25" s="2">
        <f ca="1"/>
        <v>5</v>
      </c>
      <c r="BQ25" s="2" t="b">
        <f ca="1"/>
        <v>0</v>
      </c>
      <c r="BR25" s="2">
        <f ca="1"/>
        <v>46377</v>
      </c>
      <c r="BS25" s="2" t="str">
        <f ca="1"/>
        <v>--</v>
      </c>
      <c r="BT25" s="2">
        <f ca="1"/>
        <v>23</v>
      </c>
      <c r="BU25" s="2" t="b">
        <f ca="1"/>
        <v>0</v>
      </c>
      <c r="BV25" s="2">
        <f ca="1"/>
        <v>46393</v>
      </c>
      <c r="BW25" s="2">
        <f ca="1"/>
        <v>3</v>
      </c>
      <c r="BX25" s="2" t="b">
        <f ca="1"/>
        <v>0</v>
      </c>
      <c r="BY25" s="2">
        <f ca="1"/>
        <v>46396</v>
      </c>
      <c r="BZ25" s="2" t="str">
        <f ca="1"/>
        <v>--</v>
      </c>
      <c r="CA25" s="2">
        <f ca="1"/>
        <v>4</v>
      </c>
      <c r="CB25" s="2" t="b">
        <f ca="1"/>
        <v>0</v>
      </c>
      <c r="CC25" s="2">
        <f ca="1"/>
        <v>46400</v>
      </c>
      <c r="CD25" s="2">
        <f ca="1"/>
        <v>2</v>
      </c>
      <c r="CE25" s="2" t="b">
        <f ca="1"/>
        <v>0</v>
      </c>
      <c r="CF25" s="2" t="b">
        <f ca="1"/>
        <v>0</v>
      </c>
      <c r="CG25" s="2">
        <f ca="1"/>
        <v>46402</v>
      </c>
      <c r="CH25" s="2" t="str">
        <f ca="1"/>
        <v>Fri</v>
      </c>
      <c r="CI25" s="2" t="str">
        <f ca="1"/>
        <v>--</v>
      </c>
      <c r="CJ25" s="2" t="str">
        <f ca="1"/>
        <v>--</v>
      </c>
      <c r="CK25" s="2" t="b">
        <f ca="1"/>
        <v>0</v>
      </c>
      <c r="CL25" s="2" t="b">
        <f ca="1"/>
        <v>0</v>
      </c>
      <c r="CM25" s="2" t="b">
        <f ca="1"/>
        <v>0</v>
      </c>
      <c r="CN25" s="2">
        <f ca="1"/>
        <v>46405</v>
      </c>
      <c r="CO25" s="2" t="str">
        <f ca="1"/>
        <v>-3 days</v>
      </c>
      <c r="CP25" s="2">
        <f ca="1"/>
        <v>-3</v>
      </c>
      <c r="CQ25" s="2">
        <f ca="1"/>
        <v>30</v>
      </c>
      <c r="CR25" s="2" t="str">
        <f ca="1"/>
        <v>--</v>
      </c>
    </row>
    <row r="26" spans="3:96" ht="39.950000000000003" customHeight="1" x14ac:dyDescent="0.2">
      <c r="C26" s="147">
        <v>11</v>
      </c>
      <c r="D26" s="148" t="str">
        <v>PROJ</v>
      </c>
      <c r="E26" s="154">
        <v>18</v>
      </c>
      <c r="F26" s="155">
        <v>52</v>
      </c>
      <c r="G26" s="156" t="str">
        <v>Week 52</v>
      </c>
      <c r="H26" s="181">
        <v>27</v>
      </c>
      <c r="I26" s="177" t="str">
        <v>2701:2706,2708:2712</v>
      </c>
      <c r="J26" s="177" t="str">
        <v>2701:2712</v>
      </c>
      <c r="K26" s="177" t="str">
        <v>2704,2706,2710,2712</v>
      </c>
      <c r="L26" s="157">
        <v>11</v>
      </c>
      <c r="M26" s="175" t="b">
        <v>0</v>
      </c>
      <c r="N26" s="158" t="str">
        <v>--</v>
      </c>
      <c r="O26" s="158" t="str">
        <v>--</v>
      </c>
      <c r="P26" s="159" t="str">
        <v>(12/21/26-12/27/26)</v>
      </c>
      <c r="Q26" s="176" t="b">
        <v>0</v>
      </c>
      <c r="R26" s="272">
        <v>46379</v>
      </c>
      <c r="S26" s="290">
        <v>5</v>
      </c>
      <c r="T26" s="176" t="b">
        <v>0</v>
      </c>
      <c r="U26" s="272">
        <v>46384</v>
      </c>
      <c r="V26" s="158" t="str">
        <v>--</v>
      </c>
      <c r="W26" s="290">
        <v>23</v>
      </c>
      <c r="X26" s="176" t="b">
        <v>0</v>
      </c>
      <c r="Y26" s="272">
        <v>46400</v>
      </c>
      <c r="Z26" s="290">
        <v>3</v>
      </c>
      <c r="AA26" s="176" t="b">
        <v>0</v>
      </c>
      <c r="AB26" s="272">
        <v>46403</v>
      </c>
      <c r="AC26" s="158" t="str">
        <v>--</v>
      </c>
      <c r="AD26" s="290">
        <v>4</v>
      </c>
      <c r="AE26" s="176" t="b">
        <v>0</v>
      </c>
      <c r="AF26" s="272">
        <v>46407</v>
      </c>
      <c r="AG26" s="290">
        <v>2</v>
      </c>
      <c r="AH26" s="176" t="b">
        <v>0</v>
      </c>
      <c r="AI26" s="176" t="b">
        <v>0</v>
      </c>
      <c r="AJ26" s="272">
        <v>46409</v>
      </c>
      <c r="AK26" s="161" t="str">
        <v>Fri</v>
      </c>
      <c r="AL26" s="162" t="str">
        <v>--</v>
      </c>
      <c r="AM26" s="158" t="str">
        <v>--</v>
      </c>
      <c r="AN26" s="176" t="b">
        <v>0</v>
      </c>
      <c r="AO26" s="176" t="b">
        <v>0</v>
      </c>
      <c r="AP26" s="176" t="b">
        <v>0</v>
      </c>
      <c r="AQ26" s="163">
        <v>46412</v>
      </c>
      <c r="AR26" s="160" t="str">
        <v>-3 days</v>
      </c>
      <c r="AS26" s="160">
        <v>-3</v>
      </c>
      <c r="AT26" s="160">
        <v>30</v>
      </c>
      <c r="AU26" s="82" t="str">
        <v>--</v>
      </c>
      <c r="AZ26" s="2">
        <f ca="1"/>
        <v>11</v>
      </c>
      <c r="BA26" s="2" t="str">
        <f ca="1"/>
        <v>PROJ</v>
      </c>
      <c r="BB26" s="2">
        <f ca="1"/>
        <v>18</v>
      </c>
      <c r="BC26" s="2">
        <f ca="1"/>
        <v>52</v>
      </c>
      <c r="BD26" s="2" t="str">
        <f ca="1"/>
        <v>Week 52</v>
      </c>
      <c r="BE26" s="2">
        <f ca="1"/>
        <v>27</v>
      </c>
      <c r="BF26" s="2" t="str">
        <f ca="1"/>
        <v>2701:2706,2708:2712</v>
      </c>
      <c r="BG26" s="2" t="str">
        <f ca="1"/>
        <v>2701:2712</v>
      </c>
      <c r="BH26" s="2" t="str">
        <f ca="1"/>
        <v>2704,2706,2710,2712</v>
      </c>
      <c r="BI26" s="2">
        <f ca="1"/>
        <v>11</v>
      </c>
      <c r="BJ26" s="2" t="b">
        <f ca="1"/>
        <v>0</v>
      </c>
      <c r="BK26" s="2" t="str">
        <f ca="1"/>
        <v>--</v>
      </c>
      <c r="BL26" s="2" t="str">
        <f ca="1"/>
        <v>--</v>
      </c>
      <c r="BM26" s="2" t="str">
        <f ca="1"/>
        <v>(12/21/26-12/27/26)</v>
      </c>
      <c r="BN26" s="2" t="b">
        <f ca="1"/>
        <v>0</v>
      </c>
      <c r="BO26" s="2">
        <f ca="1"/>
        <v>46379</v>
      </c>
      <c r="BP26" s="2">
        <f ca="1"/>
        <v>5</v>
      </c>
      <c r="BQ26" s="2" t="b">
        <f ca="1"/>
        <v>0</v>
      </c>
      <c r="BR26" s="2">
        <f ca="1"/>
        <v>46384</v>
      </c>
      <c r="BS26" s="2" t="str">
        <f ca="1"/>
        <v>--</v>
      </c>
      <c r="BT26" s="2">
        <f ca="1"/>
        <v>23</v>
      </c>
      <c r="BU26" s="2" t="b">
        <f ca="1"/>
        <v>0</v>
      </c>
      <c r="BV26" s="2">
        <f ca="1"/>
        <v>46400</v>
      </c>
      <c r="BW26" s="2">
        <f ca="1"/>
        <v>3</v>
      </c>
      <c r="BX26" s="2" t="b">
        <f ca="1"/>
        <v>0</v>
      </c>
      <c r="BY26" s="2">
        <f ca="1"/>
        <v>46403</v>
      </c>
      <c r="BZ26" s="2" t="str">
        <f ca="1"/>
        <v>--</v>
      </c>
      <c r="CA26" s="2">
        <f ca="1"/>
        <v>4</v>
      </c>
      <c r="CB26" s="2" t="b">
        <f ca="1"/>
        <v>0</v>
      </c>
      <c r="CC26" s="2">
        <f ca="1"/>
        <v>46407</v>
      </c>
      <c r="CD26" s="2">
        <f ca="1"/>
        <v>2</v>
      </c>
      <c r="CE26" s="2" t="b">
        <f ca="1"/>
        <v>0</v>
      </c>
      <c r="CF26" s="2" t="b">
        <f ca="1"/>
        <v>0</v>
      </c>
      <c r="CG26" s="2">
        <f ca="1"/>
        <v>46409</v>
      </c>
      <c r="CH26" s="2" t="str">
        <f ca="1"/>
        <v>Fri</v>
      </c>
      <c r="CI26" s="2" t="str">
        <f ca="1"/>
        <v>--</v>
      </c>
      <c r="CJ26" s="2" t="str">
        <f ca="1"/>
        <v>--</v>
      </c>
      <c r="CK26" s="2" t="b">
        <f ca="1"/>
        <v>0</v>
      </c>
      <c r="CL26" s="2" t="b">
        <f ca="1"/>
        <v>0</v>
      </c>
      <c r="CM26" s="2" t="b">
        <f ca="1"/>
        <v>0</v>
      </c>
      <c r="CN26" s="2">
        <f ca="1"/>
        <v>46412</v>
      </c>
      <c r="CO26" s="2" t="str">
        <f ca="1"/>
        <v>-3 days</v>
      </c>
      <c r="CP26" s="2">
        <f ca="1"/>
        <v>-3</v>
      </c>
      <c r="CQ26" s="2">
        <f ca="1"/>
        <v>30</v>
      </c>
      <c r="CR26" s="2" t="str">
        <f ca="1"/>
        <v>--</v>
      </c>
    </row>
    <row r="27" spans="3:96" ht="39.950000000000003" customHeight="1" x14ac:dyDescent="0.2">
      <c r="C27" s="147">
        <v>11</v>
      </c>
      <c r="D27" s="148" t="str">
        <v>PROJ</v>
      </c>
      <c r="E27" s="149">
        <v>19</v>
      </c>
      <c r="F27" s="155">
        <v>53</v>
      </c>
      <c r="G27" s="156" t="str">
        <v>Week 53</v>
      </c>
      <c r="H27" s="181">
        <v>28</v>
      </c>
      <c r="I27" s="177" t="str">
        <v>2801:2806,2808:2812</v>
      </c>
      <c r="J27" s="177" t="str">
        <v>2801:2812</v>
      </c>
      <c r="K27" s="177" t="str">
        <v>2804,2806,2810,2812</v>
      </c>
      <c r="L27" s="157">
        <v>11</v>
      </c>
      <c r="M27" s="175" t="b">
        <v>0</v>
      </c>
      <c r="N27" s="158" t="str">
        <v>--</v>
      </c>
      <c r="O27" s="158" t="str">
        <v>--</v>
      </c>
      <c r="P27" s="159" t="str">
        <v>(12/28/26-01/03/27)</v>
      </c>
      <c r="Q27" s="176" t="b">
        <v>0</v>
      </c>
      <c r="R27" s="272">
        <v>46386</v>
      </c>
      <c r="S27" s="290">
        <v>5</v>
      </c>
      <c r="T27" s="176" t="b">
        <v>0</v>
      </c>
      <c r="U27" s="272">
        <v>46391</v>
      </c>
      <c r="V27" s="158" t="str">
        <v>--</v>
      </c>
      <c r="W27" s="290">
        <v>23</v>
      </c>
      <c r="X27" s="176" t="b">
        <v>0</v>
      </c>
      <c r="Y27" s="272">
        <v>46407</v>
      </c>
      <c r="Z27" s="290">
        <v>3</v>
      </c>
      <c r="AA27" s="176" t="b">
        <v>0</v>
      </c>
      <c r="AB27" s="272">
        <v>46410</v>
      </c>
      <c r="AC27" s="158" t="str">
        <v>--</v>
      </c>
      <c r="AD27" s="290">
        <v>4</v>
      </c>
      <c r="AE27" s="176" t="b">
        <v>0</v>
      </c>
      <c r="AF27" s="272">
        <v>46414</v>
      </c>
      <c r="AG27" s="290">
        <v>2</v>
      </c>
      <c r="AH27" s="176" t="b">
        <v>0</v>
      </c>
      <c r="AI27" s="176" t="b">
        <v>0</v>
      </c>
      <c r="AJ27" s="272">
        <v>46416</v>
      </c>
      <c r="AK27" s="161" t="str">
        <v>Fri</v>
      </c>
      <c r="AL27" s="162" t="str">
        <v>--</v>
      </c>
      <c r="AM27" s="158" t="str">
        <v>--</v>
      </c>
      <c r="AN27" s="176" t="b">
        <v>0</v>
      </c>
      <c r="AO27" s="176" t="b">
        <v>0</v>
      </c>
      <c r="AP27" s="176" t="b">
        <v>0</v>
      </c>
      <c r="AQ27" s="163">
        <v>46419</v>
      </c>
      <c r="AR27" s="160" t="str">
        <v>-3 days</v>
      </c>
      <c r="AS27" s="160">
        <v>-3</v>
      </c>
      <c r="AT27" s="160">
        <v>30</v>
      </c>
      <c r="AU27" s="82" t="str">
        <v>--</v>
      </c>
      <c r="AZ27" s="2">
        <f ca="1"/>
        <v>11</v>
      </c>
      <c r="BA27" s="2" t="str">
        <f ca="1"/>
        <v>PROJ</v>
      </c>
      <c r="BB27" s="2">
        <f ca="1"/>
        <v>19</v>
      </c>
      <c r="BC27" s="2">
        <f ca="1"/>
        <v>53</v>
      </c>
      <c r="BD27" s="2" t="str">
        <f ca="1"/>
        <v>Week 53</v>
      </c>
      <c r="BE27" s="2">
        <f ca="1"/>
        <v>28</v>
      </c>
      <c r="BF27" s="2" t="str">
        <f ca="1"/>
        <v>2801:2806,2808:2812</v>
      </c>
      <c r="BG27" s="2" t="str">
        <f ca="1"/>
        <v>2801:2812</v>
      </c>
      <c r="BH27" s="2" t="str">
        <f ca="1"/>
        <v>2804,2806,2810,2812</v>
      </c>
      <c r="BI27" s="2">
        <f ca="1"/>
        <v>11</v>
      </c>
      <c r="BJ27" s="2" t="b">
        <f ca="1"/>
        <v>0</v>
      </c>
      <c r="BK27" s="2" t="str">
        <f ca="1"/>
        <v>--</v>
      </c>
      <c r="BL27" s="2" t="str">
        <f ca="1"/>
        <v>--</v>
      </c>
      <c r="BM27" s="2" t="str">
        <f ca="1"/>
        <v>(12/28/26-01/03/27)</v>
      </c>
      <c r="BN27" s="2" t="b">
        <f ca="1"/>
        <v>0</v>
      </c>
      <c r="BO27" s="2">
        <f ca="1"/>
        <v>46386</v>
      </c>
      <c r="BP27" s="2">
        <f ca="1"/>
        <v>5</v>
      </c>
      <c r="BQ27" s="2" t="b">
        <f ca="1"/>
        <v>0</v>
      </c>
      <c r="BR27" s="2">
        <f ca="1"/>
        <v>46391</v>
      </c>
      <c r="BS27" s="2" t="str">
        <f ca="1"/>
        <v>--</v>
      </c>
      <c r="BT27" s="2">
        <f ca="1"/>
        <v>23</v>
      </c>
      <c r="BU27" s="2" t="b">
        <f ca="1"/>
        <v>0</v>
      </c>
      <c r="BV27" s="2">
        <f ca="1"/>
        <v>46407</v>
      </c>
      <c r="BW27" s="2">
        <f ca="1"/>
        <v>3</v>
      </c>
      <c r="BX27" s="2" t="b">
        <f ca="1"/>
        <v>0</v>
      </c>
      <c r="BY27" s="2">
        <f ca="1"/>
        <v>46410</v>
      </c>
      <c r="BZ27" s="2" t="str">
        <f ca="1"/>
        <v>--</v>
      </c>
      <c r="CA27" s="2">
        <f ca="1"/>
        <v>4</v>
      </c>
      <c r="CB27" s="2" t="b">
        <f ca="1"/>
        <v>0</v>
      </c>
      <c r="CC27" s="2">
        <f ca="1"/>
        <v>46414</v>
      </c>
      <c r="CD27" s="2">
        <f ca="1"/>
        <v>2</v>
      </c>
      <c r="CE27" s="2" t="b">
        <f ca="1"/>
        <v>0</v>
      </c>
      <c r="CF27" s="2" t="b">
        <f ca="1"/>
        <v>0</v>
      </c>
      <c r="CG27" s="2">
        <f ca="1"/>
        <v>46416</v>
      </c>
      <c r="CH27" s="2" t="str">
        <f ca="1"/>
        <v>Fri</v>
      </c>
      <c r="CI27" s="2" t="str">
        <f ca="1"/>
        <v>--</v>
      </c>
      <c r="CJ27" s="2" t="str">
        <f ca="1"/>
        <v>--</v>
      </c>
      <c r="CK27" s="2" t="b">
        <f ca="1"/>
        <v>0</v>
      </c>
      <c r="CL27" s="2" t="b">
        <f ca="1"/>
        <v>0</v>
      </c>
      <c r="CM27" s="2" t="b">
        <f ca="1"/>
        <v>0</v>
      </c>
      <c r="CN27" s="2">
        <f ca="1"/>
        <v>46419</v>
      </c>
      <c r="CO27" s="2" t="str">
        <f ca="1"/>
        <v>-3 days</v>
      </c>
      <c r="CP27" s="2">
        <f ca="1"/>
        <v>-3</v>
      </c>
      <c r="CQ27" s="2">
        <f ca="1"/>
        <v>30</v>
      </c>
      <c r="CR27" s="2" t="str">
        <f ca="1"/>
        <v>--</v>
      </c>
    </row>
    <row r="28" spans="3:96" ht="39.950000000000003" customHeight="1" x14ac:dyDescent="0.2">
      <c r="C28" s="147">
        <v>11</v>
      </c>
      <c r="D28" s="148" t="str">
        <v>PROJ</v>
      </c>
      <c r="E28" s="150">
        <v>20</v>
      </c>
      <c r="F28" s="155">
        <v>1</v>
      </c>
      <c r="G28" s="156" t="str">
        <v>Week 1</v>
      </c>
      <c r="H28" s="181">
        <v>29</v>
      </c>
      <c r="I28" s="177" t="str">
        <v>2901:2906,2908:2912</v>
      </c>
      <c r="J28" s="177" t="str">
        <v>2901:2903,2905:2912</v>
      </c>
      <c r="K28" s="177" t="str">
        <v>2906,2910,2912</v>
      </c>
      <c r="L28" s="157">
        <v>11</v>
      </c>
      <c r="M28" s="175" t="b">
        <v>0</v>
      </c>
      <c r="N28" s="158" t="str">
        <v>--</v>
      </c>
      <c r="O28" s="158" t="str">
        <v>--</v>
      </c>
      <c r="P28" s="159" t="str">
        <v>(12/29/25-01/04/26)</v>
      </c>
      <c r="Q28" s="176" t="b">
        <v>0</v>
      </c>
      <c r="R28" s="272">
        <v>46393</v>
      </c>
      <c r="S28" s="290">
        <v>5</v>
      </c>
      <c r="T28" s="176" t="b">
        <v>0</v>
      </c>
      <c r="U28" s="272">
        <v>46398</v>
      </c>
      <c r="V28" s="158" t="str">
        <v>--</v>
      </c>
      <c r="W28" s="290">
        <v>23</v>
      </c>
      <c r="X28" s="176" t="b">
        <v>0</v>
      </c>
      <c r="Y28" s="272">
        <v>46414</v>
      </c>
      <c r="Z28" s="290">
        <v>3</v>
      </c>
      <c r="AA28" s="176" t="b">
        <v>0</v>
      </c>
      <c r="AB28" s="272">
        <v>46417</v>
      </c>
      <c r="AC28" s="158" t="str">
        <v>--</v>
      </c>
      <c r="AD28" s="290">
        <v>4</v>
      </c>
      <c r="AE28" s="176" t="b">
        <v>0</v>
      </c>
      <c r="AF28" s="272">
        <v>46421</v>
      </c>
      <c r="AG28" s="290">
        <v>2</v>
      </c>
      <c r="AH28" s="176" t="b">
        <v>0</v>
      </c>
      <c r="AI28" s="176" t="b">
        <v>0</v>
      </c>
      <c r="AJ28" s="272">
        <v>46423</v>
      </c>
      <c r="AK28" s="161" t="str">
        <v>Fri</v>
      </c>
      <c r="AL28" s="162" t="str">
        <v>--</v>
      </c>
      <c r="AM28" s="158" t="str">
        <v>--</v>
      </c>
      <c r="AN28" s="176" t="b">
        <v>0</v>
      </c>
      <c r="AO28" s="176" t="b">
        <v>0</v>
      </c>
      <c r="AP28" s="176" t="b">
        <v>0</v>
      </c>
      <c r="AQ28" s="163">
        <v>46426</v>
      </c>
      <c r="AR28" s="160" t="str">
        <v>-3 days</v>
      </c>
      <c r="AS28" s="160">
        <v>-3</v>
      </c>
      <c r="AT28" s="160">
        <v>30</v>
      </c>
      <c r="AU28" s="82" t="str">
        <v>--</v>
      </c>
      <c r="AZ28" s="2">
        <f ca="1"/>
        <v>11</v>
      </c>
      <c r="BA28" s="2" t="str">
        <f ca="1"/>
        <v>PROJ</v>
      </c>
      <c r="BB28" s="2">
        <f ca="1"/>
        <v>20</v>
      </c>
      <c r="BC28" s="2">
        <f ca="1"/>
        <v>1</v>
      </c>
      <c r="BD28" s="2" t="str">
        <f ca="1"/>
        <v>Week 1</v>
      </c>
      <c r="BE28" s="2">
        <f ca="1"/>
        <v>29</v>
      </c>
      <c r="BF28" s="2" t="str">
        <f ca="1"/>
        <v>2901:2906,2908:2912</v>
      </c>
      <c r="BG28" s="2" t="str">
        <f ca="1"/>
        <v>2901:2903,2905:2912</v>
      </c>
      <c r="BH28" s="2" t="str">
        <f ca="1"/>
        <v>2906,2910,2912</v>
      </c>
      <c r="BI28" s="2">
        <f ca="1"/>
        <v>11</v>
      </c>
      <c r="BJ28" s="2" t="b">
        <f ca="1"/>
        <v>0</v>
      </c>
      <c r="BK28" s="2" t="str">
        <f ca="1"/>
        <v>--</v>
      </c>
      <c r="BL28" s="2" t="str">
        <f ca="1"/>
        <v>--</v>
      </c>
      <c r="BM28" s="2" t="str">
        <f ca="1"/>
        <v>(12/29/25-01/04/26)</v>
      </c>
      <c r="BN28" s="2" t="b">
        <f ca="1"/>
        <v>0</v>
      </c>
      <c r="BO28" s="2">
        <f ca="1"/>
        <v>46393</v>
      </c>
      <c r="BP28" s="2">
        <f ca="1"/>
        <v>5</v>
      </c>
      <c r="BQ28" s="2" t="b">
        <f ca="1"/>
        <v>0</v>
      </c>
      <c r="BR28" s="2">
        <f ca="1"/>
        <v>46398</v>
      </c>
      <c r="BS28" s="2" t="str">
        <f ca="1"/>
        <v>--</v>
      </c>
      <c r="BT28" s="2">
        <f ca="1"/>
        <v>23</v>
      </c>
      <c r="BU28" s="2" t="b">
        <f ca="1"/>
        <v>0</v>
      </c>
      <c r="BV28" s="2">
        <f ca="1"/>
        <v>46414</v>
      </c>
      <c r="BW28" s="2">
        <f ca="1"/>
        <v>3</v>
      </c>
      <c r="BX28" s="2" t="b">
        <f ca="1"/>
        <v>0</v>
      </c>
      <c r="BY28" s="2">
        <f ca="1"/>
        <v>46417</v>
      </c>
      <c r="BZ28" s="2" t="str">
        <f ca="1"/>
        <v>--</v>
      </c>
      <c r="CA28" s="2">
        <f ca="1"/>
        <v>4</v>
      </c>
      <c r="CB28" s="2" t="b">
        <f ca="1"/>
        <v>0</v>
      </c>
      <c r="CC28" s="2">
        <f ca="1"/>
        <v>46421</v>
      </c>
      <c r="CD28" s="2">
        <f ca="1"/>
        <v>2</v>
      </c>
      <c r="CE28" s="2" t="b">
        <f ca="1"/>
        <v>0</v>
      </c>
      <c r="CF28" s="2" t="b">
        <f ca="1"/>
        <v>0</v>
      </c>
      <c r="CG28" s="2">
        <f ca="1"/>
        <v>46423</v>
      </c>
      <c r="CH28" s="2" t="str">
        <f ca="1"/>
        <v>Fri</v>
      </c>
      <c r="CI28" s="2" t="str">
        <f ca="1"/>
        <v>--</v>
      </c>
      <c r="CJ28" s="2" t="str">
        <f ca="1"/>
        <v>--</v>
      </c>
      <c r="CK28" s="2" t="b">
        <f ca="1"/>
        <v>0</v>
      </c>
      <c r="CL28" s="2" t="b">
        <f ca="1"/>
        <v>0</v>
      </c>
      <c r="CM28" s="2" t="b">
        <f ca="1"/>
        <v>0</v>
      </c>
      <c r="CN28" s="2">
        <f ca="1"/>
        <v>46426</v>
      </c>
      <c r="CO28" s="2" t="str">
        <f ca="1"/>
        <v>-3 days</v>
      </c>
      <c r="CP28" s="2">
        <f ca="1"/>
        <v>-3</v>
      </c>
      <c r="CQ28" s="2">
        <f ca="1"/>
        <v>30</v>
      </c>
      <c r="CR28" s="2" t="str">
        <f ca="1"/>
        <v>--</v>
      </c>
    </row>
    <row r="29" spans="3:96" ht="39.950000000000003" customHeight="1" x14ac:dyDescent="0.2">
      <c r="C29" s="147">
        <v>11</v>
      </c>
      <c r="D29" s="148" t="str">
        <v>PROJ</v>
      </c>
      <c r="E29" s="151">
        <v>21</v>
      </c>
      <c r="F29" s="155">
        <v>2</v>
      </c>
      <c r="G29" s="156" t="str">
        <v>Week 2</v>
      </c>
      <c r="H29" s="181">
        <v>30</v>
      </c>
      <c r="I29" s="177" t="str">
        <v>3001:3006,3008:3012</v>
      </c>
      <c r="J29" s="177" t="str">
        <v>3001:3012</v>
      </c>
      <c r="K29" s="177" t="str">
        <v>3004,3006,3010,3012</v>
      </c>
      <c r="L29" s="157">
        <v>11</v>
      </c>
      <c r="M29" s="175" t="b">
        <v>0</v>
      </c>
      <c r="N29" s="158" t="str">
        <v>--</v>
      </c>
      <c r="O29" s="158" t="str">
        <v>--</v>
      </c>
      <c r="P29" s="159" t="str">
        <v>(01/05/26-01/11/26)</v>
      </c>
      <c r="Q29" s="176" t="b">
        <v>0</v>
      </c>
      <c r="R29" s="272">
        <v>46400</v>
      </c>
      <c r="S29" s="290">
        <v>5</v>
      </c>
      <c r="T29" s="176" t="b">
        <v>0</v>
      </c>
      <c r="U29" s="272">
        <v>46405</v>
      </c>
      <c r="V29" s="158" t="str">
        <v>--</v>
      </c>
      <c r="W29" s="290">
        <v>23</v>
      </c>
      <c r="X29" s="176" t="b">
        <v>0</v>
      </c>
      <c r="Y29" s="272">
        <v>46421</v>
      </c>
      <c r="Z29" s="290">
        <v>3</v>
      </c>
      <c r="AA29" s="176" t="b">
        <v>0</v>
      </c>
      <c r="AB29" s="272">
        <v>46424</v>
      </c>
      <c r="AC29" s="158" t="str">
        <v>--</v>
      </c>
      <c r="AD29" s="290">
        <v>4</v>
      </c>
      <c r="AE29" s="176" t="b">
        <v>0</v>
      </c>
      <c r="AF29" s="272">
        <v>46428</v>
      </c>
      <c r="AG29" s="290">
        <v>2</v>
      </c>
      <c r="AH29" s="176" t="b">
        <v>0</v>
      </c>
      <c r="AI29" s="176" t="b">
        <v>0</v>
      </c>
      <c r="AJ29" s="272">
        <v>46430</v>
      </c>
      <c r="AK29" s="161" t="str">
        <v>Fri</v>
      </c>
      <c r="AL29" s="162" t="str">
        <v>--</v>
      </c>
      <c r="AM29" s="158" t="str">
        <v>--</v>
      </c>
      <c r="AN29" s="176" t="b">
        <v>0</v>
      </c>
      <c r="AO29" s="176" t="b">
        <v>0</v>
      </c>
      <c r="AP29" s="176" t="b">
        <v>0</v>
      </c>
      <c r="AQ29" s="163">
        <v>46433</v>
      </c>
      <c r="AR29" s="160" t="str">
        <v>-3 days</v>
      </c>
      <c r="AS29" s="160">
        <v>-3</v>
      </c>
      <c r="AT29" s="160">
        <v>30</v>
      </c>
      <c r="AU29" s="82" t="str">
        <v>--</v>
      </c>
      <c r="AZ29" s="2">
        <f ca="1"/>
        <v>11</v>
      </c>
      <c r="BA29" s="2" t="str">
        <f ca="1"/>
        <v>PROJ</v>
      </c>
      <c r="BB29" s="2">
        <f ca="1"/>
        <v>21</v>
      </c>
      <c r="BC29" s="2">
        <f ca="1"/>
        <v>2</v>
      </c>
      <c r="BD29" s="2" t="str">
        <f ca="1"/>
        <v>Week 2</v>
      </c>
      <c r="BE29" s="2">
        <f ca="1"/>
        <v>30</v>
      </c>
      <c r="BF29" s="2" t="str">
        <f ca="1"/>
        <v>3001:3006,3008:3012</v>
      </c>
      <c r="BG29" s="2" t="str">
        <f ca="1"/>
        <v>3001:3012</v>
      </c>
      <c r="BH29" s="2" t="str">
        <f ca="1"/>
        <v>3004,3006,3010,3012</v>
      </c>
      <c r="BI29" s="2">
        <f ca="1"/>
        <v>11</v>
      </c>
      <c r="BJ29" s="2" t="b">
        <f ca="1"/>
        <v>0</v>
      </c>
      <c r="BK29" s="2" t="str">
        <f ca="1"/>
        <v>--</v>
      </c>
      <c r="BL29" s="2" t="str">
        <f ca="1"/>
        <v>--</v>
      </c>
      <c r="BM29" s="2" t="str">
        <f ca="1"/>
        <v>(01/05/26-01/11/26)</v>
      </c>
      <c r="BN29" s="2" t="b">
        <f ca="1"/>
        <v>0</v>
      </c>
      <c r="BO29" s="2">
        <f ca="1"/>
        <v>46400</v>
      </c>
      <c r="BP29" s="2">
        <f ca="1"/>
        <v>5</v>
      </c>
      <c r="BQ29" s="2" t="b">
        <f ca="1"/>
        <v>0</v>
      </c>
      <c r="BR29" s="2">
        <f ca="1"/>
        <v>46405</v>
      </c>
      <c r="BS29" s="2" t="str">
        <f ca="1"/>
        <v>--</v>
      </c>
      <c r="BT29" s="2">
        <f ca="1"/>
        <v>23</v>
      </c>
      <c r="BU29" s="2" t="b">
        <f ca="1"/>
        <v>0</v>
      </c>
      <c r="BV29" s="2">
        <f ca="1"/>
        <v>46421</v>
      </c>
      <c r="BW29" s="2">
        <f ca="1"/>
        <v>3</v>
      </c>
      <c r="BX29" s="2" t="b">
        <f ca="1"/>
        <v>0</v>
      </c>
      <c r="BY29" s="2">
        <f ca="1"/>
        <v>46424</v>
      </c>
      <c r="BZ29" s="2" t="str">
        <f ca="1"/>
        <v>--</v>
      </c>
      <c r="CA29" s="2">
        <f ca="1"/>
        <v>4</v>
      </c>
      <c r="CB29" s="2" t="b">
        <f ca="1"/>
        <v>0</v>
      </c>
      <c r="CC29" s="2">
        <f ca="1"/>
        <v>46428</v>
      </c>
      <c r="CD29" s="2">
        <f ca="1"/>
        <v>2</v>
      </c>
      <c r="CE29" s="2" t="b">
        <f ca="1"/>
        <v>0</v>
      </c>
      <c r="CF29" s="2" t="b">
        <f ca="1"/>
        <v>0</v>
      </c>
      <c r="CG29" s="2">
        <f ca="1"/>
        <v>46430</v>
      </c>
      <c r="CH29" s="2" t="str">
        <f ca="1"/>
        <v>Fri</v>
      </c>
      <c r="CI29" s="2" t="str">
        <f ca="1"/>
        <v>--</v>
      </c>
      <c r="CJ29" s="2" t="str">
        <f ca="1"/>
        <v>--</v>
      </c>
      <c r="CK29" s="2" t="b">
        <f ca="1"/>
        <v>0</v>
      </c>
      <c r="CL29" s="2" t="b">
        <f ca="1"/>
        <v>0</v>
      </c>
      <c r="CM29" s="2" t="b">
        <f ca="1"/>
        <v>0</v>
      </c>
      <c r="CN29" s="2">
        <f ca="1"/>
        <v>46433</v>
      </c>
      <c r="CO29" s="2" t="str">
        <f ca="1"/>
        <v>-3 days</v>
      </c>
      <c r="CP29" s="2">
        <f ca="1"/>
        <v>-3</v>
      </c>
      <c r="CQ29" s="2">
        <f ca="1"/>
        <v>30</v>
      </c>
      <c r="CR29" s="2" t="str">
        <f ca="1"/>
        <v>--</v>
      </c>
    </row>
    <row r="30" spans="3:96" ht="39.950000000000003" customHeight="1" x14ac:dyDescent="0.2">
      <c r="C30" s="147">
        <v>11</v>
      </c>
      <c r="D30" s="148" t="str">
        <v>PROJ</v>
      </c>
      <c r="E30" s="152">
        <v>22</v>
      </c>
      <c r="F30" s="155">
        <v>3</v>
      </c>
      <c r="G30" s="156" t="str">
        <v>Week 3</v>
      </c>
      <c r="H30" s="181">
        <v>31</v>
      </c>
      <c r="I30" s="177" t="str">
        <v>3101:3106,3108:3112</v>
      </c>
      <c r="J30" s="177" t="str">
        <v>3101:3112</v>
      </c>
      <c r="K30" s="177" t="str">
        <v>3104,3106,3110,3112</v>
      </c>
      <c r="L30" s="157">
        <v>11</v>
      </c>
      <c r="M30" s="175" t="b">
        <v>0</v>
      </c>
      <c r="N30" s="158" t="str">
        <v>--</v>
      </c>
      <c r="O30" s="158" t="str">
        <v>--</v>
      </c>
      <c r="P30" s="159" t="str">
        <v>(01/12/26-01/18/26)</v>
      </c>
      <c r="Q30" s="176" t="b">
        <v>0</v>
      </c>
      <c r="R30" s="272">
        <v>46407</v>
      </c>
      <c r="S30" s="290">
        <v>5</v>
      </c>
      <c r="T30" s="176" t="b">
        <v>0</v>
      </c>
      <c r="U30" s="272">
        <v>46412</v>
      </c>
      <c r="V30" s="158" t="str">
        <v>--</v>
      </c>
      <c r="W30" s="290">
        <v>23</v>
      </c>
      <c r="X30" s="176" t="b">
        <v>0</v>
      </c>
      <c r="Y30" s="272">
        <v>46428</v>
      </c>
      <c r="Z30" s="290">
        <v>3</v>
      </c>
      <c r="AA30" s="176" t="b">
        <v>0</v>
      </c>
      <c r="AB30" s="272">
        <v>46431</v>
      </c>
      <c r="AC30" s="158" t="str">
        <v>--</v>
      </c>
      <c r="AD30" s="290">
        <v>4</v>
      </c>
      <c r="AE30" s="176" t="b">
        <v>0</v>
      </c>
      <c r="AF30" s="272">
        <v>46435</v>
      </c>
      <c r="AG30" s="290">
        <v>2</v>
      </c>
      <c r="AH30" s="176" t="b">
        <v>0</v>
      </c>
      <c r="AI30" s="176" t="b">
        <v>0</v>
      </c>
      <c r="AJ30" s="272">
        <v>46437</v>
      </c>
      <c r="AK30" s="161" t="str">
        <v>Fri</v>
      </c>
      <c r="AL30" s="162" t="str">
        <v>--</v>
      </c>
      <c r="AM30" s="158" t="str">
        <v>--</v>
      </c>
      <c r="AN30" s="176" t="b">
        <v>0</v>
      </c>
      <c r="AO30" s="176" t="b">
        <v>0</v>
      </c>
      <c r="AP30" s="176" t="b">
        <v>0</v>
      </c>
      <c r="AQ30" s="163">
        <v>46440</v>
      </c>
      <c r="AR30" s="160" t="str">
        <v>-3 days</v>
      </c>
      <c r="AS30" s="160">
        <v>-3</v>
      </c>
      <c r="AT30" s="160">
        <v>30</v>
      </c>
      <c r="AU30" s="82" t="str">
        <v>--</v>
      </c>
      <c r="AZ30" s="2">
        <f ca="1"/>
        <v>11</v>
      </c>
      <c r="BA30" s="2" t="str">
        <f ca="1"/>
        <v>PROJ</v>
      </c>
      <c r="BB30" s="2">
        <f ca="1"/>
        <v>22</v>
      </c>
      <c r="BC30" s="2">
        <f ca="1"/>
        <v>3</v>
      </c>
      <c r="BD30" s="2" t="str">
        <f ca="1"/>
        <v>Week 3</v>
      </c>
      <c r="BE30" s="2">
        <f ca="1"/>
        <v>31</v>
      </c>
      <c r="BF30" s="2" t="str">
        <f ca="1"/>
        <v>3101:3106,3108:3112</v>
      </c>
      <c r="BG30" s="2" t="str">
        <f ca="1"/>
        <v>3101:3112</v>
      </c>
      <c r="BH30" s="2" t="str">
        <f ca="1"/>
        <v>3104,3106,3110,3112</v>
      </c>
      <c r="BI30" s="2">
        <f ca="1"/>
        <v>11</v>
      </c>
      <c r="BJ30" s="2" t="b">
        <f ca="1"/>
        <v>0</v>
      </c>
      <c r="BK30" s="2" t="str">
        <f ca="1"/>
        <v>--</v>
      </c>
      <c r="BL30" s="2" t="str">
        <f ca="1"/>
        <v>--</v>
      </c>
      <c r="BM30" s="2" t="str">
        <f ca="1"/>
        <v>(01/12/26-01/18/26)</v>
      </c>
      <c r="BN30" s="2" t="b">
        <f ca="1"/>
        <v>0</v>
      </c>
      <c r="BO30" s="2">
        <f ca="1"/>
        <v>46407</v>
      </c>
      <c r="BP30" s="2">
        <f ca="1"/>
        <v>5</v>
      </c>
      <c r="BQ30" s="2" t="b">
        <f ca="1"/>
        <v>0</v>
      </c>
      <c r="BR30" s="2">
        <f ca="1"/>
        <v>46412</v>
      </c>
      <c r="BS30" s="2" t="str">
        <f ca="1"/>
        <v>--</v>
      </c>
      <c r="BT30" s="2">
        <f ca="1"/>
        <v>23</v>
      </c>
      <c r="BU30" s="2" t="b">
        <f ca="1"/>
        <v>0</v>
      </c>
      <c r="BV30" s="2">
        <f ca="1"/>
        <v>46428</v>
      </c>
      <c r="BW30" s="2">
        <f ca="1"/>
        <v>3</v>
      </c>
      <c r="BX30" s="2" t="b">
        <f ca="1"/>
        <v>0</v>
      </c>
      <c r="BY30" s="2">
        <f ca="1"/>
        <v>46431</v>
      </c>
      <c r="BZ30" s="2" t="str">
        <f ca="1"/>
        <v>--</v>
      </c>
      <c r="CA30" s="2">
        <f ca="1"/>
        <v>4</v>
      </c>
      <c r="CB30" s="2" t="b">
        <f ca="1"/>
        <v>0</v>
      </c>
      <c r="CC30" s="2">
        <f ca="1"/>
        <v>46435</v>
      </c>
      <c r="CD30" s="2">
        <f ca="1"/>
        <v>2</v>
      </c>
      <c r="CE30" s="2" t="b">
        <f ca="1"/>
        <v>0</v>
      </c>
      <c r="CF30" s="2" t="b">
        <f ca="1"/>
        <v>0</v>
      </c>
      <c r="CG30" s="2">
        <f ca="1"/>
        <v>46437</v>
      </c>
      <c r="CH30" s="2" t="str">
        <f ca="1"/>
        <v>Fri</v>
      </c>
      <c r="CI30" s="2" t="str">
        <f ca="1"/>
        <v>--</v>
      </c>
      <c r="CJ30" s="2" t="str">
        <f ca="1"/>
        <v>--</v>
      </c>
      <c r="CK30" s="2" t="b">
        <f ca="1"/>
        <v>0</v>
      </c>
      <c r="CL30" s="2" t="b">
        <f ca="1"/>
        <v>0</v>
      </c>
      <c r="CM30" s="2" t="b">
        <f ca="1"/>
        <v>0</v>
      </c>
      <c r="CN30" s="2">
        <f ca="1"/>
        <v>46440</v>
      </c>
      <c r="CO30" s="2" t="str">
        <f ca="1"/>
        <v>-3 days</v>
      </c>
      <c r="CP30" s="2">
        <f ca="1"/>
        <v>-3</v>
      </c>
      <c r="CQ30" s="2">
        <f ca="1"/>
        <v>30</v>
      </c>
      <c r="CR30" s="2" t="str">
        <f ca="1"/>
        <v>--</v>
      </c>
    </row>
    <row r="31" spans="3:96" ht="39.950000000000003" customHeight="1" x14ac:dyDescent="0.2">
      <c r="C31" s="147">
        <v>11</v>
      </c>
      <c r="D31" s="148" t="str">
        <v>PROJ</v>
      </c>
      <c r="E31" s="153">
        <v>23</v>
      </c>
      <c r="F31" s="155">
        <v>4</v>
      </c>
      <c r="G31" s="156" t="str">
        <v>Week 4</v>
      </c>
      <c r="H31" s="181">
        <v>32</v>
      </c>
      <c r="I31" s="177" t="str">
        <v>3201:3206,3208:3212</v>
      </c>
      <c r="J31" s="177" t="str">
        <v>3201:3212</v>
      </c>
      <c r="K31" s="177" t="str">
        <v>3204,3206,3210,3212</v>
      </c>
      <c r="L31" s="157">
        <v>11</v>
      </c>
      <c r="M31" s="175" t="b">
        <v>0</v>
      </c>
      <c r="N31" s="158" t="str">
        <v>--</v>
      </c>
      <c r="O31" s="158" t="str">
        <v>--</v>
      </c>
      <c r="P31" s="159" t="str">
        <v>(01/19/26-01/25/26)</v>
      </c>
      <c r="Q31" s="176" t="b">
        <v>0</v>
      </c>
      <c r="R31" s="272">
        <v>46414</v>
      </c>
      <c r="S31" s="290">
        <v>5</v>
      </c>
      <c r="T31" s="176" t="b">
        <v>0</v>
      </c>
      <c r="U31" s="272">
        <v>46419</v>
      </c>
      <c r="V31" s="158" t="str">
        <v>--</v>
      </c>
      <c r="W31" s="290">
        <v>23</v>
      </c>
      <c r="X31" s="176" t="b">
        <v>0</v>
      </c>
      <c r="Y31" s="272">
        <v>46435</v>
      </c>
      <c r="Z31" s="290">
        <v>3</v>
      </c>
      <c r="AA31" s="176" t="b">
        <v>0</v>
      </c>
      <c r="AB31" s="272">
        <v>46438</v>
      </c>
      <c r="AC31" s="158" t="str">
        <v>--</v>
      </c>
      <c r="AD31" s="290">
        <v>4</v>
      </c>
      <c r="AE31" s="176" t="b">
        <v>0</v>
      </c>
      <c r="AF31" s="272">
        <v>46442</v>
      </c>
      <c r="AG31" s="290">
        <v>2</v>
      </c>
      <c r="AH31" s="176" t="b">
        <v>0</v>
      </c>
      <c r="AI31" s="176" t="b">
        <v>0</v>
      </c>
      <c r="AJ31" s="272">
        <v>46444</v>
      </c>
      <c r="AK31" s="161" t="str">
        <v>Fri</v>
      </c>
      <c r="AL31" s="162" t="str">
        <v>--</v>
      </c>
      <c r="AM31" s="158" t="str">
        <v>--</v>
      </c>
      <c r="AN31" s="176" t="b">
        <v>0</v>
      </c>
      <c r="AO31" s="176" t="b">
        <v>0</v>
      </c>
      <c r="AP31" s="176" t="b">
        <v>0</v>
      </c>
      <c r="AQ31" s="163">
        <v>46447</v>
      </c>
      <c r="AR31" s="160" t="str">
        <v>-3 days</v>
      </c>
      <c r="AS31" s="160">
        <v>-3</v>
      </c>
      <c r="AT31" s="160">
        <v>30</v>
      </c>
      <c r="AU31" s="82" t="str">
        <v>--</v>
      </c>
      <c r="AZ31" s="2">
        <f ca="1"/>
        <v>11</v>
      </c>
      <c r="BA31" s="2" t="str">
        <f ca="1"/>
        <v>PROJ</v>
      </c>
      <c r="BB31" s="2">
        <f ca="1"/>
        <v>23</v>
      </c>
      <c r="BC31" s="2">
        <f ca="1"/>
        <v>4</v>
      </c>
      <c r="BD31" s="2" t="str">
        <f ca="1"/>
        <v>Week 4</v>
      </c>
      <c r="BE31" s="2">
        <f ca="1"/>
        <v>32</v>
      </c>
      <c r="BF31" s="2" t="str">
        <f ca="1"/>
        <v>3201:3206,3208:3212</v>
      </c>
      <c r="BG31" s="2" t="str">
        <f ca="1"/>
        <v>3201:3212</v>
      </c>
      <c r="BH31" s="2" t="str">
        <f ca="1"/>
        <v>3204,3206,3210,3212</v>
      </c>
      <c r="BI31" s="2">
        <f ca="1"/>
        <v>11</v>
      </c>
      <c r="BJ31" s="2" t="b">
        <f ca="1"/>
        <v>0</v>
      </c>
      <c r="BK31" s="2" t="str">
        <f ca="1"/>
        <v>--</v>
      </c>
      <c r="BL31" s="2" t="str">
        <f ca="1"/>
        <v>--</v>
      </c>
      <c r="BM31" s="2" t="str">
        <f ca="1"/>
        <v>(01/19/26-01/25/26)</v>
      </c>
      <c r="BN31" s="2" t="b">
        <f ca="1"/>
        <v>0</v>
      </c>
      <c r="BO31" s="2">
        <f ca="1"/>
        <v>46414</v>
      </c>
      <c r="BP31" s="2">
        <f ca="1"/>
        <v>5</v>
      </c>
      <c r="BQ31" s="2" t="b">
        <f ca="1"/>
        <v>0</v>
      </c>
      <c r="BR31" s="2">
        <f ca="1"/>
        <v>46419</v>
      </c>
      <c r="BS31" s="2" t="str">
        <f ca="1"/>
        <v>--</v>
      </c>
      <c r="BT31" s="2">
        <f ca="1"/>
        <v>23</v>
      </c>
      <c r="BU31" s="2" t="b">
        <f ca="1"/>
        <v>0</v>
      </c>
      <c r="BV31" s="2">
        <f ca="1"/>
        <v>46435</v>
      </c>
      <c r="BW31" s="2">
        <f ca="1"/>
        <v>3</v>
      </c>
      <c r="BX31" s="2" t="b">
        <f ca="1"/>
        <v>0</v>
      </c>
      <c r="BY31" s="2">
        <f ca="1"/>
        <v>46438</v>
      </c>
      <c r="BZ31" s="2" t="str">
        <f ca="1"/>
        <v>--</v>
      </c>
      <c r="CA31" s="2">
        <f ca="1"/>
        <v>4</v>
      </c>
      <c r="CB31" s="2" t="b">
        <f ca="1"/>
        <v>0</v>
      </c>
      <c r="CC31" s="2">
        <f ca="1"/>
        <v>46442</v>
      </c>
      <c r="CD31" s="2">
        <f ca="1"/>
        <v>2</v>
      </c>
      <c r="CE31" s="2" t="b">
        <f ca="1"/>
        <v>0</v>
      </c>
      <c r="CF31" s="2" t="b">
        <f ca="1"/>
        <v>0</v>
      </c>
      <c r="CG31" s="2">
        <f ca="1"/>
        <v>46444</v>
      </c>
      <c r="CH31" s="2" t="str">
        <f ca="1"/>
        <v>Fri</v>
      </c>
      <c r="CI31" s="2" t="str">
        <f ca="1"/>
        <v>--</v>
      </c>
      <c r="CJ31" s="2" t="str">
        <f ca="1"/>
        <v>--</v>
      </c>
      <c r="CK31" s="2" t="b">
        <f ca="1"/>
        <v>0</v>
      </c>
      <c r="CL31" s="2" t="b">
        <f ca="1"/>
        <v>0</v>
      </c>
      <c r="CM31" s="2" t="b">
        <f ca="1"/>
        <v>0</v>
      </c>
      <c r="CN31" s="2">
        <f ca="1"/>
        <v>46447</v>
      </c>
      <c r="CO31" s="2" t="str">
        <f ca="1"/>
        <v>-3 days</v>
      </c>
      <c r="CP31" s="2">
        <f ca="1"/>
        <v>-3</v>
      </c>
      <c r="CQ31" s="2">
        <f ca="1"/>
        <v>30</v>
      </c>
      <c r="CR31" s="2" t="str">
        <f ca="1"/>
        <v>--</v>
      </c>
    </row>
    <row r="32" spans="3:96" ht="39.950000000000003" customHeight="1" x14ac:dyDescent="0.2">
      <c r="C32" s="147">
        <v>11</v>
      </c>
      <c r="D32" s="148" t="str">
        <v>PROJ</v>
      </c>
      <c r="E32" s="149">
        <v>24</v>
      </c>
      <c r="F32" s="155">
        <v>5</v>
      </c>
      <c r="G32" s="156" t="str">
        <v>Week 5</v>
      </c>
      <c r="H32" s="181">
        <v>33</v>
      </c>
      <c r="I32" s="177" t="str">
        <v>3301:3306,3308:3310,3312</v>
      </c>
      <c r="J32" s="177" t="str">
        <v>3301:3311</v>
      </c>
      <c r="K32" s="177" t="str">
        <v>3304,3306,3310</v>
      </c>
      <c r="L32" s="157">
        <v>10</v>
      </c>
      <c r="M32" s="175" t="b">
        <v>0</v>
      </c>
      <c r="N32" s="158" t="str">
        <v>--</v>
      </c>
      <c r="O32" s="158" t="str">
        <v>--</v>
      </c>
      <c r="P32" s="159" t="str">
        <v>(02/01/27-02/07/27)</v>
      </c>
      <c r="Q32" s="176" t="b">
        <v>0</v>
      </c>
      <c r="R32" s="272">
        <v>46421</v>
      </c>
      <c r="S32" s="290">
        <v>5</v>
      </c>
      <c r="T32" s="176" t="b">
        <v>0</v>
      </c>
      <c r="U32" s="272">
        <v>46426</v>
      </c>
      <c r="V32" s="158" t="str">
        <v>--</v>
      </c>
      <c r="W32" s="290">
        <v>23</v>
      </c>
      <c r="X32" s="176" t="b">
        <v>0</v>
      </c>
      <c r="Y32" s="272">
        <v>46442</v>
      </c>
      <c r="Z32" s="290">
        <v>3</v>
      </c>
      <c r="AA32" s="176" t="b">
        <v>0</v>
      </c>
      <c r="AB32" s="272">
        <v>46445</v>
      </c>
      <c r="AC32" s="158" t="str">
        <v>--</v>
      </c>
      <c r="AD32" s="290">
        <v>4</v>
      </c>
      <c r="AE32" s="176" t="b">
        <v>0</v>
      </c>
      <c r="AF32" s="272">
        <v>46449</v>
      </c>
      <c r="AG32" s="290">
        <v>2</v>
      </c>
      <c r="AH32" s="176" t="b">
        <v>0</v>
      </c>
      <c r="AI32" s="176" t="b">
        <v>0</v>
      </c>
      <c r="AJ32" s="272">
        <v>46451</v>
      </c>
      <c r="AK32" s="161" t="str">
        <v>Fri</v>
      </c>
      <c r="AL32" s="162" t="str">
        <v>--</v>
      </c>
      <c r="AM32" s="158" t="str">
        <v>--</v>
      </c>
      <c r="AN32" s="176" t="b">
        <v>0</v>
      </c>
      <c r="AO32" s="176" t="b">
        <v>0</v>
      </c>
      <c r="AP32" s="176" t="b">
        <v>0</v>
      </c>
      <c r="AQ32" s="163">
        <v>46454</v>
      </c>
      <c r="AR32" s="160" t="str">
        <v>-3 days</v>
      </c>
      <c r="AS32" s="160">
        <v>-3</v>
      </c>
      <c r="AT32" s="160">
        <v>30</v>
      </c>
      <c r="AU32" s="82" t="str">
        <v>--</v>
      </c>
      <c r="AZ32" s="2">
        <f ca="1"/>
        <v>11</v>
      </c>
      <c r="BA32" s="2" t="str">
        <f ca="1"/>
        <v>PROJ</v>
      </c>
      <c r="BB32" s="2">
        <f ca="1"/>
        <v>24</v>
      </c>
      <c r="BC32" s="2">
        <f ca="1"/>
        <v>5</v>
      </c>
      <c r="BD32" s="2" t="str">
        <f ca="1"/>
        <v>Week 5</v>
      </c>
      <c r="BE32" s="2">
        <f ca="1"/>
        <v>33</v>
      </c>
      <c r="BF32" s="2" t="str">
        <f ca="1"/>
        <v>3301:3306,3308:3310,3312</v>
      </c>
      <c r="BG32" s="2" t="str">
        <f ca="1"/>
        <v>3301:3311</v>
      </c>
      <c r="BH32" s="2" t="str">
        <f ca="1"/>
        <v>3304,3306,3310</v>
      </c>
      <c r="BI32" s="2">
        <f ca="1"/>
        <v>10</v>
      </c>
      <c r="BJ32" s="2" t="b">
        <f ca="1"/>
        <v>0</v>
      </c>
      <c r="BK32" s="2" t="str">
        <f ca="1"/>
        <v>--</v>
      </c>
      <c r="BL32" s="2" t="str">
        <f ca="1"/>
        <v>--</v>
      </c>
      <c r="BM32" s="2" t="str">
        <f ca="1"/>
        <v>(02/01/27-02/07/27)</v>
      </c>
      <c r="BN32" s="2" t="b">
        <f ca="1"/>
        <v>0</v>
      </c>
      <c r="BO32" s="2">
        <f ca="1"/>
        <v>46421</v>
      </c>
      <c r="BP32" s="2">
        <f ca="1"/>
        <v>5</v>
      </c>
      <c r="BQ32" s="2" t="b">
        <f ca="1"/>
        <v>0</v>
      </c>
      <c r="BR32" s="2">
        <f ca="1"/>
        <v>46426</v>
      </c>
      <c r="BS32" s="2" t="str">
        <f ca="1"/>
        <v>--</v>
      </c>
      <c r="BT32" s="2">
        <f ca="1"/>
        <v>23</v>
      </c>
      <c r="BU32" s="2" t="b">
        <f ca="1"/>
        <v>0</v>
      </c>
      <c r="BV32" s="2">
        <f ca="1"/>
        <v>46442</v>
      </c>
      <c r="BW32" s="2">
        <f ca="1"/>
        <v>3</v>
      </c>
      <c r="BX32" s="2" t="b">
        <f ca="1"/>
        <v>0</v>
      </c>
      <c r="BY32" s="2">
        <f ca="1"/>
        <v>46445</v>
      </c>
      <c r="BZ32" s="2" t="str">
        <f ca="1"/>
        <v>--</v>
      </c>
      <c r="CA32" s="2">
        <f ca="1"/>
        <v>4</v>
      </c>
      <c r="CB32" s="2" t="b">
        <f ca="1"/>
        <v>0</v>
      </c>
      <c r="CC32" s="2">
        <f ca="1"/>
        <v>46449</v>
      </c>
      <c r="CD32" s="2">
        <f ca="1"/>
        <v>2</v>
      </c>
      <c r="CE32" s="2" t="b">
        <f ca="1"/>
        <v>0</v>
      </c>
      <c r="CF32" s="2" t="b">
        <f ca="1"/>
        <v>0</v>
      </c>
      <c r="CG32" s="2">
        <f ca="1"/>
        <v>46451</v>
      </c>
      <c r="CH32" s="2" t="str">
        <f ca="1"/>
        <v>Fri</v>
      </c>
      <c r="CI32" s="2" t="str">
        <f ca="1"/>
        <v>--</v>
      </c>
      <c r="CJ32" s="2" t="str">
        <f ca="1"/>
        <v>--</v>
      </c>
      <c r="CK32" s="2" t="b">
        <f ca="1"/>
        <v>0</v>
      </c>
      <c r="CL32" s="2" t="b">
        <f ca="1"/>
        <v>0</v>
      </c>
      <c r="CM32" s="2" t="b">
        <f ca="1"/>
        <v>0</v>
      </c>
      <c r="CN32" s="2">
        <f ca="1"/>
        <v>46454</v>
      </c>
      <c r="CO32" s="2" t="str">
        <f ca="1"/>
        <v>-3 days</v>
      </c>
      <c r="CP32" s="2">
        <f ca="1"/>
        <v>-3</v>
      </c>
      <c r="CQ32" s="2">
        <f ca="1"/>
        <v>30</v>
      </c>
      <c r="CR32" s="2" t="str">
        <f ca="1"/>
        <v>--</v>
      </c>
    </row>
    <row r="33" spans="3:96" ht="39.950000000000003" customHeight="1" x14ac:dyDescent="0.2">
      <c r="C33" s="147">
        <v>11</v>
      </c>
      <c r="D33" s="148" t="str">
        <v>PROJ</v>
      </c>
      <c r="E33" s="150">
        <v>25</v>
      </c>
      <c r="F33" s="155">
        <v>6</v>
      </c>
      <c r="G33" s="156" t="str">
        <v>Week 6</v>
      </c>
      <c r="H33" s="181">
        <v>34</v>
      </c>
      <c r="I33" s="177" t="str">
        <v>3401:3406,3408:3412</v>
      </c>
      <c r="J33" s="177" t="str">
        <v>3401:3412</v>
      </c>
      <c r="K33" s="177" t="str">
        <v>3404,3406,3410,3412</v>
      </c>
      <c r="L33" s="157">
        <v>11</v>
      </c>
      <c r="M33" s="175" t="b">
        <v>0</v>
      </c>
      <c r="N33" s="158" t="str">
        <v>--</v>
      </c>
      <c r="O33" s="158" t="str">
        <v>--</v>
      </c>
      <c r="P33" s="159" t="str">
        <v>(02/08/27-02/14/27)</v>
      </c>
      <c r="Q33" s="176" t="b">
        <v>0</v>
      </c>
      <c r="R33" s="272">
        <v>46428</v>
      </c>
      <c r="S33" s="290">
        <v>5</v>
      </c>
      <c r="T33" s="176" t="b">
        <v>0</v>
      </c>
      <c r="U33" s="272">
        <v>46433</v>
      </c>
      <c r="V33" s="158" t="str">
        <v>--</v>
      </c>
      <c r="W33" s="290">
        <v>23</v>
      </c>
      <c r="X33" s="176" t="b">
        <v>0</v>
      </c>
      <c r="Y33" s="272">
        <v>46449</v>
      </c>
      <c r="Z33" s="290">
        <v>3</v>
      </c>
      <c r="AA33" s="176" t="b">
        <v>0</v>
      </c>
      <c r="AB33" s="272">
        <v>46452</v>
      </c>
      <c r="AC33" s="158" t="str">
        <v>--</v>
      </c>
      <c r="AD33" s="290">
        <v>4</v>
      </c>
      <c r="AE33" s="176" t="b">
        <v>0</v>
      </c>
      <c r="AF33" s="272">
        <v>46456</v>
      </c>
      <c r="AG33" s="290">
        <v>2</v>
      </c>
      <c r="AH33" s="176" t="b">
        <v>0</v>
      </c>
      <c r="AI33" s="176" t="b">
        <v>0</v>
      </c>
      <c r="AJ33" s="272">
        <v>46458</v>
      </c>
      <c r="AK33" s="161" t="str">
        <v>Fri</v>
      </c>
      <c r="AL33" s="162" t="str">
        <v>--</v>
      </c>
      <c r="AM33" s="158" t="str">
        <v>--</v>
      </c>
      <c r="AN33" s="176" t="b">
        <v>0</v>
      </c>
      <c r="AO33" s="176" t="b">
        <v>0</v>
      </c>
      <c r="AP33" s="176" t="b">
        <v>0</v>
      </c>
      <c r="AQ33" s="163">
        <v>46461</v>
      </c>
      <c r="AR33" s="160" t="str">
        <v>-3 days</v>
      </c>
      <c r="AS33" s="160">
        <v>-3</v>
      </c>
      <c r="AT33" s="160">
        <v>30</v>
      </c>
      <c r="AU33" s="82" t="str">
        <v>--</v>
      </c>
      <c r="AZ33" s="2">
        <f ca="1"/>
        <v>11</v>
      </c>
      <c r="BA33" s="2" t="str">
        <f ca="1"/>
        <v>PROJ</v>
      </c>
      <c r="BB33" s="2">
        <f ca="1"/>
        <v>25</v>
      </c>
      <c r="BC33" s="2">
        <f ca="1"/>
        <v>6</v>
      </c>
      <c r="BD33" s="2" t="str">
        <f ca="1"/>
        <v>Week 6</v>
      </c>
      <c r="BE33" s="2">
        <f ca="1"/>
        <v>34</v>
      </c>
      <c r="BF33" s="2" t="str">
        <f ca="1"/>
        <v>3401:3406,3408:3412</v>
      </c>
      <c r="BG33" s="2" t="str">
        <f ca="1"/>
        <v>3401:3412</v>
      </c>
      <c r="BH33" s="2" t="str">
        <f ca="1"/>
        <v>3404,3406,3410,3412</v>
      </c>
      <c r="BI33" s="2">
        <f ca="1"/>
        <v>11</v>
      </c>
      <c r="BJ33" s="2" t="b">
        <f ca="1"/>
        <v>0</v>
      </c>
      <c r="BK33" s="2" t="str">
        <f ca="1"/>
        <v>--</v>
      </c>
      <c r="BL33" s="2" t="str">
        <f ca="1"/>
        <v>--</v>
      </c>
      <c r="BM33" s="2" t="str">
        <f ca="1"/>
        <v>(02/08/27-02/14/27)</v>
      </c>
      <c r="BN33" s="2" t="b">
        <f ca="1"/>
        <v>0</v>
      </c>
      <c r="BO33" s="2">
        <f ca="1"/>
        <v>46428</v>
      </c>
      <c r="BP33" s="2">
        <f ca="1"/>
        <v>5</v>
      </c>
      <c r="BQ33" s="2" t="b">
        <f ca="1"/>
        <v>0</v>
      </c>
      <c r="BR33" s="2">
        <f ca="1"/>
        <v>46433</v>
      </c>
      <c r="BS33" s="2" t="str">
        <f ca="1"/>
        <v>--</v>
      </c>
      <c r="BT33" s="2">
        <f ca="1"/>
        <v>23</v>
      </c>
      <c r="BU33" s="2" t="b">
        <f ca="1"/>
        <v>0</v>
      </c>
      <c r="BV33" s="2">
        <f ca="1"/>
        <v>46449</v>
      </c>
      <c r="BW33" s="2">
        <f ca="1"/>
        <v>3</v>
      </c>
      <c r="BX33" s="2" t="b">
        <f ca="1"/>
        <v>0</v>
      </c>
      <c r="BY33" s="2">
        <f ca="1"/>
        <v>46452</v>
      </c>
      <c r="BZ33" s="2" t="str">
        <f ca="1"/>
        <v>--</v>
      </c>
      <c r="CA33" s="2">
        <f ca="1"/>
        <v>4</v>
      </c>
      <c r="CB33" s="2" t="b">
        <f ca="1"/>
        <v>0</v>
      </c>
      <c r="CC33" s="2">
        <f ca="1"/>
        <v>46456</v>
      </c>
      <c r="CD33" s="2">
        <f ca="1"/>
        <v>2</v>
      </c>
      <c r="CE33" s="2" t="b">
        <f ca="1"/>
        <v>0</v>
      </c>
      <c r="CF33" s="2" t="b">
        <f ca="1"/>
        <v>0</v>
      </c>
      <c r="CG33" s="2">
        <f ca="1"/>
        <v>46458</v>
      </c>
      <c r="CH33" s="2" t="str">
        <f ca="1"/>
        <v>Fri</v>
      </c>
      <c r="CI33" s="2" t="str">
        <f ca="1"/>
        <v>--</v>
      </c>
      <c r="CJ33" s="2" t="str">
        <f ca="1"/>
        <v>--</v>
      </c>
      <c r="CK33" s="2" t="b">
        <f ca="1"/>
        <v>0</v>
      </c>
      <c r="CL33" s="2" t="b">
        <f ca="1"/>
        <v>0</v>
      </c>
      <c r="CM33" s="2" t="b">
        <f ca="1"/>
        <v>0</v>
      </c>
      <c r="CN33" s="2">
        <f ca="1"/>
        <v>46461</v>
      </c>
      <c r="CO33" s="2" t="str">
        <f ca="1"/>
        <v>-3 days</v>
      </c>
      <c r="CP33" s="2">
        <f ca="1"/>
        <v>-3</v>
      </c>
      <c r="CQ33" s="2">
        <f ca="1"/>
        <v>30</v>
      </c>
      <c r="CR33" s="2" t="str">
        <f ca="1"/>
        <v>--</v>
      </c>
    </row>
    <row r="34" spans="3:96" ht="39.950000000000003" customHeight="1" x14ac:dyDescent="0.2">
      <c r="C34" s="147">
        <v>11</v>
      </c>
      <c r="D34" s="148" t="str">
        <v>PROJ</v>
      </c>
      <c r="E34" s="151">
        <v>26</v>
      </c>
      <c r="F34" s="155">
        <v>7</v>
      </c>
      <c r="G34" s="156" t="str">
        <v>Week 7</v>
      </c>
      <c r="H34" s="181">
        <v>35</v>
      </c>
      <c r="I34" s="177" t="str">
        <v>3501:3506,3509:3512</v>
      </c>
      <c r="J34" s="177" t="str">
        <v>3501:3512</v>
      </c>
      <c r="K34" s="177" t="str">
        <v>3504,3506,3510,3512</v>
      </c>
      <c r="L34" s="165">
        <v>10</v>
      </c>
      <c r="M34" s="175" t="b">
        <v>0</v>
      </c>
      <c r="N34" s="158" t="str">
        <v>--</v>
      </c>
      <c r="O34" s="158" t="str">
        <v>--</v>
      </c>
      <c r="P34" s="159" t="str">
        <v>(02/15/27-02/21/27)</v>
      </c>
      <c r="Q34" s="176" t="b">
        <v>0</v>
      </c>
      <c r="R34" s="272">
        <v>46435</v>
      </c>
      <c r="S34" s="290">
        <v>5</v>
      </c>
      <c r="T34" s="176" t="b">
        <v>0</v>
      </c>
      <c r="U34" s="272">
        <v>46440</v>
      </c>
      <c r="V34" s="158" t="str">
        <v>--</v>
      </c>
      <c r="W34" s="290">
        <v>23</v>
      </c>
      <c r="X34" s="176" t="b">
        <v>0</v>
      </c>
      <c r="Y34" s="272">
        <v>46456</v>
      </c>
      <c r="Z34" s="290">
        <v>3</v>
      </c>
      <c r="AA34" s="176" t="b">
        <v>0</v>
      </c>
      <c r="AB34" s="272">
        <v>46459</v>
      </c>
      <c r="AC34" s="158" t="str">
        <v>--</v>
      </c>
      <c r="AD34" s="290">
        <v>4</v>
      </c>
      <c r="AE34" s="176" t="b">
        <v>0</v>
      </c>
      <c r="AF34" s="272">
        <v>46463</v>
      </c>
      <c r="AG34" s="290">
        <v>2</v>
      </c>
      <c r="AH34" s="176" t="b">
        <v>0</v>
      </c>
      <c r="AI34" s="176" t="b">
        <v>0</v>
      </c>
      <c r="AJ34" s="272">
        <v>46465</v>
      </c>
      <c r="AK34" s="161" t="str">
        <v>Fri</v>
      </c>
      <c r="AL34" s="162" t="str">
        <v>--</v>
      </c>
      <c r="AM34" s="158" t="str">
        <v>--</v>
      </c>
      <c r="AN34" s="176" t="b">
        <v>0</v>
      </c>
      <c r="AO34" s="176" t="b">
        <v>0</v>
      </c>
      <c r="AP34" s="176" t="b">
        <v>0</v>
      </c>
      <c r="AQ34" s="163">
        <v>46475</v>
      </c>
      <c r="AR34" s="160" t="str">
        <v>-10 days</v>
      </c>
      <c r="AS34" s="160">
        <v>-10</v>
      </c>
      <c r="AT34" s="160">
        <v>30</v>
      </c>
      <c r="AU34" s="82" t="str">
        <v>--</v>
      </c>
      <c r="AZ34" s="2">
        <f ca="1"/>
        <v>11</v>
      </c>
      <c r="BA34" s="2" t="str">
        <f ca="1"/>
        <v>PROJ</v>
      </c>
      <c r="BB34" s="2">
        <f ca="1"/>
        <v>26</v>
      </c>
      <c r="BC34" s="2">
        <f ca="1"/>
        <v>7</v>
      </c>
      <c r="BD34" s="2" t="str">
        <f ca="1"/>
        <v>Week 7</v>
      </c>
      <c r="BE34" s="2">
        <f ca="1"/>
        <v>35</v>
      </c>
      <c r="BF34" s="2" t="str">
        <f ca="1"/>
        <v>3501:3506,3509:3512</v>
      </c>
      <c r="BG34" s="2" t="str">
        <f ca="1"/>
        <v>3501:3512</v>
      </c>
      <c r="BH34" s="2" t="str">
        <f ca="1"/>
        <v>3504,3506,3510,3512</v>
      </c>
      <c r="BI34" s="2">
        <f ca="1"/>
        <v>10</v>
      </c>
      <c r="BJ34" s="2" t="b">
        <f ca="1"/>
        <v>0</v>
      </c>
      <c r="BK34" s="2" t="str">
        <f ca="1"/>
        <v>--</v>
      </c>
      <c r="BL34" s="2" t="str">
        <f ca="1"/>
        <v>--</v>
      </c>
      <c r="BM34" s="2" t="str">
        <f ca="1"/>
        <v>(02/15/27-02/21/27)</v>
      </c>
      <c r="BN34" s="2" t="b">
        <f ca="1"/>
        <v>0</v>
      </c>
      <c r="BO34" s="2">
        <f ca="1"/>
        <v>46435</v>
      </c>
      <c r="BP34" s="2">
        <f ca="1"/>
        <v>5</v>
      </c>
      <c r="BQ34" s="2" t="b">
        <f ca="1"/>
        <v>0</v>
      </c>
      <c r="BR34" s="2">
        <f ca="1"/>
        <v>46440</v>
      </c>
      <c r="BS34" s="2" t="str">
        <f ca="1"/>
        <v>--</v>
      </c>
      <c r="BT34" s="2">
        <f ca="1"/>
        <v>23</v>
      </c>
      <c r="BU34" s="2" t="b">
        <f ca="1"/>
        <v>0</v>
      </c>
      <c r="BV34" s="2">
        <f ca="1"/>
        <v>46456</v>
      </c>
      <c r="BW34" s="2">
        <f ca="1"/>
        <v>3</v>
      </c>
      <c r="BX34" s="2" t="b">
        <f ca="1"/>
        <v>0</v>
      </c>
      <c r="BY34" s="2">
        <f ca="1"/>
        <v>46459</v>
      </c>
      <c r="BZ34" s="2" t="str">
        <f ca="1"/>
        <v>--</v>
      </c>
      <c r="CA34" s="2">
        <f ca="1"/>
        <v>4</v>
      </c>
      <c r="CB34" s="2" t="b">
        <f ca="1"/>
        <v>0</v>
      </c>
      <c r="CC34" s="2">
        <f ca="1"/>
        <v>46463</v>
      </c>
      <c r="CD34" s="2">
        <f ca="1"/>
        <v>2</v>
      </c>
      <c r="CE34" s="2" t="b">
        <f ca="1"/>
        <v>0</v>
      </c>
      <c r="CF34" s="2" t="b">
        <f ca="1"/>
        <v>0</v>
      </c>
      <c r="CG34" s="2">
        <f ca="1"/>
        <v>46465</v>
      </c>
      <c r="CH34" s="2" t="str">
        <f ca="1"/>
        <v>Fri</v>
      </c>
      <c r="CI34" s="2" t="str">
        <f ca="1"/>
        <v>--</v>
      </c>
      <c r="CJ34" s="2" t="str">
        <f ca="1"/>
        <v>--</v>
      </c>
      <c r="CK34" s="2" t="b">
        <f ca="1"/>
        <v>0</v>
      </c>
      <c r="CL34" s="2" t="b">
        <f ca="1"/>
        <v>0</v>
      </c>
      <c r="CM34" s="2" t="b">
        <f ca="1"/>
        <v>0</v>
      </c>
      <c r="CN34" s="2">
        <f ca="1"/>
        <v>46475</v>
      </c>
      <c r="CO34" s="2" t="str">
        <f ca="1"/>
        <v>-10 days</v>
      </c>
      <c r="CP34" s="2">
        <f ca="1"/>
        <v>-10</v>
      </c>
      <c r="CQ34" s="2">
        <f ca="1"/>
        <v>30</v>
      </c>
      <c r="CR34" s="2" t="str">
        <f ca="1"/>
        <v>--</v>
      </c>
    </row>
    <row r="35" spans="3:96" ht="39.950000000000003" customHeight="1" x14ac:dyDescent="0.2">
      <c r="C35" s="147">
        <v>11</v>
      </c>
      <c r="D35" s="148" t="str">
        <v>PROJ</v>
      </c>
      <c r="E35" s="152">
        <v>27</v>
      </c>
      <c r="F35" s="155">
        <v>8</v>
      </c>
      <c r="G35" s="156" t="str">
        <v>Week 8</v>
      </c>
      <c r="H35" s="181">
        <v>36</v>
      </c>
      <c r="I35" s="177" t="str">
        <v>3601:3606,3608:3612</v>
      </c>
      <c r="J35" s="177" t="str">
        <v>3601:3603,3605:3612</v>
      </c>
      <c r="K35" s="177" t="str">
        <v>3606,3610,3612</v>
      </c>
      <c r="L35" s="165">
        <v>11</v>
      </c>
      <c r="M35" s="175" t="b">
        <v>0</v>
      </c>
      <c r="N35" s="158" t="str">
        <v>--</v>
      </c>
      <c r="O35" s="158" t="str">
        <v>--</v>
      </c>
      <c r="P35" s="159" t="str">
        <v>(02/22/27-02/28/27)</v>
      </c>
      <c r="Q35" s="176" t="b">
        <v>0</v>
      </c>
      <c r="R35" s="272">
        <v>46442</v>
      </c>
      <c r="S35" s="290">
        <v>5</v>
      </c>
      <c r="T35" s="176" t="b">
        <v>0</v>
      </c>
      <c r="U35" s="272">
        <v>46447</v>
      </c>
      <c r="V35" s="158" t="str">
        <v>--</v>
      </c>
      <c r="W35" s="290">
        <v>23</v>
      </c>
      <c r="X35" s="176" t="b">
        <v>0</v>
      </c>
      <c r="Y35" s="272">
        <v>46463</v>
      </c>
      <c r="Z35" s="290">
        <v>3</v>
      </c>
      <c r="AA35" s="176" t="b">
        <v>0</v>
      </c>
      <c r="AB35" s="272">
        <v>46466</v>
      </c>
      <c r="AC35" s="158" t="str">
        <v>--</v>
      </c>
      <c r="AD35" s="290">
        <v>4</v>
      </c>
      <c r="AE35" s="176" t="b">
        <v>0</v>
      </c>
      <c r="AF35" s="272">
        <v>46470</v>
      </c>
      <c r="AG35" s="290">
        <v>2</v>
      </c>
      <c r="AH35" s="176" t="b">
        <v>0</v>
      </c>
      <c r="AI35" s="176" t="b">
        <v>0</v>
      </c>
      <c r="AJ35" s="272">
        <v>46472</v>
      </c>
      <c r="AK35" s="161" t="str">
        <v>Fri</v>
      </c>
      <c r="AL35" s="162" t="str">
        <v>--</v>
      </c>
      <c r="AM35" s="158" t="str">
        <v>--</v>
      </c>
      <c r="AN35" s="176" t="b">
        <v>0</v>
      </c>
      <c r="AO35" s="176" t="b">
        <v>0</v>
      </c>
      <c r="AP35" s="176" t="b">
        <v>0</v>
      </c>
      <c r="AQ35" s="163">
        <v>46482</v>
      </c>
      <c r="AR35" s="160" t="str">
        <v>-10 days</v>
      </c>
      <c r="AS35" s="160">
        <v>-10</v>
      </c>
      <c r="AT35" s="160">
        <v>30</v>
      </c>
      <c r="AU35" s="82" t="str">
        <v>--</v>
      </c>
      <c r="AZ35" s="2">
        <f ca="1"/>
        <v>11</v>
      </c>
      <c r="BA35" s="2" t="str">
        <f ca="1"/>
        <v>PROJ</v>
      </c>
      <c r="BB35" s="2">
        <f ca="1"/>
        <v>27</v>
      </c>
      <c r="BC35" s="2">
        <f ca="1"/>
        <v>8</v>
      </c>
      <c r="BD35" s="2" t="str">
        <f ca="1"/>
        <v>Week 8</v>
      </c>
      <c r="BE35" s="2">
        <f ca="1"/>
        <v>36</v>
      </c>
      <c r="BF35" s="2" t="str">
        <f ca="1"/>
        <v>3601:3606,3608:3612</v>
      </c>
      <c r="BG35" s="2" t="str">
        <f ca="1"/>
        <v>3601:3603,3605:3612</v>
      </c>
      <c r="BH35" s="2" t="str">
        <f ca="1"/>
        <v>3606,3610,3612</v>
      </c>
      <c r="BI35" s="2">
        <f ca="1"/>
        <v>11</v>
      </c>
      <c r="BJ35" s="2" t="b">
        <f ca="1"/>
        <v>0</v>
      </c>
      <c r="BK35" s="2" t="str">
        <f ca="1"/>
        <v>--</v>
      </c>
      <c r="BL35" s="2" t="str">
        <f ca="1"/>
        <v>--</v>
      </c>
      <c r="BM35" s="2" t="str">
        <f ca="1"/>
        <v>(02/22/27-02/28/27)</v>
      </c>
      <c r="BN35" s="2" t="b">
        <f ca="1"/>
        <v>0</v>
      </c>
      <c r="BO35" s="2">
        <f ca="1"/>
        <v>46442</v>
      </c>
      <c r="BP35" s="2">
        <f ca="1"/>
        <v>5</v>
      </c>
      <c r="BQ35" s="2" t="b">
        <f ca="1"/>
        <v>0</v>
      </c>
      <c r="BR35" s="2">
        <f ca="1"/>
        <v>46447</v>
      </c>
      <c r="BS35" s="2" t="str">
        <f ca="1"/>
        <v>--</v>
      </c>
      <c r="BT35" s="2">
        <f ca="1"/>
        <v>23</v>
      </c>
      <c r="BU35" s="2" t="b">
        <f ca="1"/>
        <v>0</v>
      </c>
      <c r="BV35" s="2">
        <f ca="1"/>
        <v>46463</v>
      </c>
      <c r="BW35" s="2">
        <f ca="1"/>
        <v>3</v>
      </c>
      <c r="BX35" s="2" t="b">
        <f ca="1"/>
        <v>0</v>
      </c>
      <c r="BY35" s="2">
        <f ca="1"/>
        <v>46466</v>
      </c>
      <c r="BZ35" s="2" t="str">
        <f ca="1"/>
        <v>--</v>
      </c>
      <c r="CA35" s="2">
        <f ca="1"/>
        <v>4</v>
      </c>
      <c r="CB35" s="2" t="b">
        <f ca="1"/>
        <v>0</v>
      </c>
      <c r="CC35" s="2">
        <f ca="1"/>
        <v>46470</v>
      </c>
      <c r="CD35" s="2">
        <f ca="1"/>
        <v>2</v>
      </c>
      <c r="CE35" s="2" t="b">
        <f ca="1"/>
        <v>0</v>
      </c>
      <c r="CF35" s="2" t="b">
        <f ca="1"/>
        <v>0</v>
      </c>
      <c r="CG35" s="2">
        <f ca="1"/>
        <v>46472</v>
      </c>
      <c r="CH35" s="2" t="str">
        <f ca="1"/>
        <v>Fri</v>
      </c>
      <c r="CI35" s="2" t="str">
        <f ca="1"/>
        <v>--</v>
      </c>
      <c r="CJ35" s="2" t="str">
        <f ca="1"/>
        <v>--</v>
      </c>
      <c r="CK35" s="2" t="b">
        <f ca="1"/>
        <v>0</v>
      </c>
      <c r="CL35" s="2" t="b">
        <f ca="1"/>
        <v>0</v>
      </c>
      <c r="CM35" s="2" t="b">
        <f ca="1"/>
        <v>0</v>
      </c>
      <c r="CN35" s="2">
        <f ca="1"/>
        <v>46482</v>
      </c>
      <c r="CO35" s="2" t="str">
        <f ca="1"/>
        <v>-10 days</v>
      </c>
      <c r="CP35" s="2">
        <f ca="1"/>
        <v>-10</v>
      </c>
      <c r="CQ35" s="2">
        <f ca="1"/>
        <v>30</v>
      </c>
      <c r="CR35" s="2" t="str">
        <f ca="1"/>
        <v>--</v>
      </c>
    </row>
    <row r="36" spans="3:96" ht="39.950000000000003" customHeight="1" x14ac:dyDescent="0.2">
      <c r="C36" s="147">
        <v>11</v>
      </c>
      <c r="D36" s="148" t="str">
        <v>PROJ</v>
      </c>
      <c r="E36" s="153">
        <v>28</v>
      </c>
      <c r="F36" s="155">
        <v>10</v>
      </c>
      <c r="G36" s="156" t="str">
        <v>Week 10</v>
      </c>
      <c r="H36" s="181">
        <v>37</v>
      </c>
      <c r="I36" s="177" t="str">
        <v>3701:3706,3708:3712</v>
      </c>
      <c r="J36" s="177" t="str">
        <v>3701:3712</v>
      </c>
      <c r="K36" s="177" t="str">
        <v>3704,3706,3710,3712</v>
      </c>
      <c r="L36" s="165">
        <v>11</v>
      </c>
      <c r="M36" s="175" t="b">
        <v>0</v>
      </c>
      <c r="N36" s="158" t="str">
        <v>--</v>
      </c>
      <c r="O36" s="158" t="str">
        <v>--</v>
      </c>
      <c r="P36" s="159" t="str">
        <v>(03/08/27-03/14/27)</v>
      </c>
      <c r="Q36" s="176" t="b">
        <v>0</v>
      </c>
      <c r="R36" s="272">
        <v>46456</v>
      </c>
      <c r="S36" s="290">
        <v>5</v>
      </c>
      <c r="T36" s="176" t="b">
        <v>0</v>
      </c>
      <c r="U36" s="272">
        <v>46461</v>
      </c>
      <c r="V36" s="158" t="str">
        <v>--</v>
      </c>
      <c r="W36" s="290">
        <v>23</v>
      </c>
      <c r="X36" s="176" t="b">
        <v>0</v>
      </c>
      <c r="Y36" s="272">
        <v>46477</v>
      </c>
      <c r="Z36" s="290">
        <v>3</v>
      </c>
      <c r="AA36" s="176" t="b">
        <v>0</v>
      </c>
      <c r="AB36" s="272">
        <v>46480</v>
      </c>
      <c r="AC36" s="158" t="str">
        <v>--</v>
      </c>
      <c r="AD36" s="290">
        <v>4</v>
      </c>
      <c r="AE36" s="176" t="b">
        <v>0</v>
      </c>
      <c r="AF36" s="272">
        <v>46484</v>
      </c>
      <c r="AG36" s="290">
        <v>2</v>
      </c>
      <c r="AH36" s="176" t="b">
        <v>0</v>
      </c>
      <c r="AI36" s="176" t="b">
        <v>0</v>
      </c>
      <c r="AJ36" s="272">
        <v>46486</v>
      </c>
      <c r="AK36" s="161" t="str">
        <v>Fri</v>
      </c>
      <c r="AL36" s="162" t="str">
        <v>--</v>
      </c>
      <c r="AM36" s="158" t="str">
        <v>--</v>
      </c>
      <c r="AN36" s="176" t="b">
        <v>0</v>
      </c>
      <c r="AO36" s="176" t="b">
        <v>0</v>
      </c>
      <c r="AP36" s="176" t="b">
        <v>0</v>
      </c>
      <c r="AQ36" s="163">
        <v>46489</v>
      </c>
      <c r="AR36" s="160" t="str">
        <v>-3 days</v>
      </c>
      <c r="AS36" s="160">
        <v>-3</v>
      </c>
      <c r="AT36" s="160">
        <v>30</v>
      </c>
      <c r="AU36" s="82" t="str">
        <v>--</v>
      </c>
      <c r="AZ36" s="2">
        <f ca="1"/>
        <v>11</v>
      </c>
      <c r="BA36" s="2" t="str">
        <f ca="1"/>
        <v>PROJ</v>
      </c>
      <c r="BB36" s="2">
        <f ca="1"/>
        <v>28</v>
      </c>
      <c r="BC36" s="2">
        <f ca="1"/>
        <v>10</v>
      </c>
      <c r="BD36" s="2" t="str">
        <f ca="1"/>
        <v>Week 10</v>
      </c>
      <c r="BE36" s="2">
        <f ca="1"/>
        <v>37</v>
      </c>
      <c r="BF36" s="2" t="str">
        <f ca="1"/>
        <v>3701:3706,3708:3712</v>
      </c>
      <c r="BG36" s="2" t="str">
        <f ca="1"/>
        <v>3701:3712</v>
      </c>
      <c r="BH36" s="2" t="str">
        <f ca="1"/>
        <v>3704,3706,3710,3712</v>
      </c>
      <c r="BI36" s="2">
        <f ca="1"/>
        <v>11</v>
      </c>
      <c r="BJ36" s="2" t="b">
        <f ca="1"/>
        <v>0</v>
      </c>
      <c r="BK36" s="2" t="str">
        <f ca="1"/>
        <v>--</v>
      </c>
      <c r="BL36" s="2" t="str">
        <f ca="1"/>
        <v>--</v>
      </c>
      <c r="BM36" s="2" t="str">
        <f ca="1"/>
        <v>(03/08/27-03/14/27)</v>
      </c>
      <c r="BN36" s="2" t="b">
        <f ca="1"/>
        <v>0</v>
      </c>
      <c r="BO36" s="2">
        <f ca="1"/>
        <v>46456</v>
      </c>
      <c r="BP36" s="2">
        <f ca="1"/>
        <v>5</v>
      </c>
      <c r="BQ36" s="2" t="b">
        <f ca="1"/>
        <v>0</v>
      </c>
      <c r="BR36" s="2">
        <f ca="1"/>
        <v>46461</v>
      </c>
      <c r="BS36" s="2" t="str">
        <f ca="1"/>
        <v>--</v>
      </c>
      <c r="BT36" s="2">
        <f ca="1"/>
        <v>23</v>
      </c>
      <c r="BU36" s="2" t="b">
        <f ca="1"/>
        <v>0</v>
      </c>
      <c r="BV36" s="2">
        <f ca="1"/>
        <v>46477</v>
      </c>
      <c r="BW36" s="2">
        <f ca="1"/>
        <v>3</v>
      </c>
      <c r="BX36" s="2" t="b">
        <f ca="1"/>
        <v>0</v>
      </c>
      <c r="BY36" s="2">
        <f ca="1"/>
        <v>46480</v>
      </c>
      <c r="BZ36" s="2" t="str">
        <f ca="1"/>
        <v>--</v>
      </c>
      <c r="CA36" s="2">
        <f ca="1"/>
        <v>4</v>
      </c>
      <c r="CB36" s="2" t="b">
        <f ca="1"/>
        <v>0</v>
      </c>
      <c r="CC36" s="2">
        <f ca="1"/>
        <v>46484</v>
      </c>
      <c r="CD36" s="2">
        <f ca="1"/>
        <v>2</v>
      </c>
      <c r="CE36" s="2" t="b">
        <f ca="1"/>
        <v>0</v>
      </c>
      <c r="CF36" s="2" t="b">
        <f ca="1"/>
        <v>0</v>
      </c>
      <c r="CG36" s="2">
        <f ca="1"/>
        <v>46486</v>
      </c>
      <c r="CH36" s="2" t="str">
        <f ca="1"/>
        <v>Fri</v>
      </c>
      <c r="CI36" s="2" t="str">
        <f ca="1"/>
        <v>--</v>
      </c>
      <c r="CJ36" s="2" t="str">
        <f ca="1"/>
        <v>--</v>
      </c>
      <c r="CK36" s="2" t="b">
        <f ca="1"/>
        <v>0</v>
      </c>
      <c r="CL36" s="2" t="b">
        <f ca="1"/>
        <v>0</v>
      </c>
      <c r="CM36" s="2" t="b">
        <f ca="1"/>
        <v>0</v>
      </c>
      <c r="CN36" s="2">
        <f ca="1"/>
        <v>46489</v>
      </c>
      <c r="CO36" s="2" t="str">
        <f ca="1"/>
        <v>-3 days</v>
      </c>
      <c r="CP36" s="2">
        <f ca="1"/>
        <v>-3</v>
      </c>
      <c r="CQ36" s="2">
        <f ca="1"/>
        <v>30</v>
      </c>
      <c r="CR36" s="2" t="str">
        <f ca="1"/>
        <v>--</v>
      </c>
    </row>
    <row r="37" spans="3:96" ht="39.950000000000003" customHeight="1" x14ac:dyDescent="0.2">
      <c r="C37" s="147">
        <v>11</v>
      </c>
      <c r="D37" s="148" t="str">
        <v>PROJ</v>
      </c>
      <c r="E37" s="154">
        <v>29</v>
      </c>
      <c r="F37" s="155">
        <v>11</v>
      </c>
      <c r="G37" s="156" t="str">
        <v>Week 11</v>
      </c>
      <c r="H37" s="181">
        <v>38</v>
      </c>
      <c r="I37" s="177" t="str">
        <v>3801:3806,3808:3812</v>
      </c>
      <c r="J37" s="177" t="str">
        <v>3801:3812</v>
      </c>
      <c r="K37" s="177" t="str">
        <v>3804,3806,3810,3812</v>
      </c>
      <c r="L37" s="165">
        <v>11</v>
      </c>
      <c r="M37" s="175" t="b">
        <v>0</v>
      </c>
      <c r="N37" s="158" t="str">
        <v>--</v>
      </c>
      <c r="O37" s="158" t="str">
        <v>--</v>
      </c>
      <c r="P37" s="159" t="str">
        <v>(03/15/27-03/21/27)</v>
      </c>
      <c r="Q37" s="176" t="b">
        <v>0</v>
      </c>
      <c r="R37" s="272">
        <v>46463</v>
      </c>
      <c r="S37" s="290">
        <v>5</v>
      </c>
      <c r="T37" s="176" t="b">
        <v>0</v>
      </c>
      <c r="U37" s="272">
        <v>46468</v>
      </c>
      <c r="V37" s="158" t="str">
        <v>--</v>
      </c>
      <c r="W37" s="290">
        <v>23</v>
      </c>
      <c r="X37" s="176" t="b">
        <v>0</v>
      </c>
      <c r="Y37" s="272">
        <v>46484</v>
      </c>
      <c r="Z37" s="290">
        <v>3</v>
      </c>
      <c r="AA37" s="176" t="b">
        <v>0</v>
      </c>
      <c r="AB37" s="272">
        <v>46487</v>
      </c>
      <c r="AC37" s="158" t="str">
        <v>--</v>
      </c>
      <c r="AD37" s="290">
        <v>4</v>
      </c>
      <c r="AE37" s="176" t="b">
        <v>0</v>
      </c>
      <c r="AF37" s="272">
        <v>46491</v>
      </c>
      <c r="AG37" s="290">
        <v>2</v>
      </c>
      <c r="AH37" s="176" t="b">
        <v>0</v>
      </c>
      <c r="AI37" s="176" t="b">
        <v>0</v>
      </c>
      <c r="AJ37" s="272">
        <v>46493</v>
      </c>
      <c r="AK37" s="161" t="str">
        <v>Fri</v>
      </c>
      <c r="AL37" s="162" t="str">
        <v>--</v>
      </c>
      <c r="AM37" s="158" t="str">
        <v>--</v>
      </c>
      <c r="AN37" s="176" t="b">
        <v>0</v>
      </c>
      <c r="AO37" s="176" t="b">
        <v>0</v>
      </c>
      <c r="AP37" s="176" t="b">
        <v>0</v>
      </c>
      <c r="AQ37" s="163">
        <v>46496</v>
      </c>
      <c r="AR37" s="160" t="str">
        <v>-3 days</v>
      </c>
      <c r="AS37" s="160">
        <v>-3</v>
      </c>
      <c r="AT37" s="160">
        <v>30</v>
      </c>
      <c r="AU37" s="82" t="str">
        <v>--</v>
      </c>
      <c r="AZ37" s="2">
        <f ca="1"/>
        <v>11</v>
      </c>
      <c r="BA37" s="2" t="str">
        <f ca="1"/>
        <v>PROJ</v>
      </c>
      <c r="BB37" s="2">
        <f ca="1"/>
        <v>29</v>
      </c>
      <c r="BC37" s="2">
        <f ca="1"/>
        <v>11</v>
      </c>
      <c r="BD37" s="2" t="str">
        <f ca="1"/>
        <v>Week 11</v>
      </c>
      <c r="BE37" s="2">
        <f ca="1"/>
        <v>38</v>
      </c>
      <c r="BF37" s="2" t="str">
        <f ca="1"/>
        <v>3801:3806,3808:3812</v>
      </c>
      <c r="BG37" s="2" t="str">
        <f ca="1"/>
        <v>3801:3812</v>
      </c>
      <c r="BH37" s="2" t="str">
        <f ca="1"/>
        <v>3804,3806,3810,3812</v>
      </c>
      <c r="BI37" s="2">
        <f ca="1"/>
        <v>11</v>
      </c>
      <c r="BJ37" s="2" t="b">
        <f ca="1"/>
        <v>0</v>
      </c>
      <c r="BK37" s="2" t="str">
        <f ca="1"/>
        <v>--</v>
      </c>
      <c r="BL37" s="2" t="str">
        <f ca="1"/>
        <v>--</v>
      </c>
      <c r="BM37" s="2" t="str">
        <f ca="1"/>
        <v>(03/15/27-03/21/27)</v>
      </c>
      <c r="BN37" s="2" t="b">
        <f ca="1"/>
        <v>0</v>
      </c>
      <c r="BO37" s="2">
        <f ca="1"/>
        <v>46463</v>
      </c>
      <c r="BP37" s="2">
        <f ca="1"/>
        <v>5</v>
      </c>
      <c r="BQ37" s="2" t="b">
        <f ca="1"/>
        <v>0</v>
      </c>
      <c r="BR37" s="2">
        <f ca="1"/>
        <v>46468</v>
      </c>
      <c r="BS37" s="2" t="str">
        <f ca="1"/>
        <v>--</v>
      </c>
      <c r="BT37" s="2">
        <f ca="1"/>
        <v>23</v>
      </c>
      <c r="BU37" s="2" t="b">
        <f ca="1"/>
        <v>0</v>
      </c>
      <c r="BV37" s="2">
        <f ca="1"/>
        <v>46484</v>
      </c>
      <c r="BW37" s="2">
        <f ca="1"/>
        <v>3</v>
      </c>
      <c r="BX37" s="2" t="b">
        <f ca="1"/>
        <v>0</v>
      </c>
      <c r="BY37" s="2">
        <f ca="1"/>
        <v>46487</v>
      </c>
      <c r="BZ37" s="2" t="str">
        <f ca="1"/>
        <v>--</v>
      </c>
      <c r="CA37" s="2">
        <f ca="1"/>
        <v>4</v>
      </c>
      <c r="CB37" s="2" t="b">
        <f ca="1"/>
        <v>0</v>
      </c>
      <c r="CC37" s="2">
        <f ca="1"/>
        <v>46491</v>
      </c>
      <c r="CD37" s="2">
        <f ca="1"/>
        <v>2</v>
      </c>
      <c r="CE37" s="2" t="b">
        <f ca="1"/>
        <v>0</v>
      </c>
      <c r="CF37" s="2" t="b">
        <f ca="1"/>
        <v>0</v>
      </c>
      <c r="CG37" s="2">
        <f ca="1"/>
        <v>46493</v>
      </c>
      <c r="CH37" s="2" t="str">
        <f ca="1"/>
        <v>Fri</v>
      </c>
      <c r="CI37" s="2" t="str">
        <f ca="1"/>
        <v>--</v>
      </c>
      <c r="CJ37" s="2" t="str">
        <f ca="1"/>
        <v>--</v>
      </c>
      <c r="CK37" s="2" t="b">
        <f ca="1"/>
        <v>0</v>
      </c>
      <c r="CL37" s="2" t="b">
        <f ca="1"/>
        <v>0</v>
      </c>
      <c r="CM37" s="2" t="b">
        <f ca="1"/>
        <v>0</v>
      </c>
      <c r="CN37" s="2">
        <f ca="1"/>
        <v>46496</v>
      </c>
      <c r="CO37" s="2" t="str">
        <f ca="1"/>
        <v>-3 days</v>
      </c>
      <c r="CP37" s="2">
        <f ca="1"/>
        <v>-3</v>
      </c>
      <c r="CQ37" s="2">
        <f ca="1"/>
        <v>30</v>
      </c>
      <c r="CR37" s="2" t="str">
        <f ca="1"/>
        <v>--</v>
      </c>
    </row>
    <row r="38" spans="3:96" ht="39.950000000000003" customHeight="1" x14ac:dyDescent="0.2">
      <c r="C38" s="251">
        <v>11</v>
      </c>
      <c r="D38" s="148" t="str">
        <v>PROJ</v>
      </c>
      <c r="E38" s="149">
        <v>30</v>
      </c>
      <c r="F38" s="155">
        <v>12</v>
      </c>
      <c r="G38" s="156" t="str">
        <v>Week 12</v>
      </c>
      <c r="H38" s="181">
        <v>39</v>
      </c>
      <c r="I38" s="177" t="str">
        <v>3901:3906,3908:3912</v>
      </c>
      <c r="J38" s="177" t="str">
        <v>3901:3912</v>
      </c>
      <c r="K38" s="177" t="str">
        <v>3904,3906,3910,3912</v>
      </c>
      <c r="L38" s="165">
        <v>11</v>
      </c>
      <c r="M38" s="175" t="b">
        <v>0</v>
      </c>
      <c r="N38" s="158" t="str">
        <v>--</v>
      </c>
      <c r="O38" s="158" t="str">
        <v>--</v>
      </c>
      <c r="P38" s="159" t="str">
        <v>(03/22/27-03/28/27)</v>
      </c>
      <c r="Q38" s="176" t="b">
        <v>0</v>
      </c>
      <c r="R38" s="272">
        <v>46470</v>
      </c>
      <c r="S38" s="290">
        <v>5</v>
      </c>
      <c r="T38" s="176" t="b">
        <v>0</v>
      </c>
      <c r="U38" s="272">
        <v>46475</v>
      </c>
      <c r="V38" s="158" t="str">
        <v>--</v>
      </c>
      <c r="W38" s="290">
        <v>23</v>
      </c>
      <c r="X38" s="176" t="b">
        <v>0</v>
      </c>
      <c r="Y38" s="272">
        <v>46491</v>
      </c>
      <c r="Z38" s="290">
        <v>3</v>
      </c>
      <c r="AA38" s="176" t="b">
        <v>0</v>
      </c>
      <c r="AB38" s="272">
        <v>46494</v>
      </c>
      <c r="AC38" s="158" t="str">
        <v>--</v>
      </c>
      <c r="AD38" s="290">
        <v>4</v>
      </c>
      <c r="AE38" s="176" t="b">
        <v>0</v>
      </c>
      <c r="AF38" s="272">
        <v>46498</v>
      </c>
      <c r="AG38" s="290">
        <v>2</v>
      </c>
      <c r="AH38" s="176" t="b">
        <v>0</v>
      </c>
      <c r="AI38" s="176" t="b">
        <v>0</v>
      </c>
      <c r="AJ38" s="272">
        <v>46500</v>
      </c>
      <c r="AK38" s="161" t="str">
        <v>Fri</v>
      </c>
      <c r="AL38" s="162" t="str">
        <v>--</v>
      </c>
      <c r="AM38" s="158" t="str">
        <v>--</v>
      </c>
      <c r="AN38" s="176" t="b">
        <v>0</v>
      </c>
      <c r="AO38" s="176" t="b">
        <v>0</v>
      </c>
      <c r="AP38" s="176" t="b">
        <v>0</v>
      </c>
      <c r="AQ38" s="163">
        <v>46503</v>
      </c>
      <c r="AR38" s="160" t="str">
        <v>-3 days</v>
      </c>
      <c r="AS38" s="160">
        <v>-3</v>
      </c>
      <c r="AT38" s="160">
        <v>30</v>
      </c>
      <c r="AU38" s="82" t="str">
        <v>--</v>
      </c>
      <c r="AZ38" s="2">
        <f ca="1"/>
        <v>11</v>
      </c>
      <c r="BA38" s="2" t="str">
        <f ca="1"/>
        <v>PROJ</v>
      </c>
      <c r="BB38" s="2">
        <f ca="1"/>
        <v>30</v>
      </c>
      <c r="BC38" s="2">
        <f ca="1"/>
        <v>12</v>
      </c>
      <c r="BD38" s="2" t="str">
        <f ca="1"/>
        <v>Week 12</v>
      </c>
      <c r="BE38" s="2">
        <f ca="1"/>
        <v>39</v>
      </c>
      <c r="BF38" s="2" t="str">
        <f ca="1"/>
        <v>3901:3906,3908:3912</v>
      </c>
      <c r="BG38" s="2" t="str">
        <f ca="1"/>
        <v>3901:3912</v>
      </c>
      <c r="BH38" s="2" t="str">
        <f ca="1"/>
        <v>3904,3906,3910,3912</v>
      </c>
      <c r="BI38" s="2">
        <f ca="1"/>
        <v>11</v>
      </c>
      <c r="BJ38" s="2" t="b">
        <f ca="1"/>
        <v>0</v>
      </c>
      <c r="BK38" s="2" t="str">
        <f ca="1"/>
        <v>--</v>
      </c>
      <c r="BL38" s="2" t="str">
        <f ca="1"/>
        <v>--</v>
      </c>
      <c r="BM38" s="2" t="str">
        <f ca="1"/>
        <v>(03/22/27-03/28/27)</v>
      </c>
      <c r="BN38" s="2" t="b">
        <f ca="1"/>
        <v>0</v>
      </c>
      <c r="BO38" s="2">
        <f ca="1"/>
        <v>46470</v>
      </c>
      <c r="BP38" s="2">
        <f ca="1"/>
        <v>5</v>
      </c>
      <c r="BQ38" s="2" t="b">
        <f ca="1"/>
        <v>0</v>
      </c>
      <c r="BR38" s="2">
        <f ca="1"/>
        <v>46475</v>
      </c>
      <c r="BS38" s="2" t="str">
        <f ca="1"/>
        <v>--</v>
      </c>
      <c r="BT38" s="2">
        <f ca="1"/>
        <v>23</v>
      </c>
      <c r="BU38" s="2" t="b">
        <f ca="1"/>
        <v>0</v>
      </c>
      <c r="BV38" s="2">
        <f ca="1"/>
        <v>46491</v>
      </c>
      <c r="BW38" s="2">
        <f ca="1"/>
        <v>3</v>
      </c>
      <c r="BX38" s="2" t="b">
        <f ca="1"/>
        <v>0</v>
      </c>
      <c r="BY38" s="2">
        <f ca="1"/>
        <v>46494</v>
      </c>
      <c r="BZ38" s="2" t="str">
        <f ca="1"/>
        <v>--</v>
      </c>
      <c r="CA38" s="2">
        <f ca="1"/>
        <v>4</v>
      </c>
      <c r="CB38" s="2" t="b">
        <f ca="1"/>
        <v>0</v>
      </c>
      <c r="CC38" s="2">
        <f ca="1"/>
        <v>46498</v>
      </c>
      <c r="CD38" s="2">
        <f ca="1"/>
        <v>2</v>
      </c>
      <c r="CE38" s="2" t="b">
        <f ca="1"/>
        <v>0</v>
      </c>
      <c r="CF38" s="2" t="b">
        <f ca="1"/>
        <v>0</v>
      </c>
      <c r="CG38" s="2">
        <f ca="1"/>
        <v>46500</v>
      </c>
      <c r="CH38" s="2" t="str">
        <f ca="1"/>
        <v>Fri</v>
      </c>
      <c r="CI38" s="2" t="str">
        <f ca="1"/>
        <v>--</v>
      </c>
      <c r="CJ38" s="2" t="str">
        <f ca="1"/>
        <v>--</v>
      </c>
      <c r="CK38" s="2" t="b">
        <f ca="1"/>
        <v>0</v>
      </c>
      <c r="CL38" s="2" t="b">
        <f ca="1"/>
        <v>0</v>
      </c>
      <c r="CM38" s="2" t="b">
        <f ca="1"/>
        <v>0</v>
      </c>
      <c r="CN38" s="2">
        <f ca="1"/>
        <v>46503</v>
      </c>
      <c r="CO38" s="2" t="str">
        <f ca="1"/>
        <v>-3 days</v>
      </c>
      <c r="CP38" s="2">
        <f ca="1"/>
        <v>-3</v>
      </c>
      <c r="CQ38" s="2">
        <f ca="1"/>
        <v>30</v>
      </c>
      <c r="CR38" s="2" t="str">
        <f ca="1"/>
        <v>--</v>
      </c>
    </row>
    <row r="39" spans="3:96" ht="49.5" customHeight="1" x14ac:dyDescent="0.2">
      <c r="C39" s="269">
        <v>11</v>
      </c>
      <c r="D39" s="253" t="str">
        <v>PROJ</v>
      </c>
      <c r="E39" s="254" t="str">
        <v>BH</v>
      </c>
      <c r="F39" s="255">
        <v>26</v>
      </c>
      <c r="G39" s="256" t="str">
        <v>Week 26</v>
      </c>
      <c r="H39" s="257" t="str">
        <v/>
      </c>
      <c r="I39" s="258" t="str">
        <v>1007,1107,1207,1307,1407,1507,1607,1707,1807,1907,2007,2107,2207,2307,2407,2507,2607,2707,2807,2907,3007,3107,3207,3307,3407,3507,3607,3707,3807,3907</v>
      </c>
      <c r="J39" s="258" t="str">
        <v>[NONE]</v>
      </c>
      <c r="K39" s="258" t="str">
        <v>[NONE]</v>
      </c>
      <c r="L39" s="259">
        <v>28</v>
      </c>
      <c r="M39" s="260" t="b">
        <v>0</v>
      </c>
      <c r="N39" s="261" t="str">
        <v>--</v>
      </c>
      <c r="O39" s="261" t="str">
        <v>--</v>
      </c>
      <c r="P39" s="262" t="str">
        <v>(06/28/27-07/04/27)</v>
      </c>
      <c r="Q39" s="263" t="b">
        <v>0</v>
      </c>
      <c r="R39" s="273">
        <v>46568</v>
      </c>
      <c r="S39" s="291">
        <v>5</v>
      </c>
      <c r="T39" s="263" t="b">
        <v>0</v>
      </c>
      <c r="U39" s="273">
        <v>46573</v>
      </c>
      <c r="V39" s="261" t="str">
        <v>--</v>
      </c>
      <c r="W39" s="291">
        <v>23</v>
      </c>
      <c r="X39" s="263" t="b">
        <v>0</v>
      </c>
      <c r="Y39" s="273">
        <v>46589</v>
      </c>
      <c r="Z39" s="291">
        <v>3</v>
      </c>
      <c r="AA39" s="263" t="b">
        <v>0</v>
      </c>
      <c r="AB39" s="273">
        <v>46592</v>
      </c>
      <c r="AC39" s="261" t="str">
        <v>--</v>
      </c>
      <c r="AD39" s="291">
        <v>4</v>
      </c>
      <c r="AE39" s="263" t="b">
        <v>0</v>
      </c>
      <c r="AF39" s="273">
        <v>46596</v>
      </c>
      <c r="AG39" s="291">
        <v>2</v>
      </c>
      <c r="AH39" s="263" t="b">
        <v>0</v>
      </c>
      <c r="AI39" s="263" t="b">
        <v>0</v>
      </c>
      <c r="AJ39" s="273">
        <v>46598</v>
      </c>
      <c r="AK39" s="265" t="str">
        <v>Fri</v>
      </c>
      <c r="AL39" s="266" t="str">
        <v>--</v>
      </c>
      <c r="AM39" s="261" t="str">
        <v>--</v>
      </c>
      <c r="AN39" s="263" t="b">
        <v>0</v>
      </c>
      <c r="AO39" s="263" t="b">
        <v>0</v>
      </c>
      <c r="AP39" s="263" t="b">
        <v>0</v>
      </c>
      <c r="AQ39" s="267" t="str">
        <v/>
      </c>
      <c r="AR39" s="264" t="str">
        <v/>
      </c>
      <c r="AS39" s="264" t="str">
        <v/>
      </c>
      <c r="AT39" s="264">
        <v>30</v>
      </c>
      <c r="AU39" s="268" t="str">
        <v>BUCKHOIST</v>
      </c>
      <c r="AZ39" s="2">
        <f ca="1"/>
        <v>11</v>
      </c>
      <c r="BA39" s="2" t="str">
        <f ca="1"/>
        <v>PROJ</v>
      </c>
      <c r="BB39" s="2" t="str">
        <f ca="1"/>
        <v>BH</v>
      </c>
      <c r="BC39" s="2">
        <f ca="1"/>
        <v>26</v>
      </c>
      <c r="BD39" s="2" t="str">
        <f ca="1"/>
        <v>Week 26</v>
      </c>
      <c r="BE39" s="2" t="str">
        <f ca="1"/>
        <v/>
      </c>
      <c r="BF39" s="2" t="str">
        <f ca="1"/>
        <v>1007,1107,1207,1307,1407,1507,1607,1707,1807,1907,2007,2107,2207,2307,2407,2507,2607,2707,2807,2907,3007,3107,3207,3307,3407,3507,3607,3707,3807,3907</v>
      </c>
      <c r="BG39" s="2" t="str">
        <f ca="1"/>
        <v>[NONE]</v>
      </c>
      <c r="BH39" s="2" t="str">
        <f ca="1"/>
        <v>[NONE]</v>
      </c>
      <c r="BI39" s="2">
        <f ca="1"/>
        <v>28</v>
      </c>
      <c r="BJ39" s="2" t="b">
        <f ca="1"/>
        <v>0</v>
      </c>
      <c r="BK39" s="2" t="str">
        <f ca="1"/>
        <v>--</v>
      </c>
      <c r="BL39" s="2" t="str">
        <f ca="1"/>
        <v>--</v>
      </c>
      <c r="BM39" s="2" t="str">
        <f ca="1"/>
        <v>(06/28/27-07/04/27)</v>
      </c>
      <c r="BN39" s="2" t="b">
        <f ca="1"/>
        <v>0</v>
      </c>
      <c r="BO39" s="2">
        <f ca="1"/>
        <v>46568</v>
      </c>
      <c r="BP39" s="2">
        <f ca="1"/>
        <v>5</v>
      </c>
      <c r="BQ39" s="2" t="b">
        <f ca="1"/>
        <v>0</v>
      </c>
      <c r="BR39" s="2">
        <f ca="1"/>
        <v>46573</v>
      </c>
      <c r="BS39" s="2" t="str">
        <f ca="1"/>
        <v>--</v>
      </c>
      <c r="BT39" s="2">
        <f ca="1"/>
        <v>23</v>
      </c>
      <c r="BU39" s="2" t="b">
        <f ca="1"/>
        <v>0</v>
      </c>
      <c r="BV39" s="2">
        <f ca="1"/>
        <v>46589</v>
      </c>
      <c r="BW39" s="2">
        <f ca="1"/>
        <v>3</v>
      </c>
      <c r="BX39" s="2" t="b">
        <f ca="1"/>
        <v>0</v>
      </c>
      <c r="BY39" s="2">
        <f ca="1"/>
        <v>46592</v>
      </c>
      <c r="BZ39" s="2" t="str">
        <f ca="1"/>
        <v>--</v>
      </c>
      <c r="CA39" s="2">
        <f ca="1"/>
        <v>4</v>
      </c>
      <c r="CB39" s="2" t="b">
        <f ca="1"/>
        <v>0</v>
      </c>
      <c r="CC39" s="2">
        <f ca="1"/>
        <v>46596</v>
      </c>
      <c r="CD39" s="2">
        <f ca="1"/>
        <v>2</v>
      </c>
      <c r="CE39" s="2" t="b">
        <f ca="1"/>
        <v>0</v>
      </c>
      <c r="CF39" s="2" t="b">
        <f ca="1"/>
        <v>0</v>
      </c>
      <c r="CG39" s="2">
        <f ca="1"/>
        <v>46598</v>
      </c>
      <c r="CH39" s="2" t="str">
        <f ca="1"/>
        <v>Fri</v>
      </c>
      <c r="CI39" s="2" t="str">
        <f ca="1"/>
        <v>--</v>
      </c>
      <c r="CJ39" s="2" t="str">
        <f ca="1"/>
        <v>--</v>
      </c>
      <c r="CK39" s="2" t="b">
        <f ca="1"/>
        <v>0</v>
      </c>
      <c r="CL39" s="2" t="b">
        <f ca="1"/>
        <v>0</v>
      </c>
      <c r="CM39" s="2" t="b">
        <f ca="1"/>
        <v>0</v>
      </c>
      <c r="CN39" s="2" t="str">
        <f ca="1"/>
        <v/>
      </c>
      <c r="CO39" s="2" t="str">
        <f ca="1"/>
        <v/>
      </c>
      <c r="CP39" s="2" t="str">
        <f ca="1"/>
        <v/>
      </c>
      <c r="CQ39" s="2">
        <f ca="1"/>
        <v>30</v>
      </c>
      <c r="CR39" s="2" t="str">
        <f ca="1"/>
        <v>BUCKHOIST</v>
      </c>
    </row>
    <row r="40" spans="3:96" ht="49.5" customHeight="1" x14ac:dyDescent="0.2">
      <c r="C40" s="252">
        <v>11</v>
      </c>
      <c r="D40" s="253" t="str">
        <v>PROJ</v>
      </c>
      <c r="E40" s="254" t="str">
        <v>ECT</v>
      </c>
      <c r="F40" s="255">
        <v>27</v>
      </c>
      <c r="G40" s="256" t="str">
        <v>Week 27</v>
      </c>
      <c r="H40" s="257" t="str">
        <v>16:21H</v>
      </c>
      <c r="I40" s="258" t="str">
        <v>[NONE]</v>
      </c>
      <c r="J40" s="258" t="str">
        <v>1004,2004,2904,3604</v>
      </c>
      <c r="K40" s="258" t="str">
        <v>[NONE]</v>
      </c>
      <c r="L40" s="259">
        <v>0</v>
      </c>
      <c r="M40" s="260" t="b">
        <v>0</v>
      </c>
      <c r="N40" s="261" t="str">
        <v>--</v>
      </c>
      <c r="O40" s="261" t="str">
        <v>--</v>
      </c>
      <c r="P40" s="262" t="str">
        <v>(07/05/27-07/11/27)</v>
      </c>
      <c r="Q40" s="263" t="b">
        <v>0</v>
      </c>
      <c r="R40" s="273">
        <v>46575</v>
      </c>
      <c r="S40" s="291">
        <v>5</v>
      </c>
      <c r="T40" s="263" t="b">
        <v>0</v>
      </c>
      <c r="U40" s="273">
        <v>46580</v>
      </c>
      <c r="V40" s="261" t="str">
        <v>--</v>
      </c>
      <c r="W40" s="291">
        <v>23</v>
      </c>
      <c r="X40" s="263" t="b">
        <v>0</v>
      </c>
      <c r="Y40" s="273">
        <v>46596</v>
      </c>
      <c r="Z40" s="291">
        <v>3</v>
      </c>
      <c r="AA40" s="263" t="b">
        <v>0</v>
      </c>
      <c r="AB40" s="273">
        <v>46599</v>
      </c>
      <c r="AC40" s="261" t="str">
        <v>--</v>
      </c>
      <c r="AD40" s="291">
        <v>4</v>
      </c>
      <c r="AE40" s="263" t="b">
        <v>0</v>
      </c>
      <c r="AF40" s="273">
        <v>46603</v>
      </c>
      <c r="AG40" s="291">
        <v>2</v>
      </c>
      <c r="AH40" s="263" t="b">
        <v>0</v>
      </c>
      <c r="AI40" s="263" t="b">
        <v>0</v>
      </c>
      <c r="AJ40" s="273">
        <v>46605</v>
      </c>
      <c r="AK40" s="265" t="str">
        <v>Fri</v>
      </c>
      <c r="AL40" s="266" t="str">
        <v>--</v>
      </c>
      <c r="AM40" s="261" t="str">
        <v>--</v>
      </c>
      <c r="AN40" s="263" t="b">
        <v>0</v>
      </c>
      <c r="AO40" s="263" t="b">
        <v>0</v>
      </c>
      <c r="AP40" s="263" t="b">
        <v>0</v>
      </c>
      <c r="AQ40" s="267" t="str">
        <v/>
      </c>
      <c r="AR40" s="264" t="str">
        <v/>
      </c>
      <c r="AS40" s="264" t="str">
        <v/>
      </c>
      <c r="AT40" s="264">
        <v>30</v>
      </c>
      <c r="AU40" s="268" t="str">
        <v>EAST CRANE TIE IN</v>
      </c>
      <c r="AZ40" s="2">
        <f ca="1"/>
        <v>11</v>
      </c>
      <c r="BA40" s="2" t="str">
        <f ca="1"/>
        <v>PROJ</v>
      </c>
      <c r="BB40" s="2" t="str">
        <f ca="1"/>
        <v>ECT</v>
      </c>
      <c r="BC40" s="2">
        <f ca="1"/>
        <v>27</v>
      </c>
      <c r="BD40" s="2" t="str">
        <f ca="1"/>
        <v>Week 27</v>
      </c>
      <c r="BE40" s="2" t="str">
        <f ca="1"/>
        <v>16:21H</v>
      </c>
      <c r="BF40" s="2" t="str">
        <f ca="1"/>
        <v>[NONE]</v>
      </c>
      <c r="BG40" s="2" t="str">
        <f ca="1"/>
        <v>1004,2004,2904,3604</v>
      </c>
      <c r="BH40" s="2" t="str">
        <f ca="1"/>
        <v>[NONE]</v>
      </c>
      <c r="BI40" s="2">
        <f ca="1"/>
        <v>0</v>
      </c>
      <c r="BJ40" s="2" t="b">
        <f ca="1"/>
        <v>0</v>
      </c>
      <c r="BK40" s="2" t="str">
        <f ca="1"/>
        <v>--</v>
      </c>
      <c r="BL40" s="2" t="str">
        <f ca="1"/>
        <v>--</v>
      </c>
      <c r="BM40" s="2" t="str">
        <f ca="1"/>
        <v>(07/05/27-07/11/27)</v>
      </c>
      <c r="BN40" s="2" t="b">
        <f ca="1"/>
        <v>0</v>
      </c>
      <c r="BO40" s="2">
        <f ca="1"/>
        <v>46575</v>
      </c>
      <c r="BP40" s="2">
        <f ca="1"/>
        <v>5</v>
      </c>
      <c r="BQ40" s="2" t="b">
        <f ca="1"/>
        <v>0</v>
      </c>
      <c r="BR40" s="2">
        <f ca="1"/>
        <v>46580</v>
      </c>
      <c r="BS40" s="2" t="str">
        <f ca="1"/>
        <v>--</v>
      </c>
      <c r="BT40" s="2">
        <f ca="1"/>
        <v>23</v>
      </c>
      <c r="BU40" s="2" t="b">
        <f ca="1"/>
        <v>0</v>
      </c>
      <c r="BV40" s="2">
        <f ca="1"/>
        <v>46596</v>
      </c>
      <c r="BW40" s="2">
        <f ca="1"/>
        <v>3</v>
      </c>
      <c r="BX40" s="2" t="b">
        <f ca="1"/>
        <v>0</v>
      </c>
      <c r="BY40" s="2">
        <f ca="1"/>
        <v>46599</v>
      </c>
      <c r="BZ40" s="2" t="str">
        <f ca="1"/>
        <v>--</v>
      </c>
      <c r="CA40" s="2">
        <f ca="1"/>
        <v>4</v>
      </c>
      <c r="CB40" s="2" t="b">
        <f ca="1"/>
        <v>0</v>
      </c>
      <c r="CC40" s="2">
        <f ca="1"/>
        <v>46603</v>
      </c>
      <c r="CD40" s="2">
        <f ca="1"/>
        <v>2</v>
      </c>
      <c r="CE40" s="2" t="b">
        <f ca="1"/>
        <v>0</v>
      </c>
      <c r="CF40" s="2" t="b">
        <f ca="1"/>
        <v>0</v>
      </c>
      <c r="CG40" s="2">
        <f ca="1"/>
        <v>46605</v>
      </c>
      <c r="CH40" s="2" t="str">
        <f ca="1"/>
        <v>Fri</v>
      </c>
      <c r="CI40" s="2" t="str">
        <f ca="1"/>
        <v>--</v>
      </c>
      <c r="CJ40" s="2" t="str">
        <f ca="1"/>
        <v>--</v>
      </c>
      <c r="CK40" s="2" t="b">
        <f ca="1"/>
        <v>0</v>
      </c>
      <c r="CL40" s="2" t="b">
        <f ca="1"/>
        <v>0</v>
      </c>
      <c r="CM40" s="2" t="b">
        <f ca="1"/>
        <v>0</v>
      </c>
      <c r="CN40" s="2" t="str">
        <f ca="1"/>
        <v/>
      </c>
      <c r="CO40" s="2" t="str">
        <f ca="1"/>
        <v/>
      </c>
      <c r="CP40" s="2" t="str">
        <f ca="1"/>
        <v/>
      </c>
      <c r="CQ40" s="2">
        <f ca="1"/>
        <v>30</v>
      </c>
      <c r="CR40" s="2" t="str">
        <f ca="1"/>
        <v>EAST CRANE TIE IN</v>
      </c>
    </row>
    <row r="41" spans="3:96" ht="39.950000000000003" customHeight="1" x14ac:dyDescent="0.2">
      <c r="C41" s="147">
        <v>11</v>
      </c>
      <c r="D41" s="148" t="str">
        <v>PROJ</v>
      </c>
      <c r="E41" s="171" t="str">
        <v>WCT</v>
      </c>
      <c r="F41" s="155">
        <v>27</v>
      </c>
      <c r="G41" s="156" t="str">
        <v>Week 27</v>
      </c>
      <c r="H41" s="182" t="str">
        <v>22H:27H</v>
      </c>
      <c r="I41" s="177" t="str">
        <v>1611,2511,3311</v>
      </c>
      <c r="J41" s="177" t="str">
        <v>1612,2512,3312</v>
      </c>
      <c r="K41" s="177" t="str">
        <v>[NONE]</v>
      </c>
      <c r="L41" s="157">
        <v>3</v>
      </c>
      <c r="M41" s="175" t="b">
        <v>0</v>
      </c>
      <c r="N41" s="158" t="str">
        <v>--</v>
      </c>
      <c r="O41" s="158" t="str">
        <v>--</v>
      </c>
      <c r="P41" s="159" t="str">
        <v>(07/05/27-07/11/27)</v>
      </c>
      <c r="Q41" s="176" t="b">
        <v>0</v>
      </c>
      <c r="R41" s="272">
        <v>46575</v>
      </c>
      <c r="S41" s="290">
        <v>5</v>
      </c>
      <c r="T41" s="176" t="b">
        <v>0</v>
      </c>
      <c r="U41" s="272">
        <v>46580</v>
      </c>
      <c r="V41" s="158" t="str">
        <v>--</v>
      </c>
      <c r="W41" s="290">
        <v>23</v>
      </c>
      <c r="X41" s="176" t="b">
        <v>0</v>
      </c>
      <c r="Y41" s="272">
        <v>46596</v>
      </c>
      <c r="Z41" s="290">
        <v>3</v>
      </c>
      <c r="AA41" s="176" t="b">
        <v>0</v>
      </c>
      <c r="AB41" s="272">
        <v>46599</v>
      </c>
      <c r="AC41" s="158" t="str">
        <v>--</v>
      </c>
      <c r="AD41" s="290">
        <v>4</v>
      </c>
      <c r="AE41" s="176" t="b">
        <v>0</v>
      </c>
      <c r="AF41" s="272">
        <v>46603</v>
      </c>
      <c r="AG41" s="290">
        <v>2</v>
      </c>
      <c r="AH41" s="176" t="b">
        <v>0</v>
      </c>
      <c r="AI41" s="176" t="b">
        <v>0</v>
      </c>
      <c r="AJ41" s="272">
        <v>46605</v>
      </c>
      <c r="AK41" s="161" t="str">
        <v>Fri</v>
      </c>
      <c r="AL41" s="162" t="str">
        <v>--</v>
      </c>
      <c r="AM41" s="158" t="str">
        <v>--</v>
      </c>
      <c r="AN41" s="176" t="b">
        <v>0</v>
      </c>
      <c r="AO41" s="176" t="b">
        <v>0</v>
      </c>
      <c r="AP41" s="176" t="b">
        <v>0</v>
      </c>
      <c r="AQ41" s="163" t="str">
        <v/>
      </c>
      <c r="AR41" s="160" t="str">
        <v/>
      </c>
      <c r="AS41" s="160" t="str">
        <v/>
      </c>
      <c r="AT41" s="160">
        <v>30</v>
      </c>
      <c r="AU41" s="82" t="str">
        <v>WEST CRANE TIE IN</v>
      </c>
      <c r="AZ41" s="2">
        <f ca="1"/>
        <v>11</v>
      </c>
      <c r="BA41" s="2" t="str">
        <f ca="1"/>
        <v>PROJ</v>
      </c>
      <c r="BB41" s="2" t="str">
        <f ca="1"/>
        <v>WCT</v>
      </c>
      <c r="BC41" s="2">
        <f ca="1"/>
        <v>27</v>
      </c>
      <c r="BD41" s="2" t="str">
        <f ca="1"/>
        <v>Week 27</v>
      </c>
      <c r="BE41" s="2" t="str">
        <f ca="1"/>
        <v>22H:27H</v>
      </c>
      <c r="BF41" s="2" t="str">
        <f ca="1"/>
        <v>1611,2511,3311</v>
      </c>
      <c r="BG41" s="2" t="str">
        <f ca="1"/>
        <v>1612,2512,3312</v>
      </c>
      <c r="BH41" s="2" t="str">
        <f ca="1"/>
        <v>[NONE]</v>
      </c>
      <c r="BI41" s="2">
        <f ca="1"/>
        <v>3</v>
      </c>
      <c r="BJ41" s="2" t="b">
        <f ca="1"/>
        <v>0</v>
      </c>
      <c r="BK41" s="2" t="str">
        <f ca="1"/>
        <v>--</v>
      </c>
      <c r="BL41" s="2" t="str">
        <f ca="1"/>
        <v>--</v>
      </c>
      <c r="BM41" s="2" t="str">
        <f ca="1"/>
        <v>(07/05/27-07/11/27)</v>
      </c>
      <c r="BN41" s="2" t="b">
        <f ca="1"/>
        <v>0</v>
      </c>
      <c r="BO41" s="2">
        <f ca="1"/>
        <v>46575</v>
      </c>
      <c r="BP41" s="2">
        <f ca="1"/>
        <v>5</v>
      </c>
      <c r="BQ41" s="2" t="b">
        <f ca="1"/>
        <v>0</v>
      </c>
      <c r="BR41" s="2">
        <f ca="1"/>
        <v>46580</v>
      </c>
      <c r="BS41" s="2" t="str">
        <f ca="1"/>
        <v>--</v>
      </c>
      <c r="BT41" s="2">
        <f ca="1"/>
        <v>23</v>
      </c>
      <c r="BU41" s="2" t="b">
        <f ca="1"/>
        <v>0</v>
      </c>
      <c r="BV41" s="2">
        <f ca="1"/>
        <v>46596</v>
      </c>
      <c r="BW41" s="2">
        <f ca="1"/>
        <v>3</v>
      </c>
      <c r="BX41" s="2" t="b">
        <f ca="1"/>
        <v>0</v>
      </c>
      <c r="BY41" s="2">
        <f ca="1"/>
        <v>46599</v>
      </c>
      <c r="BZ41" s="2" t="str">
        <f ca="1"/>
        <v>--</v>
      </c>
      <c r="CA41" s="2">
        <f ca="1"/>
        <v>4</v>
      </c>
      <c r="CB41" s="2" t="b">
        <f ca="1"/>
        <v>0</v>
      </c>
      <c r="CC41" s="2">
        <f ca="1"/>
        <v>46603</v>
      </c>
      <c r="CD41" s="2">
        <f ca="1"/>
        <v>2</v>
      </c>
      <c r="CE41" s="2" t="b">
        <f ca="1"/>
        <v>0</v>
      </c>
      <c r="CF41" s="2" t="b">
        <f ca="1"/>
        <v>0</v>
      </c>
      <c r="CG41" s="2">
        <f ca="1"/>
        <v>46605</v>
      </c>
      <c r="CH41" s="2" t="str">
        <f ca="1"/>
        <v>Fri</v>
      </c>
      <c r="CI41" s="2" t="str">
        <f ca="1"/>
        <v>--</v>
      </c>
      <c r="CJ41" s="2" t="str">
        <f ca="1"/>
        <v>--</v>
      </c>
      <c r="CK41" s="2" t="b">
        <f ca="1"/>
        <v>0</v>
      </c>
      <c r="CL41" s="2" t="b">
        <f ca="1"/>
        <v>0</v>
      </c>
      <c r="CM41" s="2" t="b">
        <f ca="1"/>
        <v>0</v>
      </c>
      <c r="CN41" s="2" t="str">
        <f ca="1"/>
        <v/>
      </c>
      <c r="CO41" s="2" t="str">
        <f ca="1"/>
        <v/>
      </c>
      <c r="CP41" s="2" t="str">
        <f ca="1"/>
        <v/>
      </c>
      <c r="CQ41" s="2">
        <f ca="1"/>
        <v>30</v>
      </c>
      <c r="CR41" s="2" t="str">
        <f ca="1"/>
        <v>WEST CRANE TIE IN</v>
      </c>
    </row>
    <row r="42" spans="3:96" ht="39.950000000000003" customHeight="1" x14ac:dyDescent="0.2">
      <c r="C42" s="147" t="str">
        <v/>
      </c>
      <c r="D42" s="148" t="str">
        <v/>
      </c>
      <c r="E42" s="156" t="str">
        <v/>
      </c>
      <c r="F42" s="155" t="str">
        <v/>
      </c>
      <c r="G42" s="156" t="str">
        <v/>
      </c>
      <c r="H42" s="182" t="str">
        <v/>
      </c>
      <c r="I42" s="177" t="str">
        <v/>
      </c>
      <c r="J42" s="177" t="str">
        <v/>
      </c>
      <c r="K42" s="177" t="str">
        <v/>
      </c>
      <c r="L42" s="157" t="str">
        <v/>
      </c>
      <c r="M42" s="175" t="str">
        <v/>
      </c>
      <c r="N42" s="158" t="str">
        <v/>
      </c>
      <c r="O42" s="158" t="str">
        <v/>
      </c>
      <c r="P42" s="159" t="str">
        <v/>
      </c>
      <c r="Q42" s="176" t="str">
        <v/>
      </c>
      <c r="R42" s="272" t="str">
        <v/>
      </c>
      <c r="S42" s="290" t="str">
        <v/>
      </c>
      <c r="T42" s="176" t="str">
        <v/>
      </c>
      <c r="U42" s="272" t="str">
        <v/>
      </c>
      <c r="V42" s="158" t="str">
        <v/>
      </c>
      <c r="W42" s="290" t="str">
        <v/>
      </c>
      <c r="X42" s="176" t="str">
        <v/>
      </c>
      <c r="Y42" s="272" t="str">
        <v/>
      </c>
      <c r="Z42" s="290" t="str">
        <v/>
      </c>
      <c r="AA42" s="176" t="str">
        <v/>
      </c>
      <c r="AB42" s="272" t="str">
        <v/>
      </c>
      <c r="AC42" s="158" t="str">
        <v/>
      </c>
      <c r="AD42" s="290" t="str">
        <v/>
      </c>
      <c r="AE42" s="176" t="str">
        <v/>
      </c>
      <c r="AF42" s="272" t="str">
        <v/>
      </c>
      <c r="AG42" s="290" t="str">
        <v/>
      </c>
      <c r="AH42" s="176" t="str">
        <v/>
      </c>
      <c r="AI42" s="176" t="str">
        <v/>
      </c>
      <c r="AJ42" s="272" t="str">
        <v/>
      </c>
      <c r="AK42" s="161" t="str">
        <v/>
      </c>
      <c r="AL42" s="162" t="str">
        <v/>
      </c>
      <c r="AM42" s="158" t="str">
        <v/>
      </c>
      <c r="AN42" s="176" t="str">
        <v/>
      </c>
      <c r="AO42" s="176" t="str">
        <v/>
      </c>
      <c r="AP42" s="176" t="str">
        <v/>
      </c>
      <c r="AQ42" s="163" t="str">
        <v/>
      </c>
      <c r="AR42" s="160" t="str">
        <v/>
      </c>
      <c r="AS42" s="160" t="str">
        <v/>
      </c>
      <c r="AT42" s="160" t="str">
        <v/>
      </c>
      <c r="AU42" s="82" t="str">
        <v/>
      </c>
    </row>
    <row r="43" spans="3:96" ht="39.950000000000003" customHeight="1" x14ac:dyDescent="0.2">
      <c r="C43" s="160" t="str">
        <v/>
      </c>
      <c r="D43" s="160" t="str">
        <v/>
      </c>
      <c r="E43" s="172" t="str">
        <v/>
      </c>
      <c r="F43" s="167" t="str">
        <v/>
      </c>
      <c r="G43" s="166" t="str">
        <v/>
      </c>
      <c r="H43" s="166" t="str">
        <v/>
      </c>
      <c r="I43" s="168" t="str">
        <v/>
      </c>
      <c r="J43" s="168" t="str">
        <v/>
      </c>
      <c r="K43" s="168" t="str">
        <v/>
      </c>
      <c r="L43" s="169" t="str">
        <v/>
      </c>
      <c r="M43" s="160" t="str">
        <v/>
      </c>
      <c r="N43" s="160" t="str">
        <v/>
      </c>
      <c r="O43" s="160" t="str">
        <v/>
      </c>
      <c r="P43" s="160" t="str">
        <v/>
      </c>
      <c r="Q43" s="160" t="str">
        <v/>
      </c>
      <c r="R43" s="172" t="str">
        <v/>
      </c>
      <c r="S43" s="290" t="str">
        <v/>
      </c>
      <c r="T43" s="160" t="str">
        <v/>
      </c>
      <c r="U43" s="172" t="str">
        <v/>
      </c>
      <c r="V43" s="160" t="str">
        <v/>
      </c>
      <c r="W43" s="290" t="str">
        <v/>
      </c>
      <c r="X43" s="160" t="str">
        <v/>
      </c>
      <c r="Y43" s="172" t="str">
        <v/>
      </c>
      <c r="Z43" s="290" t="str">
        <v/>
      </c>
      <c r="AA43" s="160" t="str">
        <v/>
      </c>
      <c r="AB43" s="172" t="str">
        <v/>
      </c>
      <c r="AC43" s="160" t="str">
        <v/>
      </c>
      <c r="AD43" s="290" t="str">
        <v/>
      </c>
      <c r="AE43" s="160" t="str">
        <v/>
      </c>
      <c r="AF43" s="172" t="str">
        <v/>
      </c>
      <c r="AG43" s="290" t="str">
        <v/>
      </c>
      <c r="AH43" s="160" t="str">
        <v/>
      </c>
      <c r="AI43" s="160" t="str">
        <v/>
      </c>
      <c r="AJ43" s="172" t="str">
        <v/>
      </c>
      <c r="AK43" s="170" t="str">
        <v/>
      </c>
      <c r="AL43" s="160" t="str">
        <v/>
      </c>
      <c r="AM43" s="160" t="str">
        <v/>
      </c>
      <c r="AN43" s="160" t="str">
        <v/>
      </c>
      <c r="AO43" s="160" t="str">
        <v/>
      </c>
      <c r="AP43" s="160" t="str">
        <v/>
      </c>
      <c r="AQ43" s="160" t="str">
        <v/>
      </c>
      <c r="AR43" s="160" t="str">
        <v/>
      </c>
      <c r="AS43" s="160" t="str">
        <v/>
      </c>
      <c r="AT43" s="160" t="str">
        <v/>
      </c>
      <c r="AU43" s="82" t="str">
        <v/>
      </c>
    </row>
    <row r="44" spans="3:96" ht="39.950000000000003" customHeight="1" x14ac:dyDescent="0.2">
      <c r="C44" s="160" t="str">
        <v/>
      </c>
      <c r="D44" s="160" t="str">
        <v/>
      </c>
      <c r="E44" s="172" t="str">
        <v/>
      </c>
      <c r="F44" s="167" t="str">
        <v/>
      </c>
      <c r="G44" s="166" t="str">
        <v/>
      </c>
      <c r="H44" s="166" t="str">
        <v/>
      </c>
      <c r="I44" s="168" t="str">
        <v/>
      </c>
      <c r="J44" s="168" t="str">
        <v/>
      </c>
      <c r="K44" s="168" t="str">
        <v/>
      </c>
      <c r="L44" s="169" t="str">
        <v/>
      </c>
      <c r="M44" s="160" t="str">
        <v/>
      </c>
      <c r="N44" s="160" t="str">
        <v/>
      </c>
      <c r="O44" s="160" t="str">
        <v/>
      </c>
      <c r="P44" s="160" t="str">
        <v/>
      </c>
      <c r="Q44" s="160" t="str">
        <v/>
      </c>
      <c r="R44" s="172" t="str">
        <v/>
      </c>
      <c r="S44" s="290" t="str">
        <v/>
      </c>
      <c r="T44" s="160" t="str">
        <v/>
      </c>
      <c r="U44" s="172" t="str">
        <v/>
      </c>
      <c r="V44" s="160" t="str">
        <v/>
      </c>
      <c r="W44" s="290" t="str">
        <v/>
      </c>
      <c r="X44" s="160" t="str">
        <v/>
      </c>
      <c r="Y44" s="172" t="str">
        <v/>
      </c>
      <c r="Z44" s="290" t="str">
        <v/>
      </c>
      <c r="AA44" s="160" t="str">
        <v/>
      </c>
      <c r="AB44" s="172" t="str">
        <v/>
      </c>
      <c r="AC44" s="160" t="str">
        <v/>
      </c>
      <c r="AD44" s="290" t="str">
        <v/>
      </c>
      <c r="AE44" s="160" t="str">
        <v/>
      </c>
      <c r="AF44" s="172" t="str">
        <v/>
      </c>
      <c r="AG44" s="290" t="str">
        <v/>
      </c>
      <c r="AH44" s="160" t="str">
        <v/>
      </c>
      <c r="AI44" s="160" t="str">
        <v/>
      </c>
      <c r="AJ44" s="172" t="str">
        <v/>
      </c>
      <c r="AK44" s="170" t="str">
        <v/>
      </c>
      <c r="AL44" s="160" t="str">
        <v/>
      </c>
      <c r="AM44" s="160" t="str">
        <v/>
      </c>
      <c r="AN44" s="160" t="str">
        <v/>
      </c>
      <c r="AO44" s="160" t="str">
        <v/>
      </c>
      <c r="AP44" s="160" t="str">
        <v/>
      </c>
      <c r="AQ44" s="160" t="str">
        <v/>
      </c>
      <c r="AR44" s="160" t="str">
        <v/>
      </c>
      <c r="AS44" s="160" t="str">
        <v/>
      </c>
      <c r="AT44" s="160" t="str">
        <v/>
      </c>
      <c r="AU44" s="82" t="str">
        <v/>
      </c>
    </row>
    <row r="45" spans="3:96" ht="39.950000000000003" customHeight="1" x14ac:dyDescent="0.2">
      <c r="C45" s="160" t="str">
        <v/>
      </c>
      <c r="D45" s="160" t="str">
        <v/>
      </c>
      <c r="E45" s="172" t="str">
        <v/>
      </c>
      <c r="F45" s="167" t="str">
        <v/>
      </c>
      <c r="G45" s="166" t="str">
        <v/>
      </c>
      <c r="H45" s="166" t="str">
        <v/>
      </c>
      <c r="I45" s="168" t="str">
        <v/>
      </c>
      <c r="J45" s="168" t="str">
        <v/>
      </c>
      <c r="K45" s="168" t="str">
        <v/>
      </c>
      <c r="L45" s="169" t="str">
        <v/>
      </c>
      <c r="M45" s="160" t="str">
        <v/>
      </c>
      <c r="N45" s="160" t="str">
        <v/>
      </c>
      <c r="O45" s="160" t="str">
        <v/>
      </c>
      <c r="P45" s="160" t="str">
        <v/>
      </c>
      <c r="Q45" s="160" t="str">
        <v/>
      </c>
      <c r="R45" s="172" t="str">
        <v/>
      </c>
      <c r="S45" s="290" t="str">
        <v/>
      </c>
      <c r="T45" s="160" t="str">
        <v/>
      </c>
      <c r="U45" s="172" t="str">
        <v/>
      </c>
      <c r="V45" s="160" t="str">
        <v/>
      </c>
      <c r="W45" s="290" t="str">
        <v/>
      </c>
      <c r="X45" s="160" t="str">
        <v/>
      </c>
      <c r="Y45" s="172" t="str">
        <v/>
      </c>
      <c r="Z45" s="290" t="str">
        <v/>
      </c>
      <c r="AA45" s="160" t="str">
        <v/>
      </c>
      <c r="AB45" s="172" t="str">
        <v/>
      </c>
      <c r="AC45" s="160" t="str">
        <v/>
      </c>
      <c r="AD45" s="290" t="str">
        <v/>
      </c>
      <c r="AE45" s="160" t="str">
        <v/>
      </c>
      <c r="AF45" s="172" t="str">
        <v/>
      </c>
      <c r="AG45" s="290" t="str">
        <v/>
      </c>
      <c r="AH45" s="160" t="str">
        <v/>
      </c>
      <c r="AI45" s="160" t="str">
        <v/>
      </c>
      <c r="AJ45" s="172" t="str">
        <v/>
      </c>
      <c r="AK45" s="170" t="str">
        <v/>
      </c>
      <c r="AL45" s="160" t="str">
        <v/>
      </c>
      <c r="AM45" s="160" t="str">
        <v/>
      </c>
      <c r="AN45" s="160" t="str">
        <v/>
      </c>
      <c r="AO45" s="160" t="str">
        <v/>
      </c>
      <c r="AP45" s="160" t="str">
        <v/>
      </c>
      <c r="AQ45" s="160" t="str">
        <v/>
      </c>
      <c r="AR45" s="160" t="str">
        <v/>
      </c>
      <c r="AS45" s="160" t="str">
        <v/>
      </c>
      <c r="AT45" s="160" t="str">
        <v/>
      </c>
      <c r="AU45" s="82" t="str">
        <v/>
      </c>
    </row>
    <row r="46" spans="3:96" ht="39.950000000000003" customHeight="1" x14ac:dyDescent="0.2">
      <c r="C46" s="160" t="str">
        <v/>
      </c>
      <c r="D46" s="160" t="str">
        <v/>
      </c>
      <c r="E46" s="172" t="str">
        <v/>
      </c>
      <c r="F46" s="167" t="str">
        <v/>
      </c>
      <c r="G46" s="173" t="str">
        <v/>
      </c>
      <c r="H46" s="173" t="str">
        <v/>
      </c>
      <c r="I46" s="174" t="str">
        <v/>
      </c>
      <c r="J46" s="174" t="str">
        <v/>
      </c>
      <c r="K46" s="174" t="str">
        <v/>
      </c>
      <c r="L46" s="157" t="str">
        <v/>
      </c>
      <c r="M46" s="160" t="str">
        <v/>
      </c>
      <c r="N46" s="160" t="str">
        <v/>
      </c>
      <c r="O46" s="160" t="str">
        <v/>
      </c>
      <c r="P46" s="158" t="str">
        <v/>
      </c>
      <c r="Q46" s="158" t="str">
        <v/>
      </c>
      <c r="R46" s="172" t="str">
        <v/>
      </c>
      <c r="S46" s="290" t="str">
        <v/>
      </c>
      <c r="T46" s="160" t="str">
        <v/>
      </c>
      <c r="U46" s="172" t="str">
        <v/>
      </c>
      <c r="V46" s="160" t="str">
        <v/>
      </c>
      <c r="W46" s="290" t="str">
        <v/>
      </c>
      <c r="X46" s="160" t="str">
        <v/>
      </c>
      <c r="Y46" s="172" t="str">
        <v/>
      </c>
      <c r="Z46" s="290" t="str">
        <v/>
      </c>
      <c r="AA46" s="160" t="str">
        <v/>
      </c>
      <c r="AB46" s="172" t="str">
        <v/>
      </c>
      <c r="AC46" s="160" t="str">
        <v/>
      </c>
      <c r="AD46" s="290" t="str">
        <v/>
      </c>
      <c r="AE46" s="160" t="str">
        <v/>
      </c>
      <c r="AF46" s="172" t="str">
        <v/>
      </c>
      <c r="AG46" s="290" t="str">
        <v/>
      </c>
      <c r="AH46" s="160" t="str">
        <v/>
      </c>
      <c r="AI46" s="160" t="str">
        <v/>
      </c>
      <c r="AJ46" s="172" t="str">
        <v/>
      </c>
      <c r="AK46" s="170" t="str">
        <v/>
      </c>
      <c r="AL46" s="160" t="str">
        <v/>
      </c>
      <c r="AM46" s="160" t="str">
        <v/>
      </c>
      <c r="AN46" s="160" t="str">
        <v/>
      </c>
      <c r="AO46" s="160" t="str">
        <v/>
      </c>
      <c r="AP46" s="160" t="str">
        <v/>
      </c>
      <c r="AQ46" s="160" t="str">
        <v/>
      </c>
      <c r="AR46" s="160" t="str">
        <v/>
      </c>
      <c r="AS46" s="160" t="str">
        <v/>
      </c>
      <c r="AT46" s="160" t="str">
        <v/>
      </c>
      <c r="AU46" s="82" t="str">
        <v/>
      </c>
    </row>
    <row r="47" spans="3:96" ht="39.950000000000003" customHeight="1" x14ac:dyDescent="0.2">
      <c r="C47" s="160" t="str">
        <v/>
      </c>
      <c r="D47" s="160" t="str">
        <v/>
      </c>
      <c r="E47" s="172" t="str">
        <v/>
      </c>
      <c r="F47" s="167" t="str">
        <v/>
      </c>
      <c r="G47" s="173" t="str">
        <v/>
      </c>
      <c r="H47" s="173" t="str">
        <v/>
      </c>
      <c r="I47" s="174" t="str">
        <v/>
      </c>
      <c r="J47" s="174" t="str">
        <v/>
      </c>
      <c r="K47" s="174" t="str">
        <v/>
      </c>
      <c r="L47" s="157" t="str">
        <v/>
      </c>
      <c r="M47" s="160" t="str">
        <v/>
      </c>
      <c r="N47" s="160" t="str">
        <v/>
      </c>
      <c r="O47" s="160" t="str">
        <v/>
      </c>
      <c r="P47" s="158" t="str">
        <v/>
      </c>
      <c r="Q47" s="158" t="str">
        <v/>
      </c>
      <c r="R47" s="172" t="str">
        <v/>
      </c>
      <c r="S47" s="290" t="str">
        <v/>
      </c>
      <c r="T47" s="160" t="str">
        <v/>
      </c>
      <c r="U47" s="172" t="str">
        <v/>
      </c>
      <c r="V47" s="160" t="str">
        <v/>
      </c>
      <c r="W47" s="290" t="str">
        <v/>
      </c>
      <c r="X47" s="160" t="str">
        <v/>
      </c>
      <c r="Y47" s="172" t="str">
        <v/>
      </c>
      <c r="Z47" s="290" t="str">
        <v/>
      </c>
      <c r="AA47" s="160" t="str">
        <v/>
      </c>
      <c r="AB47" s="172" t="str">
        <v/>
      </c>
      <c r="AC47" s="160" t="str">
        <v/>
      </c>
      <c r="AD47" s="290" t="str">
        <v/>
      </c>
      <c r="AE47" s="160" t="str">
        <v/>
      </c>
      <c r="AF47" s="172" t="str">
        <v/>
      </c>
      <c r="AG47" s="290" t="str">
        <v/>
      </c>
      <c r="AH47" s="160" t="str">
        <v/>
      </c>
      <c r="AI47" s="160" t="str">
        <v/>
      </c>
      <c r="AJ47" s="172" t="str">
        <v/>
      </c>
      <c r="AK47" s="170" t="str">
        <v/>
      </c>
      <c r="AL47" s="160" t="str">
        <v/>
      </c>
      <c r="AM47" s="160" t="str">
        <v/>
      </c>
      <c r="AN47" s="160" t="str">
        <v/>
      </c>
      <c r="AO47" s="160" t="str">
        <v/>
      </c>
      <c r="AP47" s="160" t="str">
        <v/>
      </c>
      <c r="AQ47" s="160" t="str">
        <v/>
      </c>
      <c r="AR47" s="160" t="str">
        <v/>
      </c>
      <c r="AS47" s="160" t="str">
        <v/>
      </c>
      <c r="AT47" s="160" t="str">
        <v/>
      </c>
      <c r="AU47" s="82" t="str">
        <v/>
      </c>
    </row>
    <row r="48" spans="3:96" ht="39.950000000000003" customHeight="1" x14ac:dyDescent="0.2">
      <c r="C48" s="160" t="str">
        <v/>
      </c>
      <c r="D48" s="160" t="str">
        <v/>
      </c>
      <c r="E48" s="172" t="str">
        <v/>
      </c>
      <c r="F48" s="167" t="str">
        <v/>
      </c>
      <c r="G48" s="173" t="str">
        <v/>
      </c>
      <c r="H48" s="173" t="str">
        <v/>
      </c>
      <c r="I48" s="174" t="str">
        <v/>
      </c>
      <c r="J48" s="174" t="str">
        <v/>
      </c>
      <c r="K48" s="174" t="str">
        <v/>
      </c>
      <c r="L48" s="157" t="str">
        <v/>
      </c>
      <c r="M48" s="160" t="str">
        <v/>
      </c>
      <c r="N48" s="160" t="str">
        <v/>
      </c>
      <c r="O48" s="160" t="str">
        <v/>
      </c>
      <c r="P48" s="160" t="str">
        <v/>
      </c>
      <c r="Q48" s="160" t="str">
        <v/>
      </c>
      <c r="R48" s="172" t="str">
        <v/>
      </c>
      <c r="S48" s="290" t="str">
        <v/>
      </c>
      <c r="T48" s="160" t="str">
        <v/>
      </c>
      <c r="U48" s="172" t="str">
        <v/>
      </c>
      <c r="V48" s="160" t="str">
        <v/>
      </c>
      <c r="W48" s="290" t="str">
        <v/>
      </c>
      <c r="X48" s="160" t="str">
        <v/>
      </c>
      <c r="Y48" s="172" t="str">
        <v/>
      </c>
      <c r="Z48" s="290" t="str">
        <v/>
      </c>
      <c r="AA48" s="160" t="str">
        <v/>
      </c>
      <c r="AB48" s="172" t="str">
        <v/>
      </c>
      <c r="AC48" s="160" t="str">
        <v/>
      </c>
      <c r="AD48" s="290" t="str">
        <v/>
      </c>
      <c r="AE48" s="160" t="str">
        <v/>
      </c>
      <c r="AF48" s="172" t="str">
        <v/>
      </c>
      <c r="AG48" s="290" t="str">
        <v/>
      </c>
      <c r="AH48" s="160" t="str">
        <v/>
      </c>
      <c r="AI48" s="160" t="str">
        <v/>
      </c>
      <c r="AJ48" s="172" t="str">
        <v/>
      </c>
      <c r="AK48" s="170" t="str">
        <v/>
      </c>
      <c r="AL48" s="160" t="str">
        <v/>
      </c>
      <c r="AM48" s="160" t="str">
        <v/>
      </c>
      <c r="AN48" s="160" t="str">
        <v/>
      </c>
      <c r="AO48" s="160" t="str">
        <v/>
      </c>
      <c r="AP48" s="160" t="str">
        <v/>
      </c>
      <c r="AQ48" s="160" t="str">
        <v/>
      </c>
      <c r="AR48" s="160" t="str">
        <v/>
      </c>
      <c r="AS48" s="160" t="str">
        <v/>
      </c>
      <c r="AT48" s="160" t="str">
        <v/>
      </c>
      <c r="AU48" s="82" t="str">
        <v/>
      </c>
    </row>
    <row r="49" spans="3:47" ht="39.950000000000003" customHeight="1" x14ac:dyDescent="0.2">
      <c r="C49" s="160" t="str">
        <v/>
      </c>
      <c r="D49" s="160" t="str">
        <v/>
      </c>
      <c r="E49" s="172" t="str">
        <v/>
      </c>
      <c r="F49" s="167" t="str">
        <v/>
      </c>
      <c r="G49" s="173" t="str">
        <v/>
      </c>
      <c r="H49" s="173" t="str">
        <v/>
      </c>
      <c r="I49" s="174" t="str">
        <v/>
      </c>
      <c r="J49" s="174" t="str">
        <v/>
      </c>
      <c r="K49" s="174" t="str">
        <v/>
      </c>
      <c r="L49" s="157" t="str">
        <v/>
      </c>
      <c r="M49" s="160" t="str">
        <v/>
      </c>
      <c r="N49" s="160" t="str">
        <v/>
      </c>
      <c r="O49" s="160" t="str">
        <v/>
      </c>
      <c r="P49" s="160" t="str">
        <v/>
      </c>
      <c r="Q49" s="160" t="str">
        <v/>
      </c>
      <c r="R49" s="172" t="str">
        <v/>
      </c>
      <c r="S49" s="290" t="str">
        <v/>
      </c>
      <c r="T49" s="160" t="str">
        <v/>
      </c>
      <c r="U49" s="172" t="str">
        <v/>
      </c>
      <c r="V49" s="160" t="str">
        <v/>
      </c>
      <c r="W49" s="290" t="str">
        <v/>
      </c>
      <c r="X49" s="160" t="str">
        <v/>
      </c>
      <c r="Y49" s="172" t="str">
        <v/>
      </c>
      <c r="Z49" s="290" t="str">
        <v/>
      </c>
      <c r="AA49" s="160" t="str">
        <v/>
      </c>
      <c r="AB49" s="172" t="str">
        <v/>
      </c>
      <c r="AC49" s="160" t="str">
        <v/>
      </c>
      <c r="AD49" s="290" t="str">
        <v/>
      </c>
      <c r="AE49" s="160" t="str">
        <v/>
      </c>
      <c r="AF49" s="172" t="str">
        <v/>
      </c>
      <c r="AG49" s="290" t="str">
        <v/>
      </c>
      <c r="AH49" s="160" t="str">
        <v/>
      </c>
      <c r="AI49" s="160" t="str">
        <v/>
      </c>
      <c r="AJ49" s="172" t="str">
        <v/>
      </c>
      <c r="AK49" s="170" t="str">
        <v/>
      </c>
      <c r="AL49" s="160" t="str">
        <v/>
      </c>
      <c r="AM49" s="160" t="str">
        <v/>
      </c>
      <c r="AN49" s="160" t="str">
        <v/>
      </c>
      <c r="AO49" s="160" t="str">
        <v/>
      </c>
      <c r="AP49" s="160" t="str">
        <v/>
      </c>
      <c r="AQ49" s="160" t="str">
        <v/>
      </c>
      <c r="AR49" s="160" t="str">
        <v/>
      </c>
      <c r="AS49" s="160" t="str">
        <v/>
      </c>
      <c r="AT49" s="160" t="str">
        <v/>
      </c>
      <c r="AU49" s="82" t="str">
        <v/>
      </c>
    </row>
    <row r="50" spans="3:47" ht="39.950000000000003" customHeight="1" x14ac:dyDescent="0.2">
      <c r="C50" s="160" t="str">
        <v/>
      </c>
      <c r="D50" s="160" t="str">
        <v/>
      </c>
      <c r="E50" s="172" t="str">
        <v/>
      </c>
      <c r="F50" s="167" t="str">
        <v/>
      </c>
      <c r="G50" s="173" t="str">
        <v/>
      </c>
      <c r="H50" s="173" t="str">
        <v/>
      </c>
      <c r="I50" s="174" t="str">
        <v/>
      </c>
      <c r="J50" s="174" t="str">
        <v/>
      </c>
      <c r="K50" s="174" t="str">
        <v/>
      </c>
      <c r="L50" s="157" t="str">
        <v/>
      </c>
      <c r="M50" s="160" t="str">
        <v/>
      </c>
      <c r="N50" s="160" t="str">
        <v/>
      </c>
      <c r="O50" s="160" t="str">
        <v/>
      </c>
      <c r="P50" s="160" t="str">
        <v/>
      </c>
      <c r="Q50" s="160" t="str">
        <v/>
      </c>
      <c r="R50" s="172" t="str">
        <v/>
      </c>
      <c r="S50" s="290" t="str">
        <v/>
      </c>
      <c r="T50" s="160" t="str">
        <v/>
      </c>
      <c r="U50" s="172" t="str">
        <v/>
      </c>
      <c r="V50" s="160" t="str">
        <v/>
      </c>
      <c r="W50" s="290" t="str">
        <v/>
      </c>
      <c r="X50" s="160" t="str">
        <v/>
      </c>
      <c r="Y50" s="172" t="str">
        <v/>
      </c>
      <c r="Z50" s="290" t="str">
        <v/>
      </c>
      <c r="AA50" s="160" t="str">
        <v/>
      </c>
      <c r="AB50" s="172" t="str">
        <v/>
      </c>
      <c r="AC50" s="160" t="str">
        <v/>
      </c>
      <c r="AD50" s="290" t="str">
        <v/>
      </c>
      <c r="AE50" s="160" t="str">
        <v/>
      </c>
      <c r="AF50" s="172" t="str">
        <v/>
      </c>
      <c r="AG50" s="290" t="str">
        <v/>
      </c>
      <c r="AH50" s="160" t="str">
        <v/>
      </c>
      <c r="AI50" s="160" t="str">
        <v/>
      </c>
      <c r="AJ50" s="172" t="str">
        <v/>
      </c>
      <c r="AK50" s="170" t="str">
        <v/>
      </c>
      <c r="AL50" s="160" t="str">
        <v/>
      </c>
      <c r="AM50" s="160" t="str">
        <v/>
      </c>
      <c r="AN50" s="160" t="str">
        <v/>
      </c>
      <c r="AO50" s="160" t="str">
        <v/>
      </c>
      <c r="AP50" s="160" t="str">
        <v/>
      </c>
      <c r="AQ50" s="160" t="str">
        <v/>
      </c>
      <c r="AR50" s="160" t="str">
        <v/>
      </c>
      <c r="AS50" s="160" t="str">
        <v/>
      </c>
      <c r="AT50" s="160" t="str">
        <v/>
      </c>
      <c r="AU50" s="82" t="str">
        <v/>
      </c>
    </row>
    <row r="51" spans="3:47" ht="39.950000000000003" customHeight="1" x14ac:dyDescent="0.2">
      <c r="C51" s="160" t="str">
        <v/>
      </c>
      <c r="D51" s="160" t="str">
        <v/>
      </c>
      <c r="E51" s="172" t="str">
        <v/>
      </c>
      <c r="F51" s="167" t="str">
        <v/>
      </c>
      <c r="G51" s="173" t="str">
        <v/>
      </c>
      <c r="H51" s="173" t="str">
        <v/>
      </c>
      <c r="I51" s="174" t="str">
        <v/>
      </c>
      <c r="J51" s="174" t="str">
        <v/>
      </c>
      <c r="K51" s="174" t="str">
        <v/>
      </c>
      <c r="L51" s="157" t="str">
        <v/>
      </c>
      <c r="M51" s="160" t="str">
        <v/>
      </c>
      <c r="N51" s="160" t="str">
        <v/>
      </c>
      <c r="O51" s="160" t="str">
        <v/>
      </c>
      <c r="P51" s="160" t="str">
        <v/>
      </c>
      <c r="Q51" s="160" t="str">
        <v/>
      </c>
      <c r="R51" s="172" t="str">
        <v/>
      </c>
      <c r="S51" s="290" t="str">
        <v/>
      </c>
      <c r="T51" s="160" t="str">
        <v/>
      </c>
      <c r="U51" s="172" t="str">
        <v/>
      </c>
      <c r="V51" s="160" t="str">
        <v/>
      </c>
      <c r="W51" s="290" t="str">
        <v/>
      </c>
      <c r="X51" s="160" t="str">
        <v/>
      </c>
      <c r="Y51" s="172" t="str">
        <v/>
      </c>
      <c r="Z51" s="290" t="str">
        <v/>
      </c>
      <c r="AA51" s="160" t="str">
        <v/>
      </c>
      <c r="AB51" s="172" t="str">
        <v/>
      </c>
      <c r="AC51" s="160" t="str">
        <v/>
      </c>
      <c r="AD51" s="290" t="str">
        <v/>
      </c>
      <c r="AE51" s="160" t="str">
        <v/>
      </c>
      <c r="AF51" s="172" t="str">
        <v/>
      </c>
      <c r="AG51" s="290" t="str">
        <v/>
      </c>
      <c r="AH51" s="160" t="str">
        <v/>
      </c>
      <c r="AI51" s="160" t="str">
        <v/>
      </c>
      <c r="AJ51" s="172" t="str">
        <v/>
      </c>
      <c r="AK51" s="170" t="str">
        <v/>
      </c>
      <c r="AL51" s="160" t="str">
        <v/>
      </c>
      <c r="AM51" s="160" t="str">
        <v/>
      </c>
      <c r="AN51" s="160" t="str">
        <v/>
      </c>
      <c r="AO51" s="160" t="str">
        <v/>
      </c>
      <c r="AP51" s="160" t="str">
        <v/>
      </c>
      <c r="AQ51" s="160" t="str">
        <v/>
      </c>
      <c r="AR51" s="160" t="str">
        <v/>
      </c>
      <c r="AS51" s="160" t="str">
        <v/>
      </c>
      <c r="AT51" s="160" t="str">
        <v/>
      </c>
      <c r="AU51" s="82" t="str">
        <v/>
      </c>
    </row>
    <row r="52" spans="3:47" ht="39.950000000000003" customHeight="1" x14ac:dyDescent="0.2">
      <c r="C52" s="160" t="str">
        <v/>
      </c>
      <c r="D52" s="160" t="str">
        <v/>
      </c>
      <c r="E52" s="172" t="str">
        <v/>
      </c>
      <c r="F52" s="167" t="str">
        <v/>
      </c>
      <c r="G52" s="173" t="str">
        <v/>
      </c>
      <c r="H52" s="173" t="str">
        <v/>
      </c>
      <c r="I52" s="174" t="str">
        <v/>
      </c>
      <c r="J52" s="174" t="str">
        <v/>
      </c>
      <c r="K52" s="174" t="str">
        <v/>
      </c>
      <c r="L52" s="157" t="str">
        <v/>
      </c>
      <c r="M52" s="160" t="str">
        <v/>
      </c>
      <c r="N52" s="160" t="str">
        <v/>
      </c>
      <c r="O52" s="160" t="str">
        <v/>
      </c>
      <c r="P52" s="160" t="str">
        <v/>
      </c>
      <c r="Q52" s="160" t="str">
        <v/>
      </c>
      <c r="R52" s="172" t="str">
        <v/>
      </c>
      <c r="S52" s="290" t="str">
        <v/>
      </c>
      <c r="T52" s="160" t="str">
        <v/>
      </c>
      <c r="U52" s="172" t="str">
        <v/>
      </c>
      <c r="V52" s="160" t="str">
        <v/>
      </c>
      <c r="W52" s="290" t="str">
        <v/>
      </c>
      <c r="X52" s="160" t="str">
        <v/>
      </c>
      <c r="Y52" s="172" t="str">
        <v/>
      </c>
      <c r="Z52" s="290" t="str">
        <v/>
      </c>
      <c r="AA52" s="160" t="str">
        <v/>
      </c>
      <c r="AB52" s="172" t="str">
        <v/>
      </c>
      <c r="AC52" s="160" t="str">
        <v/>
      </c>
      <c r="AD52" s="290" t="str">
        <v/>
      </c>
      <c r="AE52" s="160" t="str">
        <v/>
      </c>
      <c r="AF52" s="172" t="str">
        <v/>
      </c>
      <c r="AG52" s="290" t="str">
        <v/>
      </c>
      <c r="AH52" s="160" t="str">
        <v/>
      </c>
      <c r="AI52" s="160" t="str">
        <v/>
      </c>
      <c r="AJ52" s="172" t="str">
        <v/>
      </c>
      <c r="AK52" s="170" t="str">
        <v/>
      </c>
      <c r="AL52" s="160" t="str">
        <v/>
      </c>
      <c r="AM52" s="160" t="str">
        <v/>
      </c>
      <c r="AN52" s="160" t="str">
        <v/>
      </c>
      <c r="AO52" s="160" t="str">
        <v/>
      </c>
      <c r="AP52" s="160" t="str">
        <v/>
      </c>
      <c r="AQ52" s="160" t="str">
        <v/>
      </c>
      <c r="AR52" s="160" t="str">
        <v/>
      </c>
      <c r="AS52" s="160" t="str">
        <v/>
      </c>
      <c r="AT52" s="160" t="str">
        <v/>
      </c>
      <c r="AU52" s="82" t="str">
        <v/>
      </c>
    </row>
    <row r="53" spans="3:47" ht="39.950000000000003" customHeight="1" x14ac:dyDescent="0.2">
      <c r="C53" s="160" t="str">
        <v/>
      </c>
      <c r="D53" s="160" t="str">
        <v/>
      </c>
      <c r="E53" s="172" t="str">
        <v/>
      </c>
      <c r="F53" s="167" t="str">
        <v/>
      </c>
      <c r="G53" s="173" t="str">
        <v/>
      </c>
      <c r="H53" s="173" t="str">
        <v/>
      </c>
      <c r="I53" s="174" t="str">
        <v/>
      </c>
      <c r="J53" s="174" t="str">
        <v/>
      </c>
      <c r="K53" s="174" t="str">
        <v/>
      </c>
      <c r="L53" s="157" t="str">
        <v/>
      </c>
      <c r="M53" s="160" t="str">
        <v/>
      </c>
      <c r="N53" s="160" t="str">
        <v/>
      </c>
      <c r="O53" s="160" t="str">
        <v/>
      </c>
      <c r="P53" s="160" t="str">
        <v/>
      </c>
      <c r="Q53" s="160" t="str">
        <v/>
      </c>
      <c r="R53" s="172" t="str">
        <v/>
      </c>
      <c r="S53" s="290" t="str">
        <v/>
      </c>
      <c r="T53" s="160" t="str">
        <v/>
      </c>
      <c r="U53" s="172" t="str">
        <v/>
      </c>
      <c r="V53" s="160" t="str">
        <v/>
      </c>
      <c r="W53" s="290" t="str">
        <v/>
      </c>
      <c r="X53" s="160" t="str">
        <v/>
      </c>
      <c r="Y53" s="172" t="str">
        <v/>
      </c>
      <c r="Z53" s="290" t="str">
        <v/>
      </c>
      <c r="AA53" s="160" t="str">
        <v/>
      </c>
      <c r="AB53" s="172" t="str">
        <v/>
      </c>
      <c r="AC53" s="160" t="str">
        <v/>
      </c>
      <c r="AD53" s="290" t="str">
        <v/>
      </c>
      <c r="AE53" s="160" t="str">
        <v/>
      </c>
      <c r="AF53" s="172" t="str">
        <v/>
      </c>
      <c r="AG53" s="290" t="str">
        <v/>
      </c>
      <c r="AH53" s="160" t="str">
        <v/>
      </c>
      <c r="AI53" s="160" t="str">
        <v/>
      </c>
      <c r="AJ53" s="172" t="str">
        <v/>
      </c>
      <c r="AK53" s="170" t="str">
        <v/>
      </c>
      <c r="AL53" s="160" t="str">
        <v/>
      </c>
      <c r="AM53" s="160" t="str">
        <v/>
      </c>
      <c r="AN53" s="160" t="str">
        <v/>
      </c>
      <c r="AO53" s="160" t="str">
        <v/>
      </c>
      <c r="AP53" s="160" t="str">
        <v/>
      </c>
      <c r="AQ53" s="160" t="str">
        <v/>
      </c>
      <c r="AR53" s="160" t="str">
        <v/>
      </c>
      <c r="AS53" s="160" t="str">
        <v/>
      </c>
      <c r="AT53" s="160" t="str">
        <v/>
      </c>
      <c r="AU53" s="82" t="str">
        <v/>
      </c>
    </row>
    <row r="54" spans="3:47" ht="39.950000000000003" customHeight="1" x14ac:dyDescent="0.2">
      <c r="C54" s="160" t="str">
        <v/>
      </c>
      <c r="D54" s="160" t="str">
        <v/>
      </c>
      <c r="E54" s="172" t="str">
        <v/>
      </c>
      <c r="F54" s="167" t="str">
        <v/>
      </c>
      <c r="G54" s="173" t="str">
        <v/>
      </c>
      <c r="H54" s="173" t="str">
        <v/>
      </c>
      <c r="I54" s="174" t="str">
        <v/>
      </c>
      <c r="J54" s="174" t="str">
        <v/>
      </c>
      <c r="K54" s="174" t="str">
        <v/>
      </c>
      <c r="L54" s="157" t="str">
        <v/>
      </c>
      <c r="M54" s="160" t="str">
        <v/>
      </c>
      <c r="N54" s="160" t="str">
        <v/>
      </c>
      <c r="O54" s="160" t="str">
        <v/>
      </c>
      <c r="P54" s="160" t="str">
        <v/>
      </c>
      <c r="Q54" s="160" t="str">
        <v/>
      </c>
      <c r="R54" s="172" t="str">
        <v/>
      </c>
      <c r="S54" s="290" t="str">
        <v/>
      </c>
      <c r="T54" s="160" t="str">
        <v/>
      </c>
      <c r="U54" s="172" t="str">
        <v/>
      </c>
      <c r="V54" s="160" t="str">
        <v/>
      </c>
      <c r="W54" s="290" t="str">
        <v/>
      </c>
      <c r="X54" s="160" t="str">
        <v/>
      </c>
      <c r="Y54" s="172" t="str">
        <v/>
      </c>
      <c r="Z54" s="290" t="str">
        <v/>
      </c>
      <c r="AA54" s="160" t="str">
        <v/>
      </c>
      <c r="AB54" s="172" t="str">
        <v/>
      </c>
      <c r="AC54" s="160" t="str">
        <v/>
      </c>
      <c r="AD54" s="290" t="str">
        <v/>
      </c>
      <c r="AE54" s="160" t="str">
        <v/>
      </c>
      <c r="AF54" s="172" t="str">
        <v/>
      </c>
      <c r="AG54" s="290" t="str">
        <v/>
      </c>
      <c r="AH54" s="160" t="str">
        <v/>
      </c>
      <c r="AI54" s="160" t="str">
        <v/>
      </c>
      <c r="AJ54" s="172" t="str">
        <v/>
      </c>
      <c r="AK54" s="170" t="str">
        <v/>
      </c>
      <c r="AL54" s="160" t="str">
        <v/>
      </c>
      <c r="AM54" s="160" t="str">
        <v/>
      </c>
      <c r="AN54" s="160" t="str">
        <v/>
      </c>
      <c r="AO54" s="160" t="str">
        <v/>
      </c>
      <c r="AP54" s="160" t="str">
        <v/>
      </c>
      <c r="AQ54" s="160" t="str">
        <v/>
      </c>
      <c r="AR54" s="160" t="str">
        <v/>
      </c>
      <c r="AS54" s="160" t="str">
        <v/>
      </c>
      <c r="AT54" s="160" t="str">
        <v/>
      </c>
      <c r="AU54" s="82" t="str">
        <v/>
      </c>
    </row>
    <row r="55" spans="3:47" ht="39.950000000000003" customHeight="1" x14ac:dyDescent="0.2">
      <c r="C55" s="160" t="str">
        <v/>
      </c>
      <c r="D55" s="160" t="str">
        <v/>
      </c>
      <c r="E55" s="172" t="str">
        <v/>
      </c>
      <c r="F55" s="167" t="str">
        <v/>
      </c>
      <c r="G55" s="173" t="str">
        <v/>
      </c>
      <c r="H55" s="173" t="str">
        <v/>
      </c>
      <c r="I55" s="174" t="str">
        <v/>
      </c>
      <c r="J55" s="174" t="str">
        <v/>
      </c>
      <c r="K55" s="174" t="str">
        <v/>
      </c>
      <c r="L55" s="157" t="str">
        <v/>
      </c>
      <c r="M55" s="160" t="str">
        <v/>
      </c>
      <c r="N55" s="160" t="str">
        <v/>
      </c>
      <c r="O55" s="160" t="str">
        <v/>
      </c>
      <c r="P55" s="158" t="str">
        <v/>
      </c>
      <c r="Q55" s="158" t="str">
        <v/>
      </c>
      <c r="R55" s="172" t="str">
        <v/>
      </c>
      <c r="S55" s="290" t="str">
        <v/>
      </c>
      <c r="T55" s="160" t="str">
        <v/>
      </c>
      <c r="U55" s="172" t="str">
        <v/>
      </c>
      <c r="V55" s="160" t="str">
        <v/>
      </c>
      <c r="W55" s="290" t="str">
        <v/>
      </c>
      <c r="X55" s="160" t="str">
        <v/>
      </c>
      <c r="Y55" s="172" t="str">
        <v/>
      </c>
      <c r="Z55" s="290" t="str">
        <v/>
      </c>
      <c r="AA55" s="160" t="str">
        <v/>
      </c>
      <c r="AB55" s="172" t="str">
        <v/>
      </c>
      <c r="AC55" s="160" t="str">
        <v/>
      </c>
      <c r="AD55" s="290" t="str">
        <v/>
      </c>
      <c r="AE55" s="160" t="str">
        <v/>
      </c>
      <c r="AF55" s="172" t="str">
        <v/>
      </c>
      <c r="AG55" s="290" t="str">
        <v/>
      </c>
      <c r="AH55" s="160" t="str">
        <v/>
      </c>
      <c r="AI55" s="160" t="str">
        <v/>
      </c>
      <c r="AJ55" s="172" t="str">
        <v/>
      </c>
      <c r="AK55" s="170" t="str">
        <v/>
      </c>
      <c r="AL55" s="160" t="str">
        <v/>
      </c>
      <c r="AM55" s="160" t="str">
        <v/>
      </c>
      <c r="AN55" s="160" t="str">
        <v/>
      </c>
      <c r="AO55" s="160" t="str">
        <v/>
      </c>
      <c r="AP55" s="160" t="str">
        <v/>
      </c>
      <c r="AQ55" s="160" t="str">
        <v/>
      </c>
      <c r="AR55" s="160" t="str">
        <v/>
      </c>
      <c r="AS55" s="160" t="str">
        <v/>
      </c>
      <c r="AT55" s="160" t="str">
        <v/>
      </c>
      <c r="AU55" s="82" t="str">
        <v/>
      </c>
    </row>
    <row r="56" spans="3:47" ht="39.950000000000003" customHeight="1" x14ac:dyDescent="0.2">
      <c r="C56" s="160" t="str">
        <v/>
      </c>
      <c r="D56" s="160" t="str">
        <v/>
      </c>
      <c r="E56" s="172" t="str">
        <v/>
      </c>
      <c r="F56" s="167" t="str">
        <v/>
      </c>
      <c r="G56" s="173" t="str">
        <v/>
      </c>
      <c r="H56" s="173" t="str">
        <v/>
      </c>
      <c r="I56" s="174" t="str">
        <v/>
      </c>
      <c r="J56" s="174" t="str">
        <v/>
      </c>
      <c r="K56" s="174" t="str">
        <v/>
      </c>
      <c r="L56" s="157" t="str">
        <v/>
      </c>
      <c r="M56" s="160" t="str">
        <v/>
      </c>
      <c r="N56" s="160" t="str">
        <v/>
      </c>
      <c r="O56" s="160" t="str">
        <v/>
      </c>
      <c r="P56" s="158" t="str">
        <v/>
      </c>
      <c r="Q56" s="158" t="str">
        <v/>
      </c>
      <c r="R56" s="172" t="str">
        <v/>
      </c>
      <c r="S56" s="290" t="str">
        <v/>
      </c>
      <c r="T56" s="160" t="str">
        <v/>
      </c>
      <c r="U56" s="172" t="str">
        <v/>
      </c>
      <c r="V56" s="160" t="str">
        <v/>
      </c>
      <c r="W56" s="290" t="str">
        <v/>
      </c>
      <c r="X56" s="160" t="str">
        <v/>
      </c>
      <c r="Y56" s="172" t="str">
        <v/>
      </c>
      <c r="Z56" s="290" t="str">
        <v/>
      </c>
      <c r="AA56" s="160" t="str">
        <v/>
      </c>
      <c r="AB56" s="172" t="str">
        <v/>
      </c>
      <c r="AC56" s="160" t="str">
        <v/>
      </c>
      <c r="AD56" s="290" t="str">
        <v/>
      </c>
      <c r="AE56" s="160" t="str">
        <v/>
      </c>
      <c r="AF56" s="172" t="str">
        <v/>
      </c>
      <c r="AG56" s="290" t="str">
        <v/>
      </c>
      <c r="AH56" s="160" t="str">
        <v/>
      </c>
      <c r="AI56" s="160" t="str">
        <v/>
      </c>
      <c r="AJ56" s="172" t="str">
        <v/>
      </c>
      <c r="AK56" s="170" t="str">
        <v/>
      </c>
      <c r="AL56" s="160" t="str">
        <v/>
      </c>
      <c r="AM56" s="160" t="str">
        <v/>
      </c>
      <c r="AN56" s="160" t="str">
        <v/>
      </c>
      <c r="AO56" s="160" t="str">
        <v/>
      </c>
      <c r="AP56" s="160" t="str">
        <v/>
      </c>
      <c r="AQ56" s="160" t="str">
        <v/>
      </c>
      <c r="AR56" s="160" t="str">
        <v/>
      </c>
      <c r="AS56" s="160" t="str">
        <v/>
      </c>
      <c r="AT56" s="160" t="str">
        <v/>
      </c>
      <c r="AU56" s="82" t="str">
        <v/>
      </c>
    </row>
    <row r="57" spans="3:47" ht="39.950000000000003" customHeight="1" x14ac:dyDescent="0.2">
      <c r="C57" s="160"/>
      <c r="D57" s="160"/>
      <c r="E57" s="172"/>
      <c r="F57" s="167"/>
      <c r="G57" s="173"/>
      <c r="H57" s="173"/>
      <c r="I57" s="174"/>
      <c r="J57" s="174"/>
      <c r="K57" s="174"/>
      <c r="L57" s="157"/>
      <c r="M57" s="160"/>
      <c r="N57" s="160"/>
      <c r="O57" s="160"/>
      <c r="P57" s="160"/>
      <c r="Q57" s="160"/>
      <c r="R57" s="172"/>
      <c r="S57" s="290"/>
      <c r="T57" s="160"/>
      <c r="U57" s="172"/>
      <c r="V57" s="160"/>
      <c r="W57" s="290"/>
      <c r="X57" s="160"/>
      <c r="Y57" s="172"/>
      <c r="Z57" s="290"/>
      <c r="AA57" s="160"/>
      <c r="AB57" s="172"/>
      <c r="AC57" s="160"/>
      <c r="AD57" s="290"/>
      <c r="AE57" s="160"/>
      <c r="AF57" s="172"/>
      <c r="AG57" s="290"/>
      <c r="AH57" s="160"/>
      <c r="AI57" s="160"/>
      <c r="AJ57" s="172"/>
      <c r="AK57" s="170"/>
      <c r="AL57" s="160"/>
      <c r="AM57" s="160"/>
      <c r="AN57" s="160"/>
      <c r="AO57" s="160"/>
      <c r="AP57" s="160"/>
      <c r="AQ57" s="160"/>
      <c r="AR57" s="160"/>
      <c r="AS57" s="160"/>
      <c r="AT57" s="160"/>
      <c r="AU57" s="82"/>
    </row>
    <row r="58" spans="3:47" ht="39.950000000000003" customHeight="1" x14ac:dyDescent="0.2">
      <c r="C58" s="160"/>
      <c r="D58" s="160"/>
      <c r="E58" s="172"/>
      <c r="F58" s="167"/>
      <c r="G58" s="173"/>
      <c r="H58" s="173"/>
      <c r="I58" s="174"/>
      <c r="J58" s="174"/>
      <c r="K58" s="174"/>
      <c r="L58" s="157"/>
      <c r="M58" s="160"/>
      <c r="N58" s="160"/>
      <c r="O58" s="160"/>
      <c r="P58" s="160"/>
      <c r="Q58" s="160"/>
      <c r="R58" s="172"/>
      <c r="S58" s="290"/>
      <c r="T58" s="160"/>
      <c r="U58" s="172"/>
      <c r="V58" s="160"/>
      <c r="W58" s="290"/>
      <c r="X58" s="160"/>
      <c r="Y58" s="172"/>
      <c r="Z58" s="290"/>
      <c r="AA58" s="160"/>
      <c r="AB58" s="172"/>
      <c r="AC58" s="160"/>
      <c r="AD58" s="290"/>
      <c r="AE58" s="160"/>
      <c r="AF58" s="172"/>
      <c r="AG58" s="290"/>
      <c r="AH58" s="160"/>
      <c r="AI58" s="160"/>
      <c r="AJ58" s="172"/>
      <c r="AK58" s="170"/>
      <c r="AL58" s="160"/>
      <c r="AM58" s="160"/>
      <c r="AN58" s="160"/>
      <c r="AO58" s="160"/>
      <c r="AP58" s="160"/>
      <c r="AQ58" s="160"/>
      <c r="AR58" s="160"/>
      <c r="AS58" s="160"/>
      <c r="AT58" s="160"/>
      <c r="AU58" s="82"/>
    </row>
    <row r="59" spans="3:47" ht="39.950000000000003" customHeight="1" x14ac:dyDescent="0.2">
      <c r="C59" s="160"/>
      <c r="D59" s="160"/>
      <c r="E59" s="172"/>
      <c r="F59" s="167"/>
      <c r="G59" s="173"/>
      <c r="H59" s="173"/>
      <c r="I59" s="174"/>
      <c r="J59" s="174"/>
      <c r="K59" s="174"/>
      <c r="L59" s="157"/>
      <c r="M59" s="160"/>
      <c r="N59" s="160"/>
      <c r="O59" s="160"/>
      <c r="P59" s="160"/>
      <c r="Q59" s="160"/>
      <c r="R59" s="172"/>
      <c r="S59" s="290"/>
      <c r="T59" s="160"/>
      <c r="U59" s="172"/>
      <c r="V59" s="160"/>
      <c r="W59" s="290"/>
      <c r="X59" s="160"/>
      <c r="Y59" s="172"/>
      <c r="Z59" s="290"/>
      <c r="AA59" s="160"/>
      <c r="AB59" s="172"/>
      <c r="AC59" s="160"/>
      <c r="AD59" s="290"/>
      <c r="AE59" s="160"/>
      <c r="AF59" s="172"/>
      <c r="AG59" s="290"/>
      <c r="AH59" s="160"/>
      <c r="AI59" s="160"/>
      <c r="AJ59" s="172"/>
      <c r="AK59" s="170"/>
      <c r="AL59" s="160"/>
      <c r="AM59" s="160"/>
      <c r="AN59" s="160"/>
      <c r="AO59" s="160"/>
      <c r="AP59" s="160"/>
      <c r="AQ59" s="160"/>
      <c r="AR59" s="160"/>
      <c r="AS59" s="160"/>
      <c r="AT59" s="160"/>
      <c r="AU59" s="82"/>
    </row>
    <row r="60" spans="3:47" ht="39.950000000000003" customHeight="1" x14ac:dyDescent="0.2">
      <c r="C60" s="160"/>
      <c r="D60" s="160"/>
      <c r="E60" s="172"/>
      <c r="F60" s="167"/>
      <c r="G60" s="173"/>
      <c r="H60" s="173"/>
      <c r="I60" s="174"/>
      <c r="J60" s="174"/>
      <c r="K60" s="174"/>
      <c r="L60" s="157"/>
      <c r="M60" s="160"/>
      <c r="N60" s="160"/>
      <c r="O60" s="160"/>
      <c r="P60" s="160"/>
      <c r="Q60" s="160"/>
      <c r="R60" s="172"/>
      <c r="S60" s="290"/>
      <c r="T60" s="160"/>
      <c r="U60" s="172"/>
      <c r="V60" s="160"/>
      <c r="W60" s="290"/>
      <c r="X60" s="160"/>
      <c r="Y60" s="172"/>
      <c r="Z60" s="290"/>
      <c r="AA60" s="160"/>
      <c r="AB60" s="172"/>
      <c r="AC60" s="160"/>
      <c r="AD60" s="290"/>
      <c r="AE60" s="160"/>
      <c r="AF60" s="172"/>
      <c r="AG60" s="290"/>
      <c r="AH60" s="160"/>
      <c r="AI60" s="160"/>
      <c r="AJ60" s="172"/>
      <c r="AK60" s="170"/>
      <c r="AL60" s="160"/>
      <c r="AM60" s="160"/>
      <c r="AN60" s="160"/>
      <c r="AO60" s="160"/>
      <c r="AP60" s="160"/>
      <c r="AQ60" s="160"/>
      <c r="AR60" s="160"/>
      <c r="AS60" s="160"/>
      <c r="AT60" s="160"/>
      <c r="AU60" s="82"/>
    </row>
    <row r="61" spans="3:47" ht="39.950000000000003" customHeight="1" x14ac:dyDescent="0.2">
      <c r="C61" s="160"/>
      <c r="D61" s="160"/>
      <c r="E61" s="172"/>
      <c r="F61" s="167"/>
      <c r="G61" s="173"/>
      <c r="H61" s="173"/>
      <c r="I61" s="174"/>
      <c r="J61" s="174"/>
      <c r="K61" s="174"/>
      <c r="L61" s="157"/>
      <c r="M61" s="160"/>
      <c r="N61" s="160"/>
      <c r="O61" s="160"/>
      <c r="P61" s="160"/>
      <c r="Q61" s="160"/>
      <c r="R61" s="172"/>
      <c r="S61" s="290"/>
      <c r="T61" s="160"/>
      <c r="U61" s="172"/>
      <c r="V61" s="160"/>
      <c r="W61" s="290"/>
      <c r="X61" s="160"/>
      <c r="Y61" s="172"/>
      <c r="Z61" s="290"/>
      <c r="AA61" s="160"/>
      <c r="AB61" s="172"/>
      <c r="AC61" s="160"/>
      <c r="AD61" s="290"/>
      <c r="AE61" s="160"/>
      <c r="AF61" s="172"/>
      <c r="AG61" s="290"/>
      <c r="AH61" s="160"/>
      <c r="AI61" s="160"/>
      <c r="AJ61" s="172"/>
      <c r="AK61" s="170"/>
      <c r="AL61" s="160"/>
      <c r="AM61" s="160"/>
      <c r="AN61" s="160"/>
      <c r="AO61" s="160"/>
      <c r="AP61" s="160"/>
      <c r="AQ61" s="160"/>
      <c r="AR61" s="160"/>
      <c r="AS61" s="160"/>
      <c r="AT61" s="160"/>
      <c r="AU61" s="82"/>
    </row>
    <row r="62" spans="3:47" ht="39.950000000000003" customHeight="1" x14ac:dyDescent="0.2">
      <c r="C62" s="160"/>
      <c r="D62" s="160"/>
      <c r="E62" s="172"/>
      <c r="F62" s="167"/>
      <c r="G62" s="173"/>
      <c r="H62" s="173"/>
      <c r="I62" s="174"/>
      <c r="J62" s="174"/>
      <c r="K62" s="174"/>
      <c r="L62" s="157"/>
      <c r="M62" s="160"/>
      <c r="N62" s="160"/>
      <c r="O62" s="160"/>
      <c r="P62" s="160"/>
      <c r="Q62" s="160"/>
      <c r="R62" s="172"/>
      <c r="S62" s="290"/>
      <c r="T62" s="160"/>
      <c r="U62" s="172"/>
      <c r="V62" s="160"/>
      <c r="W62" s="290"/>
      <c r="X62" s="160"/>
      <c r="Y62" s="172"/>
      <c r="Z62" s="290"/>
      <c r="AA62" s="160"/>
      <c r="AB62" s="172"/>
      <c r="AC62" s="160"/>
      <c r="AD62" s="290"/>
      <c r="AE62" s="160"/>
      <c r="AF62" s="172"/>
      <c r="AG62" s="290"/>
      <c r="AH62" s="160"/>
      <c r="AI62" s="160"/>
      <c r="AJ62" s="172"/>
      <c r="AK62" s="170"/>
      <c r="AL62" s="160"/>
      <c r="AM62" s="160"/>
      <c r="AN62" s="160"/>
      <c r="AO62" s="160"/>
      <c r="AP62" s="160"/>
      <c r="AQ62" s="160"/>
      <c r="AR62" s="160"/>
      <c r="AS62" s="160"/>
      <c r="AT62" s="160"/>
      <c r="AU62" s="82"/>
    </row>
    <row r="63" spans="3:47" ht="27" customHeight="1" x14ac:dyDescent="0.2">
      <c r="C63" s="160"/>
      <c r="D63" s="160"/>
      <c r="E63" s="172"/>
      <c r="F63" s="167"/>
      <c r="G63" s="173"/>
      <c r="H63" s="173"/>
      <c r="I63" s="174"/>
      <c r="J63" s="174"/>
      <c r="K63" s="174"/>
      <c r="L63" s="157"/>
      <c r="M63" s="160"/>
      <c r="N63" s="160"/>
      <c r="O63" s="160"/>
      <c r="P63" s="160"/>
      <c r="Q63" s="160"/>
      <c r="R63" s="172"/>
      <c r="S63" s="290"/>
      <c r="T63" s="160"/>
      <c r="U63" s="172"/>
      <c r="V63" s="160"/>
      <c r="W63" s="290"/>
      <c r="X63" s="160"/>
      <c r="Y63" s="172"/>
      <c r="Z63" s="290"/>
      <c r="AA63" s="160"/>
      <c r="AB63" s="172"/>
      <c r="AC63" s="160"/>
      <c r="AD63" s="290"/>
      <c r="AE63" s="160"/>
      <c r="AF63" s="172"/>
      <c r="AG63" s="290"/>
      <c r="AH63" s="160"/>
      <c r="AI63" s="160"/>
      <c r="AJ63" s="172"/>
      <c r="AK63" s="170"/>
      <c r="AL63" s="160"/>
      <c r="AM63" s="160"/>
      <c r="AN63" s="160"/>
      <c r="AO63" s="160"/>
      <c r="AP63" s="160"/>
      <c r="AQ63" s="160"/>
      <c r="AR63" s="160"/>
      <c r="AS63" s="160"/>
      <c r="AT63" s="160"/>
      <c r="AU63" s="82"/>
    </row>
    <row r="64" spans="3:47" ht="27" customHeight="1" x14ac:dyDescent="0.2">
      <c r="C64" s="160"/>
      <c r="D64" s="160"/>
      <c r="E64" s="172"/>
      <c r="F64" s="167"/>
      <c r="G64" s="173"/>
      <c r="H64" s="173"/>
      <c r="I64" s="174"/>
      <c r="J64" s="174"/>
      <c r="K64" s="174"/>
      <c r="L64" s="157"/>
      <c r="M64" s="160"/>
      <c r="N64" s="160"/>
      <c r="O64" s="160"/>
      <c r="P64" s="158"/>
      <c r="Q64" s="158"/>
      <c r="R64" s="172"/>
      <c r="S64" s="290"/>
      <c r="T64" s="160"/>
      <c r="U64" s="172"/>
      <c r="V64" s="160"/>
      <c r="W64" s="290"/>
      <c r="X64" s="160"/>
      <c r="Y64" s="172"/>
      <c r="Z64" s="290"/>
      <c r="AA64" s="160"/>
      <c r="AB64" s="172"/>
      <c r="AC64" s="160"/>
      <c r="AD64" s="290"/>
      <c r="AE64" s="160"/>
      <c r="AF64" s="172"/>
      <c r="AG64" s="290"/>
      <c r="AH64" s="160"/>
      <c r="AI64" s="160"/>
      <c r="AJ64" s="172"/>
      <c r="AK64" s="170"/>
      <c r="AL64" s="160"/>
      <c r="AM64" s="160"/>
      <c r="AN64" s="160"/>
      <c r="AO64" s="160"/>
      <c r="AP64" s="160"/>
      <c r="AQ64" s="160"/>
      <c r="AR64" s="160"/>
      <c r="AS64" s="160"/>
      <c r="AT64" s="160"/>
      <c r="AU64" s="82"/>
    </row>
    <row r="65" spans="3:47" ht="27" customHeight="1" x14ac:dyDescent="0.2">
      <c r="C65" s="160"/>
      <c r="D65" s="160"/>
      <c r="E65" s="172"/>
      <c r="F65" s="167"/>
      <c r="G65" s="173"/>
      <c r="H65" s="173"/>
      <c r="I65" s="174"/>
      <c r="J65" s="174"/>
      <c r="K65" s="174"/>
      <c r="L65" s="157"/>
      <c r="M65" s="160"/>
      <c r="N65" s="160"/>
      <c r="O65" s="160"/>
      <c r="P65" s="158"/>
      <c r="Q65" s="158"/>
      <c r="R65" s="172"/>
      <c r="S65" s="290"/>
      <c r="T65" s="160"/>
      <c r="U65" s="172"/>
      <c r="V65" s="160"/>
      <c r="W65" s="290"/>
      <c r="X65" s="160"/>
      <c r="Y65" s="172"/>
      <c r="Z65" s="290"/>
      <c r="AA65" s="160"/>
      <c r="AB65" s="172"/>
      <c r="AC65" s="160"/>
      <c r="AD65" s="290"/>
      <c r="AE65" s="160"/>
      <c r="AF65" s="172"/>
      <c r="AG65" s="290"/>
      <c r="AH65" s="160"/>
      <c r="AI65" s="160"/>
      <c r="AJ65" s="172"/>
      <c r="AK65" s="170"/>
      <c r="AL65" s="160"/>
      <c r="AM65" s="160"/>
      <c r="AN65" s="160"/>
      <c r="AO65" s="160"/>
      <c r="AP65" s="160"/>
      <c r="AQ65" s="160"/>
      <c r="AR65" s="160"/>
      <c r="AS65" s="160"/>
      <c r="AT65" s="160"/>
      <c r="AU65" s="82"/>
    </row>
    <row r="66" spans="3:47" ht="27" customHeight="1" x14ac:dyDescent="0.2">
      <c r="C66" s="160"/>
      <c r="D66" s="160"/>
      <c r="E66" s="172"/>
      <c r="F66" s="167"/>
      <c r="G66" s="173"/>
      <c r="H66" s="173"/>
      <c r="I66" s="174"/>
      <c r="J66" s="174"/>
      <c r="K66" s="174"/>
      <c r="L66" s="157"/>
      <c r="M66" s="160"/>
      <c r="N66" s="160"/>
      <c r="O66" s="160"/>
      <c r="P66" s="160"/>
      <c r="Q66" s="160"/>
      <c r="R66" s="172"/>
      <c r="S66" s="290"/>
      <c r="T66" s="160"/>
      <c r="U66" s="172"/>
      <c r="V66" s="160"/>
      <c r="W66" s="290"/>
      <c r="X66" s="160"/>
      <c r="Y66" s="172"/>
      <c r="Z66" s="290"/>
      <c r="AA66" s="160"/>
      <c r="AB66" s="172"/>
      <c r="AC66" s="160"/>
      <c r="AD66" s="290"/>
      <c r="AE66" s="160"/>
      <c r="AF66" s="172"/>
      <c r="AG66" s="290"/>
      <c r="AH66" s="160"/>
      <c r="AI66" s="160"/>
      <c r="AJ66" s="172"/>
      <c r="AK66" s="170"/>
      <c r="AL66" s="160"/>
      <c r="AM66" s="160"/>
      <c r="AN66" s="160"/>
      <c r="AO66" s="160"/>
      <c r="AP66" s="160"/>
      <c r="AQ66" s="160"/>
      <c r="AR66" s="160"/>
      <c r="AS66" s="160"/>
      <c r="AT66" s="160"/>
      <c r="AU66" s="82"/>
    </row>
    <row r="67" spans="3:47" ht="27" customHeight="1" x14ac:dyDescent="0.2">
      <c r="C67" s="160"/>
      <c r="D67" s="160"/>
      <c r="E67" s="172"/>
      <c r="F67" s="167"/>
      <c r="G67" s="173"/>
      <c r="H67" s="173"/>
      <c r="I67" s="174"/>
      <c r="J67" s="174"/>
      <c r="K67" s="174"/>
      <c r="L67" s="157"/>
      <c r="M67" s="160"/>
      <c r="N67" s="160"/>
      <c r="O67" s="160"/>
      <c r="P67" s="158"/>
      <c r="Q67" s="158"/>
      <c r="R67" s="172"/>
      <c r="S67" s="290"/>
      <c r="T67" s="160"/>
      <c r="U67" s="172"/>
      <c r="V67" s="160"/>
      <c r="W67" s="290"/>
      <c r="X67" s="160"/>
      <c r="Y67" s="172"/>
      <c r="Z67" s="290"/>
      <c r="AA67" s="160"/>
      <c r="AB67" s="172"/>
      <c r="AC67" s="160"/>
      <c r="AD67" s="290"/>
      <c r="AE67" s="160"/>
      <c r="AF67" s="172"/>
      <c r="AG67" s="290"/>
      <c r="AH67" s="160"/>
      <c r="AI67" s="160"/>
      <c r="AJ67" s="172"/>
      <c r="AK67" s="170"/>
      <c r="AL67" s="160"/>
      <c r="AM67" s="160"/>
      <c r="AN67" s="160"/>
      <c r="AO67" s="160"/>
      <c r="AP67" s="160"/>
      <c r="AQ67" s="160"/>
      <c r="AR67" s="160"/>
      <c r="AS67" s="160"/>
      <c r="AT67" s="160"/>
      <c r="AU67" s="82"/>
    </row>
    <row r="68" spans="3:47" ht="27" customHeight="1" x14ac:dyDescent="0.2">
      <c r="C68" s="160"/>
      <c r="D68" s="160"/>
      <c r="E68" s="172"/>
      <c r="F68" s="167"/>
      <c r="G68" s="173"/>
      <c r="H68" s="173"/>
      <c r="I68" s="174"/>
      <c r="J68" s="174"/>
      <c r="K68" s="174"/>
      <c r="L68" s="157"/>
      <c r="M68" s="160"/>
      <c r="N68" s="160"/>
      <c r="O68" s="160"/>
      <c r="P68" s="160"/>
      <c r="Q68" s="160"/>
      <c r="R68" s="172"/>
      <c r="S68" s="290"/>
      <c r="T68" s="160"/>
      <c r="U68" s="172"/>
      <c r="V68" s="160"/>
      <c r="W68" s="290"/>
      <c r="X68" s="160"/>
      <c r="Y68" s="172"/>
      <c r="Z68" s="290"/>
      <c r="AA68" s="160"/>
      <c r="AB68" s="172"/>
      <c r="AC68" s="160"/>
      <c r="AD68" s="290"/>
      <c r="AE68" s="160"/>
      <c r="AF68" s="172"/>
      <c r="AG68" s="290"/>
      <c r="AH68" s="160"/>
      <c r="AI68" s="160"/>
      <c r="AJ68" s="172"/>
      <c r="AK68" s="170"/>
      <c r="AL68" s="160"/>
      <c r="AM68" s="160"/>
      <c r="AN68" s="160"/>
      <c r="AO68" s="160"/>
      <c r="AP68" s="160"/>
      <c r="AQ68" s="160"/>
      <c r="AR68" s="160"/>
      <c r="AS68" s="160"/>
      <c r="AT68" s="160"/>
      <c r="AU68" s="82"/>
    </row>
  </sheetData>
  <mergeCells count="6">
    <mergeCell ref="A3:A4"/>
    <mergeCell ref="Q5:R5"/>
    <mergeCell ref="X5:Y5"/>
    <mergeCell ref="AE5:AF5"/>
    <mergeCell ref="AU5:AU6"/>
    <mergeCell ref="AJ6:AK6"/>
  </mergeCells>
  <conditionalFormatting sqref="D9:D42">
    <cfRule type="expression" dxfId="325" priority="1">
      <formula>$C9=0</formula>
    </cfRule>
    <cfRule type="expression" dxfId="324" priority="2">
      <formula>$D9= "PLD"</formula>
    </cfRule>
    <cfRule type="expression" dxfId="323" priority="3">
      <formula>$D9= "INYRD"</formula>
    </cfRule>
    <cfRule type="expression" dxfId="322" priority="4">
      <formula>IF($C9&lt;=8,$C9&gt;=6)</formula>
    </cfRule>
    <cfRule type="expression" dxfId="321" priority="5">
      <formula>$C9=9</formula>
    </cfRule>
    <cfRule type="expression" dxfId="320" priority="6">
      <formula>$C9=10</formula>
    </cfRule>
    <cfRule type="expression" dxfId="319" priority="7">
      <formula>$C9=11</formula>
    </cfRule>
  </conditionalFormatting>
  <conditionalFormatting sqref="M9:M42 Q9:Q42 T9:T42 X9:X42 AA9:AA42 AE9:AE42 AH9:AI42 AN9:AP42">
    <cfRule type="expression" dxfId="318" priority="8">
      <formula>$D9= "D"</formula>
    </cfRule>
    <cfRule type="expression" dxfId="317" priority="9">
      <formula>$D9= "PROJ"</formula>
    </cfRule>
    <cfRule type="cellIs" dxfId="316" priority="10" operator="equal">
      <formula>TRUE</formula>
    </cfRule>
  </conditionalFormatting>
  <conditionalFormatting sqref="AR9:AR64">
    <cfRule type="cellIs" dxfId="315" priority="11" operator="lessThan">
      <formula>0</formula>
    </cfRule>
  </conditionalFormatting>
  <conditionalFormatting sqref="AR46">
    <cfRule type="cellIs" dxfId="314" priority="12" operator="lessThan">
      <formula>0</formula>
    </cfRule>
  </conditionalFormatting>
  <pageMargins left="0.25" right="0.25" top="0.75" bottom="0.75" header="0.3" footer="0.3"/>
  <pageSetup paperSize="17" scale="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8F29A-E2C3-46FC-862A-C61A685001CD}">
  <sheetPr codeName="Sheet5">
    <tabColor theme="7" tint="0.39997558519241921"/>
    <pageSetUpPr fitToPage="1"/>
  </sheetPr>
  <dimension ref="B2:AN140"/>
  <sheetViews>
    <sheetView zoomScale="55" zoomScaleNormal="55" workbookViewId="0">
      <selection activeCell="H8" sqref="H8:H11"/>
    </sheetView>
  </sheetViews>
  <sheetFormatPr defaultColWidth="9.21875" defaultRowHeight="14.25" x14ac:dyDescent="0.2"/>
  <cols>
    <col min="1" max="1" width="2.88671875" style="2" customWidth="1"/>
    <col min="2" max="2" width="11.44140625" style="2" customWidth="1"/>
    <col min="3" max="3" width="10.88671875" style="2" customWidth="1"/>
    <col min="4" max="15" width="20.77734375" style="2" customWidth="1"/>
    <col min="16" max="16" width="3.88671875" style="2" customWidth="1"/>
    <col min="17" max="17" width="15.33203125" style="2" customWidth="1"/>
    <col min="18" max="19" width="9.21875" style="2"/>
    <col min="20" max="20" width="11.109375" style="2" customWidth="1"/>
    <col min="21" max="21" width="3.6640625" style="2" customWidth="1"/>
    <col min="22" max="22" width="11.33203125" style="2" customWidth="1"/>
    <col min="23" max="23" width="14.33203125" style="2" customWidth="1"/>
    <col min="24" max="16384" width="9.21875" style="2"/>
  </cols>
  <sheetData>
    <row r="2" spans="2:40" ht="40.5" customHeight="1" x14ac:dyDescent="0.2">
      <c r="B2" s="48" t="s">
        <v>0</v>
      </c>
      <c r="C2" s="1"/>
    </row>
    <row r="3" spans="2:40" ht="40.5" customHeight="1" x14ac:dyDescent="0.2">
      <c r="B3" s="49" t="s">
        <v>112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Q3" s="4"/>
      <c r="R3" s="4"/>
      <c r="S3" s="4"/>
      <c r="T3" s="4"/>
      <c r="U3" s="4"/>
      <c r="V3" s="4"/>
    </row>
    <row r="4" spans="2:40" ht="16.5" customHeight="1" x14ac:dyDescent="0.2"/>
    <row r="5" spans="2:40" ht="15" thickBot="1" x14ac:dyDescent="0.25">
      <c r="C5" s="17"/>
      <c r="J5" s="6" t="s">
        <v>22</v>
      </c>
    </row>
    <row r="6" spans="2:40" ht="22.5" x14ac:dyDescent="0.2">
      <c r="B6" s="42"/>
      <c r="C6" s="36" t="s">
        <v>4</v>
      </c>
      <c r="D6" s="37" t="s">
        <v>5</v>
      </c>
      <c r="E6" s="38" t="s">
        <v>6</v>
      </c>
      <c r="F6" s="38" t="s">
        <v>7</v>
      </c>
      <c r="G6" s="38" t="s">
        <v>8</v>
      </c>
      <c r="H6" s="38" t="s">
        <v>9</v>
      </c>
      <c r="I6" s="37" t="s">
        <v>10</v>
      </c>
      <c r="J6" s="39" t="s">
        <v>11</v>
      </c>
      <c r="K6" s="40" t="s">
        <v>12</v>
      </c>
      <c r="L6" s="38" t="s">
        <v>13</v>
      </c>
      <c r="M6" s="38" t="s">
        <v>14</v>
      </c>
      <c r="N6" s="38" t="s">
        <v>15</v>
      </c>
      <c r="O6" s="38" t="s">
        <v>16</v>
      </c>
      <c r="Q6" s="101" t="s">
        <v>61</v>
      </c>
      <c r="R6" s="99"/>
      <c r="S6" s="99"/>
      <c r="T6" s="99"/>
      <c r="U6" s="99"/>
      <c r="V6" s="100"/>
      <c r="X6" s="433" t="e" vm="1">
        <v>#VALUE!</v>
      </c>
      <c r="Y6" s="433"/>
      <c r="Z6" s="433"/>
      <c r="AA6" s="433"/>
      <c r="AB6" s="433"/>
      <c r="AC6" s="433"/>
      <c r="AD6" s="433"/>
      <c r="AE6" s="433"/>
      <c r="AF6" s="433"/>
      <c r="AG6" s="433"/>
      <c r="AH6" s="433"/>
      <c r="AI6" s="433"/>
      <c r="AJ6" s="433"/>
      <c r="AK6" s="433"/>
      <c r="AL6" s="433"/>
      <c r="AM6" s="433"/>
      <c r="AN6" s="433"/>
    </row>
    <row r="7" spans="2:40" ht="20.25" customHeight="1" thickBot="1" x14ac:dyDescent="0.25">
      <c r="B7" s="41" t="s">
        <v>17</v>
      </c>
      <c r="C7" s="42"/>
      <c r="D7" s="43"/>
      <c r="E7" s="43"/>
      <c r="F7" s="43"/>
      <c r="G7" s="43"/>
      <c r="H7" s="43"/>
      <c r="I7" s="44"/>
      <c r="J7" s="45"/>
      <c r="K7" s="46"/>
      <c r="L7" s="43"/>
      <c r="M7" s="43"/>
      <c r="N7" s="43"/>
      <c r="O7" s="43"/>
      <c r="Q7" s="96"/>
      <c r="R7" s="97"/>
      <c r="S7" s="97"/>
      <c r="T7" s="97"/>
      <c r="U7" s="97"/>
      <c r="V7" s="98"/>
      <c r="X7" s="433"/>
      <c r="Y7" s="433"/>
      <c r="Z7" s="433"/>
      <c r="AA7" s="433"/>
      <c r="AB7" s="433"/>
      <c r="AC7" s="433"/>
      <c r="AD7" s="433"/>
      <c r="AE7" s="433"/>
      <c r="AF7" s="433"/>
      <c r="AG7" s="433"/>
      <c r="AH7" s="433"/>
      <c r="AI7" s="433"/>
      <c r="AJ7" s="433"/>
      <c r="AK7" s="433"/>
      <c r="AL7" s="433"/>
      <c r="AM7" s="433"/>
      <c r="AN7" s="433"/>
    </row>
    <row r="8" spans="2:40" ht="15" customHeight="1" x14ac:dyDescent="0.2">
      <c r="B8" s="430">
        <v>39</v>
      </c>
      <c r="C8" s="293"/>
      <c r="D8" s="24" cm="1">
        <f t="array" ref="D8:O8">$B8*100+D$6:O$6</f>
        <v>3901</v>
      </c>
      <c r="E8" s="24">
        <v>3902</v>
      </c>
      <c r="F8" s="24">
        <v>3903</v>
      </c>
      <c r="G8" s="24">
        <v>3904</v>
      </c>
      <c r="H8" s="24">
        <v>3905</v>
      </c>
      <c r="I8" s="29">
        <v>3906</v>
      </c>
      <c r="J8" s="47">
        <v>3907</v>
      </c>
      <c r="K8" s="25">
        <v>3908</v>
      </c>
      <c r="L8" s="24">
        <v>3909</v>
      </c>
      <c r="M8" s="24">
        <v>3910</v>
      </c>
      <c r="N8" s="24">
        <v>3911</v>
      </c>
      <c r="O8" s="24">
        <v>3912</v>
      </c>
      <c r="Q8" s="86" t="str">
        <f>B8&amp;"th FLOOR"</f>
        <v>39th FLOOR</v>
      </c>
      <c r="R8" s="88"/>
      <c r="S8" s="88"/>
      <c r="T8" s="88"/>
      <c r="U8" s="88"/>
      <c r="V8" s="93"/>
      <c r="X8" s="433"/>
      <c r="Y8" s="433"/>
      <c r="Z8" s="433"/>
      <c r="AA8" s="433"/>
      <c r="AB8" s="433"/>
      <c r="AC8" s="433"/>
      <c r="AD8" s="433"/>
      <c r="AE8" s="433"/>
      <c r="AF8" s="433"/>
      <c r="AG8" s="433"/>
      <c r="AH8" s="433"/>
      <c r="AI8" s="433"/>
      <c r="AJ8" s="433"/>
      <c r="AK8" s="433"/>
      <c r="AL8" s="433"/>
      <c r="AM8" s="433"/>
      <c r="AN8" s="433"/>
    </row>
    <row r="9" spans="2:40" ht="15" customHeight="1" x14ac:dyDescent="0.2">
      <c r="B9" s="431"/>
      <c r="C9" s="19" t="s">
        <v>18</v>
      </c>
      <c r="D9" s="26" t="str" cm="1">
        <f t="array" ref="D9:O9">_xlfn.XLOOKUP($D8:$O8,'[1]10C_BUILDING MATRIX'!$C$8:$C$601,'[1]10C_BUILDING MATRIX'!$M$8:$M$601,"--")</f>
        <v>PROJ</v>
      </c>
      <c r="E9" s="26" t="str">
        <v>PROJ</v>
      </c>
      <c r="F9" s="26" t="str">
        <v>PROJ</v>
      </c>
      <c r="G9" s="26" t="str">
        <v>PROJ</v>
      </c>
      <c r="H9" s="26" t="str">
        <v>PROJ</v>
      </c>
      <c r="I9" s="30" t="str">
        <v>PROJ</v>
      </c>
      <c r="J9" s="34" t="str">
        <v>PROJ</v>
      </c>
      <c r="K9" s="32" t="str">
        <v>PROJ</v>
      </c>
      <c r="L9" s="26" t="str">
        <v>PROJ</v>
      </c>
      <c r="M9" s="26" t="str">
        <v>PROJ</v>
      </c>
      <c r="N9" s="26" t="str">
        <v>PROJ</v>
      </c>
      <c r="O9" s="26" t="str">
        <v>PROJ</v>
      </c>
      <c r="Q9" s="83">
        <f>COUNTIF(D9:O9, "D")</f>
        <v>0</v>
      </c>
      <c r="R9" s="84" t="s">
        <v>60</v>
      </c>
      <c r="S9" s="85"/>
      <c r="T9" s="85"/>
      <c r="U9" s="84">
        <f xml:space="preserve"> COUNTIF(D9:O9,"&lt;&gt;--")</f>
        <v>12</v>
      </c>
      <c r="V9" s="92">
        <f>Q9/U9</f>
        <v>0</v>
      </c>
      <c r="X9" s="433"/>
      <c r="Y9" s="433"/>
      <c r="Z9" s="433"/>
      <c r="AA9" s="433"/>
      <c r="AB9" s="433"/>
      <c r="AC9" s="433"/>
      <c r="AD9" s="433"/>
      <c r="AE9" s="433"/>
      <c r="AF9" s="433"/>
      <c r="AG9" s="433"/>
      <c r="AH9" s="433"/>
      <c r="AI9" s="433"/>
      <c r="AJ9" s="433"/>
      <c r="AK9" s="433"/>
      <c r="AL9" s="433"/>
      <c r="AM9" s="433"/>
      <c r="AN9" s="433"/>
    </row>
    <row r="10" spans="2:40" ht="15" customHeight="1" x14ac:dyDescent="0.2">
      <c r="B10" s="431"/>
      <c r="C10" s="19" t="s">
        <v>19</v>
      </c>
      <c r="D10" s="26" t="str" cm="1">
        <f t="array" ref="D10:O10">_xlfn.XLOOKUP(D8:O8,'[1]10C_BUILDING MATRIX'!$C$8:$C$601,'[1]10C_BUILDING MATRIX'!$N$8:$N$601,"--")</f>
        <v>PROJ</v>
      </c>
      <c r="E10" s="26" t="str">
        <v>PROJ</v>
      </c>
      <c r="F10" s="26" t="str">
        <v>PROJ</v>
      </c>
      <c r="G10" s="26" t="str">
        <v>PROJ</v>
      </c>
      <c r="H10" s="26" t="str">
        <v>PROJ</v>
      </c>
      <c r="I10" s="30" t="str">
        <v>PROJ</v>
      </c>
      <c r="J10" s="34" t="str">
        <v>PROJ</v>
      </c>
      <c r="K10" s="32" t="str">
        <v>PROJ</v>
      </c>
      <c r="L10" s="26" t="str">
        <v>PROJ</v>
      </c>
      <c r="M10" s="26" t="str">
        <v>PROJ</v>
      </c>
      <c r="N10" s="26" t="str">
        <v>PROJ</v>
      </c>
      <c r="O10" s="26" t="str">
        <v>PROJ</v>
      </c>
      <c r="Q10" s="86">
        <f>COUNTIF(D10:O10, "D")</f>
        <v>0</v>
      </c>
      <c r="R10" s="87" t="s">
        <v>129</v>
      </c>
      <c r="S10" s="88"/>
      <c r="T10" s="88"/>
      <c r="U10" s="87">
        <f xml:space="preserve"> COUNTIF(D10:O10,"&lt;&gt;--")</f>
        <v>12</v>
      </c>
      <c r="V10" s="94">
        <f>Q10/U10</f>
        <v>0</v>
      </c>
      <c r="X10" s="433"/>
      <c r="Y10" s="433"/>
      <c r="Z10" s="433"/>
      <c r="AA10" s="433"/>
      <c r="AB10" s="433"/>
      <c r="AC10" s="433"/>
      <c r="AD10" s="433"/>
      <c r="AE10" s="433"/>
      <c r="AF10" s="433"/>
      <c r="AG10" s="433"/>
      <c r="AH10" s="433"/>
      <c r="AI10" s="433"/>
      <c r="AJ10" s="433"/>
      <c r="AK10" s="433"/>
      <c r="AL10" s="433"/>
      <c r="AM10" s="433"/>
      <c r="AN10" s="433"/>
    </row>
    <row r="11" spans="2:40" ht="15" customHeight="1" thickBot="1" x14ac:dyDescent="0.25">
      <c r="B11" s="432"/>
      <c r="C11" s="19" t="s">
        <v>20</v>
      </c>
      <c r="D11" s="26" t="str" cm="1">
        <f t="array" ref="D11:O11">_xlfn.XLOOKUP(_xlfn.ANCHORARRAY(D8),'[1]10C_BUILDING MATRIX'!$C$8:$C$601,'[1]10C_BUILDING MATRIX'!$O$8:$O$601,"--")</f>
        <v>--</v>
      </c>
      <c r="E11" s="27" t="str">
        <v>--</v>
      </c>
      <c r="F11" s="27" t="str">
        <v>--</v>
      </c>
      <c r="G11" s="27" t="str">
        <v>PROJ</v>
      </c>
      <c r="H11" s="27" t="str">
        <v>--</v>
      </c>
      <c r="I11" s="31" t="str">
        <v>PROJ</v>
      </c>
      <c r="J11" s="35" t="str">
        <v>--</v>
      </c>
      <c r="K11" s="33" t="str">
        <v>--</v>
      </c>
      <c r="L11" s="27" t="str">
        <v>--</v>
      </c>
      <c r="M11" s="27" t="str">
        <v>PROJ</v>
      </c>
      <c r="N11" s="27" t="str">
        <v>--</v>
      </c>
      <c r="O11" s="27" t="str">
        <v>PROJ</v>
      </c>
      <c r="Q11" s="89">
        <f>COUNTIF(D11:O11, "D")</f>
        <v>0</v>
      </c>
      <c r="R11" s="90" t="s">
        <v>130</v>
      </c>
      <c r="S11" s="91"/>
      <c r="T11" s="91"/>
      <c r="U11" s="90">
        <f xml:space="preserve"> COUNTIF(D11:O11,"&lt;&gt;--")</f>
        <v>4</v>
      </c>
      <c r="V11" s="95">
        <f>Q11/U11</f>
        <v>0</v>
      </c>
      <c r="X11" s="433"/>
      <c r="Y11" s="433"/>
      <c r="Z11" s="433"/>
      <c r="AA11" s="433"/>
      <c r="AB11" s="433"/>
      <c r="AC11" s="433"/>
      <c r="AD11" s="433"/>
      <c r="AE11" s="433"/>
      <c r="AF11" s="433"/>
      <c r="AG11" s="433"/>
      <c r="AH11" s="433"/>
      <c r="AI11" s="433"/>
      <c r="AJ11" s="433"/>
      <c r="AK11" s="433"/>
      <c r="AL11" s="433"/>
      <c r="AM11" s="433"/>
      <c r="AN11" s="433"/>
    </row>
    <row r="12" spans="2:40" ht="15" customHeight="1" x14ac:dyDescent="0.2">
      <c r="B12" s="430">
        <v>38</v>
      </c>
      <c r="C12" s="42"/>
      <c r="D12" s="24" cm="1">
        <f t="array" ref="D12:O12">$B12*100+D$6:O$6</f>
        <v>3801</v>
      </c>
      <c r="E12" s="24">
        <v>3802</v>
      </c>
      <c r="F12" s="24">
        <v>3803</v>
      </c>
      <c r="G12" s="24">
        <v>3804</v>
      </c>
      <c r="H12" s="24">
        <v>3805</v>
      </c>
      <c r="I12" s="29">
        <v>3806</v>
      </c>
      <c r="J12" s="47">
        <v>3807</v>
      </c>
      <c r="K12" s="25">
        <v>3808</v>
      </c>
      <c r="L12" s="24">
        <v>3809</v>
      </c>
      <c r="M12" s="24">
        <v>3810</v>
      </c>
      <c r="N12" s="24">
        <v>3811</v>
      </c>
      <c r="O12" s="24">
        <v>3812</v>
      </c>
      <c r="Q12" s="86" t="str">
        <f>B12&amp;"th FLOOR"</f>
        <v>38th FLOOR</v>
      </c>
      <c r="R12" s="88"/>
      <c r="S12" s="88"/>
      <c r="T12" s="88"/>
      <c r="U12" s="88"/>
      <c r="V12" s="93"/>
      <c r="X12" s="433"/>
      <c r="Y12" s="433"/>
      <c r="Z12" s="433"/>
      <c r="AA12" s="433"/>
      <c r="AB12" s="433"/>
      <c r="AC12" s="433"/>
      <c r="AD12" s="433"/>
      <c r="AE12" s="433"/>
      <c r="AF12" s="433"/>
      <c r="AG12" s="433"/>
      <c r="AH12" s="433"/>
      <c r="AI12" s="433"/>
      <c r="AJ12" s="433"/>
      <c r="AK12" s="433"/>
      <c r="AL12" s="433"/>
      <c r="AM12" s="433"/>
      <c r="AN12" s="433"/>
    </row>
    <row r="13" spans="2:40" ht="15" customHeight="1" x14ac:dyDescent="0.2">
      <c r="B13" s="431"/>
      <c r="C13" s="19" t="s">
        <v>18</v>
      </c>
      <c r="D13" s="26" t="str" cm="1">
        <f t="array" ref="D13:O13">_xlfn.XLOOKUP($D12:$O12,'[1]10C_BUILDING MATRIX'!$C$8:$C$601,'[1]10C_BUILDING MATRIX'!$M$8:$M$601,"--")</f>
        <v>PROJ</v>
      </c>
      <c r="E13" s="26" t="str">
        <v>PROJ</v>
      </c>
      <c r="F13" s="26" t="str">
        <v>PROJ</v>
      </c>
      <c r="G13" s="26" t="str">
        <v>PROJ</v>
      </c>
      <c r="H13" s="26" t="str">
        <v>PROJ</v>
      </c>
      <c r="I13" s="30" t="str">
        <v>PROJ</v>
      </c>
      <c r="J13" s="34" t="str">
        <v>PROJ</v>
      </c>
      <c r="K13" s="32" t="str">
        <v>PROJ</v>
      </c>
      <c r="L13" s="26" t="str">
        <v>PROJ</v>
      </c>
      <c r="M13" s="26" t="str">
        <v>PROJ</v>
      </c>
      <c r="N13" s="26" t="str">
        <v>PROJ</v>
      </c>
      <c r="O13" s="26" t="str">
        <v>PROJ</v>
      </c>
      <c r="Q13" s="83">
        <f>COUNTIF(D13:O13, "D")</f>
        <v>0</v>
      </c>
      <c r="R13" s="84" t="s">
        <v>60</v>
      </c>
      <c r="S13" s="85"/>
      <c r="T13" s="85"/>
      <c r="U13" s="84">
        <f xml:space="preserve"> COUNTIF(D13:O13,"&lt;&gt;--")</f>
        <v>12</v>
      </c>
      <c r="V13" s="92">
        <f>Q13/U13</f>
        <v>0</v>
      </c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3"/>
      <c r="AI13" s="433"/>
      <c r="AJ13" s="433"/>
      <c r="AK13" s="433"/>
      <c r="AL13" s="433"/>
      <c r="AM13" s="433"/>
      <c r="AN13" s="433"/>
    </row>
    <row r="14" spans="2:40" ht="15" customHeight="1" x14ac:dyDescent="0.2">
      <c r="B14" s="431"/>
      <c r="C14" s="19" t="s">
        <v>19</v>
      </c>
      <c r="D14" s="26" t="str" cm="1">
        <f t="array" ref="D14:O14">_xlfn.XLOOKUP(D12:O12,'[1]10C_BUILDING MATRIX'!$C$8:$C$601,'[1]10C_BUILDING MATRIX'!$N$8:$N$601,"--")</f>
        <v>PROJ</v>
      </c>
      <c r="E14" s="26" t="str">
        <v>PROJ</v>
      </c>
      <c r="F14" s="26" t="str">
        <v>PROJ</v>
      </c>
      <c r="G14" s="26" t="str">
        <v>PROJ</v>
      </c>
      <c r="H14" s="26" t="str">
        <v>PROJ</v>
      </c>
      <c r="I14" s="30" t="str">
        <v>PROJ</v>
      </c>
      <c r="J14" s="34" t="str">
        <v>PROJ</v>
      </c>
      <c r="K14" s="32" t="str">
        <v>PROJ</v>
      </c>
      <c r="L14" s="26" t="str">
        <v>PROJ</v>
      </c>
      <c r="M14" s="26" t="str">
        <v>PROJ</v>
      </c>
      <c r="N14" s="26" t="str">
        <v>PROJ</v>
      </c>
      <c r="O14" s="26" t="str">
        <v>PROJ</v>
      </c>
      <c r="Q14" s="86">
        <f>COUNTIF(D14:O14, "D")</f>
        <v>0</v>
      </c>
      <c r="R14" s="87" t="s">
        <v>129</v>
      </c>
      <c r="S14" s="88"/>
      <c r="T14" s="88"/>
      <c r="U14" s="87">
        <f xml:space="preserve"> COUNTIF(D14:O14,"&lt;&gt;--")</f>
        <v>12</v>
      </c>
      <c r="V14" s="94">
        <f>Q14/U14</f>
        <v>0</v>
      </c>
      <c r="X14" s="433"/>
      <c r="Y14" s="433"/>
      <c r="Z14" s="433"/>
      <c r="AA14" s="433"/>
      <c r="AB14" s="433"/>
      <c r="AC14" s="433"/>
      <c r="AD14" s="433"/>
      <c r="AE14" s="433"/>
      <c r="AF14" s="433"/>
      <c r="AG14" s="433"/>
      <c r="AH14" s="433"/>
      <c r="AI14" s="433"/>
      <c r="AJ14" s="433"/>
      <c r="AK14" s="433"/>
      <c r="AL14" s="433"/>
      <c r="AM14" s="433"/>
      <c r="AN14" s="433"/>
    </row>
    <row r="15" spans="2:40" ht="15" customHeight="1" thickBot="1" x14ac:dyDescent="0.25">
      <c r="B15" s="432"/>
      <c r="C15" s="19" t="s">
        <v>20</v>
      </c>
      <c r="D15" s="26" t="str" cm="1">
        <f t="array" ref="D15:O15">_xlfn.XLOOKUP(_xlfn.ANCHORARRAY(D12),'[1]10C_BUILDING MATRIX'!$C$8:$C$601,'[1]10C_BUILDING MATRIX'!$O$8:$O$601,"--")</f>
        <v>--</v>
      </c>
      <c r="E15" s="27" t="str">
        <v>--</v>
      </c>
      <c r="F15" s="27" t="str">
        <v>--</v>
      </c>
      <c r="G15" s="27" t="str">
        <v>PROJ</v>
      </c>
      <c r="H15" s="27" t="str">
        <v>--</v>
      </c>
      <c r="I15" s="31" t="str">
        <v>PROJ</v>
      </c>
      <c r="J15" s="35" t="str">
        <v>--</v>
      </c>
      <c r="K15" s="33" t="str">
        <v>--</v>
      </c>
      <c r="L15" s="27" t="str">
        <v>--</v>
      </c>
      <c r="M15" s="27" t="str">
        <v>PROJ</v>
      </c>
      <c r="N15" s="27" t="str">
        <v>--</v>
      </c>
      <c r="O15" s="27" t="str">
        <v>PROJ</v>
      </c>
      <c r="Q15" s="89">
        <f>COUNTIF(D15:O15, "D")</f>
        <v>0</v>
      </c>
      <c r="R15" s="90" t="s">
        <v>130</v>
      </c>
      <c r="S15" s="91"/>
      <c r="T15" s="91"/>
      <c r="U15" s="90">
        <f xml:space="preserve"> COUNTIF(D15:O15,"&lt;&gt;--")</f>
        <v>4</v>
      </c>
      <c r="V15" s="95">
        <f>Q15/U15</f>
        <v>0</v>
      </c>
      <c r="X15" s="433"/>
      <c r="Y15" s="433"/>
      <c r="Z15" s="433"/>
      <c r="AA15" s="433"/>
      <c r="AB15" s="433"/>
      <c r="AC15" s="433"/>
      <c r="AD15" s="433"/>
      <c r="AE15" s="433"/>
      <c r="AF15" s="433"/>
      <c r="AG15" s="433"/>
      <c r="AH15" s="433"/>
      <c r="AI15" s="433"/>
      <c r="AJ15" s="433"/>
      <c r="AK15" s="433"/>
      <c r="AL15" s="433"/>
      <c r="AM15" s="433"/>
      <c r="AN15" s="433"/>
    </row>
    <row r="16" spans="2:40" ht="15" customHeight="1" x14ac:dyDescent="0.2">
      <c r="B16" s="430">
        <v>37</v>
      </c>
      <c r="C16" s="42"/>
      <c r="D16" s="24" cm="1">
        <f t="array" ref="D16:O16">$B16*100+D$6:O$6</f>
        <v>3701</v>
      </c>
      <c r="E16" s="24">
        <v>3702</v>
      </c>
      <c r="F16" s="24">
        <v>3703</v>
      </c>
      <c r="G16" s="24">
        <v>3704</v>
      </c>
      <c r="H16" s="24">
        <v>3705</v>
      </c>
      <c r="I16" s="29">
        <v>3706</v>
      </c>
      <c r="J16" s="47">
        <v>3707</v>
      </c>
      <c r="K16" s="25">
        <v>3708</v>
      </c>
      <c r="L16" s="24">
        <v>3709</v>
      </c>
      <c r="M16" s="24">
        <v>3710</v>
      </c>
      <c r="N16" s="24">
        <v>3711</v>
      </c>
      <c r="O16" s="24">
        <v>3712</v>
      </c>
      <c r="Q16" s="86" t="str">
        <f>B16&amp;"th FLOOR"</f>
        <v>37th FLOOR</v>
      </c>
      <c r="R16" s="88"/>
      <c r="S16" s="88"/>
      <c r="T16" s="88"/>
      <c r="U16" s="88"/>
      <c r="V16" s="93"/>
      <c r="X16" s="433"/>
      <c r="Y16" s="433"/>
      <c r="Z16" s="433"/>
      <c r="AA16" s="433"/>
      <c r="AB16" s="433"/>
      <c r="AC16" s="433"/>
      <c r="AD16" s="433"/>
      <c r="AE16" s="433"/>
      <c r="AF16" s="433"/>
      <c r="AG16" s="433"/>
      <c r="AH16" s="433"/>
      <c r="AI16" s="433"/>
      <c r="AJ16" s="433"/>
      <c r="AK16" s="433"/>
      <c r="AL16" s="433"/>
      <c r="AM16" s="433"/>
      <c r="AN16" s="433"/>
    </row>
    <row r="17" spans="2:40" ht="15" customHeight="1" x14ac:dyDescent="0.2">
      <c r="B17" s="431"/>
      <c r="C17" s="19" t="s">
        <v>18</v>
      </c>
      <c r="D17" s="26" t="str" cm="1">
        <f t="array" ref="D17:O17">_xlfn.XLOOKUP($D16:$O16,'[1]10C_BUILDING MATRIX'!$C$8:$C$601,'[1]10C_BUILDING MATRIX'!$M$8:$M$601,"--")</f>
        <v>PROJ</v>
      </c>
      <c r="E17" s="26" t="str">
        <v>PROJ</v>
      </c>
      <c r="F17" s="26" t="str">
        <v>PROJ</v>
      </c>
      <c r="G17" s="26" t="str">
        <v>PROJ</v>
      </c>
      <c r="H17" s="26" t="str">
        <v>PROJ</v>
      </c>
      <c r="I17" s="30" t="str">
        <v>PROJ</v>
      </c>
      <c r="J17" s="34" t="str">
        <v>PROJ</v>
      </c>
      <c r="K17" s="32" t="str">
        <v>PROJ</v>
      </c>
      <c r="L17" s="26" t="str">
        <v>PROJ</v>
      </c>
      <c r="M17" s="26" t="str">
        <v>PROJ</v>
      </c>
      <c r="N17" s="26" t="str">
        <v>PROJ</v>
      </c>
      <c r="O17" s="26" t="str">
        <v>PROJ</v>
      </c>
      <c r="Q17" s="83">
        <f>COUNTIF(D17:O17, "D")</f>
        <v>0</v>
      </c>
      <c r="R17" s="84" t="s">
        <v>60</v>
      </c>
      <c r="S17" s="85"/>
      <c r="T17" s="85"/>
      <c r="U17" s="84">
        <f xml:space="preserve"> COUNTIF(D17:O17,"&lt;&gt;--")</f>
        <v>12</v>
      </c>
      <c r="V17" s="92">
        <f>Q17/U17</f>
        <v>0</v>
      </c>
      <c r="X17" s="433"/>
      <c r="Y17" s="433"/>
      <c r="Z17" s="433"/>
      <c r="AA17" s="433"/>
      <c r="AB17" s="433"/>
      <c r="AC17" s="433"/>
      <c r="AD17" s="433"/>
      <c r="AE17" s="433"/>
      <c r="AF17" s="433"/>
      <c r="AG17" s="433"/>
      <c r="AH17" s="433"/>
      <c r="AI17" s="433"/>
      <c r="AJ17" s="433"/>
      <c r="AK17" s="433"/>
      <c r="AL17" s="433"/>
      <c r="AM17" s="433"/>
      <c r="AN17" s="433"/>
    </row>
    <row r="18" spans="2:40" ht="15" customHeight="1" x14ac:dyDescent="0.2">
      <c r="B18" s="431"/>
      <c r="C18" s="19" t="s">
        <v>19</v>
      </c>
      <c r="D18" s="26" t="str" cm="1">
        <f t="array" ref="D18:O18">_xlfn.XLOOKUP(D16:O16,'[1]10C_BUILDING MATRIX'!$C$8:$C$601,'[1]10C_BUILDING MATRIX'!$N$8:$N$601,"--")</f>
        <v>PROJ</v>
      </c>
      <c r="E18" s="26" t="str">
        <v>PROJ</v>
      </c>
      <c r="F18" s="26" t="str">
        <v>PROJ</v>
      </c>
      <c r="G18" s="26" t="str">
        <v>PROJ</v>
      </c>
      <c r="H18" s="26" t="str">
        <v>PROJ</v>
      </c>
      <c r="I18" s="30" t="str">
        <v>PROJ</v>
      </c>
      <c r="J18" s="34" t="str">
        <v>PROJ</v>
      </c>
      <c r="K18" s="32" t="str">
        <v>PROJ</v>
      </c>
      <c r="L18" s="26" t="str">
        <v>PROJ</v>
      </c>
      <c r="M18" s="26" t="str">
        <v>PROJ</v>
      </c>
      <c r="N18" s="26" t="str">
        <v>PROJ</v>
      </c>
      <c r="O18" s="26" t="str">
        <v>PROJ</v>
      </c>
      <c r="Q18" s="86">
        <f>COUNTIF(D18:O18, "D")</f>
        <v>0</v>
      </c>
      <c r="R18" s="87" t="s">
        <v>129</v>
      </c>
      <c r="S18" s="88"/>
      <c r="T18" s="88"/>
      <c r="U18" s="87">
        <f xml:space="preserve"> COUNTIF(D18:O18,"&lt;&gt;--")</f>
        <v>12</v>
      </c>
      <c r="V18" s="94">
        <f>Q18/U18</f>
        <v>0</v>
      </c>
      <c r="X18" s="433"/>
      <c r="Y18" s="433"/>
      <c r="Z18" s="433"/>
      <c r="AA18" s="433"/>
      <c r="AB18" s="433"/>
      <c r="AC18" s="433"/>
      <c r="AD18" s="433"/>
      <c r="AE18" s="433"/>
      <c r="AF18" s="433"/>
      <c r="AG18" s="433"/>
      <c r="AH18" s="433"/>
      <c r="AI18" s="433"/>
      <c r="AJ18" s="433"/>
      <c r="AK18" s="433"/>
      <c r="AL18" s="433"/>
      <c r="AM18" s="433"/>
      <c r="AN18" s="433"/>
    </row>
    <row r="19" spans="2:40" ht="15" customHeight="1" thickBot="1" x14ac:dyDescent="0.25">
      <c r="B19" s="432"/>
      <c r="C19" s="19" t="s">
        <v>20</v>
      </c>
      <c r="D19" s="26" t="str" cm="1">
        <f t="array" ref="D19:O19">_xlfn.XLOOKUP(_xlfn.ANCHORARRAY(D16),'[1]10C_BUILDING MATRIX'!$C$8:$C$601,'[1]10C_BUILDING MATRIX'!$O$8:$O$601,"--")</f>
        <v>--</v>
      </c>
      <c r="E19" s="27" t="str">
        <v>--</v>
      </c>
      <c r="F19" s="27" t="str">
        <v>--</v>
      </c>
      <c r="G19" s="26" t="str">
        <v>PROJ</v>
      </c>
      <c r="H19" s="27" t="str">
        <v>--</v>
      </c>
      <c r="I19" s="31" t="str">
        <v>PROJ</v>
      </c>
      <c r="J19" s="35" t="str">
        <v>--</v>
      </c>
      <c r="K19" s="33" t="str">
        <v>--</v>
      </c>
      <c r="L19" s="27" t="str">
        <v>--</v>
      </c>
      <c r="M19" s="27" t="str">
        <v>PROJ</v>
      </c>
      <c r="N19" s="27" t="str">
        <v>--</v>
      </c>
      <c r="O19" s="27" t="str">
        <v>PROJ</v>
      </c>
      <c r="Q19" s="89">
        <f>COUNTIF(D19:O19, "D")</f>
        <v>0</v>
      </c>
      <c r="R19" s="90" t="s">
        <v>130</v>
      </c>
      <c r="S19" s="91"/>
      <c r="T19" s="91"/>
      <c r="U19" s="90">
        <f xml:space="preserve"> COUNTIF(D19:O19,"&lt;&gt;--")</f>
        <v>4</v>
      </c>
      <c r="V19" s="95">
        <f>Q19/U19</f>
        <v>0</v>
      </c>
      <c r="X19" s="433"/>
      <c r="Y19" s="433"/>
      <c r="Z19" s="433"/>
      <c r="AA19" s="433"/>
      <c r="AB19" s="433"/>
      <c r="AC19" s="433"/>
      <c r="AD19" s="433"/>
      <c r="AE19" s="433"/>
      <c r="AF19" s="433"/>
      <c r="AG19" s="433"/>
      <c r="AH19" s="433"/>
      <c r="AI19" s="433"/>
      <c r="AJ19" s="433"/>
      <c r="AK19" s="433"/>
      <c r="AL19" s="433"/>
      <c r="AM19" s="433"/>
      <c r="AN19" s="433"/>
    </row>
    <row r="20" spans="2:40" ht="15" customHeight="1" x14ac:dyDescent="0.2">
      <c r="B20" s="430">
        <v>36</v>
      </c>
      <c r="C20" s="42"/>
      <c r="D20" s="24" cm="1">
        <f t="array" ref="D20:O20">$B20*100+D$6:O$6</f>
        <v>3601</v>
      </c>
      <c r="E20" s="24">
        <v>3602</v>
      </c>
      <c r="F20" s="29">
        <v>3603</v>
      </c>
      <c r="G20" s="75">
        <v>3604</v>
      </c>
      <c r="H20" s="25">
        <v>3605</v>
      </c>
      <c r="I20" s="29">
        <v>3606</v>
      </c>
      <c r="J20" s="47">
        <v>3607</v>
      </c>
      <c r="K20" s="25">
        <v>3608</v>
      </c>
      <c r="L20" s="24">
        <v>3609</v>
      </c>
      <c r="M20" s="24">
        <v>3610</v>
      </c>
      <c r="N20" s="24">
        <v>3611</v>
      </c>
      <c r="O20" s="24">
        <v>3612</v>
      </c>
      <c r="Q20" s="86" t="str">
        <f t="shared" ref="Q20" si="0">B20&amp;"th FLOOR"</f>
        <v>36th FLOOR</v>
      </c>
      <c r="R20" s="88"/>
      <c r="S20" s="88"/>
      <c r="T20" s="88"/>
      <c r="U20" s="88"/>
      <c r="V20" s="93"/>
      <c r="X20" s="433"/>
      <c r="Y20" s="433"/>
      <c r="Z20" s="433"/>
      <c r="AA20" s="433"/>
      <c r="AB20" s="433"/>
      <c r="AC20" s="433"/>
      <c r="AD20" s="433"/>
      <c r="AE20" s="433"/>
      <c r="AF20" s="433"/>
      <c r="AG20" s="433"/>
      <c r="AH20" s="433"/>
      <c r="AI20" s="433"/>
      <c r="AJ20" s="433"/>
      <c r="AK20" s="433"/>
      <c r="AL20" s="433"/>
      <c r="AM20" s="433"/>
      <c r="AN20" s="433"/>
    </row>
    <row r="21" spans="2:40" ht="15" customHeight="1" thickBot="1" x14ac:dyDescent="0.25">
      <c r="B21" s="431"/>
      <c r="C21" s="19" t="s">
        <v>18</v>
      </c>
      <c r="D21" s="26" t="str" cm="1">
        <f t="array" ref="D21:O21">_xlfn.XLOOKUP($D20:$O20,'[1]10C_BUILDING MATRIX'!$C$8:$C$601,'[1]10C_BUILDING MATRIX'!$M$8:$M$601,"--")</f>
        <v>PROJ</v>
      </c>
      <c r="E21" s="26" t="str">
        <v>PROJ</v>
      </c>
      <c r="F21" s="30" t="str">
        <v>PROJ</v>
      </c>
      <c r="G21" s="34" t="str">
        <v>PROJ</v>
      </c>
      <c r="H21" s="32" t="str">
        <v>PROJ</v>
      </c>
      <c r="I21" s="30" t="str">
        <v>PROJ</v>
      </c>
      <c r="J21" s="34" t="str">
        <v>PROJ</v>
      </c>
      <c r="K21" s="32" t="str">
        <v>PROJ</v>
      </c>
      <c r="L21" s="26" t="str">
        <v>PROJ</v>
      </c>
      <c r="M21" s="26" t="str">
        <v>PROJ</v>
      </c>
      <c r="N21" s="26" t="str">
        <v>PROJ</v>
      </c>
      <c r="O21" s="26" t="str">
        <v>PROJ</v>
      </c>
      <c r="Q21" s="83">
        <f t="shared" ref="Q21:Q23" si="1">COUNTIF(D21:O21, "D")</f>
        <v>0</v>
      </c>
      <c r="R21" s="84" t="s">
        <v>60</v>
      </c>
      <c r="S21" s="85"/>
      <c r="T21" s="85"/>
      <c r="U21" s="84">
        <f t="shared" ref="U21:U23" si="2" xml:space="preserve"> COUNTIF(D21:O21,"&lt;&gt;--")</f>
        <v>12</v>
      </c>
      <c r="V21" s="92">
        <f t="shared" ref="V21:V23" si="3">Q21/U21</f>
        <v>0</v>
      </c>
      <c r="X21" s="433"/>
      <c r="Y21" s="433"/>
      <c r="Z21" s="433"/>
      <c r="AA21" s="433"/>
      <c r="AB21" s="433"/>
      <c r="AC21" s="433"/>
      <c r="AD21" s="433"/>
      <c r="AE21" s="433"/>
      <c r="AF21" s="433"/>
      <c r="AG21" s="433"/>
      <c r="AH21" s="433"/>
      <c r="AI21" s="433"/>
      <c r="AJ21" s="433"/>
      <c r="AK21" s="433"/>
      <c r="AL21" s="433"/>
      <c r="AM21" s="433"/>
      <c r="AN21" s="433"/>
    </row>
    <row r="22" spans="2:40" ht="15" customHeight="1" thickBot="1" x14ac:dyDescent="0.25">
      <c r="B22" s="431"/>
      <c r="C22" s="19" t="s">
        <v>19</v>
      </c>
      <c r="D22" s="26" t="str" cm="1">
        <f t="array" ref="D22:O22">_xlfn.XLOOKUP(D20:O20,'[1]10C_BUILDING MATRIX'!$C$8:$C$601,'[1]10C_BUILDING MATRIX'!$N$8:$N$601,"--")</f>
        <v>PROJ</v>
      </c>
      <c r="E22" s="26" t="str">
        <v>PROJ</v>
      </c>
      <c r="F22" s="30" t="str">
        <v>PROJ</v>
      </c>
      <c r="G22" s="71" t="str">
        <v>PROJ</v>
      </c>
      <c r="H22" s="32" t="str">
        <v>PROJ</v>
      </c>
      <c r="I22" s="30" t="str">
        <v>PROJ</v>
      </c>
      <c r="J22" s="34" t="str">
        <v>PROJ</v>
      </c>
      <c r="K22" s="32" t="str">
        <v>PROJ</v>
      </c>
      <c r="L22" s="26" t="str">
        <v>PROJ</v>
      </c>
      <c r="M22" s="26" t="str">
        <v>PROJ</v>
      </c>
      <c r="N22" s="26" t="str">
        <v>PROJ</v>
      </c>
      <c r="O22" s="26" t="str">
        <v>PROJ</v>
      </c>
      <c r="Q22" s="86">
        <f t="shared" si="1"/>
        <v>0</v>
      </c>
      <c r="R22" s="87" t="s">
        <v>129</v>
      </c>
      <c r="S22" s="88"/>
      <c r="T22" s="88"/>
      <c r="U22" s="87">
        <f t="shared" si="2"/>
        <v>12</v>
      </c>
      <c r="V22" s="94">
        <f t="shared" si="3"/>
        <v>0</v>
      </c>
      <c r="X22" s="433"/>
      <c r="Y22" s="433"/>
      <c r="Z22" s="433"/>
      <c r="AA22" s="433"/>
      <c r="AB22" s="433"/>
      <c r="AC22" s="433"/>
      <c r="AD22" s="433"/>
      <c r="AE22" s="433"/>
      <c r="AF22" s="433"/>
      <c r="AG22" s="433"/>
      <c r="AH22" s="433"/>
      <c r="AI22" s="433"/>
      <c r="AJ22" s="433"/>
      <c r="AK22" s="433"/>
      <c r="AL22" s="433"/>
      <c r="AM22" s="433"/>
      <c r="AN22" s="433"/>
    </row>
    <row r="23" spans="2:40" ht="15" customHeight="1" thickBot="1" x14ac:dyDescent="0.25">
      <c r="B23" s="432"/>
      <c r="C23" s="19" t="s">
        <v>20</v>
      </c>
      <c r="D23" s="26" t="str" cm="1">
        <f t="array" ref="D23:O23">_xlfn.XLOOKUP(_xlfn.ANCHORARRAY(D20),'[1]10C_BUILDING MATRIX'!$C$8:$C$601,'[1]10C_BUILDING MATRIX'!$O$8:$O$601,"--")</f>
        <v>--</v>
      </c>
      <c r="E23" s="27" t="str">
        <v>--</v>
      </c>
      <c r="F23" s="31" t="str">
        <v>--</v>
      </c>
      <c r="G23" s="68" t="str">
        <v>PROJ</v>
      </c>
      <c r="H23" s="33" t="str">
        <v>--</v>
      </c>
      <c r="I23" s="31" t="str">
        <v>PROJ</v>
      </c>
      <c r="J23" s="35" t="str">
        <v>--</v>
      </c>
      <c r="K23" s="33" t="str">
        <v>--</v>
      </c>
      <c r="L23" s="27" t="str">
        <v>--</v>
      </c>
      <c r="M23" s="27" t="str">
        <v>PROJ</v>
      </c>
      <c r="N23" s="27" t="str">
        <v>--</v>
      </c>
      <c r="O23" s="27" t="str">
        <v>PROJ</v>
      </c>
      <c r="Q23" s="89">
        <f t="shared" si="1"/>
        <v>0</v>
      </c>
      <c r="R23" s="90" t="s">
        <v>130</v>
      </c>
      <c r="S23" s="91"/>
      <c r="T23" s="91"/>
      <c r="U23" s="90">
        <f t="shared" si="2"/>
        <v>4</v>
      </c>
      <c r="V23" s="95">
        <f t="shared" si="3"/>
        <v>0</v>
      </c>
      <c r="X23" s="433"/>
      <c r="Y23" s="433"/>
      <c r="Z23" s="433"/>
      <c r="AA23" s="433"/>
      <c r="AB23" s="433"/>
      <c r="AC23" s="433"/>
      <c r="AD23" s="433"/>
      <c r="AE23" s="433"/>
      <c r="AF23" s="433"/>
      <c r="AG23" s="433"/>
      <c r="AH23" s="433"/>
      <c r="AI23" s="433"/>
      <c r="AJ23" s="433"/>
      <c r="AK23" s="433"/>
      <c r="AL23" s="433"/>
      <c r="AM23" s="433"/>
      <c r="AN23" s="433"/>
    </row>
    <row r="24" spans="2:40" ht="15" customHeight="1" x14ac:dyDescent="0.2">
      <c r="B24" s="430">
        <v>35</v>
      </c>
      <c r="C24" s="42"/>
      <c r="D24" s="24" cm="1">
        <f t="array" ref="D24:O24">$B24*100+D$6:O$6</f>
        <v>3501</v>
      </c>
      <c r="E24" s="24">
        <v>3502</v>
      </c>
      <c r="F24" s="24">
        <v>3503</v>
      </c>
      <c r="G24" s="73">
        <v>3504</v>
      </c>
      <c r="H24" s="24">
        <v>3505</v>
      </c>
      <c r="I24" s="29">
        <v>3506</v>
      </c>
      <c r="J24" s="47">
        <v>3507</v>
      </c>
      <c r="K24" s="25">
        <v>3508</v>
      </c>
      <c r="L24" s="24">
        <v>3509</v>
      </c>
      <c r="M24" s="24">
        <v>3510</v>
      </c>
      <c r="N24" s="24">
        <v>3511</v>
      </c>
      <c r="O24" s="24">
        <v>3512</v>
      </c>
      <c r="Q24" s="86" t="str">
        <f t="shared" ref="Q24" si="4">B24&amp;"th FLOOR"</f>
        <v>35th FLOOR</v>
      </c>
      <c r="R24" s="88"/>
      <c r="S24" s="88"/>
      <c r="T24" s="88"/>
      <c r="U24" s="88"/>
      <c r="V24" s="93"/>
      <c r="X24" s="433"/>
      <c r="Y24" s="433"/>
      <c r="Z24" s="433"/>
      <c r="AA24" s="433"/>
      <c r="AB24" s="433"/>
      <c r="AC24" s="433"/>
      <c r="AD24" s="433"/>
      <c r="AE24" s="433"/>
      <c r="AF24" s="433"/>
      <c r="AG24" s="433"/>
      <c r="AH24" s="433"/>
      <c r="AI24" s="433"/>
      <c r="AJ24" s="433"/>
      <c r="AK24" s="433"/>
      <c r="AL24" s="433"/>
      <c r="AM24" s="433"/>
      <c r="AN24" s="433"/>
    </row>
    <row r="25" spans="2:40" ht="15" customHeight="1" x14ac:dyDescent="0.2">
      <c r="B25" s="431"/>
      <c r="C25" s="19" t="s">
        <v>18</v>
      </c>
      <c r="D25" s="26" t="str" cm="1">
        <f t="array" ref="D25:O25">_xlfn.XLOOKUP($D24:$O24,'[1]10C_BUILDING MATRIX'!$C$8:$C$601,'[1]10C_BUILDING MATRIX'!$M$8:$M$601,"--")</f>
        <v>PROJ</v>
      </c>
      <c r="E25" s="26" t="str">
        <v>PROJ</v>
      </c>
      <c r="F25" s="26" t="str">
        <v>PROJ</v>
      </c>
      <c r="G25" s="26" t="str">
        <v>PROJ</v>
      </c>
      <c r="H25" s="26" t="str">
        <v>PROJ</v>
      </c>
      <c r="I25" s="30" t="str">
        <v>PROJ</v>
      </c>
      <c r="J25" s="34" t="str">
        <v>PROJ</v>
      </c>
      <c r="K25" s="32" t="str">
        <v>PROJ</v>
      </c>
      <c r="L25" s="26" t="str">
        <v>PROJ</v>
      </c>
      <c r="M25" s="26" t="str">
        <v>PROJ</v>
      </c>
      <c r="N25" s="26" t="str">
        <v>PROJ</v>
      </c>
      <c r="O25" s="26" t="str">
        <v>PROJ</v>
      </c>
      <c r="Q25" s="83">
        <f t="shared" ref="Q25:Q27" si="5">COUNTIF(D25:O25, "D")</f>
        <v>0</v>
      </c>
      <c r="R25" s="84" t="s">
        <v>60</v>
      </c>
      <c r="S25" s="85"/>
      <c r="T25" s="85"/>
      <c r="U25" s="84">
        <f t="shared" ref="U25:U27" si="6" xml:space="preserve"> COUNTIF(D25:O25,"&lt;&gt;--")</f>
        <v>12</v>
      </c>
      <c r="V25" s="92">
        <f t="shared" ref="V25:V27" si="7">Q25/U25</f>
        <v>0</v>
      </c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3"/>
      <c r="AI25" s="433"/>
      <c r="AJ25" s="433"/>
      <c r="AK25" s="433"/>
      <c r="AL25" s="433"/>
      <c r="AM25" s="433"/>
      <c r="AN25" s="433"/>
    </row>
    <row r="26" spans="2:40" ht="15" customHeight="1" x14ac:dyDescent="0.2">
      <c r="B26" s="431"/>
      <c r="C26" s="19" t="s">
        <v>19</v>
      </c>
      <c r="D26" s="26" t="str" cm="1">
        <f t="array" ref="D26:O26">_xlfn.XLOOKUP(D24:O24,'[1]10C_BUILDING MATRIX'!$C$8:$C$601,'[1]10C_BUILDING MATRIX'!$N$8:$N$601,"--")</f>
        <v>PROJ</v>
      </c>
      <c r="E26" s="26" t="str">
        <v>PROJ</v>
      </c>
      <c r="F26" s="26" t="str">
        <v>PROJ</v>
      </c>
      <c r="G26" s="26" t="str">
        <v>PROJ</v>
      </c>
      <c r="H26" s="26" t="str">
        <v>PROJ</v>
      </c>
      <c r="I26" s="30" t="str">
        <v>PROJ</v>
      </c>
      <c r="J26" s="34" t="str">
        <v>PROJ</v>
      </c>
      <c r="K26" s="32" t="str">
        <v>PROJ</v>
      </c>
      <c r="L26" s="26" t="str">
        <v>PROJ</v>
      </c>
      <c r="M26" s="26" t="str">
        <v>PROJ</v>
      </c>
      <c r="N26" s="26" t="str">
        <v>PROJ</v>
      </c>
      <c r="O26" s="26" t="str">
        <v>PROJ</v>
      </c>
      <c r="Q26" s="86">
        <f t="shared" si="5"/>
        <v>0</v>
      </c>
      <c r="R26" s="87" t="s">
        <v>129</v>
      </c>
      <c r="S26" s="88"/>
      <c r="T26" s="88"/>
      <c r="U26" s="87">
        <f t="shared" si="6"/>
        <v>12</v>
      </c>
      <c r="V26" s="94">
        <f t="shared" si="7"/>
        <v>0</v>
      </c>
      <c r="X26" s="433"/>
      <c r="Y26" s="433"/>
      <c r="Z26" s="433"/>
      <c r="AA26" s="433"/>
      <c r="AB26" s="433"/>
      <c r="AC26" s="433"/>
      <c r="AD26" s="433"/>
      <c r="AE26" s="433"/>
      <c r="AF26" s="433"/>
      <c r="AG26" s="433"/>
      <c r="AH26" s="433"/>
      <c r="AI26" s="433"/>
      <c r="AJ26" s="433"/>
      <c r="AK26" s="433"/>
      <c r="AL26" s="433"/>
      <c r="AM26" s="433"/>
      <c r="AN26" s="433"/>
    </row>
    <row r="27" spans="2:40" ht="15" customHeight="1" thickBot="1" x14ac:dyDescent="0.25">
      <c r="B27" s="432"/>
      <c r="C27" s="19" t="s">
        <v>20</v>
      </c>
      <c r="D27" s="26" t="str" cm="1">
        <f t="array" ref="D27:O27">_xlfn.XLOOKUP(_xlfn.ANCHORARRAY(D24),'[1]10C_BUILDING MATRIX'!$C$8:$C$601,'[1]10C_BUILDING MATRIX'!$O$8:$O$601,"--")</f>
        <v>--</v>
      </c>
      <c r="E27" s="27" t="str">
        <v>--</v>
      </c>
      <c r="F27" s="27" t="str">
        <v>--</v>
      </c>
      <c r="G27" s="27" t="str">
        <v>PROJ</v>
      </c>
      <c r="H27" s="27" t="str">
        <v>--</v>
      </c>
      <c r="I27" s="31" t="str">
        <v>PROJ</v>
      </c>
      <c r="J27" s="35" t="str">
        <v>--</v>
      </c>
      <c r="K27" s="33" t="str">
        <v>--</v>
      </c>
      <c r="L27" s="27" t="str">
        <v>--</v>
      </c>
      <c r="M27" s="27" t="str">
        <v>PROJ</v>
      </c>
      <c r="N27" s="27" t="str">
        <v>--</v>
      </c>
      <c r="O27" s="27" t="str">
        <v>PROJ</v>
      </c>
      <c r="Q27" s="89">
        <f t="shared" si="5"/>
        <v>0</v>
      </c>
      <c r="R27" s="90" t="s">
        <v>130</v>
      </c>
      <c r="S27" s="91"/>
      <c r="T27" s="91"/>
      <c r="U27" s="90">
        <f t="shared" si="6"/>
        <v>4</v>
      </c>
      <c r="V27" s="95">
        <f t="shared" si="7"/>
        <v>0</v>
      </c>
      <c r="X27" s="433"/>
      <c r="Y27" s="433"/>
      <c r="Z27" s="433"/>
      <c r="AA27" s="433"/>
      <c r="AB27" s="433"/>
      <c r="AC27" s="433"/>
      <c r="AD27" s="433"/>
      <c r="AE27" s="433"/>
      <c r="AF27" s="433"/>
      <c r="AG27" s="433"/>
      <c r="AH27" s="433"/>
      <c r="AI27" s="433"/>
      <c r="AJ27" s="433"/>
      <c r="AK27" s="433"/>
      <c r="AL27" s="433"/>
      <c r="AM27" s="433"/>
      <c r="AN27" s="433"/>
    </row>
    <row r="28" spans="2:40" ht="15" customHeight="1" x14ac:dyDescent="0.2">
      <c r="B28" s="430">
        <v>34</v>
      </c>
      <c r="C28" s="42"/>
      <c r="D28" s="24" cm="1">
        <f t="array" ref="D28:O28">$B28*100+D$6:O$6</f>
        <v>3401</v>
      </c>
      <c r="E28" s="24">
        <v>3402</v>
      </c>
      <c r="F28" s="24">
        <v>3403</v>
      </c>
      <c r="G28" s="24">
        <v>3404</v>
      </c>
      <c r="H28" s="24">
        <v>3405</v>
      </c>
      <c r="I28" s="29">
        <v>3406</v>
      </c>
      <c r="J28" s="47">
        <v>3407</v>
      </c>
      <c r="K28" s="25">
        <v>3408</v>
      </c>
      <c r="L28" s="24">
        <v>3409</v>
      </c>
      <c r="M28" s="24">
        <v>3410</v>
      </c>
      <c r="N28" s="24">
        <v>3411</v>
      </c>
      <c r="O28" s="24">
        <v>3412</v>
      </c>
      <c r="Q28" s="86" t="str">
        <f t="shared" ref="Q28" si="8">B28&amp;"th FLOOR"</f>
        <v>34th FLOOR</v>
      </c>
      <c r="R28" s="88"/>
      <c r="S28" s="88"/>
      <c r="T28" s="88"/>
      <c r="U28" s="88"/>
      <c r="V28" s="93"/>
      <c r="X28" s="433"/>
      <c r="Y28" s="433"/>
      <c r="Z28" s="433"/>
      <c r="AA28" s="433"/>
      <c r="AB28" s="433"/>
      <c r="AC28" s="433"/>
      <c r="AD28" s="433"/>
      <c r="AE28" s="433"/>
      <c r="AF28" s="433"/>
      <c r="AG28" s="433"/>
      <c r="AH28" s="433"/>
      <c r="AI28" s="433"/>
      <c r="AJ28" s="433"/>
      <c r="AK28" s="433"/>
      <c r="AL28" s="433"/>
      <c r="AM28" s="433"/>
      <c r="AN28" s="433"/>
    </row>
    <row r="29" spans="2:40" ht="15" customHeight="1" x14ac:dyDescent="0.2">
      <c r="B29" s="431"/>
      <c r="C29" s="19" t="s">
        <v>18</v>
      </c>
      <c r="D29" s="26" t="str" cm="1">
        <f t="array" ref="D29:O29">_xlfn.XLOOKUP($D28:$O28,'[1]10C_BUILDING MATRIX'!$C$8:$C$601,'[1]10C_BUILDING MATRIX'!$M$8:$M$601,"--")</f>
        <v>PROJ</v>
      </c>
      <c r="E29" s="26" t="str">
        <v>PROJ</v>
      </c>
      <c r="F29" s="26" t="str">
        <v>PROJ</v>
      </c>
      <c r="G29" s="26" t="str">
        <v>PROJ</v>
      </c>
      <c r="H29" s="26" t="str">
        <v>PROJ</v>
      </c>
      <c r="I29" s="30" t="str">
        <v>PROJ</v>
      </c>
      <c r="J29" s="34" t="str">
        <v>PROJ</v>
      </c>
      <c r="K29" s="32" t="str">
        <v>PROJ</v>
      </c>
      <c r="L29" s="26" t="str">
        <v>PROJ</v>
      </c>
      <c r="M29" s="26" t="str">
        <v>PROJ</v>
      </c>
      <c r="N29" s="26" t="str">
        <v>PROJ</v>
      </c>
      <c r="O29" s="26" t="str">
        <v>PROJ</v>
      </c>
      <c r="Q29" s="83">
        <f t="shared" ref="Q29:Q31" si="9">COUNTIF(D29:O29, "D")</f>
        <v>0</v>
      </c>
      <c r="R29" s="84" t="s">
        <v>60</v>
      </c>
      <c r="S29" s="85"/>
      <c r="T29" s="85"/>
      <c r="U29" s="84">
        <f t="shared" ref="U29:U31" si="10" xml:space="preserve"> COUNTIF(D29:O29,"&lt;&gt;--")</f>
        <v>12</v>
      </c>
      <c r="V29" s="92">
        <f t="shared" ref="V29:V31" si="11">Q29/U29</f>
        <v>0</v>
      </c>
      <c r="X29" s="433"/>
      <c r="Y29" s="433"/>
      <c r="Z29" s="433"/>
      <c r="AA29" s="433"/>
      <c r="AB29" s="433"/>
      <c r="AC29" s="433"/>
      <c r="AD29" s="433"/>
      <c r="AE29" s="433"/>
      <c r="AF29" s="433"/>
      <c r="AG29" s="433"/>
      <c r="AH29" s="433"/>
      <c r="AI29" s="433"/>
      <c r="AJ29" s="433"/>
      <c r="AK29" s="433"/>
      <c r="AL29" s="433"/>
      <c r="AM29" s="433"/>
      <c r="AN29" s="433"/>
    </row>
    <row r="30" spans="2:40" ht="15" customHeight="1" x14ac:dyDescent="0.2">
      <c r="B30" s="431"/>
      <c r="C30" s="19" t="s">
        <v>19</v>
      </c>
      <c r="D30" s="26" t="str" cm="1">
        <f t="array" ref="D30:O30">_xlfn.XLOOKUP(D28:O28,'[1]10C_BUILDING MATRIX'!$C$8:$C$601,'[1]10C_BUILDING MATRIX'!$N$8:$N$601,"--")</f>
        <v>PROJ</v>
      </c>
      <c r="E30" s="26" t="str">
        <v>PROJ</v>
      </c>
      <c r="F30" s="26" t="str">
        <v>PROJ</v>
      </c>
      <c r="G30" s="26" t="str">
        <v>PROJ</v>
      </c>
      <c r="H30" s="26" t="str">
        <v>PROJ</v>
      </c>
      <c r="I30" s="30" t="str">
        <v>PROJ</v>
      </c>
      <c r="J30" s="34" t="str">
        <v>PROJ</v>
      </c>
      <c r="K30" s="32" t="str">
        <v>PROJ</v>
      </c>
      <c r="L30" s="26" t="str">
        <v>PROJ</v>
      </c>
      <c r="M30" s="26" t="str">
        <v>PROJ</v>
      </c>
      <c r="N30" s="26" t="str">
        <v>PROJ</v>
      </c>
      <c r="O30" s="26" t="str">
        <v>PROJ</v>
      </c>
      <c r="Q30" s="86">
        <f t="shared" si="9"/>
        <v>0</v>
      </c>
      <c r="R30" s="87" t="s">
        <v>129</v>
      </c>
      <c r="S30" s="88"/>
      <c r="T30" s="88"/>
      <c r="U30" s="87">
        <f t="shared" si="10"/>
        <v>12</v>
      </c>
      <c r="V30" s="94">
        <f t="shared" si="11"/>
        <v>0</v>
      </c>
      <c r="X30" s="433"/>
      <c r="Y30" s="433"/>
      <c r="Z30" s="433"/>
      <c r="AA30" s="433"/>
      <c r="AB30" s="433"/>
      <c r="AC30" s="433"/>
      <c r="AD30" s="433"/>
      <c r="AE30" s="433"/>
      <c r="AF30" s="433"/>
      <c r="AG30" s="433"/>
      <c r="AH30" s="433"/>
      <c r="AI30" s="433"/>
      <c r="AJ30" s="433"/>
      <c r="AK30" s="433"/>
      <c r="AL30" s="433"/>
      <c r="AM30" s="433"/>
      <c r="AN30" s="433"/>
    </row>
    <row r="31" spans="2:40" ht="15" customHeight="1" thickBot="1" x14ac:dyDescent="0.25">
      <c r="B31" s="432"/>
      <c r="C31" s="19" t="s">
        <v>20</v>
      </c>
      <c r="D31" s="26" t="str" cm="1">
        <f t="array" ref="D31:O31">_xlfn.XLOOKUP(_xlfn.ANCHORARRAY(D28),'[1]10C_BUILDING MATRIX'!$C$8:$C$601,'[1]10C_BUILDING MATRIX'!$O$8:$O$601,"--")</f>
        <v>--</v>
      </c>
      <c r="E31" s="27" t="str">
        <v>--</v>
      </c>
      <c r="F31" s="27" t="str">
        <v>--</v>
      </c>
      <c r="G31" s="27" t="str">
        <v>PROJ</v>
      </c>
      <c r="H31" s="27" t="str">
        <v>--</v>
      </c>
      <c r="I31" s="31" t="str">
        <v>PROJ</v>
      </c>
      <c r="J31" s="35" t="str">
        <v>--</v>
      </c>
      <c r="K31" s="33" t="str">
        <v>--</v>
      </c>
      <c r="L31" s="27" t="str">
        <v>--</v>
      </c>
      <c r="M31" s="27" t="str">
        <v>PROJ</v>
      </c>
      <c r="N31" s="26" t="str">
        <v>--</v>
      </c>
      <c r="O31" s="26" t="str">
        <v>PROJ</v>
      </c>
      <c r="Q31" s="89">
        <f t="shared" si="9"/>
        <v>0</v>
      </c>
      <c r="R31" s="90" t="s">
        <v>130</v>
      </c>
      <c r="S31" s="91"/>
      <c r="T31" s="91"/>
      <c r="U31" s="90">
        <f t="shared" si="10"/>
        <v>4</v>
      </c>
      <c r="V31" s="95">
        <f t="shared" si="11"/>
        <v>0</v>
      </c>
      <c r="X31" s="433"/>
      <c r="Y31" s="433"/>
      <c r="Z31" s="433"/>
      <c r="AA31" s="433"/>
      <c r="AB31" s="433"/>
      <c r="AC31" s="433"/>
      <c r="AD31" s="433"/>
      <c r="AE31" s="433"/>
      <c r="AF31" s="433"/>
      <c r="AG31" s="433"/>
      <c r="AH31" s="433"/>
      <c r="AI31" s="433"/>
      <c r="AJ31" s="433"/>
      <c r="AK31" s="433"/>
      <c r="AL31" s="433"/>
      <c r="AM31" s="433"/>
      <c r="AN31" s="433"/>
    </row>
    <row r="32" spans="2:40" ht="15" customHeight="1" thickBot="1" x14ac:dyDescent="0.25">
      <c r="B32" s="430">
        <v>33</v>
      </c>
      <c r="C32" s="42"/>
      <c r="D32" s="24" cm="1">
        <f t="array" ref="D32:O32">$B32*100+D$6:O$6</f>
        <v>3301</v>
      </c>
      <c r="E32" s="24">
        <v>3302</v>
      </c>
      <c r="F32" s="24">
        <v>3303</v>
      </c>
      <c r="G32" s="24">
        <v>3304</v>
      </c>
      <c r="H32" s="24">
        <v>3305</v>
      </c>
      <c r="I32" s="29">
        <v>3306</v>
      </c>
      <c r="J32" s="72">
        <v>3307</v>
      </c>
      <c r="K32" s="25">
        <v>3308</v>
      </c>
      <c r="L32" s="24">
        <v>3309</v>
      </c>
      <c r="M32" s="29">
        <v>3310</v>
      </c>
      <c r="N32" s="76">
        <v>3311</v>
      </c>
      <c r="O32" s="77">
        <v>3312</v>
      </c>
      <c r="Q32" s="86" t="str">
        <f>B32&amp;"rd FLOOR"</f>
        <v>33rd FLOOR</v>
      </c>
      <c r="R32" s="88"/>
      <c r="S32" s="88"/>
      <c r="T32" s="88"/>
      <c r="U32" s="88"/>
      <c r="V32" s="93"/>
      <c r="X32" s="433"/>
      <c r="Y32" s="433"/>
      <c r="Z32" s="433"/>
      <c r="AA32" s="433"/>
      <c r="AB32" s="433"/>
      <c r="AC32" s="433"/>
      <c r="AD32" s="433"/>
      <c r="AE32" s="433"/>
      <c r="AF32" s="433"/>
      <c r="AG32" s="433"/>
      <c r="AH32" s="433"/>
      <c r="AI32" s="433"/>
      <c r="AJ32" s="433"/>
      <c r="AK32" s="433"/>
      <c r="AL32" s="433"/>
      <c r="AM32" s="433"/>
      <c r="AN32" s="433"/>
    </row>
    <row r="33" spans="2:40" ht="15" customHeight="1" thickBot="1" x14ac:dyDescent="0.25">
      <c r="B33" s="431"/>
      <c r="C33" s="19" t="s">
        <v>18</v>
      </c>
      <c r="D33" s="26" t="str" cm="1">
        <f t="array" ref="D33:O33">_xlfn.XLOOKUP($D32:$O32,'[1]10C_BUILDING MATRIX'!$C$8:$C$601,'[1]10C_BUILDING MATRIX'!$M$8:$M$601,"--")</f>
        <v>PROJ</v>
      </c>
      <c r="E33" s="26" t="str">
        <v>PROJ</v>
      </c>
      <c r="F33" s="26" t="str">
        <v>PROJ</v>
      </c>
      <c r="G33" s="26" t="str">
        <v>PROJ</v>
      </c>
      <c r="H33" s="26" t="str">
        <v>PROJ</v>
      </c>
      <c r="I33" s="30" t="str">
        <v>PROJ</v>
      </c>
      <c r="J33" s="71" t="str">
        <v>PROJ</v>
      </c>
      <c r="K33" s="32" t="str">
        <v>PROJ</v>
      </c>
      <c r="L33" s="26" t="str">
        <v>PROJ</v>
      </c>
      <c r="M33" s="30" t="str">
        <v>PROJ</v>
      </c>
      <c r="N33" s="71" t="str">
        <v>PROJ</v>
      </c>
      <c r="O33" s="78" t="str">
        <v>PROJ</v>
      </c>
      <c r="Q33" s="83">
        <f t="shared" ref="Q33:Q35" si="12">COUNTIF(D33:O33, "D")</f>
        <v>0</v>
      </c>
      <c r="R33" s="84" t="s">
        <v>60</v>
      </c>
      <c r="S33" s="85"/>
      <c r="T33" s="85"/>
      <c r="U33" s="84">
        <f t="shared" ref="U33:U35" si="13" xml:space="preserve"> COUNTIF(D33:O33,"&lt;&gt;--")</f>
        <v>12</v>
      </c>
      <c r="V33" s="92">
        <f t="shared" ref="V33:V35" si="14">Q33/U33</f>
        <v>0</v>
      </c>
      <c r="X33" s="433"/>
      <c r="Y33" s="433"/>
      <c r="Z33" s="433"/>
      <c r="AA33" s="433"/>
      <c r="AB33" s="433"/>
      <c r="AC33" s="433"/>
      <c r="AD33" s="433"/>
      <c r="AE33" s="433"/>
      <c r="AF33" s="433"/>
      <c r="AG33" s="433"/>
      <c r="AH33" s="433"/>
      <c r="AI33" s="433"/>
      <c r="AJ33" s="433"/>
      <c r="AK33" s="433"/>
      <c r="AL33" s="433"/>
      <c r="AM33" s="433"/>
      <c r="AN33" s="433"/>
    </row>
    <row r="34" spans="2:40" ht="15" customHeight="1" thickBot="1" x14ac:dyDescent="0.25">
      <c r="B34" s="431"/>
      <c r="C34" s="19" t="s">
        <v>19</v>
      </c>
      <c r="D34" s="26" t="str" cm="1">
        <f t="array" ref="D34:O34">_xlfn.XLOOKUP(D32:O32,'[1]10C_BUILDING MATRIX'!$C$8:$C$601,'[1]10C_BUILDING MATRIX'!$N$8:$N$601,"--")</f>
        <v>PROJ</v>
      </c>
      <c r="E34" s="26" t="str">
        <v>PROJ</v>
      </c>
      <c r="F34" s="26" t="str">
        <v>PROJ</v>
      </c>
      <c r="G34" s="26" t="str">
        <v>PROJ</v>
      </c>
      <c r="H34" s="26" t="str">
        <v>PROJ</v>
      </c>
      <c r="I34" s="30" t="str">
        <v>PROJ</v>
      </c>
      <c r="J34" s="34" t="str">
        <v>PROJ</v>
      </c>
      <c r="K34" s="32" t="str">
        <v>PROJ</v>
      </c>
      <c r="L34" s="26" t="str">
        <v>PROJ</v>
      </c>
      <c r="M34" s="30" t="str">
        <v>PROJ</v>
      </c>
      <c r="N34" s="79" t="str">
        <v>PROJ</v>
      </c>
      <c r="O34" s="71" t="str">
        <v>PROJ</v>
      </c>
      <c r="Q34" s="86">
        <f t="shared" si="12"/>
        <v>0</v>
      </c>
      <c r="R34" s="87" t="s">
        <v>129</v>
      </c>
      <c r="S34" s="88"/>
      <c r="T34" s="88"/>
      <c r="U34" s="87">
        <f t="shared" si="13"/>
        <v>12</v>
      </c>
      <c r="V34" s="94">
        <f t="shared" si="14"/>
        <v>0</v>
      </c>
      <c r="X34" s="433"/>
      <c r="Y34" s="433"/>
      <c r="Z34" s="433"/>
      <c r="AA34" s="433"/>
      <c r="AB34" s="433"/>
      <c r="AC34" s="433"/>
      <c r="AD34" s="433"/>
      <c r="AE34" s="433"/>
      <c r="AF34" s="433"/>
      <c r="AG34" s="433"/>
      <c r="AH34" s="433"/>
      <c r="AI34" s="433"/>
      <c r="AJ34" s="433"/>
      <c r="AK34" s="433"/>
      <c r="AL34" s="433"/>
      <c r="AM34" s="433"/>
      <c r="AN34" s="433"/>
    </row>
    <row r="35" spans="2:40" ht="15" customHeight="1" thickBot="1" x14ac:dyDescent="0.25">
      <c r="B35" s="432"/>
      <c r="C35" s="19" t="s">
        <v>20</v>
      </c>
      <c r="D35" s="26" t="str" cm="1">
        <f t="array" ref="D35:O35">_xlfn.XLOOKUP(_xlfn.ANCHORARRAY(D32),'[1]10C_BUILDING MATRIX'!$C$8:$C$601,'[1]10C_BUILDING MATRIX'!$O$8:$O$601,"--")</f>
        <v>--</v>
      </c>
      <c r="E35" s="27" t="str">
        <v>--</v>
      </c>
      <c r="F35" s="27" t="str">
        <v>--</v>
      </c>
      <c r="G35" s="27" t="str">
        <v>PROJ</v>
      </c>
      <c r="H35" s="27" t="str">
        <v>--</v>
      </c>
      <c r="I35" s="31" t="str">
        <v>PROJ</v>
      </c>
      <c r="J35" s="35" t="str">
        <v>--</v>
      </c>
      <c r="K35" s="33" t="str">
        <v>--</v>
      </c>
      <c r="L35" s="27" t="str">
        <v>--</v>
      </c>
      <c r="M35" s="31" t="str">
        <v>PROJ</v>
      </c>
      <c r="N35" s="80" t="str">
        <v>--</v>
      </c>
      <c r="O35" s="81" t="str">
        <v>PROJ</v>
      </c>
      <c r="Q35" s="89">
        <f t="shared" si="12"/>
        <v>0</v>
      </c>
      <c r="R35" s="90" t="s">
        <v>130</v>
      </c>
      <c r="S35" s="91"/>
      <c r="T35" s="91"/>
      <c r="U35" s="90">
        <f t="shared" si="13"/>
        <v>4</v>
      </c>
      <c r="V35" s="95">
        <f t="shared" si="14"/>
        <v>0</v>
      </c>
    </row>
    <row r="36" spans="2:40" ht="15" customHeight="1" thickBot="1" x14ac:dyDescent="0.25">
      <c r="B36" s="430">
        <v>32</v>
      </c>
      <c r="C36" s="42"/>
      <c r="D36" s="24" cm="1">
        <f t="array" ref="D36:O36">$B36*100+D$6:O$6</f>
        <v>3201</v>
      </c>
      <c r="E36" s="24">
        <v>3202</v>
      </c>
      <c r="F36" s="24">
        <v>3203</v>
      </c>
      <c r="G36" s="24">
        <v>3204</v>
      </c>
      <c r="H36" s="24">
        <v>3205</v>
      </c>
      <c r="I36" s="29">
        <v>3206</v>
      </c>
      <c r="J36" s="72">
        <v>3207</v>
      </c>
      <c r="K36" s="25">
        <v>3208</v>
      </c>
      <c r="L36" s="24">
        <v>3209</v>
      </c>
      <c r="M36" s="24">
        <v>3210</v>
      </c>
      <c r="N36" s="73">
        <v>3211</v>
      </c>
      <c r="O36" s="73">
        <v>3212</v>
      </c>
      <c r="Q36" s="86" t="str">
        <f>B36&amp;"nd FLOOR"</f>
        <v>32nd FLOOR</v>
      </c>
      <c r="R36" s="88"/>
      <c r="S36" s="88"/>
      <c r="T36" s="88"/>
      <c r="U36" s="88"/>
      <c r="V36" s="93"/>
    </row>
    <row r="37" spans="2:40" ht="15" customHeight="1" thickBot="1" x14ac:dyDescent="0.25">
      <c r="B37" s="431"/>
      <c r="C37" s="19" t="s">
        <v>18</v>
      </c>
      <c r="D37" s="26" t="str" cm="1">
        <f t="array" ref="D37:O37">_xlfn.XLOOKUP($D36:$O36,'[1]10C_BUILDING MATRIX'!$C$8:$C$601,'[1]10C_BUILDING MATRIX'!$M$8:$M$601,"--")</f>
        <v>PROJ</v>
      </c>
      <c r="E37" s="26" t="str">
        <v>PROJ</v>
      </c>
      <c r="F37" s="26" t="str">
        <v>PROJ</v>
      </c>
      <c r="G37" s="26" t="str">
        <v>PROJ</v>
      </c>
      <c r="H37" s="26" t="str">
        <v>PROJ</v>
      </c>
      <c r="I37" s="30" t="str">
        <v>PROJ</v>
      </c>
      <c r="J37" s="71" t="str">
        <v>PROJ</v>
      </c>
      <c r="K37" s="32" t="str">
        <v>PROJ</v>
      </c>
      <c r="L37" s="26" t="str">
        <v>PROJ</v>
      </c>
      <c r="M37" s="26" t="str">
        <v>PROJ</v>
      </c>
      <c r="N37" s="26" t="str">
        <v>PROJ</v>
      </c>
      <c r="O37" s="26" t="str">
        <v>PROJ</v>
      </c>
      <c r="Q37" s="83">
        <f t="shared" ref="Q37:Q39" si="15">COUNTIF(D37:O37, "D")</f>
        <v>0</v>
      </c>
      <c r="R37" s="84" t="s">
        <v>60</v>
      </c>
      <c r="S37" s="85"/>
      <c r="T37" s="85"/>
      <c r="U37" s="84">
        <f t="shared" ref="U37:U39" si="16" xml:space="preserve"> COUNTIF(D37:O37,"&lt;&gt;--")</f>
        <v>12</v>
      </c>
      <c r="V37" s="92">
        <f t="shared" ref="V37:V39" si="17">Q37/U37</f>
        <v>0</v>
      </c>
    </row>
    <row r="38" spans="2:40" ht="15" customHeight="1" x14ac:dyDescent="0.2">
      <c r="B38" s="431"/>
      <c r="C38" s="19" t="s">
        <v>19</v>
      </c>
      <c r="D38" s="26" t="str" cm="1">
        <f t="array" ref="D38:O38">_xlfn.XLOOKUP(D36:O36,'[1]10C_BUILDING MATRIX'!$C$8:$C$601,'[1]10C_BUILDING MATRIX'!$N$8:$N$601,"--")</f>
        <v>PROJ</v>
      </c>
      <c r="E38" s="26" t="str">
        <v>PROJ</v>
      </c>
      <c r="F38" s="26" t="str">
        <v>PROJ</v>
      </c>
      <c r="G38" s="26" t="str">
        <v>PROJ</v>
      </c>
      <c r="H38" s="26" t="str">
        <v>PROJ</v>
      </c>
      <c r="I38" s="30" t="str">
        <v>PROJ</v>
      </c>
      <c r="J38" s="34" t="str">
        <v>PROJ</v>
      </c>
      <c r="K38" s="32" t="str">
        <v>PROJ</v>
      </c>
      <c r="L38" s="26" t="str">
        <v>PROJ</v>
      </c>
      <c r="M38" s="26" t="str">
        <v>PROJ</v>
      </c>
      <c r="N38" s="26" t="str">
        <v>PROJ</v>
      </c>
      <c r="O38" s="26" t="str">
        <v>PROJ</v>
      </c>
      <c r="P38" s="2" t="s">
        <v>21</v>
      </c>
      <c r="Q38" s="86">
        <f t="shared" si="15"/>
        <v>0</v>
      </c>
      <c r="R38" s="87" t="s">
        <v>129</v>
      </c>
      <c r="S38" s="88"/>
      <c r="T38" s="88"/>
      <c r="U38" s="87">
        <f t="shared" si="16"/>
        <v>12</v>
      </c>
      <c r="V38" s="94">
        <f t="shared" si="17"/>
        <v>0</v>
      </c>
    </row>
    <row r="39" spans="2:40" ht="15" customHeight="1" thickBot="1" x14ac:dyDescent="0.25">
      <c r="B39" s="432"/>
      <c r="C39" s="19" t="s">
        <v>20</v>
      </c>
      <c r="D39" s="26" t="str" cm="1">
        <f t="array" ref="D39:O39">_xlfn.XLOOKUP(_xlfn.ANCHORARRAY(D36),'[1]10C_BUILDING MATRIX'!$C$8:$C$601,'[1]10C_BUILDING MATRIX'!$O$8:$O$601,"--")</f>
        <v>--</v>
      </c>
      <c r="E39" s="27" t="str">
        <v>--</v>
      </c>
      <c r="F39" s="27" t="str">
        <v>--</v>
      </c>
      <c r="G39" s="27" t="str">
        <v>PROJ</v>
      </c>
      <c r="H39" s="27" t="str">
        <v>--</v>
      </c>
      <c r="I39" s="31" t="str">
        <v>PROJ</v>
      </c>
      <c r="J39" s="35" t="str">
        <v>--</v>
      </c>
      <c r="K39" s="33" t="str">
        <v>--</v>
      </c>
      <c r="L39" s="27" t="str">
        <v>--</v>
      </c>
      <c r="M39" s="27" t="str">
        <v>PROJ</v>
      </c>
      <c r="N39" s="27" t="str">
        <v>--</v>
      </c>
      <c r="O39" s="27" t="str">
        <v>PROJ</v>
      </c>
      <c r="Q39" s="89">
        <f t="shared" si="15"/>
        <v>0</v>
      </c>
      <c r="R39" s="90" t="s">
        <v>130</v>
      </c>
      <c r="S39" s="91"/>
      <c r="T39" s="91"/>
      <c r="U39" s="90">
        <f t="shared" si="16"/>
        <v>4</v>
      </c>
      <c r="V39" s="95">
        <f t="shared" si="17"/>
        <v>0</v>
      </c>
    </row>
    <row r="40" spans="2:40" ht="15" customHeight="1" thickBot="1" x14ac:dyDescent="0.25">
      <c r="B40" s="430">
        <v>31</v>
      </c>
      <c r="C40" s="42"/>
      <c r="D40" s="24" cm="1">
        <f t="array" ref="D40:O40">$B40*100+D$6:O$6</f>
        <v>3101</v>
      </c>
      <c r="E40" s="24">
        <v>3102</v>
      </c>
      <c r="F40" s="24">
        <v>3103</v>
      </c>
      <c r="G40" s="24">
        <v>3104</v>
      </c>
      <c r="H40" s="24">
        <v>3105</v>
      </c>
      <c r="I40" s="29">
        <v>3106</v>
      </c>
      <c r="J40" s="72">
        <v>3107</v>
      </c>
      <c r="K40" s="25">
        <v>3108</v>
      </c>
      <c r="L40" s="24">
        <v>3109</v>
      </c>
      <c r="M40" s="24">
        <v>3110</v>
      </c>
      <c r="N40" s="24">
        <v>3111</v>
      </c>
      <c r="O40" s="24">
        <v>3112</v>
      </c>
      <c r="Q40" s="86" t="str">
        <f>B40&amp;"st FLOOR"</f>
        <v>31st FLOOR</v>
      </c>
      <c r="R40" s="88"/>
      <c r="S40" s="88"/>
      <c r="T40" s="88"/>
      <c r="U40" s="88"/>
      <c r="V40" s="93"/>
    </row>
    <row r="41" spans="2:40" ht="15" customHeight="1" thickBot="1" x14ac:dyDescent="0.25">
      <c r="B41" s="431"/>
      <c r="C41" s="19" t="s">
        <v>18</v>
      </c>
      <c r="D41" s="26" t="str" cm="1">
        <f t="array" ref="D41:O41">_xlfn.XLOOKUP($D40:$O40,'[1]10C_BUILDING MATRIX'!$C$8:$C$601,'[1]10C_BUILDING MATRIX'!$M$8:$M$601,"--")</f>
        <v>PROJ</v>
      </c>
      <c r="E41" s="26" t="str">
        <v>PROJ</v>
      </c>
      <c r="F41" s="26" t="str">
        <v>PROJ</v>
      </c>
      <c r="G41" s="26" t="str">
        <v>PROJ</v>
      </c>
      <c r="H41" s="26" t="str">
        <v>PROJ</v>
      </c>
      <c r="I41" s="30" t="str">
        <v>PROJ</v>
      </c>
      <c r="J41" s="71" t="str">
        <v>PROJ</v>
      </c>
      <c r="K41" s="32" t="str">
        <v>PROJ</v>
      </c>
      <c r="L41" s="26" t="str">
        <v>PROJ</v>
      </c>
      <c r="M41" s="26" t="str">
        <v>PROJ</v>
      </c>
      <c r="N41" s="26" t="str">
        <v>PROJ</v>
      </c>
      <c r="O41" s="26" t="str">
        <v>PROJ</v>
      </c>
      <c r="Q41" s="83">
        <f t="shared" ref="Q41:Q43" si="18">COUNTIF(D41:O41, "D")</f>
        <v>0</v>
      </c>
      <c r="R41" s="84" t="s">
        <v>60</v>
      </c>
      <c r="S41" s="85"/>
      <c r="T41" s="85"/>
      <c r="U41" s="84">
        <f t="shared" ref="U41:U43" si="19" xml:space="preserve"> COUNTIF(D41:O41,"&lt;&gt;--")</f>
        <v>12</v>
      </c>
      <c r="V41" s="92">
        <f t="shared" ref="V41:V43" si="20">Q41/U41</f>
        <v>0</v>
      </c>
    </row>
    <row r="42" spans="2:40" ht="15" customHeight="1" x14ac:dyDescent="0.2">
      <c r="B42" s="431"/>
      <c r="C42" s="19" t="s">
        <v>19</v>
      </c>
      <c r="D42" s="26" t="str" cm="1">
        <f t="array" ref="D42:O42">_xlfn.XLOOKUP(D40:O40,'[1]10C_BUILDING MATRIX'!$C$8:$C$601,'[1]10C_BUILDING MATRIX'!$N$8:$N$601,"--")</f>
        <v>PROJ</v>
      </c>
      <c r="E42" s="26" t="str">
        <v>PROJ</v>
      </c>
      <c r="F42" s="26" t="str">
        <v>PROJ</v>
      </c>
      <c r="G42" s="26" t="str">
        <v>PROJ</v>
      </c>
      <c r="H42" s="26" t="str">
        <v>PROJ</v>
      </c>
      <c r="I42" s="30" t="str">
        <v>PROJ</v>
      </c>
      <c r="J42" s="34" t="str">
        <v>PROJ</v>
      </c>
      <c r="K42" s="32" t="str">
        <v>PROJ</v>
      </c>
      <c r="L42" s="26" t="str">
        <v>PROJ</v>
      </c>
      <c r="M42" s="26" t="str">
        <v>PROJ</v>
      </c>
      <c r="N42" s="26" t="str">
        <v>PROJ</v>
      </c>
      <c r="O42" s="26" t="str">
        <v>PROJ</v>
      </c>
      <c r="Q42" s="86">
        <f t="shared" si="18"/>
        <v>0</v>
      </c>
      <c r="R42" s="87" t="s">
        <v>129</v>
      </c>
      <c r="S42" s="88"/>
      <c r="T42" s="88"/>
      <c r="U42" s="87">
        <f t="shared" si="19"/>
        <v>12</v>
      </c>
      <c r="V42" s="94">
        <f t="shared" si="20"/>
        <v>0</v>
      </c>
    </row>
    <row r="43" spans="2:40" ht="15" customHeight="1" thickBot="1" x14ac:dyDescent="0.25">
      <c r="B43" s="432"/>
      <c r="C43" s="19" t="s">
        <v>20</v>
      </c>
      <c r="D43" s="26" t="str" cm="1">
        <f t="array" ref="D43:O43">_xlfn.XLOOKUP(_xlfn.ANCHORARRAY(D40),'[1]10C_BUILDING MATRIX'!$C$8:$C$601,'[1]10C_BUILDING MATRIX'!$O$8:$O$601,"--")</f>
        <v>--</v>
      </c>
      <c r="E43" s="27" t="str">
        <v>--</v>
      </c>
      <c r="F43" s="27" t="str">
        <v>--</v>
      </c>
      <c r="G43" s="27" t="str">
        <v>PROJ</v>
      </c>
      <c r="H43" s="27" t="str">
        <v>--</v>
      </c>
      <c r="I43" s="31" t="str">
        <v>PROJ</v>
      </c>
      <c r="J43" s="35" t="str">
        <v>--</v>
      </c>
      <c r="K43" s="33" t="str">
        <v>--</v>
      </c>
      <c r="L43" s="27" t="str">
        <v>--</v>
      </c>
      <c r="M43" s="27" t="str">
        <v>PROJ</v>
      </c>
      <c r="N43" s="27" t="str">
        <v>--</v>
      </c>
      <c r="O43" s="27" t="str">
        <v>PROJ</v>
      </c>
      <c r="Q43" s="89">
        <f t="shared" si="18"/>
        <v>0</v>
      </c>
      <c r="R43" s="90" t="s">
        <v>130</v>
      </c>
      <c r="S43" s="91"/>
      <c r="T43" s="91"/>
      <c r="U43" s="90">
        <f t="shared" si="19"/>
        <v>4</v>
      </c>
      <c r="V43" s="95">
        <f t="shared" si="20"/>
        <v>0</v>
      </c>
    </row>
    <row r="44" spans="2:40" ht="15" customHeight="1" thickBot="1" x14ac:dyDescent="0.25">
      <c r="B44" s="430">
        <v>30</v>
      </c>
      <c r="C44" s="42"/>
      <c r="D44" s="24" cm="1">
        <f t="array" ref="D44:O44">$B44*100+D$6:O$6</f>
        <v>3001</v>
      </c>
      <c r="E44" s="24">
        <v>3002</v>
      </c>
      <c r="F44" s="24">
        <v>3003</v>
      </c>
      <c r="G44" s="24">
        <v>3004</v>
      </c>
      <c r="H44" s="24">
        <v>3005</v>
      </c>
      <c r="I44" s="29">
        <v>3006</v>
      </c>
      <c r="J44" s="72">
        <v>3007</v>
      </c>
      <c r="K44" s="25">
        <v>3008</v>
      </c>
      <c r="L44" s="24">
        <v>3009</v>
      </c>
      <c r="M44" s="24">
        <v>3010</v>
      </c>
      <c r="N44" s="24">
        <v>3011</v>
      </c>
      <c r="O44" s="24">
        <v>3012</v>
      </c>
      <c r="Q44" s="86" t="str">
        <f t="shared" ref="Q44" si="21">B44&amp;"th FLOOR"</f>
        <v>30th FLOOR</v>
      </c>
      <c r="R44" s="88"/>
      <c r="S44" s="88"/>
      <c r="T44" s="88"/>
      <c r="U44" s="88"/>
      <c r="V44" s="93"/>
    </row>
    <row r="45" spans="2:40" ht="15" customHeight="1" thickBot="1" x14ac:dyDescent="0.25">
      <c r="B45" s="431"/>
      <c r="C45" s="19" t="s">
        <v>18</v>
      </c>
      <c r="D45" s="26" t="str" cm="1">
        <f t="array" ref="D45:O45">_xlfn.XLOOKUP($D44:$O44,'[1]10C_BUILDING MATRIX'!$C$8:$C$601,'[1]10C_BUILDING MATRIX'!$M$8:$M$601,"--")</f>
        <v>PROJ</v>
      </c>
      <c r="E45" s="26" t="str">
        <v>PROJ</v>
      </c>
      <c r="F45" s="26" t="str">
        <v>PROJ</v>
      </c>
      <c r="G45" s="26" t="str">
        <v>PROJ</v>
      </c>
      <c r="H45" s="26" t="str">
        <v>PROJ</v>
      </c>
      <c r="I45" s="30" t="str">
        <v>PROJ</v>
      </c>
      <c r="J45" s="71" t="str">
        <v>PROJ</v>
      </c>
      <c r="K45" s="32" t="str">
        <v>PROJ</v>
      </c>
      <c r="L45" s="26" t="str">
        <v>PROJ</v>
      </c>
      <c r="M45" s="26" t="str">
        <v>PROJ</v>
      </c>
      <c r="N45" s="26" t="str">
        <v>PROJ</v>
      </c>
      <c r="O45" s="26" t="str">
        <v>PROJ</v>
      </c>
      <c r="Q45" s="83">
        <f t="shared" ref="Q45:Q47" si="22">COUNTIF(D45:O45, "D")</f>
        <v>0</v>
      </c>
      <c r="R45" s="84" t="s">
        <v>60</v>
      </c>
      <c r="S45" s="85"/>
      <c r="T45" s="85"/>
      <c r="U45" s="84">
        <f t="shared" ref="U45:U47" si="23" xml:space="preserve"> COUNTIF(D45:O45,"&lt;&gt;--")</f>
        <v>12</v>
      </c>
      <c r="V45" s="92">
        <f t="shared" ref="V45:V47" si="24">Q45/U45</f>
        <v>0</v>
      </c>
    </row>
    <row r="46" spans="2:40" ht="15" customHeight="1" x14ac:dyDescent="0.2">
      <c r="B46" s="431"/>
      <c r="C46" s="19" t="s">
        <v>19</v>
      </c>
      <c r="D46" s="26" t="str" cm="1">
        <f t="array" ref="D46:O46">_xlfn.XLOOKUP(D44:O44,'[1]10C_BUILDING MATRIX'!$C$8:$C$601,'[1]10C_BUILDING MATRIX'!$N$8:$N$601,"--")</f>
        <v>PROJ</v>
      </c>
      <c r="E46" s="26" t="str">
        <v>PROJ</v>
      </c>
      <c r="F46" s="26" t="str">
        <v>PROJ</v>
      </c>
      <c r="G46" s="26" t="str">
        <v>PROJ</v>
      </c>
      <c r="H46" s="26" t="str">
        <v>PROJ</v>
      </c>
      <c r="I46" s="30" t="str">
        <v>PROJ</v>
      </c>
      <c r="J46" s="34" t="str">
        <v>PROJ</v>
      </c>
      <c r="K46" s="32" t="str">
        <v>PROJ</v>
      </c>
      <c r="L46" s="26" t="str">
        <v>PROJ</v>
      </c>
      <c r="M46" s="26" t="str">
        <v>PROJ</v>
      </c>
      <c r="N46" s="26" t="str">
        <v>PROJ</v>
      </c>
      <c r="O46" s="26" t="str">
        <v>PROJ</v>
      </c>
      <c r="Q46" s="86">
        <f t="shared" si="22"/>
        <v>0</v>
      </c>
      <c r="R46" s="87" t="s">
        <v>129</v>
      </c>
      <c r="S46" s="88"/>
      <c r="T46" s="88"/>
      <c r="U46" s="87">
        <f t="shared" si="23"/>
        <v>12</v>
      </c>
      <c r="V46" s="94">
        <f t="shared" si="24"/>
        <v>0</v>
      </c>
    </row>
    <row r="47" spans="2:40" ht="15" customHeight="1" thickBot="1" x14ac:dyDescent="0.25">
      <c r="B47" s="432"/>
      <c r="C47" s="19" t="s">
        <v>20</v>
      </c>
      <c r="D47" s="26" t="str" cm="1">
        <f t="array" ref="D47:O47">_xlfn.XLOOKUP(_xlfn.ANCHORARRAY(D44),'[1]10C_BUILDING MATRIX'!$C$8:$C$601,'[1]10C_BUILDING MATRIX'!$O$8:$O$601,"--")</f>
        <v>--</v>
      </c>
      <c r="E47" s="27" t="str">
        <v>--</v>
      </c>
      <c r="F47" s="27" t="str">
        <v>--</v>
      </c>
      <c r="G47" s="26" t="str">
        <v>PROJ</v>
      </c>
      <c r="H47" s="27" t="str">
        <v>--</v>
      </c>
      <c r="I47" s="31" t="str">
        <v>PROJ</v>
      </c>
      <c r="J47" s="35" t="str">
        <v>--</v>
      </c>
      <c r="K47" s="33" t="str">
        <v>--</v>
      </c>
      <c r="L47" s="27" t="str">
        <v>--</v>
      </c>
      <c r="M47" s="27" t="str">
        <v>PROJ</v>
      </c>
      <c r="N47" s="27" t="str">
        <v>--</v>
      </c>
      <c r="O47" s="27" t="str">
        <v>PROJ</v>
      </c>
      <c r="Q47" s="89">
        <f t="shared" si="22"/>
        <v>0</v>
      </c>
      <c r="R47" s="90" t="s">
        <v>130</v>
      </c>
      <c r="S47" s="91"/>
      <c r="T47" s="91"/>
      <c r="U47" s="90">
        <f t="shared" si="23"/>
        <v>4</v>
      </c>
      <c r="V47" s="95">
        <f t="shared" si="24"/>
        <v>0</v>
      </c>
    </row>
    <row r="48" spans="2:40" ht="15" customHeight="1" thickBot="1" x14ac:dyDescent="0.25">
      <c r="B48" s="430">
        <v>29</v>
      </c>
      <c r="C48" s="42"/>
      <c r="D48" s="24" cm="1">
        <f t="array" ref="D48:O48">$B48*100+D$6:O$6</f>
        <v>2901</v>
      </c>
      <c r="E48" s="24">
        <v>2902</v>
      </c>
      <c r="F48" s="29">
        <v>2903</v>
      </c>
      <c r="G48" s="75">
        <v>2904</v>
      </c>
      <c r="H48" s="25">
        <v>2905</v>
      </c>
      <c r="I48" s="29">
        <v>2906</v>
      </c>
      <c r="J48" s="72">
        <v>2907</v>
      </c>
      <c r="K48" s="25">
        <v>2908</v>
      </c>
      <c r="L48" s="24">
        <v>2909</v>
      </c>
      <c r="M48" s="24">
        <v>2910</v>
      </c>
      <c r="N48" s="24">
        <v>2911</v>
      </c>
      <c r="O48" s="24">
        <v>2912</v>
      </c>
      <c r="Q48" s="86" t="str">
        <f>B48&amp;"th FLOOR"</f>
        <v>29th FLOOR</v>
      </c>
      <c r="R48" s="88"/>
      <c r="S48" s="88"/>
      <c r="T48" s="88"/>
      <c r="U48" s="88"/>
      <c r="V48" s="93"/>
    </row>
    <row r="49" spans="2:22" ht="15" customHeight="1" thickBot="1" x14ac:dyDescent="0.25">
      <c r="B49" s="431"/>
      <c r="C49" s="19" t="s">
        <v>18</v>
      </c>
      <c r="D49" s="26" t="str" cm="1">
        <f t="array" ref="D49:O49">_xlfn.XLOOKUP($D48:$O48,'[1]10C_BUILDING MATRIX'!$C$8:$C$601,'[1]10C_BUILDING MATRIX'!$M$8:$M$601,"--")</f>
        <v>PROJ</v>
      </c>
      <c r="E49" s="26" t="str">
        <v>PROJ</v>
      </c>
      <c r="F49" s="30" t="str">
        <v>PROJ</v>
      </c>
      <c r="G49" s="34" t="str">
        <v>PROJ</v>
      </c>
      <c r="H49" s="32" t="str">
        <v>PROJ</v>
      </c>
      <c r="I49" s="30" t="str">
        <v>PROJ</v>
      </c>
      <c r="J49" s="71" t="str">
        <v>PROJ</v>
      </c>
      <c r="K49" s="32" t="str">
        <v>PROJ</v>
      </c>
      <c r="L49" s="26" t="str">
        <v>PROJ</v>
      </c>
      <c r="M49" s="26" t="str">
        <v>PROJ</v>
      </c>
      <c r="N49" s="26" t="str">
        <v>PROJ</v>
      </c>
      <c r="O49" s="26" t="str">
        <v>PROJ</v>
      </c>
      <c r="Q49" s="83">
        <f>COUNTIF(D49:O49, "D")</f>
        <v>0</v>
      </c>
      <c r="R49" s="84" t="s">
        <v>60</v>
      </c>
      <c r="S49" s="85"/>
      <c r="T49" s="85"/>
      <c r="U49" s="84">
        <f xml:space="preserve"> COUNTIF(D49:O49,"&lt;&gt;--")</f>
        <v>12</v>
      </c>
      <c r="V49" s="92">
        <f>Q49/U49</f>
        <v>0</v>
      </c>
    </row>
    <row r="50" spans="2:22" ht="15" customHeight="1" thickBot="1" x14ac:dyDescent="0.25">
      <c r="B50" s="431"/>
      <c r="C50" s="19" t="s">
        <v>19</v>
      </c>
      <c r="D50" s="26" t="str" cm="1">
        <f t="array" ref="D50:O50">_xlfn.XLOOKUP(D48:O48,'[1]10C_BUILDING MATRIX'!$C$8:$C$601,'[1]10C_BUILDING MATRIX'!$N$8:$N$601,"--")</f>
        <v>PROJ</v>
      </c>
      <c r="E50" s="26" t="str">
        <v>PROJ</v>
      </c>
      <c r="F50" s="30" t="str">
        <v>PROJ</v>
      </c>
      <c r="G50" s="71" t="str">
        <v>PROJ</v>
      </c>
      <c r="H50" s="32" t="str">
        <v>PROJ</v>
      </c>
      <c r="I50" s="30" t="str">
        <v>PROJ</v>
      </c>
      <c r="J50" s="34" t="str">
        <v>PROJ</v>
      </c>
      <c r="K50" s="32" t="str">
        <v>PROJ</v>
      </c>
      <c r="L50" s="26" t="str">
        <v>PROJ</v>
      </c>
      <c r="M50" s="26" t="str">
        <v>PROJ</v>
      </c>
      <c r="N50" s="26" t="str">
        <v>PROJ</v>
      </c>
      <c r="O50" s="26" t="str">
        <v>PROJ</v>
      </c>
      <c r="Q50" s="86">
        <f>COUNTIF(D50:O50, "D")</f>
        <v>0</v>
      </c>
      <c r="R50" s="87" t="s">
        <v>129</v>
      </c>
      <c r="S50" s="88"/>
      <c r="T50" s="88"/>
      <c r="U50" s="87">
        <f xml:space="preserve"> COUNTIF(D50:O50,"&lt;&gt;--")</f>
        <v>12</v>
      </c>
      <c r="V50" s="94">
        <f>Q50/U50</f>
        <v>0</v>
      </c>
    </row>
    <row r="51" spans="2:22" ht="15" customHeight="1" thickBot="1" x14ac:dyDescent="0.25">
      <c r="B51" s="432"/>
      <c r="C51" s="19" t="s">
        <v>20</v>
      </c>
      <c r="D51" s="26" t="str" cm="1">
        <f t="array" ref="D51:O51">_xlfn.XLOOKUP(_xlfn.ANCHORARRAY(D48),'[1]10C_BUILDING MATRIX'!$C$8:$C$601,'[1]10C_BUILDING MATRIX'!$O$8:$O$601,"--")</f>
        <v>--</v>
      </c>
      <c r="E51" s="27" t="str">
        <v>--</v>
      </c>
      <c r="F51" s="31" t="str">
        <v>--</v>
      </c>
      <c r="G51" s="68" t="str">
        <v>PROJ</v>
      </c>
      <c r="H51" s="33" t="str">
        <v>--</v>
      </c>
      <c r="I51" s="31" t="str">
        <v>PROJ</v>
      </c>
      <c r="J51" s="35" t="str">
        <v>--</v>
      </c>
      <c r="K51" s="33" t="str">
        <v>--</v>
      </c>
      <c r="L51" s="27" t="str">
        <v>--</v>
      </c>
      <c r="M51" s="27" t="str">
        <v>PROJ</v>
      </c>
      <c r="N51" s="27" t="str">
        <v>--</v>
      </c>
      <c r="O51" s="27" t="str">
        <v>PROJ</v>
      </c>
      <c r="Q51" s="89">
        <f>COUNTIF(D51:O51, "D")</f>
        <v>0</v>
      </c>
      <c r="R51" s="90" t="s">
        <v>130</v>
      </c>
      <c r="S51" s="91"/>
      <c r="T51" s="91"/>
      <c r="U51" s="90">
        <f xml:space="preserve"> COUNTIF(D51:O51,"&lt;&gt;--")</f>
        <v>4</v>
      </c>
      <c r="V51" s="95">
        <f>Q51/U51</f>
        <v>0</v>
      </c>
    </row>
    <row r="52" spans="2:22" ht="15" customHeight="1" thickBot="1" x14ac:dyDescent="0.25">
      <c r="B52" s="430">
        <v>28</v>
      </c>
      <c r="C52" s="42"/>
      <c r="D52" s="24" cm="1">
        <f t="array" ref="D52:O52">$B52*100+D$6:O$6</f>
        <v>2801</v>
      </c>
      <c r="E52" s="24">
        <v>2802</v>
      </c>
      <c r="F52" s="24">
        <v>2803</v>
      </c>
      <c r="G52" s="73">
        <v>2804</v>
      </c>
      <c r="H52" s="24">
        <v>2805</v>
      </c>
      <c r="I52" s="29">
        <v>2806</v>
      </c>
      <c r="J52" s="72">
        <v>2807</v>
      </c>
      <c r="K52" s="25">
        <v>2808</v>
      </c>
      <c r="L52" s="24">
        <v>2809</v>
      </c>
      <c r="M52" s="24">
        <v>2810</v>
      </c>
      <c r="N52" s="24">
        <v>2811</v>
      </c>
      <c r="O52" s="24">
        <v>2812</v>
      </c>
      <c r="Q52" s="86" t="str">
        <f>B52&amp;"th FLOOR"</f>
        <v>28th FLOOR</v>
      </c>
      <c r="R52" s="88"/>
      <c r="S52" s="88"/>
      <c r="T52" s="88"/>
      <c r="U52" s="88"/>
      <c r="V52" s="93"/>
    </row>
    <row r="53" spans="2:22" ht="15" customHeight="1" thickBot="1" x14ac:dyDescent="0.25">
      <c r="B53" s="431"/>
      <c r="C53" s="19" t="s">
        <v>18</v>
      </c>
      <c r="D53" s="26" t="str" cm="1">
        <f t="array" ref="D53:O53">_xlfn.XLOOKUP($D52:$O52,'[1]10C_BUILDING MATRIX'!$C$8:$C$601,'[1]10C_BUILDING MATRIX'!$M$8:$M$601,"--")</f>
        <v>PROJ</v>
      </c>
      <c r="E53" s="26" t="str">
        <v>PROJ</v>
      </c>
      <c r="F53" s="26" t="str">
        <v>PROJ</v>
      </c>
      <c r="G53" s="26" t="str">
        <v>PROJ</v>
      </c>
      <c r="H53" s="26" t="str">
        <v>PROJ</v>
      </c>
      <c r="I53" s="30" t="str">
        <v>PROJ</v>
      </c>
      <c r="J53" s="71" t="str">
        <v>PROJ</v>
      </c>
      <c r="K53" s="32" t="str">
        <v>PROJ</v>
      </c>
      <c r="L53" s="26" t="str">
        <v>PROJ</v>
      </c>
      <c r="M53" s="26" t="str">
        <v>PROJ</v>
      </c>
      <c r="N53" s="26" t="str">
        <v>PROJ</v>
      </c>
      <c r="O53" s="26" t="str">
        <v>PROJ</v>
      </c>
      <c r="Q53" s="83">
        <f>COUNTIF(D53:O53, "D")</f>
        <v>0</v>
      </c>
      <c r="R53" s="84" t="s">
        <v>60</v>
      </c>
      <c r="S53" s="85"/>
      <c r="T53" s="85"/>
      <c r="U53" s="84">
        <f xml:space="preserve"> COUNTIF(D53:O53,"&lt;&gt;--")</f>
        <v>12</v>
      </c>
      <c r="V53" s="92">
        <f>Q53/U53</f>
        <v>0</v>
      </c>
    </row>
    <row r="54" spans="2:22" ht="15" customHeight="1" x14ac:dyDescent="0.2">
      <c r="B54" s="431"/>
      <c r="C54" s="19" t="s">
        <v>19</v>
      </c>
      <c r="D54" s="26" t="str" cm="1">
        <f t="array" ref="D54:O54">_xlfn.XLOOKUP(D52:O52,'[1]10C_BUILDING MATRIX'!$C$8:$C$601,'[1]10C_BUILDING MATRIX'!$N$8:$N$601,"--")</f>
        <v>PROJ</v>
      </c>
      <c r="E54" s="26" t="str">
        <v>PROJ</v>
      </c>
      <c r="F54" s="26" t="str">
        <v>PROJ</v>
      </c>
      <c r="G54" s="26" t="str">
        <v>PROJ</v>
      </c>
      <c r="H54" s="26" t="str">
        <v>PROJ</v>
      </c>
      <c r="I54" s="30" t="str">
        <v>PROJ</v>
      </c>
      <c r="J54" s="34" t="str">
        <v>PROJ</v>
      </c>
      <c r="K54" s="32" t="str">
        <v>PROJ</v>
      </c>
      <c r="L54" s="26" t="str">
        <v>PROJ</v>
      </c>
      <c r="M54" s="26" t="str">
        <v>PROJ</v>
      </c>
      <c r="N54" s="26" t="str">
        <v>PROJ</v>
      </c>
      <c r="O54" s="26" t="str">
        <v>PROJ</v>
      </c>
      <c r="Q54" s="86">
        <f>COUNTIF(D54:O54, "D")</f>
        <v>0</v>
      </c>
      <c r="R54" s="87" t="s">
        <v>129</v>
      </c>
      <c r="S54" s="88"/>
      <c r="T54" s="88"/>
      <c r="U54" s="87">
        <f xml:space="preserve"> COUNTIF(D54:O54,"&lt;&gt;--")</f>
        <v>12</v>
      </c>
      <c r="V54" s="94">
        <f>Q54/U54</f>
        <v>0</v>
      </c>
    </row>
    <row r="55" spans="2:22" ht="15" customHeight="1" thickBot="1" x14ac:dyDescent="0.25">
      <c r="B55" s="432"/>
      <c r="C55" s="19" t="s">
        <v>20</v>
      </c>
      <c r="D55" s="26" t="str" cm="1">
        <f t="array" ref="D55:O55">_xlfn.XLOOKUP(_xlfn.ANCHORARRAY(D52),'[1]10C_BUILDING MATRIX'!$C$8:$C$601,'[1]10C_BUILDING MATRIX'!$O$8:$O$601,"--")</f>
        <v>--</v>
      </c>
      <c r="E55" s="27" t="str">
        <v>--</v>
      </c>
      <c r="F55" s="27" t="str">
        <v>--</v>
      </c>
      <c r="G55" s="27" t="str">
        <v>PROJ</v>
      </c>
      <c r="H55" s="27" t="str">
        <v>--</v>
      </c>
      <c r="I55" s="31" t="str">
        <v>PROJ</v>
      </c>
      <c r="J55" s="35" t="str">
        <v>--</v>
      </c>
      <c r="K55" s="33" t="str">
        <v>--</v>
      </c>
      <c r="L55" s="27" t="str">
        <v>--</v>
      </c>
      <c r="M55" s="27" t="str">
        <v>PROJ</v>
      </c>
      <c r="N55" s="27" t="str">
        <v>--</v>
      </c>
      <c r="O55" s="27" t="str">
        <v>PROJ</v>
      </c>
      <c r="Q55" s="89">
        <f>COUNTIF(D55:O55, "D")</f>
        <v>0</v>
      </c>
      <c r="R55" s="90" t="s">
        <v>130</v>
      </c>
      <c r="S55" s="91"/>
      <c r="T55" s="91"/>
      <c r="U55" s="90">
        <f xml:space="preserve"> COUNTIF(D55:O55,"&lt;&gt;--")</f>
        <v>4</v>
      </c>
      <c r="V55" s="95">
        <f>Q55/U55</f>
        <v>0</v>
      </c>
    </row>
    <row r="56" spans="2:22" ht="15" customHeight="1" thickBot="1" x14ac:dyDescent="0.25">
      <c r="B56" s="430">
        <v>27</v>
      </c>
      <c r="C56" s="42"/>
      <c r="D56" s="24" cm="1">
        <f t="array" ref="D56:O56">$B56*100+D$6:O$6</f>
        <v>2701</v>
      </c>
      <c r="E56" s="24">
        <v>2702</v>
      </c>
      <c r="F56" s="24">
        <v>2703</v>
      </c>
      <c r="G56" s="24">
        <v>2704</v>
      </c>
      <c r="H56" s="24">
        <v>2705</v>
      </c>
      <c r="I56" s="29">
        <v>2706</v>
      </c>
      <c r="J56" s="72">
        <v>2707</v>
      </c>
      <c r="K56" s="25">
        <v>2708</v>
      </c>
      <c r="L56" s="24">
        <v>2709</v>
      </c>
      <c r="M56" s="24">
        <v>2710</v>
      </c>
      <c r="N56" s="24">
        <v>2711</v>
      </c>
      <c r="O56" s="24">
        <v>2712</v>
      </c>
      <c r="Q56" s="86" t="str">
        <f>B56&amp;"th FLOOR"</f>
        <v>27th FLOOR</v>
      </c>
      <c r="R56" s="88"/>
      <c r="S56" s="88"/>
      <c r="T56" s="88"/>
      <c r="U56" s="88"/>
      <c r="V56" s="93"/>
    </row>
    <row r="57" spans="2:22" ht="15" customHeight="1" thickBot="1" x14ac:dyDescent="0.25">
      <c r="B57" s="431"/>
      <c r="C57" s="19" t="s">
        <v>18</v>
      </c>
      <c r="D57" s="26" t="str" cm="1">
        <f t="array" ref="D57:O57">_xlfn.XLOOKUP($D56:$O56,'[1]10C_BUILDING MATRIX'!$C$8:$C$601,'[1]10C_BUILDING MATRIX'!$M$8:$M$601,"--")</f>
        <v>PROJ</v>
      </c>
      <c r="E57" s="26" t="str">
        <v>PROJ</v>
      </c>
      <c r="F57" s="26" t="str">
        <v>PROJ</v>
      </c>
      <c r="G57" s="26" t="str">
        <v>PROJ</v>
      </c>
      <c r="H57" s="26" t="str">
        <v>PROJ</v>
      </c>
      <c r="I57" s="30" t="str">
        <v>PROJ</v>
      </c>
      <c r="J57" s="71" t="str">
        <v>PROJ</v>
      </c>
      <c r="K57" s="32" t="str">
        <v>PROJ</v>
      </c>
      <c r="L57" s="26" t="str">
        <v>PROJ</v>
      </c>
      <c r="M57" s="26" t="str">
        <v>PROJ</v>
      </c>
      <c r="N57" s="26" t="str">
        <v>PROJ</v>
      </c>
      <c r="O57" s="26" t="str">
        <v>PROJ</v>
      </c>
      <c r="Q57" s="83">
        <f>COUNTIF(D57:O57, "D")</f>
        <v>0</v>
      </c>
      <c r="R57" s="84" t="s">
        <v>60</v>
      </c>
      <c r="S57" s="85"/>
      <c r="T57" s="85"/>
      <c r="U57" s="84">
        <f xml:space="preserve"> COUNTIF(D57:O57,"&lt;&gt;--")</f>
        <v>12</v>
      </c>
      <c r="V57" s="92">
        <f>Q57/U57</f>
        <v>0</v>
      </c>
    </row>
    <row r="58" spans="2:22" ht="15" customHeight="1" x14ac:dyDescent="0.2">
      <c r="B58" s="431"/>
      <c r="C58" s="19" t="s">
        <v>19</v>
      </c>
      <c r="D58" s="26" t="str" cm="1">
        <f t="array" ref="D58:O58">_xlfn.XLOOKUP(D56:O56,'[1]10C_BUILDING MATRIX'!$C$8:$C$601,'[1]10C_BUILDING MATRIX'!$N$8:$N$601,"--")</f>
        <v>PROJ</v>
      </c>
      <c r="E58" s="26" t="str">
        <v>PROJ</v>
      </c>
      <c r="F58" s="26" t="str">
        <v>PROJ</v>
      </c>
      <c r="G58" s="26" t="str">
        <v>PROJ</v>
      </c>
      <c r="H58" s="26" t="str">
        <v>PROJ</v>
      </c>
      <c r="I58" s="30" t="str">
        <v>PROJ</v>
      </c>
      <c r="J58" s="34" t="str">
        <v>PROJ</v>
      </c>
      <c r="K58" s="32" t="str">
        <v>PROJ</v>
      </c>
      <c r="L58" s="26" t="str">
        <v>PROJ</v>
      </c>
      <c r="M58" s="26" t="str">
        <v>PROJ</v>
      </c>
      <c r="N58" s="26" t="str">
        <v>PROJ</v>
      </c>
      <c r="O58" s="26" t="str">
        <v>PROJ</v>
      </c>
      <c r="Q58" s="86">
        <f>COUNTIF(D58:O58, "D")</f>
        <v>0</v>
      </c>
      <c r="R58" s="87" t="s">
        <v>129</v>
      </c>
      <c r="S58" s="88"/>
      <c r="T58" s="88"/>
      <c r="U58" s="87">
        <f xml:space="preserve"> COUNTIF(D58:O58,"&lt;&gt;--")</f>
        <v>12</v>
      </c>
      <c r="V58" s="94">
        <f>Q58/U58</f>
        <v>0</v>
      </c>
    </row>
    <row r="59" spans="2:22" ht="15" customHeight="1" thickBot="1" x14ac:dyDescent="0.25">
      <c r="B59" s="432"/>
      <c r="C59" s="19" t="s">
        <v>20</v>
      </c>
      <c r="D59" s="26" t="str" cm="1">
        <f t="array" ref="D59:O59">_xlfn.XLOOKUP(_xlfn.ANCHORARRAY(D56),'[1]10C_BUILDING MATRIX'!$C$8:$C$601,'[1]10C_BUILDING MATRIX'!$O$8:$O$601,"--")</f>
        <v>--</v>
      </c>
      <c r="E59" s="27" t="str">
        <v>--</v>
      </c>
      <c r="F59" s="27" t="str">
        <v>--</v>
      </c>
      <c r="G59" s="27" t="str">
        <v>PROJ</v>
      </c>
      <c r="H59" s="27" t="str">
        <v>--</v>
      </c>
      <c r="I59" s="31" t="str">
        <v>PROJ</v>
      </c>
      <c r="J59" s="35" t="str">
        <v>--</v>
      </c>
      <c r="K59" s="33" t="str">
        <v>--</v>
      </c>
      <c r="L59" s="27" t="str">
        <v>--</v>
      </c>
      <c r="M59" s="27" t="str">
        <v>PROJ</v>
      </c>
      <c r="N59" s="27" t="str">
        <v>--</v>
      </c>
      <c r="O59" s="27" t="str">
        <v>PROJ</v>
      </c>
      <c r="Q59" s="89">
        <f>COUNTIF(D59:O59, "D")</f>
        <v>0</v>
      </c>
      <c r="R59" s="90" t="s">
        <v>130</v>
      </c>
      <c r="S59" s="91"/>
      <c r="T59" s="91"/>
      <c r="U59" s="90">
        <f xml:space="preserve"> COUNTIF(D59:O59,"&lt;&gt;--")</f>
        <v>4</v>
      </c>
      <c r="V59" s="95">
        <f>Q59/U59</f>
        <v>0</v>
      </c>
    </row>
    <row r="60" spans="2:22" ht="15" customHeight="1" thickBot="1" x14ac:dyDescent="0.25">
      <c r="B60" s="430">
        <v>26</v>
      </c>
      <c r="C60" s="42"/>
      <c r="D60" s="24" cm="1">
        <f t="array" ref="D60:O60">$B60*100+D$6:O$6</f>
        <v>2601</v>
      </c>
      <c r="E60" s="24">
        <v>2602</v>
      </c>
      <c r="F60" s="24">
        <v>2603</v>
      </c>
      <c r="G60" s="24">
        <v>2604</v>
      </c>
      <c r="H60" s="24">
        <v>2605</v>
      </c>
      <c r="I60" s="29">
        <v>2606</v>
      </c>
      <c r="J60" s="72">
        <v>2607</v>
      </c>
      <c r="K60" s="25">
        <v>2608</v>
      </c>
      <c r="L60" s="24">
        <v>2609</v>
      </c>
      <c r="M60" s="24">
        <v>2610</v>
      </c>
      <c r="N60" s="24">
        <v>2611</v>
      </c>
      <c r="O60" s="24">
        <v>2612</v>
      </c>
      <c r="Q60" s="86" t="str">
        <f t="shared" ref="Q60" si="25">B60&amp;"th FLOOR"</f>
        <v>26th FLOOR</v>
      </c>
      <c r="R60" s="88"/>
      <c r="S60" s="88"/>
      <c r="T60" s="88"/>
      <c r="U60" s="88"/>
      <c r="V60" s="93"/>
    </row>
    <row r="61" spans="2:22" ht="15" customHeight="1" thickBot="1" x14ac:dyDescent="0.25">
      <c r="B61" s="431"/>
      <c r="C61" s="19" t="s">
        <v>18</v>
      </c>
      <c r="D61" s="26" t="str" cm="1">
        <f t="array" ref="D61:O61">_xlfn.XLOOKUP($D60:$O60,'[1]10C_BUILDING MATRIX'!$C$8:$C$601,'[1]10C_BUILDING MATRIX'!$M$8:$M$601,"--")</f>
        <v>PROJ</v>
      </c>
      <c r="E61" s="26" t="str">
        <v>PROJ</v>
      </c>
      <c r="F61" s="26" t="str">
        <v>PROJ</v>
      </c>
      <c r="G61" s="26" t="str">
        <v>PROJ</v>
      </c>
      <c r="H61" s="26" t="str">
        <v>PROJ</v>
      </c>
      <c r="I61" s="30" t="str">
        <v>PROJ</v>
      </c>
      <c r="J61" s="71" t="str">
        <v>PROJ</v>
      </c>
      <c r="K61" s="32" t="str">
        <v>PROJ</v>
      </c>
      <c r="L61" s="26" t="str">
        <v>PROJ</v>
      </c>
      <c r="M61" s="26" t="str">
        <v>PROJ</v>
      </c>
      <c r="N61" s="26" t="str">
        <v>PROJ</v>
      </c>
      <c r="O61" s="26" t="str">
        <v>PROJ</v>
      </c>
      <c r="Q61" s="83">
        <f t="shared" ref="Q61:Q63" si="26">COUNTIF(D61:O61, "D")</f>
        <v>0</v>
      </c>
      <c r="R61" s="84" t="s">
        <v>60</v>
      </c>
      <c r="S61" s="85"/>
      <c r="T61" s="85"/>
      <c r="U61" s="84">
        <f t="shared" ref="U61:U63" si="27" xml:space="preserve"> COUNTIF(D61:O61,"&lt;&gt;--")</f>
        <v>12</v>
      </c>
      <c r="V61" s="92">
        <f t="shared" ref="V61:V63" si="28">Q61/U61</f>
        <v>0</v>
      </c>
    </row>
    <row r="62" spans="2:22" ht="15" customHeight="1" x14ac:dyDescent="0.2">
      <c r="B62" s="431"/>
      <c r="C62" s="19" t="s">
        <v>19</v>
      </c>
      <c r="D62" s="26" t="str" cm="1">
        <f t="array" ref="D62:O62">_xlfn.XLOOKUP(D60:O60,'[1]10C_BUILDING MATRIX'!$C$8:$C$601,'[1]10C_BUILDING MATRIX'!$N$8:$N$601,"--")</f>
        <v>PROJ</v>
      </c>
      <c r="E62" s="26" t="str">
        <v>PROJ</v>
      </c>
      <c r="F62" s="26" t="str">
        <v>PROJ</v>
      </c>
      <c r="G62" s="26" t="str">
        <v>PROJ</v>
      </c>
      <c r="H62" s="26" t="str">
        <v>PROJ</v>
      </c>
      <c r="I62" s="30" t="str">
        <v>PROJ</v>
      </c>
      <c r="J62" s="34" t="str">
        <v>PROJ</v>
      </c>
      <c r="K62" s="32" t="str">
        <v>PROJ</v>
      </c>
      <c r="L62" s="26" t="str">
        <v>PROJ</v>
      </c>
      <c r="M62" s="26" t="str">
        <v>PROJ</v>
      </c>
      <c r="N62" s="26" t="str">
        <v>PROJ</v>
      </c>
      <c r="O62" s="26" t="str">
        <v>PROJ</v>
      </c>
      <c r="Q62" s="86">
        <f t="shared" si="26"/>
        <v>0</v>
      </c>
      <c r="R62" s="87" t="s">
        <v>129</v>
      </c>
      <c r="S62" s="88"/>
      <c r="T62" s="88"/>
      <c r="U62" s="87">
        <f t="shared" si="27"/>
        <v>12</v>
      </c>
      <c r="V62" s="94">
        <f t="shared" si="28"/>
        <v>0</v>
      </c>
    </row>
    <row r="63" spans="2:22" ht="15" customHeight="1" thickBot="1" x14ac:dyDescent="0.25">
      <c r="B63" s="432"/>
      <c r="C63" s="19" t="s">
        <v>20</v>
      </c>
      <c r="D63" s="26" t="str" cm="1">
        <f t="array" ref="D63:O63">_xlfn.XLOOKUP(_xlfn.ANCHORARRAY(D60),'[1]10C_BUILDING MATRIX'!$C$8:$C$601,'[1]10C_BUILDING MATRIX'!$O$8:$O$601,"--")</f>
        <v>--</v>
      </c>
      <c r="E63" s="27" t="str">
        <v>--</v>
      </c>
      <c r="F63" s="27" t="str">
        <v>--</v>
      </c>
      <c r="G63" s="27" t="str">
        <v>PROJ</v>
      </c>
      <c r="H63" s="27" t="str">
        <v>--</v>
      </c>
      <c r="I63" s="31" t="str">
        <v>PROJ</v>
      </c>
      <c r="J63" s="35" t="str">
        <v>--</v>
      </c>
      <c r="K63" s="33" t="str">
        <v>--</v>
      </c>
      <c r="L63" s="27" t="str">
        <v>--</v>
      </c>
      <c r="M63" s="27" t="str">
        <v>PROJ</v>
      </c>
      <c r="N63" s="26" t="str">
        <v>--</v>
      </c>
      <c r="O63" s="26" t="str">
        <v>PROJ</v>
      </c>
      <c r="Q63" s="89">
        <f t="shared" si="26"/>
        <v>0</v>
      </c>
      <c r="R63" s="90" t="s">
        <v>130</v>
      </c>
      <c r="S63" s="91"/>
      <c r="T63" s="91"/>
      <c r="U63" s="90">
        <f t="shared" si="27"/>
        <v>4</v>
      </c>
      <c r="V63" s="95">
        <f t="shared" si="28"/>
        <v>0</v>
      </c>
    </row>
    <row r="64" spans="2:22" ht="15" customHeight="1" thickBot="1" x14ac:dyDescent="0.25">
      <c r="B64" s="430">
        <v>25</v>
      </c>
      <c r="C64" s="42"/>
      <c r="D64" s="24" cm="1">
        <f t="array" ref="D64:O64">$B64*100+D$6:O$6</f>
        <v>2501</v>
      </c>
      <c r="E64" s="24">
        <v>2502</v>
      </c>
      <c r="F64" s="24">
        <v>2503</v>
      </c>
      <c r="G64" s="24">
        <v>2504</v>
      </c>
      <c r="H64" s="24">
        <v>2505</v>
      </c>
      <c r="I64" s="29">
        <v>2506</v>
      </c>
      <c r="J64" s="72">
        <v>2507</v>
      </c>
      <c r="K64" s="25">
        <v>2508</v>
      </c>
      <c r="L64" s="24">
        <v>2509</v>
      </c>
      <c r="M64" s="29">
        <v>2510</v>
      </c>
      <c r="N64" s="76">
        <v>2511</v>
      </c>
      <c r="O64" s="77">
        <v>2512</v>
      </c>
      <c r="Q64" s="86" t="str">
        <f t="shared" ref="Q64" si="29">B64&amp;"th FLOOR"</f>
        <v>25th FLOOR</v>
      </c>
      <c r="R64" s="88"/>
      <c r="S64" s="88"/>
      <c r="T64" s="88"/>
      <c r="U64" s="88"/>
      <c r="V64" s="93"/>
    </row>
    <row r="65" spans="2:22" ht="15" customHeight="1" thickBot="1" x14ac:dyDescent="0.25">
      <c r="B65" s="431"/>
      <c r="C65" s="19" t="s">
        <v>18</v>
      </c>
      <c r="D65" s="26" t="str" cm="1">
        <f t="array" ref="D65:O65">_xlfn.XLOOKUP($D64:$O64,'[1]10C_BUILDING MATRIX'!$C$8:$C$601,'[1]10C_BUILDING MATRIX'!$M$8:$M$601,"--")</f>
        <v>PROJ</v>
      </c>
      <c r="E65" s="26" t="str">
        <v>PROJ</v>
      </c>
      <c r="F65" s="26" t="str">
        <v>PROJ</v>
      </c>
      <c r="G65" s="26" t="str">
        <v>PROJ</v>
      </c>
      <c r="H65" s="26" t="str">
        <v>PROJ</v>
      </c>
      <c r="I65" s="30" t="str">
        <v>PROJ</v>
      </c>
      <c r="J65" s="71" t="str">
        <v>PROJ</v>
      </c>
      <c r="K65" s="32" t="str">
        <v>PROJ</v>
      </c>
      <c r="L65" s="26" t="str">
        <v>PROJ</v>
      </c>
      <c r="M65" s="30" t="str">
        <v>PROJ</v>
      </c>
      <c r="N65" s="71" t="str">
        <v>PROJ</v>
      </c>
      <c r="O65" s="78" t="str">
        <v>PROJ</v>
      </c>
      <c r="Q65" s="83">
        <f t="shared" ref="Q65:Q67" si="30">COUNTIF(D65:O65, "D")</f>
        <v>0</v>
      </c>
      <c r="R65" s="84" t="s">
        <v>60</v>
      </c>
      <c r="S65" s="85"/>
      <c r="T65" s="85"/>
      <c r="U65" s="84">
        <f t="shared" ref="U65:U67" si="31" xml:space="preserve"> COUNTIF(D65:O65,"&lt;&gt;--")</f>
        <v>12</v>
      </c>
      <c r="V65" s="92">
        <f t="shared" ref="V65:V67" si="32">Q65/U65</f>
        <v>0</v>
      </c>
    </row>
    <row r="66" spans="2:22" ht="15" customHeight="1" thickBot="1" x14ac:dyDescent="0.25">
      <c r="B66" s="431"/>
      <c r="C66" s="19" t="s">
        <v>19</v>
      </c>
      <c r="D66" s="26" t="str" cm="1">
        <f t="array" ref="D66:O66">_xlfn.XLOOKUP(D64:O64,'[1]10C_BUILDING MATRIX'!$C$8:$C$601,'[1]10C_BUILDING MATRIX'!$N$8:$N$601,"--")</f>
        <v>PROJ</v>
      </c>
      <c r="E66" s="26" t="str">
        <v>PROJ</v>
      </c>
      <c r="F66" s="26" t="str">
        <v>PROJ</v>
      </c>
      <c r="G66" s="26" t="str">
        <v>PROJ</v>
      </c>
      <c r="H66" s="26" t="str">
        <v>PROJ</v>
      </c>
      <c r="I66" s="30" t="str">
        <v>PROJ</v>
      </c>
      <c r="J66" s="34" t="str">
        <v>PROJ</v>
      </c>
      <c r="K66" s="32" t="str">
        <v>PROJ</v>
      </c>
      <c r="L66" s="26" t="str">
        <v>PROJ</v>
      </c>
      <c r="M66" s="30" t="str">
        <v>PROJ</v>
      </c>
      <c r="N66" s="79" t="str">
        <v>PROJ</v>
      </c>
      <c r="O66" s="71" t="str">
        <v>PROJ</v>
      </c>
      <c r="Q66" s="86">
        <f t="shared" si="30"/>
        <v>0</v>
      </c>
      <c r="R66" s="87" t="s">
        <v>129</v>
      </c>
      <c r="S66" s="88"/>
      <c r="T66" s="88"/>
      <c r="U66" s="87">
        <f t="shared" si="31"/>
        <v>12</v>
      </c>
      <c r="V66" s="94">
        <f t="shared" si="32"/>
        <v>0</v>
      </c>
    </row>
    <row r="67" spans="2:22" ht="15" customHeight="1" thickBot="1" x14ac:dyDescent="0.25">
      <c r="B67" s="432"/>
      <c r="C67" s="19" t="s">
        <v>20</v>
      </c>
      <c r="D67" s="26" t="str" cm="1">
        <f t="array" ref="D67:O67">_xlfn.XLOOKUP(_xlfn.ANCHORARRAY(D64),'[1]10C_BUILDING MATRIX'!$C$8:$C$601,'[1]10C_BUILDING MATRIX'!$O$8:$O$601,"--")</f>
        <v>--</v>
      </c>
      <c r="E67" s="27" t="str">
        <v>--</v>
      </c>
      <c r="F67" s="27" t="str">
        <v>--</v>
      </c>
      <c r="G67" s="27" t="str">
        <v>PROJ</v>
      </c>
      <c r="H67" s="27" t="str">
        <v>--</v>
      </c>
      <c r="I67" s="31" t="str">
        <v>PROJ</v>
      </c>
      <c r="J67" s="35" t="str">
        <v>--</v>
      </c>
      <c r="K67" s="33" t="str">
        <v>--</v>
      </c>
      <c r="L67" s="27" t="str">
        <v>--</v>
      </c>
      <c r="M67" s="31" t="str">
        <v>PROJ</v>
      </c>
      <c r="N67" s="80" t="str">
        <v>--</v>
      </c>
      <c r="O67" s="81" t="str">
        <v>PROJ</v>
      </c>
      <c r="Q67" s="89">
        <f t="shared" si="30"/>
        <v>0</v>
      </c>
      <c r="R67" s="90" t="s">
        <v>130</v>
      </c>
      <c r="S67" s="91"/>
      <c r="T67" s="91"/>
      <c r="U67" s="90">
        <f t="shared" si="31"/>
        <v>4</v>
      </c>
      <c r="V67" s="95">
        <f t="shared" si="32"/>
        <v>0</v>
      </c>
    </row>
    <row r="68" spans="2:22" ht="15" customHeight="1" thickBot="1" x14ac:dyDescent="0.25">
      <c r="B68" s="430">
        <v>24</v>
      </c>
      <c r="C68" s="42"/>
      <c r="D68" s="24" cm="1">
        <f t="array" ref="D68:O68">$B68*100+D$6:O$6</f>
        <v>2401</v>
      </c>
      <c r="E68" s="24">
        <v>2402</v>
      </c>
      <c r="F68" s="24">
        <v>2403</v>
      </c>
      <c r="G68" s="24">
        <v>2404</v>
      </c>
      <c r="H68" s="24">
        <v>2405</v>
      </c>
      <c r="I68" s="29">
        <v>2406</v>
      </c>
      <c r="J68" s="72">
        <v>2407</v>
      </c>
      <c r="K68" s="25">
        <v>2408</v>
      </c>
      <c r="L68" s="24">
        <v>2409</v>
      </c>
      <c r="M68" s="24">
        <v>2410</v>
      </c>
      <c r="N68" s="73">
        <v>2411</v>
      </c>
      <c r="O68" s="73">
        <v>2412</v>
      </c>
      <c r="Q68" s="86" t="str">
        <f t="shared" ref="Q68" si="33">B68&amp;"th FLOOR"</f>
        <v>24th FLOOR</v>
      </c>
      <c r="R68" s="88"/>
      <c r="S68" s="88"/>
      <c r="T68" s="88"/>
      <c r="U68" s="88"/>
      <c r="V68" s="93"/>
    </row>
    <row r="69" spans="2:22" ht="15" customHeight="1" thickBot="1" x14ac:dyDescent="0.25">
      <c r="B69" s="431"/>
      <c r="C69" s="19" t="s">
        <v>18</v>
      </c>
      <c r="D69" s="26" t="str" cm="1">
        <f t="array" ref="D69:O69">_xlfn.XLOOKUP($D68:$O68,'[1]10C_BUILDING MATRIX'!$C$8:$C$601,'[1]10C_BUILDING MATRIX'!$M$8:$M$601,"--")</f>
        <v>PROJ</v>
      </c>
      <c r="E69" s="26" t="str">
        <v>PROJ</v>
      </c>
      <c r="F69" s="26" t="str">
        <v>PROJ</v>
      </c>
      <c r="G69" s="26" t="str">
        <v>PROJ</v>
      </c>
      <c r="H69" s="26" t="str">
        <v>PROJ</v>
      </c>
      <c r="I69" s="30" t="str">
        <v>PROJ</v>
      </c>
      <c r="J69" s="71" t="str">
        <v>PROJ</v>
      </c>
      <c r="K69" s="32" t="str">
        <v>PROJ</v>
      </c>
      <c r="L69" s="26" t="str">
        <v>PROJ</v>
      </c>
      <c r="M69" s="26" t="str">
        <v>PROJ</v>
      </c>
      <c r="N69" s="26" t="str">
        <v>PROJ</v>
      </c>
      <c r="O69" s="26" t="str">
        <v>PROJ</v>
      </c>
      <c r="Q69" s="83">
        <f t="shared" ref="Q69:Q71" si="34">COUNTIF(D69:O69, "D")</f>
        <v>0</v>
      </c>
      <c r="R69" s="84" t="s">
        <v>60</v>
      </c>
      <c r="S69" s="85"/>
      <c r="T69" s="85"/>
      <c r="U69" s="84">
        <f t="shared" ref="U69:U71" si="35" xml:space="preserve"> COUNTIF(D69:O69,"&lt;&gt;--")</f>
        <v>12</v>
      </c>
      <c r="V69" s="92">
        <f t="shared" ref="V69:V71" si="36">Q69/U69</f>
        <v>0</v>
      </c>
    </row>
    <row r="70" spans="2:22" ht="15" customHeight="1" x14ac:dyDescent="0.2">
      <c r="B70" s="431"/>
      <c r="C70" s="19" t="s">
        <v>19</v>
      </c>
      <c r="D70" s="26" t="str" cm="1">
        <f t="array" ref="D70:O70">_xlfn.XLOOKUP(D68:O68,'[1]10C_BUILDING MATRIX'!$C$8:$C$601,'[1]10C_BUILDING MATRIX'!$N$8:$N$601,"--")</f>
        <v>PROJ</v>
      </c>
      <c r="E70" s="26" t="str">
        <v>PROJ</v>
      </c>
      <c r="F70" s="26" t="str">
        <v>PROJ</v>
      </c>
      <c r="G70" s="26" t="str">
        <v>PROJ</v>
      </c>
      <c r="H70" s="26" t="str">
        <v>PROJ</v>
      </c>
      <c r="I70" s="30" t="str">
        <v>PROJ</v>
      </c>
      <c r="J70" s="34" t="str">
        <v>PROJ</v>
      </c>
      <c r="K70" s="32" t="str">
        <v>PROJ</v>
      </c>
      <c r="L70" s="26" t="str">
        <v>PROJ</v>
      </c>
      <c r="M70" s="26" t="str">
        <v>PROJ</v>
      </c>
      <c r="N70" s="26" t="str">
        <v>PROJ</v>
      </c>
      <c r="O70" s="26" t="str">
        <v>PROJ</v>
      </c>
      <c r="Q70" s="86">
        <f t="shared" si="34"/>
        <v>0</v>
      </c>
      <c r="R70" s="87" t="s">
        <v>129</v>
      </c>
      <c r="S70" s="88"/>
      <c r="T70" s="88"/>
      <c r="U70" s="87">
        <f t="shared" si="35"/>
        <v>12</v>
      </c>
      <c r="V70" s="94">
        <f t="shared" si="36"/>
        <v>0</v>
      </c>
    </row>
    <row r="71" spans="2:22" ht="15" customHeight="1" thickBot="1" x14ac:dyDescent="0.25">
      <c r="B71" s="432"/>
      <c r="C71" s="19" t="s">
        <v>20</v>
      </c>
      <c r="D71" s="26" t="str" cm="1">
        <f t="array" ref="D71:O71">_xlfn.XLOOKUP(_xlfn.ANCHORARRAY(D68),'[1]10C_BUILDING MATRIX'!$C$8:$C$601,'[1]10C_BUILDING MATRIX'!$O$8:$O$601,"--")</f>
        <v>--</v>
      </c>
      <c r="E71" s="27" t="str">
        <v>--</v>
      </c>
      <c r="F71" s="27" t="str">
        <v>--</v>
      </c>
      <c r="G71" s="27" t="str">
        <v>PROJ</v>
      </c>
      <c r="H71" s="27" t="str">
        <v>--</v>
      </c>
      <c r="I71" s="31" t="str">
        <v>PROJ</v>
      </c>
      <c r="J71" s="35" t="str">
        <v>--</v>
      </c>
      <c r="K71" s="33" t="str">
        <v>--</v>
      </c>
      <c r="L71" s="27" t="str">
        <v>--</v>
      </c>
      <c r="M71" s="27" t="str">
        <v>PROJ</v>
      </c>
      <c r="N71" s="27" t="str">
        <v>--</v>
      </c>
      <c r="O71" s="27" t="str">
        <v>PROJ</v>
      </c>
      <c r="Q71" s="89">
        <f t="shared" si="34"/>
        <v>0</v>
      </c>
      <c r="R71" s="90" t="s">
        <v>130</v>
      </c>
      <c r="S71" s="91"/>
      <c r="T71" s="91"/>
      <c r="U71" s="90">
        <f t="shared" si="35"/>
        <v>4</v>
      </c>
      <c r="V71" s="95">
        <f t="shared" si="36"/>
        <v>0</v>
      </c>
    </row>
    <row r="72" spans="2:22" ht="15" customHeight="1" thickBot="1" x14ac:dyDescent="0.25">
      <c r="B72" s="430">
        <v>23</v>
      </c>
      <c r="C72" s="42"/>
      <c r="D72" s="24" cm="1">
        <f t="array" ref="D72:O72">$B72*100+D$6:O$6</f>
        <v>2301</v>
      </c>
      <c r="E72" s="24">
        <v>2302</v>
      </c>
      <c r="F72" s="24">
        <v>2303</v>
      </c>
      <c r="G72" s="24">
        <v>2304</v>
      </c>
      <c r="H72" s="24">
        <v>2305</v>
      </c>
      <c r="I72" s="29">
        <v>2306</v>
      </c>
      <c r="J72" s="72">
        <v>2307</v>
      </c>
      <c r="K72" s="25">
        <v>2308</v>
      </c>
      <c r="L72" s="24">
        <v>2309</v>
      </c>
      <c r="M72" s="24">
        <v>2310</v>
      </c>
      <c r="N72" s="24">
        <v>2311</v>
      </c>
      <c r="O72" s="24">
        <v>2312</v>
      </c>
      <c r="Q72" s="86" t="str">
        <f>B72&amp;"rd FLOOR"</f>
        <v>23rd FLOOR</v>
      </c>
      <c r="R72" s="88"/>
      <c r="S72" s="88"/>
      <c r="T72" s="88"/>
      <c r="U72" s="88"/>
      <c r="V72" s="93"/>
    </row>
    <row r="73" spans="2:22" ht="15" customHeight="1" thickBot="1" x14ac:dyDescent="0.25">
      <c r="B73" s="431"/>
      <c r="C73" s="19" t="s">
        <v>18</v>
      </c>
      <c r="D73" s="26" t="str" cm="1">
        <f t="array" ref="D73:O73">_xlfn.XLOOKUP($D72:$O72,'[1]10C_BUILDING MATRIX'!$C$8:$C$601,'[1]10C_BUILDING MATRIX'!$M$8:$M$601,"--")</f>
        <v>PROJ</v>
      </c>
      <c r="E73" s="26" t="str">
        <v>PROJ</v>
      </c>
      <c r="F73" s="26" t="str">
        <v>PROJ</v>
      </c>
      <c r="G73" s="26" t="str">
        <v>PROJ</v>
      </c>
      <c r="H73" s="26" t="str">
        <v>PROJ</v>
      </c>
      <c r="I73" s="30" t="str">
        <v>PROJ</v>
      </c>
      <c r="J73" s="71" t="str">
        <v>PROJ</v>
      </c>
      <c r="K73" s="32" t="str">
        <v>PROJ</v>
      </c>
      <c r="L73" s="26" t="str">
        <v>PROJ</v>
      </c>
      <c r="M73" s="26" t="str">
        <v>PROJ</v>
      </c>
      <c r="N73" s="26" t="str">
        <v>PROJ</v>
      </c>
      <c r="O73" s="26" t="str">
        <v>PROJ</v>
      </c>
      <c r="Q73" s="83">
        <f t="shared" ref="Q73:Q75" si="37">COUNTIF(D73:O73, "D")</f>
        <v>0</v>
      </c>
      <c r="R73" s="84" t="s">
        <v>60</v>
      </c>
      <c r="S73" s="85"/>
      <c r="T73" s="85"/>
      <c r="U73" s="84">
        <f t="shared" ref="U73:U75" si="38" xml:space="preserve"> COUNTIF(D73:O73,"&lt;&gt;--")</f>
        <v>12</v>
      </c>
      <c r="V73" s="92">
        <f t="shared" ref="V73:V75" si="39">Q73/U73</f>
        <v>0</v>
      </c>
    </row>
    <row r="74" spans="2:22" ht="15" customHeight="1" x14ac:dyDescent="0.2">
      <c r="B74" s="431"/>
      <c r="C74" s="19" t="s">
        <v>19</v>
      </c>
      <c r="D74" s="26" t="str" cm="1">
        <f t="array" ref="D74:O74">_xlfn.XLOOKUP(D72:O72,'[1]10C_BUILDING MATRIX'!$C$8:$C$601,'[1]10C_BUILDING MATRIX'!$N$8:$N$601,"--")</f>
        <v>PROJ</v>
      </c>
      <c r="E74" s="26" t="str">
        <v>PROJ</v>
      </c>
      <c r="F74" s="26" t="str">
        <v>PROJ</v>
      </c>
      <c r="G74" s="26" t="str">
        <v>PROJ</v>
      </c>
      <c r="H74" s="26" t="str">
        <v>PROJ</v>
      </c>
      <c r="I74" s="30" t="str">
        <v>PROJ</v>
      </c>
      <c r="J74" s="34" t="str">
        <v>PROJ</v>
      </c>
      <c r="K74" s="32" t="str">
        <v>PROJ</v>
      </c>
      <c r="L74" s="26" t="str">
        <v>PROJ</v>
      </c>
      <c r="M74" s="26" t="str">
        <v>PROJ</v>
      </c>
      <c r="N74" s="26" t="str">
        <v>PROJ</v>
      </c>
      <c r="O74" s="26" t="str">
        <v>PROJ</v>
      </c>
      <c r="Q74" s="86">
        <f t="shared" si="37"/>
        <v>0</v>
      </c>
      <c r="R74" s="87" t="s">
        <v>129</v>
      </c>
      <c r="S74" s="88"/>
      <c r="T74" s="88"/>
      <c r="U74" s="87">
        <f t="shared" si="38"/>
        <v>12</v>
      </c>
      <c r="V74" s="94">
        <f t="shared" si="39"/>
        <v>0</v>
      </c>
    </row>
    <row r="75" spans="2:22" ht="15" customHeight="1" thickBot="1" x14ac:dyDescent="0.25">
      <c r="B75" s="432"/>
      <c r="C75" s="19" t="s">
        <v>20</v>
      </c>
      <c r="D75" s="26" t="str" cm="1">
        <f t="array" ref="D75:O75">_xlfn.XLOOKUP(_xlfn.ANCHORARRAY(D72),'[1]10C_BUILDING MATRIX'!$C$8:$C$601,'[1]10C_BUILDING MATRIX'!$O$8:$O$601,"--")</f>
        <v>--</v>
      </c>
      <c r="E75" s="27" t="str">
        <v>--</v>
      </c>
      <c r="F75" s="27" t="str">
        <v>--</v>
      </c>
      <c r="G75" s="27" t="str">
        <v>PROJ</v>
      </c>
      <c r="H75" s="27" t="str">
        <v>--</v>
      </c>
      <c r="I75" s="31" t="str">
        <v>PROJ</v>
      </c>
      <c r="J75" s="35" t="str">
        <v>--</v>
      </c>
      <c r="K75" s="33" t="str">
        <v>--</v>
      </c>
      <c r="L75" s="27" t="str">
        <v>--</v>
      </c>
      <c r="M75" s="27" t="str">
        <v>PROJ</v>
      </c>
      <c r="N75" s="27" t="str">
        <v>--</v>
      </c>
      <c r="O75" s="27" t="str">
        <v>PROJ</v>
      </c>
      <c r="Q75" s="89">
        <f t="shared" si="37"/>
        <v>0</v>
      </c>
      <c r="R75" s="90" t="s">
        <v>130</v>
      </c>
      <c r="S75" s="91"/>
      <c r="T75" s="91"/>
      <c r="U75" s="90">
        <f t="shared" si="38"/>
        <v>4</v>
      </c>
      <c r="V75" s="95">
        <f t="shared" si="39"/>
        <v>0</v>
      </c>
    </row>
    <row r="76" spans="2:22" ht="15" customHeight="1" thickBot="1" x14ac:dyDescent="0.25">
      <c r="B76" s="430">
        <v>22</v>
      </c>
      <c r="C76" s="42"/>
      <c r="D76" s="24" cm="1">
        <f t="array" ref="D76:O76">$B76*100+D$6:O$6</f>
        <v>2201</v>
      </c>
      <c r="E76" s="24">
        <v>2202</v>
      </c>
      <c r="F76" s="24">
        <v>2203</v>
      </c>
      <c r="G76" s="24">
        <v>2204</v>
      </c>
      <c r="H76" s="24">
        <v>2205</v>
      </c>
      <c r="I76" s="29">
        <v>2206</v>
      </c>
      <c r="J76" s="72">
        <v>2207</v>
      </c>
      <c r="K76" s="25">
        <v>2208</v>
      </c>
      <c r="L76" s="24">
        <v>2209</v>
      </c>
      <c r="M76" s="24">
        <v>2210</v>
      </c>
      <c r="N76" s="24">
        <v>2211</v>
      </c>
      <c r="O76" s="24">
        <v>2212</v>
      </c>
      <c r="Q76" s="86" t="str">
        <f>B76&amp;"nd FLOOR"</f>
        <v>22nd FLOOR</v>
      </c>
      <c r="R76" s="88"/>
      <c r="S76" s="88"/>
      <c r="T76" s="88"/>
      <c r="U76" s="88"/>
      <c r="V76" s="93"/>
    </row>
    <row r="77" spans="2:22" ht="15" customHeight="1" thickBot="1" x14ac:dyDescent="0.25">
      <c r="B77" s="431"/>
      <c r="C77" s="19" t="s">
        <v>18</v>
      </c>
      <c r="D77" s="26" t="str" cm="1">
        <f t="array" ref="D77:O77">_xlfn.XLOOKUP($D76:$O76,'[1]10C_BUILDING MATRIX'!$C$8:$C$601,'[1]10C_BUILDING MATRIX'!$M$8:$M$601,"--")</f>
        <v>PROJ</v>
      </c>
      <c r="E77" s="26" t="str">
        <v>PROJ</v>
      </c>
      <c r="F77" s="26" t="str">
        <v>PROJ</v>
      </c>
      <c r="G77" s="26" t="str">
        <v>PROJ</v>
      </c>
      <c r="H77" s="26" t="str">
        <v>PROJ</v>
      </c>
      <c r="I77" s="30" t="str">
        <v>PROJ</v>
      </c>
      <c r="J77" s="71" t="str">
        <v>PROJ</v>
      </c>
      <c r="K77" s="32" t="str">
        <v>PROJ</v>
      </c>
      <c r="L77" s="26" t="str">
        <v>PROJ</v>
      </c>
      <c r="M77" s="26" t="str">
        <v>PROJ</v>
      </c>
      <c r="N77" s="26" t="str">
        <v>PROJ</v>
      </c>
      <c r="O77" s="26" t="str">
        <v>PROJ</v>
      </c>
      <c r="Q77" s="83">
        <f t="shared" ref="Q77:Q79" si="40">COUNTIF(D77:O77, "D")</f>
        <v>0</v>
      </c>
      <c r="R77" s="84" t="s">
        <v>60</v>
      </c>
      <c r="S77" s="85"/>
      <c r="T77" s="85"/>
      <c r="U77" s="84">
        <f t="shared" ref="U77:U79" si="41" xml:space="preserve"> COUNTIF(D77:O77,"&lt;&gt;--")</f>
        <v>12</v>
      </c>
      <c r="V77" s="92">
        <f t="shared" ref="V77:V79" si="42">Q77/U77</f>
        <v>0</v>
      </c>
    </row>
    <row r="78" spans="2:22" ht="15" customHeight="1" x14ac:dyDescent="0.2">
      <c r="B78" s="431"/>
      <c r="C78" s="19" t="s">
        <v>19</v>
      </c>
      <c r="D78" s="26" t="str" cm="1">
        <f t="array" ref="D78:O78">_xlfn.XLOOKUP(D76:O76,'[1]10C_BUILDING MATRIX'!$C$8:$C$601,'[1]10C_BUILDING MATRIX'!$N$8:$N$601,"--")</f>
        <v>PROJ</v>
      </c>
      <c r="E78" s="26" t="str">
        <v>PROJ</v>
      </c>
      <c r="F78" s="26" t="str">
        <v>PROJ</v>
      </c>
      <c r="G78" s="26" t="str">
        <v>PROJ</v>
      </c>
      <c r="H78" s="26" t="str">
        <v>PROJ</v>
      </c>
      <c r="I78" s="30" t="str">
        <v>PROJ</v>
      </c>
      <c r="J78" s="34" t="str">
        <v>PROJ</v>
      </c>
      <c r="K78" s="32" t="str">
        <v>PROJ</v>
      </c>
      <c r="L78" s="26" t="str">
        <v>PROJ</v>
      </c>
      <c r="M78" s="26" t="str">
        <v>PROJ</v>
      </c>
      <c r="N78" s="26" t="str">
        <v>PROJ</v>
      </c>
      <c r="O78" s="26" t="str">
        <v>PROJ</v>
      </c>
      <c r="Q78" s="86">
        <f t="shared" si="40"/>
        <v>0</v>
      </c>
      <c r="R78" s="87" t="s">
        <v>129</v>
      </c>
      <c r="S78" s="88"/>
      <c r="T78" s="88"/>
      <c r="U78" s="87">
        <f t="shared" si="41"/>
        <v>12</v>
      </c>
      <c r="V78" s="94">
        <f t="shared" si="42"/>
        <v>0</v>
      </c>
    </row>
    <row r="79" spans="2:22" ht="15" customHeight="1" thickBot="1" x14ac:dyDescent="0.25">
      <c r="B79" s="432"/>
      <c r="C79" s="19" t="s">
        <v>20</v>
      </c>
      <c r="D79" s="26" t="str" cm="1">
        <f t="array" ref="D79:O79">_xlfn.XLOOKUP(_xlfn.ANCHORARRAY(D76),'[1]10C_BUILDING MATRIX'!$C$8:$C$601,'[1]10C_BUILDING MATRIX'!$O$8:$O$601,"--")</f>
        <v>--</v>
      </c>
      <c r="E79" s="27" t="str">
        <v>--</v>
      </c>
      <c r="F79" s="27" t="str">
        <v>--</v>
      </c>
      <c r="G79" s="27" t="str">
        <v>PROJ</v>
      </c>
      <c r="H79" s="27" t="str">
        <v>--</v>
      </c>
      <c r="I79" s="31" t="str">
        <v>PROJ</v>
      </c>
      <c r="J79" s="35" t="str">
        <v>--</v>
      </c>
      <c r="K79" s="33" t="str">
        <v>--</v>
      </c>
      <c r="L79" s="27" t="str">
        <v>--</v>
      </c>
      <c r="M79" s="27" t="str">
        <v>PROJ</v>
      </c>
      <c r="N79" s="27" t="str">
        <v>--</v>
      </c>
      <c r="O79" s="27" t="str">
        <v>PROJ</v>
      </c>
      <c r="Q79" s="89">
        <f t="shared" si="40"/>
        <v>0</v>
      </c>
      <c r="R79" s="90" t="s">
        <v>130</v>
      </c>
      <c r="S79" s="91"/>
      <c r="T79" s="91"/>
      <c r="U79" s="90">
        <f t="shared" si="41"/>
        <v>4</v>
      </c>
      <c r="V79" s="95">
        <f t="shared" si="42"/>
        <v>0</v>
      </c>
    </row>
    <row r="80" spans="2:22" ht="15" customHeight="1" thickBot="1" x14ac:dyDescent="0.25">
      <c r="B80" s="430">
        <v>21</v>
      </c>
      <c r="C80" s="42"/>
      <c r="D80" s="24" cm="1">
        <f t="array" ref="D80:O80">$B80*100+D$6:O$6</f>
        <v>2101</v>
      </c>
      <c r="E80" s="24">
        <v>2102</v>
      </c>
      <c r="F80" s="24">
        <v>2103</v>
      </c>
      <c r="G80" s="24">
        <v>2104</v>
      </c>
      <c r="H80" s="24">
        <v>2105</v>
      </c>
      <c r="I80" s="29">
        <v>2106</v>
      </c>
      <c r="J80" s="72">
        <v>2107</v>
      </c>
      <c r="K80" s="25">
        <v>2108</v>
      </c>
      <c r="L80" s="24">
        <v>2109</v>
      </c>
      <c r="M80" s="24">
        <v>2110</v>
      </c>
      <c r="N80" s="24">
        <v>2111</v>
      </c>
      <c r="O80" s="24">
        <v>2112</v>
      </c>
      <c r="Q80" s="86" t="str">
        <f>B80&amp;"st FLOOR"</f>
        <v>21st FLOOR</v>
      </c>
      <c r="R80" s="88"/>
      <c r="S80" s="88"/>
      <c r="T80" s="88"/>
      <c r="U80" s="88"/>
      <c r="V80" s="93"/>
    </row>
    <row r="81" spans="2:22" ht="15" customHeight="1" thickBot="1" x14ac:dyDescent="0.25">
      <c r="B81" s="431"/>
      <c r="C81" s="19" t="s">
        <v>18</v>
      </c>
      <c r="D81" s="26" t="str" cm="1">
        <f t="array" ref="D81:O81">_xlfn.XLOOKUP($D80:$O80,'[1]10C_BUILDING MATRIX'!$C$8:$C$601,'[1]10C_BUILDING MATRIX'!$M$8:$M$601,"--")</f>
        <v>PROJ</v>
      </c>
      <c r="E81" s="26" t="str">
        <v>PROJ</v>
      </c>
      <c r="F81" s="26" t="str">
        <v>PROJ</v>
      </c>
      <c r="G81" s="26" t="str">
        <v>PROJ</v>
      </c>
      <c r="H81" s="26" t="str">
        <v>PROJ</v>
      </c>
      <c r="I81" s="30" t="str">
        <v>PROJ</v>
      </c>
      <c r="J81" s="71" t="str">
        <v>PROJ</v>
      </c>
      <c r="K81" s="32" t="str">
        <v>PROJ</v>
      </c>
      <c r="L81" s="26" t="str">
        <v>PROJ</v>
      </c>
      <c r="M81" s="26" t="str">
        <v>PROJ</v>
      </c>
      <c r="N81" s="26" t="str">
        <v>PROJ</v>
      </c>
      <c r="O81" s="26" t="str">
        <v>PROJ</v>
      </c>
      <c r="Q81" s="83">
        <f t="shared" ref="Q81:Q83" si="43">COUNTIF(D81:O81, "D")</f>
        <v>0</v>
      </c>
      <c r="R81" s="84" t="s">
        <v>60</v>
      </c>
      <c r="S81" s="85"/>
      <c r="T81" s="85"/>
      <c r="U81" s="84">
        <f t="shared" ref="U81:U83" si="44" xml:space="preserve"> COUNTIF(D81:O81,"&lt;&gt;--")</f>
        <v>12</v>
      </c>
      <c r="V81" s="92">
        <f t="shared" ref="V81:V83" si="45">Q81/U81</f>
        <v>0</v>
      </c>
    </row>
    <row r="82" spans="2:22" ht="15" customHeight="1" x14ac:dyDescent="0.2">
      <c r="B82" s="431"/>
      <c r="C82" s="19" t="s">
        <v>19</v>
      </c>
      <c r="D82" s="26" t="str" cm="1">
        <f t="array" ref="D82:O82">_xlfn.XLOOKUP(D80:O80,'[1]10C_BUILDING MATRIX'!$C$8:$C$601,'[1]10C_BUILDING MATRIX'!$N$8:$N$601,"--")</f>
        <v>PROJ</v>
      </c>
      <c r="E82" s="26" t="str">
        <v>PROJ</v>
      </c>
      <c r="F82" s="26" t="str">
        <v>PROJ</v>
      </c>
      <c r="G82" s="26" t="str">
        <v>PROJ</v>
      </c>
      <c r="H82" s="26" t="str">
        <v>PROJ</v>
      </c>
      <c r="I82" s="30" t="str">
        <v>PROJ</v>
      </c>
      <c r="J82" s="34" t="str">
        <v>PROJ</v>
      </c>
      <c r="K82" s="32" t="str">
        <v>PROJ</v>
      </c>
      <c r="L82" s="26" t="str">
        <v>PROJ</v>
      </c>
      <c r="M82" s="26" t="str">
        <v>PROJ</v>
      </c>
      <c r="N82" s="26" t="str">
        <v>PROJ</v>
      </c>
      <c r="O82" s="26" t="str">
        <v>PROJ</v>
      </c>
      <c r="Q82" s="86">
        <f t="shared" si="43"/>
        <v>0</v>
      </c>
      <c r="R82" s="87" t="s">
        <v>129</v>
      </c>
      <c r="S82" s="88"/>
      <c r="T82" s="88"/>
      <c r="U82" s="87">
        <f t="shared" si="44"/>
        <v>12</v>
      </c>
      <c r="V82" s="94">
        <f t="shared" si="45"/>
        <v>0</v>
      </c>
    </row>
    <row r="83" spans="2:22" ht="15" customHeight="1" thickBot="1" x14ac:dyDescent="0.25">
      <c r="B83" s="432"/>
      <c r="C83" s="19" t="s">
        <v>20</v>
      </c>
      <c r="D83" s="26" t="str" cm="1">
        <f t="array" ref="D83:O83">_xlfn.XLOOKUP(_xlfn.ANCHORARRAY(D80),'[1]10C_BUILDING MATRIX'!$C$8:$C$601,'[1]10C_BUILDING MATRIX'!$O$8:$O$601,"--")</f>
        <v>--</v>
      </c>
      <c r="E83" s="27" t="str">
        <v>--</v>
      </c>
      <c r="F83" s="27" t="str">
        <v>--</v>
      </c>
      <c r="G83" s="26" t="str">
        <v>PROJ</v>
      </c>
      <c r="H83" s="27" t="str">
        <v>--</v>
      </c>
      <c r="I83" s="31" t="str">
        <v>PROJ</v>
      </c>
      <c r="J83" s="35" t="str">
        <v>--</v>
      </c>
      <c r="K83" s="33" t="str">
        <v>--</v>
      </c>
      <c r="L83" s="27" t="str">
        <v>--</v>
      </c>
      <c r="M83" s="27" t="str">
        <v>PROJ</v>
      </c>
      <c r="N83" s="27" t="str">
        <v>--</v>
      </c>
      <c r="O83" s="27" t="str">
        <v>PROJ</v>
      </c>
      <c r="Q83" s="89">
        <f t="shared" si="43"/>
        <v>0</v>
      </c>
      <c r="R83" s="90" t="s">
        <v>130</v>
      </c>
      <c r="S83" s="91"/>
      <c r="T83" s="91"/>
      <c r="U83" s="90">
        <f t="shared" si="44"/>
        <v>4</v>
      </c>
      <c r="V83" s="95">
        <f t="shared" si="45"/>
        <v>0</v>
      </c>
    </row>
    <row r="84" spans="2:22" ht="15" customHeight="1" thickBot="1" x14ac:dyDescent="0.25">
      <c r="B84" s="430">
        <v>20</v>
      </c>
      <c r="C84" s="42"/>
      <c r="D84" s="24" cm="1">
        <f t="array" ref="D84:O84">$B84*100+D$6:O$6</f>
        <v>2001</v>
      </c>
      <c r="E84" s="24">
        <v>2002</v>
      </c>
      <c r="F84" s="29">
        <v>2003</v>
      </c>
      <c r="G84" s="75">
        <v>2004</v>
      </c>
      <c r="H84" s="25">
        <v>2005</v>
      </c>
      <c r="I84" s="29">
        <v>2006</v>
      </c>
      <c r="J84" s="72">
        <v>2007</v>
      </c>
      <c r="K84" s="25">
        <v>2008</v>
      </c>
      <c r="L84" s="24">
        <v>2009</v>
      </c>
      <c r="M84" s="24">
        <v>2010</v>
      </c>
      <c r="N84" s="24">
        <v>2011</v>
      </c>
      <c r="O84" s="24">
        <v>2012</v>
      </c>
      <c r="Q84" s="86" t="str">
        <f t="shared" ref="Q84" si="46">B84&amp;"th FLOOR"</f>
        <v>20th FLOOR</v>
      </c>
      <c r="R84" s="88"/>
      <c r="S84" s="88"/>
      <c r="T84" s="88"/>
      <c r="U84" s="88"/>
      <c r="V84" s="93"/>
    </row>
    <row r="85" spans="2:22" ht="15" customHeight="1" thickBot="1" x14ac:dyDescent="0.25">
      <c r="B85" s="431"/>
      <c r="C85" s="19" t="s">
        <v>18</v>
      </c>
      <c r="D85" s="26" t="str" cm="1">
        <f t="array" ref="D85:O85">_xlfn.XLOOKUP($D84:$O84,'[1]10C_BUILDING MATRIX'!$C$8:$C$601,'[1]10C_BUILDING MATRIX'!$M$8:$M$601,"--")</f>
        <v>PROJ</v>
      </c>
      <c r="E85" s="26" t="str">
        <v>PROJ</v>
      </c>
      <c r="F85" s="30" t="str">
        <v>PROJ</v>
      </c>
      <c r="G85" s="34" t="str">
        <v>PROJ</v>
      </c>
      <c r="H85" s="32" t="str">
        <v>PROJ</v>
      </c>
      <c r="I85" s="30" t="str">
        <v>PROJ</v>
      </c>
      <c r="J85" s="71" t="str">
        <v>PROJ</v>
      </c>
      <c r="K85" s="32" t="str">
        <v>PROJ</v>
      </c>
      <c r="L85" s="26" t="str">
        <v>PROJ</v>
      </c>
      <c r="M85" s="26" t="str">
        <v>PROJ</v>
      </c>
      <c r="N85" s="26" t="str">
        <v>PROJ</v>
      </c>
      <c r="O85" s="26" t="str">
        <v>PROJ</v>
      </c>
      <c r="Q85" s="83">
        <f t="shared" ref="Q85:Q87" si="47">COUNTIF(D85:O85, "D")</f>
        <v>0</v>
      </c>
      <c r="R85" s="84" t="s">
        <v>60</v>
      </c>
      <c r="S85" s="85"/>
      <c r="T85" s="85"/>
      <c r="U85" s="84">
        <f t="shared" ref="U85:U87" si="48" xml:space="preserve"> COUNTIF(D85:O85,"&lt;&gt;--")</f>
        <v>12</v>
      </c>
      <c r="V85" s="92">
        <f t="shared" ref="V85:V87" si="49">Q85/U85</f>
        <v>0</v>
      </c>
    </row>
    <row r="86" spans="2:22" ht="15" customHeight="1" thickBot="1" x14ac:dyDescent="0.25">
      <c r="B86" s="431"/>
      <c r="C86" s="19" t="s">
        <v>19</v>
      </c>
      <c r="D86" s="26" t="str" cm="1">
        <f t="array" ref="D86:O86">_xlfn.XLOOKUP(D84:O84,'[1]10C_BUILDING MATRIX'!$C$8:$C$601,'[1]10C_BUILDING MATRIX'!$N$8:$N$601,"--")</f>
        <v>PROJ</v>
      </c>
      <c r="E86" s="26" t="str">
        <v>PROJ</v>
      </c>
      <c r="F86" s="30" t="str">
        <v>PROJ</v>
      </c>
      <c r="G86" s="71" t="str">
        <v>PROJ</v>
      </c>
      <c r="H86" s="32" t="str">
        <v>PROJ</v>
      </c>
      <c r="I86" s="30" t="str">
        <v>PROJ</v>
      </c>
      <c r="J86" s="34" t="str">
        <v>PROJ</v>
      </c>
      <c r="K86" s="32" t="str">
        <v>PROJ</v>
      </c>
      <c r="L86" s="26" t="str">
        <v>PROJ</v>
      </c>
      <c r="M86" s="26" t="str">
        <v>PROJ</v>
      </c>
      <c r="N86" s="26" t="str">
        <v>PROJ</v>
      </c>
      <c r="O86" s="26" t="str">
        <v>PROJ</v>
      </c>
      <c r="Q86" s="86">
        <f t="shared" si="47"/>
        <v>0</v>
      </c>
      <c r="R86" s="87" t="s">
        <v>129</v>
      </c>
      <c r="S86" s="88"/>
      <c r="T86" s="88"/>
      <c r="U86" s="87">
        <f t="shared" si="48"/>
        <v>12</v>
      </c>
      <c r="V86" s="94">
        <f t="shared" si="49"/>
        <v>0</v>
      </c>
    </row>
    <row r="87" spans="2:22" ht="15" customHeight="1" thickBot="1" x14ac:dyDescent="0.25">
      <c r="B87" s="432"/>
      <c r="C87" s="19" t="s">
        <v>20</v>
      </c>
      <c r="D87" s="26" t="str" cm="1">
        <f t="array" ref="D87:O87">_xlfn.XLOOKUP(_xlfn.ANCHORARRAY(D84),'[1]10C_BUILDING MATRIX'!$C$8:$C$601,'[1]10C_BUILDING MATRIX'!$O$8:$O$601,"--")</f>
        <v>--</v>
      </c>
      <c r="E87" s="27" t="str">
        <v>--</v>
      </c>
      <c r="F87" s="31" t="str">
        <v>--</v>
      </c>
      <c r="G87" s="68" t="str">
        <v>PROJ</v>
      </c>
      <c r="H87" s="33" t="str">
        <v>--</v>
      </c>
      <c r="I87" s="31" t="str">
        <v>PROJ</v>
      </c>
      <c r="J87" s="35" t="str">
        <v>--</v>
      </c>
      <c r="K87" s="33" t="str">
        <v>--</v>
      </c>
      <c r="L87" s="27" t="str">
        <v>--</v>
      </c>
      <c r="M87" s="27" t="str">
        <v>PROJ</v>
      </c>
      <c r="N87" s="27" t="str">
        <v>--</v>
      </c>
      <c r="O87" s="27" t="str">
        <v>PROJ</v>
      </c>
      <c r="Q87" s="89">
        <f t="shared" si="47"/>
        <v>0</v>
      </c>
      <c r="R87" s="90" t="s">
        <v>130</v>
      </c>
      <c r="S87" s="91"/>
      <c r="T87" s="91"/>
      <c r="U87" s="90">
        <f t="shared" si="48"/>
        <v>4</v>
      </c>
      <c r="V87" s="95">
        <f t="shared" si="49"/>
        <v>0</v>
      </c>
    </row>
    <row r="88" spans="2:22" ht="15" customHeight="1" thickBot="1" x14ac:dyDescent="0.25">
      <c r="B88" s="430">
        <v>19</v>
      </c>
      <c r="C88" s="42"/>
      <c r="D88" s="24" cm="1">
        <f t="array" ref="D88:O88">$B88*100+D$6:O$6</f>
        <v>1901</v>
      </c>
      <c r="E88" s="24">
        <v>1902</v>
      </c>
      <c r="F88" s="24">
        <v>1903</v>
      </c>
      <c r="G88" s="73">
        <v>1904</v>
      </c>
      <c r="H88" s="24">
        <v>1905</v>
      </c>
      <c r="I88" s="29">
        <v>1906</v>
      </c>
      <c r="J88" s="72">
        <v>1907</v>
      </c>
      <c r="K88" s="25">
        <v>1908</v>
      </c>
      <c r="L88" s="24">
        <v>1909</v>
      </c>
      <c r="M88" s="24">
        <v>1910</v>
      </c>
      <c r="N88" s="24">
        <v>1911</v>
      </c>
      <c r="O88" s="24">
        <v>1912</v>
      </c>
      <c r="Q88" s="86" t="str">
        <f>B88&amp;"th FLOOR"</f>
        <v>19th FLOOR</v>
      </c>
      <c r="R88" s="88"/>
      <c r="S88" s="88"/>
      <c r="T88" s="88"/>
      <c r="U88" s="88"/>
      <c r="V88" s="93"/>
    </row>
    <row r="89" spans="2:22" ht="15" customHeight="1" thickBot="1" x14ac:dyDescent="0.25">
      <c r="B89" s="431"/>
      <c r="C89" s="19" t="s">
        <v>18</v>
      </c>
      <c r="D89" s="26" t="str" cm="1">
        <f t="array" ref="D89:O89">_xlfn.XLOOKUP($D88:$O88,'[1]10C_BUILDING MATRIX'!$C$8:$C$601,'[1]10C_BUILDING MATRIX'!$M$8:$M$601,"--")</f>
        <v>PROJ</v>
      </c>
      <c r="E89" s="26" t="str">
        <v>PROJ</v>
      </c>
      <c r="F89" s="26" t="str">
        <v>PROJ</v>
      </c>
      <c r="G89" s="26" t="str">
        <v>PROJ</v>
      </c>
      <c r="H89" s="26" t="str">
        <v>PROJ</v>
      </c>
      <c r="I89" s="30" t="str">
        <v>PROJ</v>
      </c>
      <c r="J89" s="71" t="str">
        <v>PROJ</v>
      </c>
      <c r="K89" s="32" t="str">
        <v>PROJ</v>
      </c>
      <c r="L89" s="26" t="str">
        <v>PROJ</v>
      </c>
      <c r="M89" s="26" t="str">
        <v>PROJ</v>
      </c>
      <c r="N89" s="26" t="str">
        <v>PROJ</v>
      </c>
      <c r="O89" s="26" t="str">
        <v>PROJ</v>
      </c>
      <c r="Q89" s="83">
        <f>COUNTIF(D89:O89, "D")</f>
        <v>0</v>
      </c>
      <c r="R89" s="84" t="s">
        <v>60</v>
      </c>
      <c r="S89" s="85"/>
      <c r="T89" s="85"/>
      <c r="U89" s="84">
        <f xml:space="preserve"> COUNTIF(D89:O89,"&lt;&gt;--")</f>
        <v>12</v>
      </c>
      <c r="V89" s="92">
        <f>Q89/U89</f>
        <v>0</v>
      </c>
    </row>
    <row r="90" spans="2:22" ht="15" customHeight="1" x14ac:dyDescent="0.2">
      <c r="B90" s="431"/>
      <c r="C90" s="19" t="s">
        <v>19</v>
      </c>
      <c r="D90" s="26" t="str" cm="1">
        <f t="array" ref="D90:O90">_xlfn.XLOOKUP(D88:O88,'[1]10C_BUILDING MATRIX'!$C$8:$C$601,'[1]10C_BUILDING MATRIX'!$N$8:$N$601,"--")</f>
        <v>PROJ</v>
      </c>
      <c r="E90" s="26" t="str">
        <v>PROJ</v>
      </c>
      <c r="F90" s="26" t="str">
        <v>PROJ</v>
      </c>
      <c r="G90" s="26" t="str">
        <v>PROJ</v>
      </c>
      <c r="H90" s="26" t="str">
        <v>PROJ</v>
      </c>
      <c r="I90" s="30" t="str">
        <v>PROJ</v>
      </c>
      <c r="J90" s="34" t="str">
        <v>PROJ</v>
      </c>
      <c r="K90" s="32" t="str">
        <v>PROJ</v>
      </c>
      <c r="L90" s="26" t="str">
        <v>PROJ</v>
      </c>
      <c r="M90" s="26" t="str">
        <v>PROJ</v>
      </c>
      <c r="N90" s="26" t="str">
        <v>PROJ</v>
      </c>
      <c r="O90" s="26" t="str">
        <v>PROJ</v>
      </c>
      <c r="Q90" s="86">
        <f>COUNTIF(D90:O90, "D")</f>
        <v>0</v>
      </c>
      <c r="R90" s="87" t="s">
        <v>129</v>
      </c>
      <c r="S90" s="88"/>
      <c r="T90" s="88"/>
      <c r="U90" s="87">
        <f xml:space="preserve"> COUNTIF(D90:O90,"&lt;&gt;--")</f>
        <v>12</v>
      </c>
      <c r="V90" s="94">
        <f>Q90/U90</f>
        <v>0</v>
      </c>
    </row>
    <row r="91" spans="2:22" ht="15" customHeight="1" thickBot="1" x14ac:dyDescent="0.25">
      <c r="B91" s="432"/>
      <c r="C91" s="19" t="s">
        <v>20</v>
      </c>
      <c r="D91" s="26" t="str" cm="1">
        <f t="array" ref="D91:O91">_xlfn.XLOOKUP(_xlfn.ANCHORARRAY(D88),'[1]10C_BUILDING MATRIX'!$C$8:$C$601,'[1]10C_BUILDING MATRIX'!$O$8:$O$601,"--")</f>
        <v>--</v>
      </c>
      <c r="E91" s="27" t="str">
        <v>--</v>
      </c>
      <c r="F91" s="27" t="str">
        <v>--</v>
      </c>
      <c r="G91" s="27" t="str">
        <v>PROJ</v>
      </c>
      <c r="H91" s="27" t="str">
        <v>--</v>
      </c>
      <c r="I91" s="31" t="str">
        <v>PROJ</v>
      </c>
      <c r="J91" s="35" t="str">
        <v>--</v>
      </c>
      <c r="K91" s="33" t="str">
        <v>--</v>
      </c>
      <c r="L91" s="27" t="str">
        <v>--</v>
      </c>
      <c r="M91" s="27" t="str">
        <v>PROJ</v>
      </c>
      <c r="N91" s="27" t="str">
        <v>--</v>
      </c>
      <c r="O91" s="27" t="str">
        <v>PROJ</v>
      </c>
      <c r="Q91" s="89">
        <f>COUNTIF(D91:O91, "D")</f>
        <v>0</v>
      </c>
      <c r="R91" s="90" t="s">
        <v>130</v>
      </c>
      <c r="S91" s="91"/>
      <c r="T91" s="91"/>
      <c r="U91" s="90">
        <f xml:space="preserve"> COUNTIF(D91:O91,"&lt;&gt;--")</f>
        <v>4</v>
      </c>
      <c r="V91" s="95">
        <f>Q91/U91</f>
        <v>0</v>
      </c>
    </row>
    <row r="92" spans="2:22" ht="15" customHeight="1" thickBot="1" x14ac:dyDescent="0.25">
      <c r="B92" s="430">
        <v>18</v>
      </c>
      <c r="C92" s="42"/>
      <c r="D92" s="24" cm="1">
        <f t="array" ref="D92:O92">$B92*100+D$6:O$6</f>
        <v>1801</v>
      </c>
      <c r="E92" s="24">
        <v>1802</v>
      </c>
      <c r="F92" s="24">
        <v>1803</v>
      </c>
      <c r="G92" s="24">
        <v>1804</v>
      </c>
      <c r="H92" s="24">
        <v>1805</v>
      </c>
      <c r="I92" s="29">
        <v>1806</v>
      </c>
      <c r="J92" s="72">
        <v>1807</v>
      </c>
      <c r="K92" s="25">
        <v>1808</v>
      </c>
      <c r="L92" s="24">
        <v>1809</v>
      </c>
      <c r="M92" s="24">
        <v>1810</v>
      </c>
      <c r="N92" s="24">
        <v>1811</v>
      </c>
      <c r="O92" s="24">
        <v>1812</v>
      </c>
      <c r="Q92" s="86" t="str">
        <f>B92&amp;"th FLOOR"</f>
        <v>18th FLOOR</v>
      </c>
      <c r="R92" s="88"/>
      <c r="S92" s="88"/>
      <c r="T92" s="88"/>
      <c r="U92" s="88"/>
      <c r="V92" s="93"/>
    </row>
    <row r="93" spans="2:22" ht="15" customHeight="1" thickBot="1" x14ac:dyDescent="0.25">
      <c r="B93" s="431"/>
      <c r="C93" s="19" t="s">
        <v>18</v>
      </c>
      <c r="D93" s="26" t="str" cm="1">
        <f t="array" ref="D93:O93">_xlfn.XLOOKUP($D92:$O92,'[1]10C_BUILDING MATRIX'!$C$8:$C$601,'[1]10C_BUILDING MATRIX'!$M$8:$M$601,"--")</f>
        <v>PROJ</v>
      </c>
      <c r="E93" s="26" t="str">
        <v>PROJ</v>
      </c>
      <c r="F93" s="26" t="str">
        <v>PROJ</v>
      </c>
      <c r="G93" s="26" t="str">
        <v>PROJ</v>
      </c>
      <c r="H93" s="26" t="str">
        <v>PROJ</v>
      </c>
      <c r="I93" s="30" t="str">
        <v>PROJ</v>
      </c>
      <c r="J93" s="71" t="str">
        <v>PROJ</v>
      </c>
      <c r="K93" s="32" t="str">
        <v>PROJ</v>
      </c>
      <c r="L93" s="26" t="str">
        <v>PROJ</v>
      </c>
      <c r="M93" s="26" t="str">
        <v>PROJ</v>
      </c>
      <c r="N93" s="26" t="str">
        <v>PROJ</v>
      </c>
      <c r="O93" s="26" t="str">
        <v>PROJ</v>
      </c>
      <c r="Q93" s="83">
        <f>COUNTIF(D93:O93, "D")</f>
        <v>0</v>
      </c>
      <c r="R93" s="84" t="s">
        <v>60</v>
      </c>
      <c r="S93" s="85"/>
      <c r="T93" s="85"/>
      <c r="U93" s="84">
        <f xml:space="preserve"> COUNTIF(D93:O93,"&lt;&gt;--")</f>
        <v>12</v>
      </c>
      <c r="V93" s="92">
        <f>Q93/U93</f>
        <v>0</v>
      </c>
    </row>
    <row r="94" spans="2:22" ht="15" customHeight="1" x14ac:dyDescent="0.2">
      <c r="B94" s="431"/>
      <c r="C94" s="19" t="s">
        <v>19</v>
      </c>
      <c r="D94" s="26" t="str" cm="1">
        <f t="array" ref="D94:O94">_xlfn.XLOOKUP(D92:O92,'[1]10C_BUILDING MATRIX'!$C$8:$C$601,'[1]10C_BUILDING MATRIX'!$N$8:$N$601,"--")</f>
        <v>PROJ</v>
      </c>
      <c r="E94" s="26" t="str">
        <v>PROJ</v>
      </c>
      <c r="F94" s="26" t="str">
        <v>PROJ</v>
      </c>
      <c r="G94" s="26" t="str">
        <v>PROJ</v>
      </c>
      <c r="H94" s="26" t="str">
        <v>PROJ</v>
      </c>
      <c r="I94" s="30" t="str">
        <v>PROJ</v>
      </c>
      <c r="J94" s="34" t="str">
        <v>PROJ</v>
      </c>
      <c r="K94" s="32" t="str">
        <v>PROJ</v>
      </c>
      <c r="L94" s="26" t="str">
        <v>PROJ</v>
      </c>
      <c r="M94" s="26" t="str">
        <v>PROJ</v>
      </c>
      <c r="N94" s="26" t="str">
        <v>PROJ</v>
      </c>
      <c r="O94" s="26" t="str">
        <v>PROJ</v>
      </c>
      <c r="Q94" s="86">
        <f>COUNTIF(D94:O94, "D")</f>
        <v>0</v>
      </c>
      <c r="R94" s="87" t="s">
        <v>129</v>
      </c>
      <c r="S94" s="88"/>
      <c r="T94" s="88"/>
      <c r="U94" s="87">
        <f xml:space="preserve"> COUNTIF(D94:O94,"&lt;&gt;--")</f>
        <v>12</v>
      </c>
      <c r="V94" s="94">
        <f>Q94/U94</f>
        <v>0</v>
      </c>
    </row>
    <row r="95" spans="2:22" ht="15" customHeight="1" thickBot="1" x14ac:dyDescent="0.25">
      <c r="B95" s="432"/>
      <c r="C95" s="19" t="s">
        <v>20</v>
      </c>
      <c r="D95" s="26" t="str" cm="1">
        <f t="array" ref="D95:O95">_xlfn.XLOOKUP(_xlfn.ANCHORARRAY(D92),'[1]10C_BUILDING MATRIX'!$C$8:$C$601,'[1]10C_BUILDING MATRIX'!$O$8:$O$601,"--")</f>
        <v>--</v>
      </c>
      <c r="E95" s="27" t="str">
        <v>--</v>
      </c>
      <c r="F95" s="27" t="str">
        <v>--</v>
      </c>
      <c r="G95" s="27" t="str">
        <v>PROJ</v>
      </c>
      <c r="H95" s="27" t="str">
        <v>--</v>
      </c>
      <c r="I95" s="31" t="str">
        <v>PROJ</v>
      </c>
      <c r="J95" s="35" t="str">
        <v>--</v>
      </c>
      <c r="K95" s="33" t="str">
        <v>--</v>
      </c>
      <c r="L95" s="27" t="str">
        <v>--</v>
      </c>
      <c r="M95" s="27" t="str">
        <v>PROJ</v>
      </c>
      <c r="N95" s="27" t="str">
        <v>--</v>
      </c>
      <c r="O95" s="27" t="str">
        <v>PROJ</v>
      </c>
      <c r="Q95" s="89">
        <f>COUNTIF(D95:O95, "D")</f>
        <v>0</v>
      </c>
      <c r="R95" s="90" t="s">
        <v>130</v>
      </c>
      <c r="S95" s="91"/>
      <c r="T95" s="91"/>
      <c r="U95" s="90">
        <f xml:space="preserve"> COUNTIF(D95:O95,"&lt;&gt;--")</f>
        <v>4</v>
      </c>
      <c r="V95" s="95">
        <f>Q95/U95</f>
        <v>0</v>
      </c>
    </row>
    <row r="96" spans="2:22" ht="15" customHeight="1" thickBot="1" x14ac:dyDescent="0.25">
      <c r="B96" s="430">
        <v>17</v>
      </c>
      <c r="C96" s="42"/>
      <c r="D96" s="24" cm="1">
        <f t="array" ref="D96:O96">$B96*100+D$6:O$6</f>
        <v>1701</v>
      </c>
      <c r="E96" s="24">
        <v>1702</v>
      </c>
      <c r="F96" s="24">
        <v>1703</v>
      </c>
      <c r="G96" s="24">
        <v>1704</v>
      </c>
      <c r="H96" s="24">
        <v>1705</v>
      </c>
      <c r="I96" s="29">
        <v>1706</v>
      </c>
      <c r="J96" s="72">
        <v>1707</v>
      </c>
      <c r="K96" s="25">
        <v>1708</v>
      </c>
      <c r="L96" s="24">
        <v>1709</v>
      </c>
      <c r="M96" s="24">
        <v>1710</v>
      </c>
      <c r="N96" s="24">
        <v>1711</v>
      </c>
      <c r="O96" s="24">
        <v>1712</v>
      </c>
      <c r="Q96" s="86" t="str">
        <f>B96&amp;"th FLOOR"</f>
        <v>17th FLOOR</v>
      </c>
      <c r="R96" s="88"/>
      <c r="S96" s="88"/>
      <c r="T96" s="88"/>
      <c r="U96" s="88"/>
      <c r="V96" s="93"/>
    </row>
    <row r="97" spans="2:22" ht="15" customHeight="1" thickBot="1" x14ac:dyDescent="0.25">
      <c r="B97" s="431"/>
      <c r="C97" s="19" t="s">
        <v>18</v>
      </c>
      <c r="D97" s="26" t="str" cm="1">
        <f t="array" ref="D97:O97">_xlfn.XLOOKUP($D96:$O96,'[1]10C_BUILDING MATRIX'!$C$8:$C$601,'[1]10C_BUILDING MATRIX'!$M$8:$M$601,"--")</f>
        <v>PROJ</v>
      </c>
      <c r="E97" s="26" t="str">
        <v>PROJ</v>
      </c>
      <c r="F97" s="26" t="str">
        <v>PROJ</v>
      </c>
      <c r="G97" s="26" t="str">
        <v>PROJ</v>
      </c>
      <c r="H97" s="26" t="str">
        <v>PROJ</v>
      </c>
      <c r="I97" s="30" t="str">
        <v>PROJ</v>
      </c>
      <c r="J97" s="71" t="str">
        <v>PROJ</v>
      </c>
      <c r="K97" s="32" t="str">
        <v>PROJ</v>
      </c>
      <c r="L97" s="26" t="str">
        <v>PROJ</v>
      </c>
      <c r="M97" s="26" t="str">
        <v>PROJ</v>
      </c>
      <c r="N97" s="26" t="str">
        <v>PROJ</v>
      </c>
      <c r="O97" s="26" t="str">
        <v>PROJ</v>
      </c>
      <c r="Q97" s="83">
        <f>COUNTIF(D97:O97, "D")</f>
        <v>0</v>
      </c>
      <c r="R97" s="84" t="s">
        <v>60</v>
      </c>
      <c r="S97" s="85"/>
      <c r="T97" s="85"/>
      <c r="U97" s="84">
        <f xml:space="preserve"> COUNTIF(D97:O97,"&lt;&gt;--")</f>
        <v>12</v>
      </c>
      <c r="V97" s="92">
        <f>Q97/U97</f>
        <v>0</v>
      </c>
    </row>
    <row r="98" spans="2:22" ht="15" customHeight="1" x14ac:dyDescent="0.2">
      <c r="B98" s="431"/>
      <c r="C98" s="19" t="s">
        <v>19</v>
      </c>
      <c r="D98" s="26" t="str" cm="1">
        <f t="array" ref="D98:O98">_xlfn.XLOOKUP(D96:O96,'[1]10C_BUILDING MATRIX'!$C$8:$C$601,'[1]10C_BUILDING MATRIX'!$N$8:$N$601,"--")</f>
        <v>PROJ</v>
      </c>
      <c r="E98" s="26" t="str">
        <v>PROJ</v>
      </c>
      <c r="F98" s="26" t="str">
        <v>PROJ</v>
      </c>
      <c r="G98" s="26" t="str">
        <v>PROJ</v>
      </c>
      <c r="H98" s="26" t="str">
        <v>PROJ</v>
      </c>
      <c r="I98" s="30" t="str">
        <v>PROJ</v>
      </c>
      <c r="J98" s="34" t="str">
        <v>PROJ</v>
      </c>
      <c r="K98" s="32" t="str">
        <v>PROJ</v>
      </c>
      <c r="L98" s="26" t="str">
        <v>PROJ</v>
      </c>
      <c r="M98" s="26" t="str">
        <v>PROJ</v>
      </c>
      <c r="N98" s="26" t="str">
        <v>PROJ</v>
      </c>
      <c r="O98" s="26" t="str">
        <v>PROJ</v>
      </c>
      <c r="Q98" s="86">
        <f>COUNTIF(D98:O98, "D")</f>
        <v>0</v>
      </c>
      <c r="R98" s="87" t="s">
        <v>129</v>
      </c>
      <c r="S98" s="88"/>
      <c r="T98" s="88"/>
      <c r="U98" s="87">
        <f xml:space="preserve"> COUNTIF(D98:O98,"&lt;&gt;--")</f>
        <v>12</v>
      </c>
      <c r="V98" s="94">
        <f>Q98/U98</f>
        <v>0</v>
      </c>
    </row>
    <row r="99" spans="2:22" ht="15" customHeight="1" thickBot="1" x14ac:dyDescent="0.25">
      <c r="B99" s="432"/>
      <c r="C99" s="19" t="s">
        <v>20</v>
      </c>
      <c r="D99" s="26" t="str" cm="1">
        <f t="array" ref="D99:O99">_xlfn.XLOOKUP(_xlfn.ANCHORARRAY(D96),'[1]10C_BUILDING MATRIX'!$C$8:$C$601,'[1]10C_BUILDING MATRIX'!$O$8:$O$601,"--")</f>
        <v>--</v>
      </c>
      <c r="E99" s="27" t="str">
        <v>--</v>
      </c>
      <c r="F99" s="27" t="str">
        <v>--</v>
      </c>
      <c r="G99" s="27" t="str">
        <v>PROJ</v>
      </c>
      <c r="H99" s="27" t="str">
        <v>--</v>
      </c>
      <c r="I99" s="31" t="str">
        <v>PROJ</v>
      </c>
      <c r="J99" s="35" t="str">
        <v>--</v>
      </c>
      <c r="K99" s="33" t="str">
        <v>--</v>
      </c>
      <c r="L99" s="27" t="str">
        <v>--</v>
      </c>
      <c r="M99" s="27" t="str">
        <v>PROJ</v>
      </c>
      <c r="N99" s="26" t="str">
        <v>--</v>
      </c>
      <c r="O99" s="26" t="str">
        <v>PROJ</v>
      </c>
      <c r="Q99" s="89">
        <f>COUNTIF(D99:O99, "D")</f>
        <v>0</v>
      </c>
      <c r="R99" s="90" t="s">
        <v>130</v>
      </c>
      <c r="S99" s="91"/>
      <c r="T99" s="91"/>
      <c r="U99" s="90">
        <f xml:space="preserve"> COUNTIF(D99:O99,"&lt;&gt;--")</f>
        <v>4</v>
      </c>
      <c r="V99" s="95">
        <f>Q99/U99</f>
        <v>0</v>
      </c>
    </row>
    <row r="100" spans="2:22" ht="15" customHeight="1" thickBot="1" x14ac:dyDescent="0.25">
      <c r="B100" s="430">
        <v>16</v>
      </c>
      <c r="C100" s="42"/>
      <c r="D100" s="24" cm="1">
        <f t="array" ref="D100:O100">$B100*100+D$6:O$6</f>
        <v>1601</v>
      </c>
      <c r="E100" s="24">
        <v>1602</v>
      </c>
      <c r="F100" s="24">
        <v>1603</v>
      </c>
      <c r="G100" s="24">
        <v>1604</v>
      </c>
      <c r="H100" s="24">
        <v>1605</v>
      </c>
      <c r="I100" s="29">
        <v>1606</v>
      </c>
      <c r="J100" s="72">
        <v>1607</v>
      </c>
      <c r="K100" s="25">
        <v>1608</v>
      </c>
      <c r="L100" s="24">
        <v>1609</v>
      </c>
      <c r="M100" s="29">
        <v>1610</v>
      </c>
      <c r="N100" s="74">
        <v>1611</v>
      </c>
      <c r="O100" s="75">
        <v>1612</v>
      </c>
      <c r="Q100" s="86" t="str">
        <f t="shared" ref="Q100" si="50">B100&amp;"th FLOOR"</f>
        <v>16th FLOOR</v>
      </c>
      <c r="R100" s="88"/>
      <c r="S100" s="88"/>
      <c r="T100" s="88"/>
      <c r="U100" s="88"/>
      <c r="V100" s="93"/>
    </row>
    <row r="101" spans="2:22" ht="15" customHeight="1" thickBot="1" x14ac:dyDescent="0.25">
      <c r="B101" s="431"/>
      <c r="C101" s="19" t="s">
        <v>18</v>
      </c>
      <c r="D101" s="26" t="str" cm="1">
        <f t="array" ref="D101:O101">_xlfn.XLOOKUP($D100:$O100,'[1]10C_BUILDING MATRIX'!$C$8:$C$601,'[1]10C_BUILDING MATRIX'!$M$8:$M$601,"--")</f>
        <v>PROJ</v>
      </c>
      <c r="E101" s="26" t="str">
        <v>PROJ</v>
      </c>
      <c r="F101" s="26" t="str">
        <v>PROJ</v>
      </c>
      <c r="G101" s="26" t="str">
        <v>PROJ</v>
      </c>
      <c r="H101" s="26" t="str">
        <v>PROJ</v>
      </c>
      <c r="I101" s="30" t="str">
        <v>PROJ</v>
      </c>
      <c r="J101" s="71" t="str">
        <v>PROJ</v>
      </c>
      <c r="K101" s="32" t="str">
        <v>PROJ</v>
      </c>
      <c r="L101" s="26" t="str">
        <v>PROJ</v>
      </c>
      <c r="M101" s="30" t="str">
        <v>PROJ</v>
      </c>
      <c r="N101" s="71" t="str">
        <v>PROJ</v>
      </c>
      <c r="O101" s="34" t="str">
        <v>PROJ</v>
      </c>
      <c r="Q101" s="83">
        <f t="shared" ref="Q101:Q103" si="51">COUNTIF(D101:O101, "D")</f>
        <v>0</v>
      </c>
      <c r="R101" s="84" t="s">
        <v>60</v>
      </c>
      <c r="S101" s="85"/>
      <c r="T101" s="85"/>
      <c r="U101" s="84">
        <f t="shared" ref="U101:U103" si="52" xml:space="preserve"> COUNTIF(D101:O101,"&lt;&gt;--")</f>
        <v>12</v>
      </c>
      <c r="V101" s="92">
        <f t="shared" ref="V101:V103" si="53">Q101/U101</f>
        <v>0</v>
      </c>
    </row>
    <row r="102" spans="2:22" ht="15" customHeight="1" thickBot="1" x14ac:dyDescent="0.25">
      <c r="B102" s="431"/>
      <c r="C102" s="19" t="s">
        <v>19</v>
      </c>
      <c r="D102" s="26" t="str" cm="1">
        <f t="array" ref="D102:O102">_xlfn.XLOOKUP(D100:O100,'[1]10C_BUILDING MATRIX'!$C$8:$C$601,'[1]10C_BUILDING MATRIX'!$N$8:$N$601,"--")</f>
        <v>PROJ</v>
      </c>
      <c r="E102" s="26" t="str">
        <v>PROJ</v>
      </c>
      <c r="F102" s="26" t="str">
        <v>PROJ</v>
      </c>
      <c r="G102" s="26" t="str">
        <v>PROJ</v>
      </c>
      <c r="H102" s="26" t="str">
        <v>PROJ</v>
      </c>
      <c r="I102" s="30" t="str">
        <v>PROJ</v>
      </c>
      <c r="J102" s="34" t="str">
        <v>PROJ</v>
      </c>
      <c r="K102" s="32" t="str">
        <v>PROJ</v>
      </c>
      <c r="L102" s="26" t="str">
        <v>PROJ</v>
      </c>
      <c r="M102" s="30" t="str">
        <v>PROJ</v>
      </c>
      <c r="N102" s="34" t="str">
        <v>PROJ</v>
      </c>
      <c r="O102" s="71" t="str">
        <v>PROJ</v>
      </c>
      <c r="Q102" s="86">
        <f t="shared" si="51"/>
        <v>0</v>
      </c>
      <c r="R102" s="87" t="s">
        <v>129</v>
      </c>
      <c r="S102" s="88"/>
      <c r="T102" s="88"/>
      <c r="U102" s="87">
        <f t="shared" si="52"/>
        <v>12</v>
      </c>
      <c r="V102" s="94">
        <f t="shared" si="53"/>
        <v>0</v>
      </c>
    </row>
    <row r="103" spans="2:22" ht="15" customHeight="1" thickBot="1" x14ac:dyDescent="0.25">
      <c r="B103" s="432"/>
      <c r="C103" s="19" t="s">
        <v>20</v>
      </c>
      <c r="D103" s="26" t="str" cm="1">
        <f t="array" ref="D103:O103">_xlfn.XLOOKUP(_xlfn.ANCHORARRAY(D100),'[1]10C_BUILDING MATRIX'!$C$8:$C$601,'[1]10C_BUILDING MATRIX'!$O$8:$O$601,"--")</f>
        <v>--</v>
      </c>
      <c r="E103" s="27" t="str">
        <v>--</v>
      </c>
      <c r="F103" s="27" t="str">
        <v>--</v>
      </c>
      <c r="G103" s="27" t="str">
        <v>PROJ</v>
      </c>
      <c r="H103" s="27" t="str">
        <v>--</v>
      </c>
      <c r="I103" s="31" t="str">
        <v>PROJ</v>
      </c>
      <c r="J103" s="35" t="str">
        <v>--</v>
      </c>
      <c r="K103" s="33" t="str">
        <v>--</v>
      </c>
      <c r="L103" s="27" t="str">
        <v>--</v>
      </c>
      <c r="M103" s="31" t="str">
        <v>PROJ</v>
      </c>
      <c r="N103" s="68" t="str">
        <v>--</v>
      </c>
      <c r="O103" s="68" t="str">
        <v>PROJ</v>
      </c>
      <c r="Q103" s="89">
        <f t="shared" si="51"/>
        <v>0</v>
      </c>
      <c r="R103" s="90" t="s">
        <v>130</v>
      </c>
      <c r="S103" s="91"/>
      <c r="T103" s="91"/>
      <c r="U103" s="90">
        <f t="shared" si="52"/>
        <v>4</v>
      </c>
      <c r="V103" s="95">
        <f t="shared" si="53"/>
        <v>0</v>
      </c>
    </row>
    <row r="104" spans="2:22" ht="15" customHeight="1" thickBot="1" x14ac:dyDescent="0.25">
      <c r="B104" s="430">
        <v>15</v>
      </c>
      <c r="C104" s="42"/>
      <c r="D104" s="24" cm="1">
        <f t="array" ref="D104:O104">$B104*100+D$6:O$6</f>
        <v>1501</v>
      </c>
      <c r="E104" s="24">
        <v>1502</v>
      </c>
      <c r="F104" s="24">
        <v>1503</v>
      </c>
      <c r="G104" s="24">
        <v>1504</v>
      </c>
      <c r="H104" s="24">
        <v>1505</v>
      </c>
      <c r="I104" s="29">
        <v>1506</v>
      </c>
      <c r="J104" s="72">
        <v>1507</v>
      </c>
      <c r="K104" s="25">
        <v>1508</v>
      </c>
      <c r="L104" s="24">
        <v>1509</v>
      </c>
      <c r="M104" s="24">
        <v>1510</v>
      </c>
      <c r="N104" s="73">
        <v>1511</v>
      </c>
      <c r="O104" s="73">
        <v>1512</v>
      </c>
      <c r="Q104" s="86" t="str">
        <f t="shared" ref="Q104" si="54">B104&amp;"th FLOOR"</f>
        <v>15th FLOOR</v>
      </c>
      <c r="R104" s="88"/>
      <c r="S104" s="88"/>
      <c r="T104" s="88"/>
      <c r="U104" s="88"/>
      <c r="V104" s="93"/>
    </row>
    <row r="105" spans="2:22" ht="15" customHeight="1" thickBot="1" x14ac:dyDescent="0.25">
      <c r="B105" s="431"/>
      <c r="C105" s="19" t="s">
        <v>18</v>
      </c>
      <c r="D105" s="26" t="str" cm="1">
        <f t="array" ref="D105:O105">_xlfn.XLOOKUP($D104:$O104,'[1]10C_BUILDING MATRIX'!$C$8:$C$601,'[1]10C_BUILDING MATRIX'!$M$8:$M$601,"--")</f>
        <v>PROJ</v>
      </c>
      <c r="E105" s="26" t="str">
        <v>PROJ</v>
      </c>
      <c r="F105" s="26" t="str">
        <v>PROJ</v>
      </c>
      <c r="G105" s="26" t="str">
        <v>PROJ</v>
      </c>
      <c r="H105" s="26" t="str">
        <v>PROJ</v>
      </c>
      <c r="I105" s="30" t="str">
        <v>PROJ</v>
      </c>
      <c r="J105" s="71" t="str">
        <v>PROJ</v>
      </c>
      <c r="K105" s="32" t="str">
        <v>PROJ</v>
      </c>
      <c r="L105" s="26" t="str">
        <v>PROJ</v>
      </c>
      <c r="M105" s="26" t="str">
        <v>PROJ</v>
      </c>
      <c r="N105" s="26" t="str">
        <v>PROJ</v>
      </c>
      <c r="O105" s="26" t="str">
        <v>PROJ</v>
      </c>
      <c r="Q105" s="83">
        <f t="shared" ref="Q105:Q107" si="55">COUNTIF(D105:O105, "D")</f>
        <v>0</v>
      </c>
      <c r="R105" s="84" t="s">
        <v>60</v>
      </c>
      <c r="S105" s="85"/>
      <c r="T105" s="85"/>
      <c r="U105" s="84">
        <f t="shared" ref="U105:U107" si="56" xml:space="preserve"> COUNTIF(D105:O105,"&lt;&gt;--")</f>
        <v>12</v>
      </c>
      <c r="V105" s="92">
        <f t="shared" ref="V105:V107" si="57">Q105/U105</f>
        <v>0</v>
      </c>
    </row>
    <row r="106" spans="2:22" ht="15" customHeight="1" x14ac:dyDescent="0.2">
      <c r="B106" s="431"/>
      <c r="C106" s="19" t="s">
        <v>19</v>
      </c>
      <c r="D106" s="26" t="str" cm="1">
        <f t="array" ref="D106:O106">_xlfn.XLOOKUP(D104:O104,'[1]10C_BUILDING MATRIX'!$C$8:$C$601,'[1]10C_BUILDING MATRIX'!$N$8:$N$601,"--")</f>
        <v>PROJ</v>
      </c>
      <c r="E106" s="26" t="str">
        <v>PROJ</v>
      </c>
      <c r="F106" s="26" t="str">
        <v>PROJ</v>
      </c>
      <c r="G106" s="26" t="str">
        <v>PROJ</v>
      </c>
      <c r="H106" s="26" t="str">
        <v>PROJ</v>
      </c>
      <c r="I106" s="30" t="str">
        <v>PROJ</v>
      </c>
      <c r="J106" s="34" t="str">
        <v>PROJ</v>
      </c>
      <c r="K106" s="32" t="str">
        <v>PROJ</v>
      </c>
      <c r="L106" s="26" t="str">
        <v>PROJ</v>
      </c>
      <c r="M106" s="26" t="str">
        <v>PROJ</v>
      </c>
      <c r="N106" s="26" t="str">
        <v>PROJ</v>
      </c>
      <c r="O106" s="26" t="str">
        <v>PROJ</v>
      </c>
      <c r="Q106" s="86">
        <f t="shared" si="55"/>
        <v>0</v>
      </c>
      <c r="R106" s="87" t="s">
        <v>129</v>
      </c>
      <c r="S106" s="88"/>
      <c r="T106" s="88"/>
      <c r="U106" s="87">
        <f t="shared" si="56"/>
        <v>12</v>
      </c>
      <c r="V106" s="94">
        <f t="shared" si="57"/>
        <v>0</v>
      </c>
    </row>
    <row r="107" spans="2:22" ht="15" customHeight="1" thickBot="1" x14ac:dyDescent="0.25">
      <c r="B107" s="432"/>
      <c r="C107" s="19" t="s">
        <v>20</v>
      </c>
      <c r="D107" s="26" t="str" cm="1">
        <f t="array" ref="D107:O107">_xlfn.XLOOKUP(_xlfn.ANCHORARRAY(D104),'[1]10C_BUILDING MATRIX'!$C$8:$C$601,'[1]10C_BUILDING MATRIX'!$O$8:$O$601,"--")</f>
        <v>--</v>
      </c>
      <c r="E107" s="27" t="str">
        <v>--</v>
      </c>
      <c r="F107" s="27" t="str">
        <v>--</v>
      </c>
      <c r="G107" s="27" t="str">
        <v>PROJ</v>
      </c>
      <c r="H107" s="27" t="str">
        <v>--</v>
      </c>
      <c r="I107" s="31" t="str">
        <v>PROJ</v>
      </c>
      <c r="J107" s="35" t="str">
        <v>--</v>
      </c>
      <c r="K107" s="33" t="str">
        <v>--</v>
      </c>
      <c r="L107" s="27" t="str">
        <v>--</v>
      </c>
      <c r="M107" s="27" t="str">
        <v>PROJ</v>
      </c>
      <c r="N107" s="27" t="str">
        <v>--</v>
      </c>
      <c r="O107" s="27" t="str">
        <v>PROJ</v>
      </c>
      <c r="Q107" s="89">
        <f t="shared" si="55"/>
        <v>0</v>
      </c>
      <c r="R107" s="90" t="s">
        <v>130</v>
      </c>
      <c r="S107" s="91"/>
      <c r="T107" s="91"/>
      <c r="U107" s="90">
        <f t="shared" si="56"/>
        <v>4</v>
      </c>
      <c r="V107" s="95">
        <f t="shared" si="57"/>
        <v>0</v>
      </c>
    </row>
    <row r="108" spans="2:22" ht="15" customHeight="1" thickBot="1" x14ac:dyDescent="0.25">
      <c r="B108" s="430">
        <v>14</v>
      </c>
      <c r="C108" s="42"/>
      <c r="D108" s="24" cm="1">
        <f t="array" ref="D108:O108">$B108*100+D$6:O$6</f>
        <v>1401</v>
      </c>
      <c r="E108" s="24">
        <v>1402</v>
      </c>
      <c r="F108" s="24">
        <v>1403</v>
      </c>
      <c r="G108" s="24">
        <v>1404</v>
      </c>
      <c r="H108" s="24">
        <v>1405</v>
      </c>
      <c r="I108" s="29">
        <v>1406</v>
      </c>
      <c r="J108" s="72">
        <v>1407</v>
      </c>
      <c r="K108" s="25">
        <v>1408</v>
      </c>
      <c r="L108" s="24">
        <v>1409</v>
      </c>
      <c r="M108" s="24">
        <v>1410</v>
      </c>
      <c r="N108" s="24">
        <v>1411</v>
      </c>
      <c r="O108" s="24">
        <v>1412</v>
      </c>
      <c r="Q108" s="86" t="str">
        <f t="shared" ref="Q108" si="58">B108&amp;"th FLOOR"</f>
        <v>14th FLOOR</v>
      </c>
      <c r="R108" s="88"/>
      <c r="S108" s="88"/>
      <c r="T108" s="88"/>
      <c r="U108" s="88"/>
      <c r="V108" s="93"/>
    </row>
    <row r="109" spans="2:22" ht="15" customHeight="1" thickBot="1" x14ac:dyDescent="0.25">
      <c r="B109" s="431"/>
      <c r="C109" s="19" t="s">
        <v>18</v>
      </c>
      <c r="D109" s="26" t="str" cm="1">
        <f t="array" ref="D109:O109">_xlfn.XLOOKUP($D108:$O108,'[1]10C_BUILDING MATRIX'!$C$8:$C$601,'[1]10C_BUILDING MATRIX'!$M$8:$M$601,"--")</f>
        <v>PROJ</v>
      </c>
      <c r="E109" s="26" t="str">
        <v>PROJ</v>
      </c>
      <c r="F109" s="26" t="str">
        <v>PROJ</v>
      </c>
      <c r="G109" s="26" t="str">
        <v>PROJ</v>
      </c>
      <c r="H109" s="26" t="str">
        <v>PROJ</v>
      </c>
      <c r="I109" s="30" t="str">
        <v>PROJ</v>
      </c>
      <c r="J109" s="71" t="str">
        <v>PROJ</v>
      </c>
      <c r="K109" s="32" t="str">
        <v>PROJ</v>
      </c>
      <c r="L109" s="26" t="str">
        <v>PROJ</v>
      </c>
      <c r="M109" s="26" t="str">
        <v>PROJ</v>
      </c>
      <c r="N109" s="26" t="str">
        <v>PROJ</v>
      </c>
      <c r="O109" s="26" t="str">
        <v>PROJ</v>
      </c>
      <c r="Q109" s="83">
        <f t="shared" ref="Q109:Q111" si="59">COUNTIF(D109:O109, "D")</f>
        <v>0</v>
      </c>
      <c r="R109" s="84" t="s">
        <v>60</v>
      </c>
      <c r="S109" s="85"/>
      <c r="T109" s="85"/>
      <c r="U109" s="84">
        <f t="shared" ref="U109:U111" si="60" xml:space="preserve"> COUNTIF(D109:O109,"&lt;&gt;--")</f>
        <v>12</v>
      </c>
      <c r="V109" s="92">
        <f t="shared" ref="V109:V111" si="61">Q109/U109</f>
        <v>0</v>
      </c>
    </row>
    <row r="110" spans="2:22" ht="15" customHeight="1" x14ac:dyDescent="0.2">
      <c r="B110" s="431"/>
      <c r="C110" s="19" t="s">
        <v>19</v>
      </c>
      <c r="D110" s="26" t="str" cm="1">
        <f t="array" ref="D110:O110">_xlfn.XLOOKUP(D108:O108,'[1]10C_BUILDING MATRIX'!$C$8:$C$601,'[1]10C_BUILDING MATRIX'!$N$8:$N$601,"--")</f>
        <v>PROJ</v>
      </c>
      <c r="E110" s="26" t="str">
        <v>PROJ</v>
      </c>
      <c r="F110" s="26" t="str">
        <v>PROJ</v>
      </c>
      <c r="G110" s="26" t="str">
        <v>PROJ</v>
      </c>
      <c r="H110" s="26" t="str">
        <v>PROJ</v>
      </c>
      <c r="I110" s="30" t="str">
        <v>PROJ</v>
      </c>
      <c r="J110" s="34" t="str">
        <v>PROJ</v>
      </c>
      <c r="K110" s="32" t="str">
        <v>PROJ</v>
      </c>
      <c r="L110" s="26" t="str">
        <v>PROJ</v>
      </c>
      <c r="M110" s="26" t="str">
        <v>PROJ</v>
      </c>
      <c r="N110" s="26" t="str">
        <v>PROJ</v>
      </c>
      <c r="O110" s="26" t="str">
        <v>PROJ</v>
      </c>
      <c r="Q110" s="86">
        <f t="shared" si="59"/>
        <v>0</v>
      </c>
      <c r="R110" s="87" t="s">
        <v>129</v>
      </c>
      <c r="S110" s="88"/>
      <c r="T110" s="88"/>
      <c r="U110" s="87">
        <f t="shared" si="60"/>
        <v>12</v>
      </c>
      <c r="V110" s="94">
        <f t="shared" si="61"/>
        <v>0</v>
      </c>
    </row>
    <row r="111" spans="2:22" ht="15" customHeight="1" thickBot="1" x14ac:dyDescent="0.25">
      <c r="B111" s="432"/>
      <c r="C111" s="19" t="s">
        <v>20</v>
      </c>
      <c r="D111" s="26" t="str" cm="1">
        <f t="array" ref="D111:O111">_xlfn.XLOOKUP(_xlfn.ANCHORARRAY(D108),'[1]10C_BUILDING MATRIX'!$C$8:$C$601,'[1]10C_BUILDING MATRIX'!$O$8:$O$601,"--")</f>
        <v>--</v>
      </c>
      <c r="E111" s="27" t="str">
        <v>--</v>
      </c>
      <c r="F111" s="27" t="str">
        <v>--</v>
      </c>
      <c r="G111" s="27" t="str">
        <v>PROJ</v>
      </c>
      <c r="H111" s="27" t="str">
        <v>--</v>
      </c>
      <c r="I111" s="31" t="str">
        <v>PROJ</v>
      </c>
      <c r="J111" s="35" t="str">
        <v>--</v>
      </c>
      <c r="K111" s="33" t="str">
        <v>--</v>
      </c>
      <c r="L111" s="27" t="str">
        <v>--</v>
      </c>
      <c r="M111" s="27" t="str">
        <v>PROJ</v>
      </c>
      <c r="N111" s="27" t="str">
        <v>--</v>
      </c>
      <c r="O111" s="27" t="str">
        <v>PROJ</v>
      </c>
      <c r="Q111" s="89">
        <f t="shared" si="59"/>
        <v>0</v>
      </c>
      <c r="R111" s="90" t="s">
        <v>130</v>
      </c>
      <c r="S111" s="91"/>
      <c r="T111" s="91"/>
      <c r="U111" s="90">
        <f t="shared" si="60"/>
        <v>4</v>
      </c>
      <c r="V111" s="95">
        <f t="shared" si="61"/>
        <v>0</v>
      </c>
    </row>
    <row r="112" spans="2:22" ht="15" customHeight="1" thickBot="1" x14ac:dyDescent="0.25">
      <c r="B112" s="430">
        <v>13</v>
      </c>
      <c r="C112" s="42"/>
      <c r="D112" s="24" cm="1">
        <f t="array" ref="D112:O112">$B112*100+D$6:O$6</f>
        <v>1301</v>
      </c>
      <c r="E112" s="24">
        <v>1302</v>
      </c>
      <c r="F112" s="24">
        <v>1303</v>
      </c>
      <c r="G112" s="24">
        <v>1304</v>
      </c>
      <c r="H112" s="24">
        <v>1305</v>
      </c>
      <c r="I112" s="29">
        <v>1306</v>
      </c>
      <c r="J112" s="72">
        <v>1307</v>
      </c>
      <c r="K112" s="25">
        <v>1308</v>
      </c>
      <c r="L112" s="24">
        <v>1309</v>
      </c>
      <c r="M112" s="24">
        <v>1310</v>
      </c>
      <c r="N112" s="24">
        <v>1311</v>
      </c>
      <c r="O112" s="24">
        <v>1312</v>
      </c>
      <c r="Q112" s="86" t="str">
        <f>B112&amp;"rd FLOOR"</f>
        <v>13rd FLOOR</v>
      </c>
      <c r="R112" s="88"/>
      <c r="S112" s="88"/>
      <c r="T112" s="88"/>
      <c r="U112" s="88"/>
      <c r="V112" s="93"/>
    </row>
    <row r="113" spans="2:22" ht="15" customHeight="1" thickBot="1" x14ac:dyDescent="0.25">
      <c r="B113" s="431"/>
      <c r="C113" s="19" t="s">
        <v>18</v>
      </c>
      <c r="D113" s="26" t="str" cm="1">
        <f t="array" ref="D113:O113">_xlfn.XLOOKUP($D112:$O112,'[1]10C_BUILDING MATRIX'!$C$8:$C$601,'[1]10C_BUILDING MATRIX'!$M$8:$M$601,"--")</f>
        <v>PROJ</v>
      </c>
      <c r="E113" s="26" t="str">
        <v>PROJ</v>
      </c>
      <c r="F113" s="26" t="str">
        <v>PROJ</v>
      </c>
      <c r="G113" s="26" t="str">
        <v>PROJ</v>
      </c>
      <c r="H113" s="26" t="str">
        <v>PROJ</v>
      </c>
      <c r="I113" s="30" t="str">
        <v>PROJ</v>
      </c>
      <c r="J113" s="71" t="str">
        <v>PROJ</v>
      </c>
      <c r="K113" s="32" t="str">
        <v>PROJ</v>
      </c>
      <c r="L113" s="26" t="str">
        <v>PROJ</v>
      </c>
      <c r="M113" s="26" t="str">
        <v>PROJ</v>
      </c>
      <c r="N113" s="26" t="str">
        <v>PROJ</v>
      </c>
      <c r="O113" s="26" t="str">
        <v>PROJ</v>
      </c>
      <c r="Q113" s="83">
        <f t="shared" ref="Q113:Q115" si="62">COUNTIF(D113:O113, "D")</f>
        <v>0</v>
      </c>
      <c r="R113" s="84" t="s">
        <v>60</v>
      </c>
      <c r="S113" s="85"/>
      <c r="T113" s="85"/>
      <c r="U113" s="84">
        <f t="shared" ref="U113:U115" si="63" xml:space="preserve"> COUNTIF(D113:O113,"&lt;&gt;--")</f>
        <v>12</v>
      </c>
      <c r="V113" s="92">
        <f t="shared" ref="V113:V115" si="64">Q113/U113</f>
        <v>0</v>
      </c>
    </row>
    <row r="114" spans="2:22" ht="15" customHeight="1" x14ac:dyDescent="0.2">
      <c r="B114" s="431"/>
      <c r="C114" s="19" t="s">
        <v>19</v>
      </c>
      <c r="D114" s="26" t="str" cm="1">
        <f t="array" ref="D114:O114">_xlfn.XLOOKUP(D112:O112,'[1]10C_BUILDING MATRIX'!$C$8:$C$601,'[1]10C_BUILDING MATRIX'!$N$8:$N$601,"--")</f>
        <v>PROJ</v>
      </c>
      <c r="E114" s="26" t="str">
        <v>PROJ</v>
      </c>
      <c r="F114" s="26" t="str">
        <v>PROJ</v>
      </c>
      <c r="G114" s="26" t="str">
        <v>PROJ</v>
      </c>
      <c r="H114" s="26" t="str">
        <v>PROJ</v>
      </c>
      <c r="I114" s="30" t="str">
        <v>PROJ</v>
      </c>
      <c r="J114" s="34" t="str">
        <v>PROJ</v>
      </c>
      <c r="K114" s="32" t="str">
        <v>PROJ</v>
      </c>
      <c r="L114" s="26" t="str">
        <v>PROJ</v>
      </c>
      <c r="M114" s="26" t="str">
        <v>PROJ</v>
      </c>
      <c r="N114" s="26" t="str">
        <v>PROJ</v>
      </c>
      <c r="O114" s="26" t="str">
        <v>PROJ</v>
      </c>
      <c r="Q114" s="86">
        <f t="shared" si="62"/>
        <v>0</v>
      </c>
      <c r="R114" s="87" t="s">
        <v>129</v>
      </c>
      <c r="S114" s="88"/>
      <c r="T114" s="88"/>
      <c r="U114" s="87">
        <f t="shared" si="63"/>
        <v>12</v>
      </c>
      <c r="V114" s="94">
        <f t="shared" si="64"/>
        <v>0</v>
      </c>
    </row>
    <row r="115" spans="2:22" ht="15" customHeight="1" thickBot="1" x14ac:dyDescent="0.25">
      <c r="B115" s="432"/>
      <c r="C115" s="19" t="s">
        <v>20</v>
      </c>
      <c r="D115" s="26" t="str" cm="1">
        <f t="array" ref="D115:O115">_xlfn.XLOOKUP(_xlfn.ANCHORARRAY(D112),'[1]10C_BUILDING MATRIX'!$C$8:$C$601,'[1]10C_BUILDING MATRIX'!$O$8:$O$601,"--")</f>
        <v>--</v>
      </c>
      <c r="E115" s="27" t="str">
        <v>--</v>
      </c>
      <c r="F115" s="27" t="str">
        <v>--</v>
      </c>
      <c r="G115" s="27" t="str">
        <v>PROJ</v>
      </c>
      <c r="H115" s="27" t="str">
        <v>--</v>
      </c>
      <c r="I115" s="31" t="str">
        <v>PROJ</v>
      </c>
      <c r="J115" s="35" t="str">
        <v>--</v>
      </c>
      <c r="K115" s="33" t="str">
        <v>--</v>
      </c>
      <c r="L115" s="27" t="str">
        <v>--</v>
      </c>
      <c r="M115" s="27" t="str">
        <v>PROJ</v>
      </c>
      <c r="N115" s="27" t="str">
        <v>--</v>
      </c>
      <c r="O115" s="27" t="str">
        <v>PROJ</v>
      </c>
      <c r="Q115" s="89">
        <f t="shared" si="62"/>
        <v>0</v>
      </c>
      <c r="R115" s="90" t="s">
        <v>130</v>
      </c>
      <c r="S115" s="91"/>
      <c r="T115" s="91"/>
      <c r="U115" s="90">
        <f t="shared" si="63"/>
        <v>4</v>
      </c>
      <c r="V115" s="95">
        <f t="shared" si="64"/>
        <v>0</v>
      </c>
    </row>
    <row r="116" spans="2:22" ht="15" customHeight="1" thickBot="1" x14ac:dyDescent="0.25">
      <c r="B116" s="430">
        <v>12</v>
      </c>
      <c r="C116" s="42"/>
      <c r="D116" s="24" cm="1">
        <f t="array" ref="D116:O116">$B116*100+D$6:O$6</f>
        <v>1201</v>
      </c>
      <c r="E116" s="24">
        <v>1202</v>
      </c>
      <c r="F116" s="24">
        <v>1203</v>
      </c>
      <c r="G116" s="24">
        <v>1204</v>
      </c>
      <c r="H116" s="24">
        <v>1205</v>
      </c>
      <c r="I116" s="29">
        <v>1206</v>
      </c>
      <c r="J116" s="72">
        <v>1207</v>
      </c>
      <c r="K116" s="25">
        <v>1208</v>
      </c>
      <c r="L116" s="24">
        <v>1209</v>
      </c>
      <c r="M116" s="24">
        <v>1210</v>
      </c>
      <c r="N116" s="24">
        <v>1211</v>
      </c>
      <c r="O116" s="24">
        <v>1212</v>
      </c>
      <c r="Q116" s="86" t="str">
        <f>B116&amp;"nd FLOOR"</f>
        <v>12nd FLOOR</v>
      </c>
      <c r="R116" s="88"/>
      <c r="S116" s="88"/>
      <c r="T116" s="88"/>
      <c r="U116" s="88"/>
      <c r="V116" s="93"/>
    </row>
    <row r="117" spans="2:22" ht="15" customHeight="1" thickBot="1" x14ac:dyDescent="0.25">
      <c r="B117" s="431"/>
      <c r="C117" s="19" t="s">
        <v>18</v>
      </c>
      <c r="D117" s="26" t="str" cm="1">
        <f t="array" ref="D117:O117">_xlfn.XLOOKUP($D116:$O116,'[1]10C_BUILDING MATRIX'!$C$8:$C$601,'[1]10C_BUILDING MATRIX'!$M$8:$M$601,"--")</f>
        <v>PROJ</v>
      </c>
      <c r="E117" s="26" t="str">
        <v>PROJ</v>
      </c>
      <c r="F117" s="26" t="str">
        <v>PROJ</v>
      </c>
      <c r="G117" s="26" t="str">
        <v>PROJ</v>
      </c>
      <c r="H117" s="26" t="str">
        <v>PROJ</v>
      </c>
      <c r="I117" s="30" t="str">
        <v>PROJ</v>
      </c>
      <c r="J117" s="71" t="str">
        <v>PROJ</v>
      </c>
      <c r="K117" s="32" t="str">
        <v>PROJ</v>
      </c>
      <c r="L117" s="26" t="str">
        <v>PROJ</v>
      </c>
      <c r="M117" s="26" t="str">
        <v>PROJ</v>
      </c>
      <c r="N117" s="26" t="str">
        <v>PROJ</v>
      </c>
      <c r="O117" s="26" t="str">
        <v>PROJ</v>
      </c>
      <c r="Q117" s="83">
        <f t="shared" ref="Q117:Q119" si="65">COUNTIF(D117:O117, "D")</f>
        <v>0</v>
      </c>
      <c r="R117" s="84" t="s">
        <v>60</v>
      </c>
      <c r="S117" s="85"/>
      <c r="T117" s="85"/>
      <c r="U117" s="84">
        <f t="shared" ref="U117:U119" si="66" xml:space="preserve"> COUNTIF(D117:O117,"&lt;&gt;--")</f>
        <v>12</v>
      </c>
      <c r="V117" s="92">
        <f t="shared" ref="V117:V119" si="67">Q117/U117</f>
        <v>0</v>
      </c>
    </row>
    <row r="118" spans="2:22" ht="15" customHeight="1" x14ac:dyDescent="0.2">
      <c r="B118" s="431"/>
      <c r="C118" s="19" t="s">
        <v>19</v>
      </c>
      <c r="D118" s="26" t="str" cm="1">
        <f t="array" ref="D118:O118">_xlfn.XLOOKUP(D116:O116,'[1]10C_BUILDING MATRIX'!$C$8:$C$601,'[1]10C_BUILDING MATRIX'!$N$8:$N$601,"--")</f>
        <v>PROJ</v>
      </c>
      <c r="E118" s="26" t="str">
        <v>PROJ</v>
      </c>
      <c r="F118" s="26" t="str">
        <v>PROJ</v>
      </c>
      <c r="G118" s="26" t="str">
        <v>PROJ</v>
      </c>
      <c r="H118" s="26" t="str">
        <v>PROJ</v>
      </c>
      <c r="I118" s="30" t="str">
        <v>PROJ</v>
      </c>
      <c r="J118" s="34" t="str">
        <v>PROJ</v>
      </c>
      <c r="K118" s="32" t="str">
        <v>PROJ</v>
      </c>
      <c r="L118" s="26" t="str">
        <v>PROJ</v>
      </c>
      <c r="M118" s="26" t="str">
        <v>PROJ</v>
      </c>
      <c r="N118" s="26" t="str">
        <v>PROJ</v>
      </c>
      <c r="O118" s="26" t="str">
        <v>PROJ</v>
      </c>
      <c r="Q118" s="86">
        <f t="shared" si="65"/>
        <v>0</v>
      </c>
      <c r="R118" s="87" t="s">
        <v>129</v>
      </c>
      <c r="S118" s="88"/>
      <c r="T118" s="88"/>
      <c r="U118" s="87">
        <f t="shared" si="66"/>
        <v>12</v>
      </c>
      <c r="V118" s="94">
        <f t="shared" si="67"/>
        <v>0</v>
      </c>
    </row>
    <row r="119" spans="2:22" ht="15" customHeight="1" thickBot="1" x14ac:dyDescent="0.25">
      <c r="B119" s="432"/>
      <c r="C119" s="19" t="s">
        <v>20</v>
      </c>
      <c r="D119" s="26" t="str" cm="1">
        <f t="array" ref="D119:O119">_xlfn.XLOOKUP(_xlfn.ANCHORARRAY(D116),'[1]10C_BUILDING MATRIX'!$C$8:$C$601,'[1]10C_BUILDING MATRIX'!$O$8:$O$601,"--")</f>
        <v>--</v>
      </c>
      <c r="E119" s="27" t="str">
        <v>--</v>
      </c>
      <c r="F119" s="27" t="str">
        <v>--</v>
      </c>
      <c r="G119" s="27" t="str">
        <v>PROJ</v>
      </c>
      <c r="H119" s="27" t="str">
        <v>--</v>
      </c>
      <c r="I119" s="31" t="str">
        <v>PROJ</v>
      </c>
      <c r="J119" s="35" t="str">
        <v>--</v>
      </c>
      <c r="K119" s="33" t="str">
        <v>--</v>
      </c>
      <c r="L119" s="27" t="str">
        <v>--</v>
      </c>
      <c r="M119" s="27" t="str">
        <v>PROJ</v>
      </c>
      <c r="N119" s="27" t="str">
        <v>--</v>
      </c>
      <c r="O119" s="27" t="str">
        <v>PROJ</v>
      </c>
      <c r="Q119" s="89">
        <f t="shared" si="65"/>
        <v>0</v>
      </c>
      <c r="R119" s="90" t="s">
        <v>130</v>
      </c>
      <c r="S119" s="91"/>
      <c r="T119" s="91"/>
      <c r="U119" s="90">
        <f t="shared" si="66"/>
        <v>4</v>
      </c>
      <c r="V119" s="95">
        <f t="shared" si="67"/>
        <v>0</v>
      </c>
    </row>
    <row r="120" spans="2:22" ht="15" customHeight="1" thickBot="1" x14ac:dyDescent="0.25">
      <c r="B120" s="430">
        <v>11</v>
      </c>
      <c r="C120" s="42"/>
      <c r="D120" s="24" cm="1">
        <f t="array" ref="D120:O120">$B120*100+D$6:O$6</f>
        <v>1101</v>
      </c>
      <c r="E120" s="24">
        <v>1102</v>
      </c>
      <c r="F120" s="24">
        <v>1103</v>
      </c>
      <c r="G120" s="24">
        <v>1104</v>
      </c>
      <c r="H120" s="24">
        <v>1105</v>
      </c>
      <c r="I120" s="29">
        <v>1106</v>
      </c>
      <c r="J120" s="72">
        <v>1107</v>
      </c>
      <c r="K120" s="25">
        <v>1108</v>
      </c>
      <c r="L120" s="24">
        <v>1109</v>
      </c>
      <c r="M120" s="24">
        <v>1110</v>
      </c>
      <c r="N120" s="24">
        <v>1111</v>
      </c>
      <c r="O120" s="24">
        <v>1112</v>
      </c>
      <c r="Q120" s="86" t="str">
        <f>B120&amp;"st FLOOR"</f>
        <v>11st FLOOR</v>
      </c>
      <c r="R120" s="88"/>
      <c r="S120" s="88"/>
      <c r="T120" s="88"/>
      <c r="U120" s="88"/>
      <c r="V120" s="93"/>
    </row>
    <row r="121" spans="2:22" ht="15" customHeight="1" thickBot="1" x14ac:dyDescent="0.25">
      <c r="B121" s="431"/>
      <c r="C121" s="19" t="s">
        <v>18</v>
      </c>
      <c r="D121" s="26" t="str" cm="1">
        <f t="array" ref="D121:O121">_xlfn.XLOOKUP($D120:$O120,'[1]10C_BUILDING MATRIX'!$C$8:$C$601,'[1]10C_BUILDING MATRIX'!$M$8:$M$601,"--")</f>
        <v>PROJ</v>
      </c>
      <c r="E121" s="26" t="str">
        <v>PROJ</v>
      </c>
      <c r="F121" s="26" t="str">
        <v>PROJ</v>
      </c>
      <c r="G121" s="26" t="str">
        <v>PROJ</v>
      </c>
      <c r="H121" s="26" t="str">
        <v>PROJ</v>
      </c>
      <c r="I121" s="30" t="str">
        <v>PROJ</v>
      </c>
      <c r="J121" s="71" t="str">
        <v>PROJ</v>
      </c>
      <c r="K121" s="32" t="str">
        <v>PROJ</v>
      </c>
      <c r="L121" s="26" t="str">
        <v>PROJ</v>
      </c>
      <c r="M121" s="26" t="str">
        <v>PROJ</v>
      </c>
      <c r="N121" s="26" t="str">
        <v>PROJ</v>
      </c>
      <c r="O121" s="26" t="str">
        <v>PROJ</v>
      </c>
      <c r="Q121" s="83">
        <f t="shared" ref="Q121:Q123" si="68">COUNTIF(D121:O121, "D")</f>
        <v>0</v>
      </c>
      <c r="R121" s="84" t="s">
        <v>60</v>
      </c>
      <c r="S121" s="85"/>
      <c r="T121" s="85"/>
      <c r="U121" s="84">
        <f t="shared" ref="U121:U123" si="69" xml:space="preserve"> COUNTIF(D121:O121,"&lt;&gt;--")</f>
        <v>12</v>
      </c>
      <c r="V121" s="92">
        <f t="shared" ref="V121:V123" si="70">Q121/U121</f>
        <v>0</v>
      </c>
    </row>
    <row r="122" spans="2:22" ht="15" customHeight="1" x14ac:dyDescent="0.2">
      <c r="B122" s="431"/>
      <c r="C122" s="19" t="s">
        <v>19</v>
      </c>
      <c r="D122" s="26" t="str" cm="1">
        <f t="array" ref="D122:O122">_xlfn.XLOOKUP(D120:O120,'[1]10C_BUILDING MATRIX'!$C$8:$C$601,'[1]10C_BUILDING MATRIX'!$N$8:$N$601,"--")</f>
        <v>PROJ</v>
      </c>
      <c r="E122" s="26" t="str">
        <v>PROJ</v>
      </c>
      <c r="F122" s="26" t="str">
        <v>PROJ</v>
      </c>
      <c r="G122" s="26" t="str">
        <v>PROJ</v>
      </c>
      <c r="H122" s="26" t="str">
        <v>PROJ</v>
      </c>
      <c r="I122" s="30" t="str">
        <v>PROJ</v>
      </c>
      <c r="J122" s="34" t="str">
        <v>PROJ</v>
      </c>
      <c r="K122" s="32" t="str">
        <v>PROJ</v>
      </c>
      <c r="L122" s="26" t="str">
        <v>PROJ</v>
      </c>
      <c r="M122" s="26" t="str">
        <v>PROJ</v>
      </c>
      <c r="N122" s="26" t="str">
        <v>PROJ</v>
      </c>
      <c r="O122" s="26" t="str">
        <v>PROJ</v>
      </c>
      <c r="Q122" s="86">
        <f t="shared" si="68"/>
        <v>0</v>
      </c>
      <c r="R122" s="87" t="s">
        <v>129</v>
      </c>
      <c r="S122" s="88"/>
      <c r="T122" s="88"/>
      <c r="U122" s="87">
        <f t="shared" si="69"/>
        <v>12</v>
      </c>
      <c r="V122" s="94">
        <f t="shared" si="70"/>
        <v>0</v>
      </c>
    </row>
    <row r="123" spans="2:22" ht="15" customHeight="1" thickBot="1" x14ac:dyDescent="0.25">
      <c r="B123" s="432"/>
      <c r="C123" s="19" t="s">
        <v>20</v>
      </c>
      <c r="D123" s="26" t="str" cm="1">
        <f t="array" ref="D123:O123">_xlfn.XLOOKUP(_xlfn.ANCHORARRAY(D120),'[1]10C_BUILDING MATRIX'!$C$8:$C$601,'[1]10C_BUILDING MATRIX'!$O$8:$O$601,"--")</f>
        <v>--</v>
      </c>
      <c r="E123" s="27" t="str">
        <v>--</v>
      </c>
      <c r="F123" s="27" t="str">
        <v>--</v>
      </c>
      <c r="G123" s="26" t="str">
        <v>PROJ</v>
      </c>
      <c r="H123" s="27" t="str">
        <v>--</v>
      </c>
      <c r="I123" s="31" t="str">
        <v>PROJ</v>
      </c>
      <c r="J123" s="35" t="str">
        <v>--</v>
      </c>
      <c r="K123" s="33" t="str">
        <v>--</v>
      </c>
      <c r="L123" s="27" t="str">
        <v>--</v>
      </c>
      <c r="M123" s="27" t="str">
        <v>PROJ</v>
      </c>
      <c r="N123" s="27" t="str">
        <v>--</v>
      </c>
      <c r="O123" s="27" t="str">
        <v>PROJ</v>
      </c>
      <c r="Q123" s="89">
        <f t="shared" si="68"/>
        <v>0</v>
      </c>
      <c r="R123" s="90" t="s">
        <v>130</v>
      </c>
      <c r="S123" s="91"/>
      <c r="T123" s="91"/>
      <c r="U123" s="90">
        <f t="shared" si="69"/>
        <v>4</v>
      </c>
      <c r="V123" s="95">
        <f t="shared" si="70"/>
        <v>0</v>
      </c>
    </row>
    <row r="124" spans="2:22" ht="15" customHeight="1" thickBot="1" x14ac:dyDescent="0.25">
      <c r="B124" s="430">
        <v>10</v>
      </c>
      <c r="C124" s="42"/>
      <c r="D124" s="24" cm="1">
        <f t="array" ref="D124:O124">$B124*100+D$6:O$6</f>
        <v>1001</v>
      </c>
      <c r="E124" s="24">
        <v>1002</v>
      </c>
      <c r="F124" s="29">
        <v>1003</v>
      </c>
      <c r="G124" s="75">
        <v>1004</v>
      </c>
      <c r="H124" s="25">
        <v>1005</v>
      </c>
      <c r="I124" s="29">
        <v>1006</v>
      </c>
      <c r="J124" s="72">
        <v>1007</v>
      </c>
      <c r="K124" s="25">
        <v>1008</v>
      </c>
      <c r="L124" s="24">
        <v>1009</v>
      </c>
      <c r="M124" s="24">
        <v>1010</v>
      </c>
      <c r="N124" s="24">
        <v>1011</v>
      </c>
      <c r="O124" s="24">
        <v>1012</v>
      </c>
      <c r="Q124" s="86" t="str">
        <f t="shared" ref="Q124" si="71">B124&amp;"th FLOOR"</f>
        <v>10th FLOOR</v>
      </c>
      <c r="R124" s="88"/>
      <c r="S124" s="88"/>
      <c r="T124" s="88"/>
      <c r="U124" s="88"/>
      <c r="V124" s="92">
        <f>AVERAGE(V125:V127)</f>
        <v>0</v>
      </c>
    </row>
    <row r="125" spans="2:22" ht="15" customHeight="1" thickBot="1" x14ac:dyDescent="0.25">
      <c r="B125" s="431"/>
      <c r="C125" s="19" t="s">
        <v>18</v>
      </c>
      <c r="D125" s="26" t="str" cm="1">
        <f t="array" ref="D125:O125">_xlfn.XLOOKUP($D124:$O124,'[1]10C_BUILDING MATRIX'!$C$8:$C$601,'[1]10C_BUILDING MATRIX'!$M$8:$M$601,"--")</f>
        <v>PROJ</v>
      </c>
      <c r="E125" s="26" t="str">
        <v>PROJ</v>
      </c>
      <c r="F125" s="30" t="str">
        <v>PROJ</v>
      </c>
      <c r="G125" s="34" t="str">
        <v>PROJ</v>
      </c>
      <c r="H125" s="32" t="str">
        <v>PROJ</v>
      </c>
      <c r="I125" s="30" t="str">
        <v>PROJ</v>
      </c>
      <c r="J125" s="71" t="str">
        <v>PROJ</v>
      </c>
      <c r="K125" s="32" t="str">
        <v>PROJ</v>
      </c>
      <c r="L125" s="26" t="str">
        <v>PROJ</v>
      </c>
      <c r="M125" s="26" t="str">
        <v>PROJ</v>
      </c>
      <c r="N125" s="26" t="str">
        <v>PROJ</v>
      </c>
      <c r="O125" s="26" t="str">
        <v>PROJ</v>
      </c>
      <c r="Q125" s="83">
        <f t="shared" ref="Q125:Q127" si="72">COUNTIF(D125:O125, "D")</f>
        <v>0</v>
      </c>
      <c r="R125" s="84" t="s">
        <v>60</v>
      </c>
      <c r="S125" s="85"/>
      <c r="T125" s="85"/>
      <c r="U125" s="84">
        <f t="shared" ref="U125:U127" si="73" xml:space="preserve"> COUNTIF(D125:O125,"&lt;&gt;--")</f>
        <v>12</v>
      </c>
      <c r="V125" s="92">
        <f t="shared" ref="V125:V127" si="74">Q125/U125</f>
        <v>0</v>
      </c>
    </row>
    <row r="126" spans="2:22" ht="15" customHeight="1" thickBot="1" x14ac:dyDescent="0.25">
      <c r="B126" s="431"/>
      <c r="C126" s="19" t="s">
        <v>19</v>
      </c>
      <c r="D126" s="26" t="str" cm="1">
        <f t="array" ref="D126:O126">_xlfn.XLOOKUP(D124:O124,'[1]10C_BUILDING MATRIX'!$C$8:$C$601,'[1]10C_BUILDING MATRIX'!$N$8:$N$601,"--")</f>
        <v>PROJ</v>
      </c>
      <c r="E126" s="26" t="str">
        <v>PROJ</v>
      </c>
      <c r="F126" s="30" t="str">
        <v>PROJ</v>
      </c>
      <c r="G126" s="71" t="str">
        <v>PROJ</v>
      </c>
      <c r="H126" s="32" t="str">
        <v>PROJ</v>
      </c>
      <c r="I126" s="30" t="str">
        <v>PROJ</v>
      </c>
      <c r="J126" s="34" t="str">
        <v>PROJ</v>
      </c>
      <c r="K126" s="32" t="str">
        <v>PROJ</v>
      </c>
      <c r="L126" s="26" t="str">
        <v>PROJ</v>
      </c>
      <c r="M126" s="26" t="str">
        <v>PROJ</v>
      </c>
      <c r="N126" s="26" t="str">
        <v>PROJ</v>
      </c>
      <c r="O126" s="26" t="str">
        <v>PROJ</v>
      </c>
      <c r="Q126" s="86">
        <f t="shared" si="72"/>
        <v>0</v>
      </c>
      <c r="R126" s="87" t="s">
        <v>129</v>
      </c>
      <c r="S126" s="88"/>
      <c r="T126" s="88"/>
      <c r="U126" s="87">
        <f t="shared" si="73"/>
        <v>12</v>
      </c>
      <c r="V126" s="94">
        <f t="shared" si="74"/>
        <v>0</v>
      </c>
    </row>
    <row r="127" spans="2:22" ht="15" customHeight="1" thickBot="1" x14ac:dyDescent="0.25">
      <c r="B127" s="432"/>
      <c r="C127" s="19" t="s">
        <v>20</v>
      </c>
      <c r="D127" s="26" t="str" cm="1">
        <f t="array" ref="D127:O127">_xlfn.XLOOKUP(_xlfn.ANCHORARRAY(D124),'[1]10C_BUILDING MATRIX'!$C$8:$C$601,'[1]10C_BUILDING MATRIX'!$O$8:$O$601,"--")</f>
        <v>--</v>
      </c>
      <c r="E127" s="27" t="str">
        <v>--</v>
      </c>
      <c r="F127" s="31" t="str">
        <v>--</v>
      </c>
      <c r="G127" s="68" t="str">
        <v>PROJ</v>
      </c>
      <c r="H127" s="33" t="str">
        <v>--</v>
      </c>
      <c r="I127" s="31" t="str">
        <v>PROJ</v>
      </c>
      <c r="J127" s="68" t="str">
        <v>--</v>
      </c>
      <c r="K127" s="33" t="str">
        <v>--</v>
      </c>
      <c r="L127" s="27" t="str">
        <v>--</v>
      </c>
      <c r="M127" s="27" t="str">
        <v>PROJ</v>
      </c>
      <c r="N127" s="27" t="str">
        <v>--</v>
      </c>
      <c r="O127" s="27" t="str">
        <v>PROJ</v>
      </c>
      <c r="Q127" s="89">
        <f t="shared" si="72"/>
        <v>0</v>
      </c>
      <c r="R127" s="90" t="s">
        <v>130</v>
      </c>
      <c r="S127" s="91"/>
      <c r="T127" s="91"/>
      <c r="U127" s="90">
        <f t="shared" si="73"/>
        <v>4</v>
      </c>
      <c r="V127" s="95">
        <f t="shared" si="74"/>
        <v>0</v>
      </c>
    </row>
    <row r="128" spans="2:22" x14ac:dyDescent="0.2">
      <c r="J128" s="6" t="s">
        <v>22</v>
      </c>
    </row>
    <row r="130" spans="2:15" ht="15" thickBot="1" x14ac:dyDescent="0.25"/>
    <row r="131" spans="2:15" ht="22.5" x14ac:dyDescent="0.2">
      <c r="B131" s="434" t="s">
        <v>59</v>
      </c>
      <c r="C131" s="42"/>
      <c r="D131" s="64">
        <v>1101</v>
      </c>
      <c r="E131" s="64">
        <v>1102</v>
      </c>
      <c r="F131" s="64">
        <v>1103</v>
      </c>
      <c r="G131" s="64">
        <v>1104</v>
      </c>
      <c r="H131" s="64">
        <v>1105</v>
      </c>
      <c r="I131" s="65">
        <v>1106</v>
      </c>
      <c r="J131" s="69">
        <v>1107</v>
      </c>
      <c r="K131" s="67">
        <v>1108</v>
      </c>
      <c r="L131" s="64">
        <v>1109</v>
      </c>
      <c r="M131" s="64">
        <v>1110</v>
      </c>
      <c r="N131" s="64">
        <v>1111</v>
      </c>
      <c r="O131" s="64">
        <v>1112</v>
      </c>
    </row>
    <row r="132" spans="2:15" x14ac:dyDescent="0.2">
      <c r="B132" s="435"/>
      <c r="C132" s="19" t="s">
        <v>18</v>
      </c>
      <c r="D132" s="56" t="s">
        <v>35</v>
      </c>
      <c r="E132" s="56" t="s">
        <v>36</v>
      </c>
      <c r="F132" s="56" t="s">
        <v>37</v>
      </c>
      <c r="G132" s="56" t="s">
        <v>38</v>
      </c>
      <c r="H132" s="56" t="s">
        <v>39</v>
      </c>
      <c r="I132" s="57" t="s">
        <v>40</v>
      </c>
      <c r="J132" s="58" t="s">
        <v>41</v>
      </c>
      <c r="K132" s="59" t="s">
        <v>42</v>
      </c>
      <c r="L132" s="56" t="s">
        <v>43</v>
      </c>
      <c r="M132" s="56" t="s">
        <v>44</v>
      </c>
      <c r="N132" s="56" t="s">
        <v>45</v>
      </c>
      <c r="O132" s="56" t="s">
        <v>40</v>
      </c>
    </row>
    <row r="133" spans="2:15" x14ac:dyDescent="0.2">
      <c r="B133" s="435"/>
      <c r="C133" s="19" t="s">
        <v>19</v>
      </c>
      <c r="D133" s="56" t="s">
        <v>46</v>
      </c>
      <c r="E133" s="56" t="s">
        <v>47</v>
      </c>
      <c r="F133" s="56" t="s">
        <v>48</v>
      </c>
      <c r="G133" s="56" t="s">
        <v>49</v>
      </c>
      <c r="H133" s="56" t="s">
        <v>46</v>
      </c>
      <c r="I133" s="57" t="s">
        <v>50</v>
      </c>
      <c r="J133" s="58" t="s">
        <v>51</v>
      </c>
      <c r="K133" s="59" t="s">
        <v>52</v>
      </c>
      <c r="L133" s="56" t="s">
        <v>50</v>
      </c>
      <c r="M133" s="56" t="s">
        <v>53</v>
      </c>
      <c r="N133" s="56" t="s">
        <v>54</v>
      </c>
      <c r="O133" s="56" t="s">
        <v>55</v>
      </c>
    </row>
    <row r="134" spans="2:15" ht="15" thickBot="1" x14ac:dyDescent="0.25">
      <c r="B134" s="436"/>
      <c r="C134" s="19" t="s">
        <v>20</v>
      </c>
      <c r="D134" s="60"/>
      <c r="E134" s="60"/>
      <c r="F134" s="60"/>
      <c r="G134" s="60" t="s">
        <v>56</v>
      </c>
      <c r="H134" s="60"/>
      <c r="I134" s="61" t="s">
        <v>57</v>
      </c>
      <c r="J134" s="70"/>
      <c r="K134" s="63"/>
      <c r="L134" s="60"/>
      <c r="M134" s="60" t="s">
        <v>58</v>
      </c>
      <c r="N134" s="60"/>
      <c r="O134" s="60" t="s">
        <v>56</v>
      </c>
    </row>
    <row r="135" spans="2:15" ht="22.5" x14ac:dyDescent="0.2">
      <c r="D135" s="54"/>
      <c r="E135" s="55"/>
      <c r="F135" s="53"/>
      <c r="G135" s="53"/>
      <c r="I135" s="52"/>
      <c r="J135" s="53"/>
    </row>
    <row r="136" spans="2:15" ht="22.5" x14ac:dyDescent="0.2">
      <c r="D136" s="54"/>
      <c r="E136" s="55"/>
      <c r="F136" s="53"/>
      <c r="G136" s="53"/>
      <c r="I136" s="52"/>
      <c r="J136" s="53"/>
    </row>
    <row r="137" spans="2:15" ht="22.5" x14ac:dyDescent="0.2">
      <c r="D137" s="54"/>
      <c r="E137" s="55"/>
      <c r="F137" s="53"/>
      <c r="G137" s="53"/>
      <c r="I137" s="52"/>
      <c r="J137" s="53"/>
    </row>
    <row r="138" spans="2:15" ht="22.5" x14ac:dyDescent="0.2">
      <c r="D138" s="54"/>
      <c r="E138" s="55"/>
      <c r="F138" s="53"/>
      <c r="G138" s="53"/>
      <c r="I138" s="52"/>
      <c r="J138" s="53"/>
    </row>
    <row r="139" spans="2:15" ht="22.5" x14ac:dyDescent="0.2">
      <c r="D139" s="54"/>
      <c r="E139" s="55"/>
      <c r="F139" s="53"/>
      <c r="G139" s="53"/>
      <c r="I139" s="52"/>
      <c r="J139" s="53"/>
    </row>
    <row r="140" spans="2:15" ht="22.5" x14ac:dyDescent="0.2">
      <c r="D140" s="51"/>
    </row>
  </sheetData>
  <mergeCells count="32">
    <mergeCell ref="X6:AN34"/>
    <mergeCell ref="B131:B134"/>
    <mergeCell ref="B104:B107"/>
    <mergeCell ref="B108:B111"/>
    <mergeCell ref="B112:B115"/>
    <mergeCell ref="B116:B119"/>
    <mergeCell ref="B120:B123"/>
    <mergeCell ref="B124:B127"/>
    <mergeCell ref="B100:B103"/>
    <mergeCell ref="B56:B59"/>
    <mergeCell ref="B60:B63"/>
    <mergeCell ref="B64:B67"/>
    <mergeCell ref="B68:B71"/>
    <mergeCell ref="B72:B75"/>
    <mergeCell ref="B76:B79"/>
    <mergeCell ref="B80:B83"/>
    <mergeCell ref="B84:B87"/>
    <mergeCell ref="B88:B91"/>
    <mergeCell ref="B92:B95"/>
    <mergeCell ref="B96:B99"/>
    <mergeCell ref="B52:B55"/>
    <mergeCell ref="B8:B11"/>
    <mergeCell ref="B12:B15"/>
    <mergeCell ref="B16:B19"/>
    <mergeCell ref="B20:B23"/>
    <mergeCell ref="B24:B27"/>
    <mergeCell ref="B48:B51"/>
    <mergeCell ref="B28:B31"/>
    <mergeCell ref="B32:B35"/>
    <mergeCell ref="B36:B39"/>
    <mergeCell ref="B40:B43"/>
    <mergeCell ref="B44:B47"/>
  </mergeCells>
  <phoneticPr fontId="20" type="noConversion"/>
  <conditionalFormatting sqref="D8:O134">
    <cfRule type="expression" dxfId="337" priority="3">
      <formula>D8="D"</formula>
    </cfRule>
    <cfRule type="expression" dxfId="336" priority="7">
      <formula>D8="LDG"</formula>
    </cfRule>
    <cfRule type="expression" dxfId="335" priority="8">
      <formula>D8="PROJ"</formula>
    </cfRule>
    <cfRule type="expression" dxfId="334" priority="9">
      <formula>D8="--"</formula>
    </cfRule>
    <cfRule type="expression" dxfId="333" priority="10">
      <formula>OR(D8="ENR",D8="CHS",D8="ONR")</formula>
    </cfRule>
    <cfRule type="expression" dxfId="332" priority="11">
      <formula>D8="DMG"</formula>
    </cfRule>
    <cfRule type="expression" dxfId="331" priority="2">
      <formula>D8="LDD"</formula>
    </cfRule>
    <cfRule type="expression" dxfId="330" priority="1">
      <formula>OR(D8="INYRD",D8="PLD")</formula>
    </cfRule>
  </conditionalFormatting>
  <printOptions horizontalCentered="1"/>
  <pageMargins left="0.25" right="0.25" top="0.25" bottom="0.25" header="0.3" footer="0.3"/>
  <pageSetup scale="24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2F697-30C6-49DC-BAE3-835310CF4E7B}">
  <sheetPr codeName="Sheet6">
    <tabColor theme="7" tint="0.39997558519241921"/>
    <pageSetUpPr fitToPage="1"/>
  </sheetPr>
  <dimension ref="B2:R140"/>
  <sheetViews>
    <sheetView zoomScale="70" zoomScaleNormal="70" workbookViewId="0">
      <selection activeCell="I35" sqref="I35"/>
    </sheetView>
  </sheetViews>
  <sheetFormatPr defaultColWidth="9.21875" defaultRowHeight="14.25" x14ac:dyDescent="0.2"/>
  <cols>
    <col min="1" max="1" width="2.88671875" style="2" customWidth="1"/>
    <col min="2" max="2" width="11.44140625" style="2" customWidth="1"/>
    <col min="3" max="3" width="10.88671875" style="2" customWidth="1"/>
    <col min="4" max="15" width="20.77734375" style="2" customWidth="1"/>
    <col min="16" max="16384" width="9.21875" style="2"/>
  </cols>
  <sheetData>
    <row r="2" spans="2:15" ht="40.5" customHeight="1" x14ac:dyDescent="0.2">
      <c r="B2" s="48" t="s">
        <v>0</v>
      </c>
      <c r="C2" s="1"/>
    </row>
    <row r="3" spans="2:15" ht="40.5" customHeight="1" x14ac:dyDescent="0.2">
      <c r="B3" s="49" t="s">
        <v>153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5" ht="16.5" customHeight="1" x14ac:dyDescent="0.2"/>
    <row r="5" spans="2:15" ht="15" thickBot="1" x14ac:dyDescent="0.25">
      <c r="C5" s="17"/>
      <c r="J5" s="6" t="s">
        <v>22</v>
      </c>
    </row>
    <row r="6" spans="2:15" ht="22.5" x14ac:dyDescent="0.2">
      <c r="B6" s="42"/>
      <c r="C6" s="36" t="s">
        <v>4</v>
      </c>
      <c r="D6" s="37" t="s">
        <v>5</v>
      </c>
      <c r="E6" s="38" t="s">
        <v>6</v>
      </c>
      <c r="F6" s="38" t="s">
        <v>7</v>
      </c>
      <c r="G6" s="38" t="s">
        <v>8</v>
      </c>
      <c r="H6" s="38" t="s">
        <v>9</v>
      </c>
      <c r="I6" s="37" t="s">
        <v>10</v>
      </c>
      <c r="J6" s="39" t="s">
        <v>11</v>
      </c>
      <c r="K6" s="40" t="s">
        <v>12</v>
      </c>
      <c r="L6" s="38" t="s">
        <v>13</v>
      </c>
      <c r="M6" s="38" t="s">
        <v>14</v>
      </c>
      <c r="N6" s="38" t="s">
        <v>15</v>
      </c>
      <c r="O6" s="38" t="s">
        <v>16</v>
      </c>
    </row>
    <row r="7" spans="2:15" ht="15.75" customHeight="1" thickBot="1" x14ac:dyDescent="0.25">
      <c r="B7" s="41" t="s">
        <v>17</v>
      </c>
      <c r="C7" s="42"/>
      <c r="D7" s="43"/>
      <c r="E7" s="43"/>
      <c r="F7" s="43"/>
      <c r="G7" s="43"/>
      <c r="H7" s="43"/>
      <c r="I7" s="44"/>
      <c r="J7" s="45"/>
      <c r="K7" s="46"/>
      <c r="L7" s="43"/>
      <c r="M7" s="43"/>
      <c r="N7" s="43"/>
      <c r="O7" s="43"/>
    </row>
    <row r="8" spans="2:15" ht="15" customHeight="1" x14ac:dyDescent="0.2">
      <c r="B8" s="430">
        <v>39</v>
      </c>
      <c r="C8" s="42"/>
      <c r="D8" s="24">
        <f t="shared" ref="D8:O8" si="0">$B8*100+D$6</f>
        <v>3901</v>
      </c>
      <c r="E8" s="24">
        <f t="shared" si="0"/>
        <v>3902</v>
      </c>
      <c r="F8" s="24">
        <f t="shared" si="0"/>
        <v>3903</v>
      </c>
      <c r="G8" s="24">
        <f t="shared" si="0"/>
        <v>3904</v>
      </c>
      <c r="H8" s="24">
        <f t="shared" si="0"/>
        <v>3905</v>
      </c>
      <c r="I8" s="29">
        <f t="shared" si="0"/>
        <v>3906</v>
      </c>
      <c r="J8" s="47">
        <f t="shared" si="0"/>
        <v>3907</v>
      </c>
      <c r="K8" s="25">
        <f t="shared" si="0"/>
        <v>3908</v>
      </c>
      <c r="L8" s="24">
        <f t="shared" si="0"/>
        <v>3909</v>
      </c>
      <c r="M8" s="24">
        <f t="shared" si="0"/>
        <v>3910</v>
      </c>
      <c r="N8" s="24">
        <f t="shared" si="0"/>
        <v>3911</v>
      </c>
      <c r="O8" s="24">
        <f t="shared" si="0"/>
        <v>3912</v>
      </c>
    </row>
    <row r="9" spans="2:15" ht="15" customHeight="1" x14ac:dyDescent="0.2">
      <c r="B9" s="431"/>
      <c r="C9" s="19" t="s">
        <v>18</v>
      </c>
      <c r="D9" s="26">
        <f>_xlfn.XLOOKUP(D8,'[1]10C_BUILDING MATRIX'!$C$8:$C$601,'[1]10C_BUILDING MATRIX'!$J$8:$J$601,"--")</f>
        <v>30</v>
      </c>
      <c r="E9" s="26">
        <f>_xlfn.XLOOKUP(E8,'[1]10C_BUILDING MATRIX'!$C$8:$C$601,'[1]10C_BUILDING MATRIX'!$J$8:$J$601,"--")</f>
        <v>30</v>
      </c>
      <c r="F9" s="26">
        <f>_xlfn.XLOOKUP(F8,'[1]10C_BUILDING MATRIX'!$C$8:$C$601,'[1]10C_BUILDING MATRIX'!$J$8:$J$601,"--")</f>
        <v>30</v>
      </c>
      <c r="G9" s="26">
        <f>_xlfn.XLOOKUP(G8,'[1]10C_BUILDING MATRIX'!$C$8:$C$601,'[1]10C_BUILDING MATRIX'!$J$8:$J$601,"--")</f>
        <v>30</v>
      </c>
      <c r="H9" s="26">
        <f>_xlfn.XLOOKUP(H8,'[1]10C_BUILDING MATRIX'!$C$8:$C$601,'[1]10C_BUILDING MATRIX'!$J$8:$J$601,"--")</f>
        <v>30</v>
      </c>
      <c r="I9" s="30">
        <f>_xlfn.XLOOKUP(I8,'[1]10C_BUILDING MATRIX'!$C$8:$C$601,'[1]10C_BUILDING MATRIX'!$J$8:$J$601,"--")</f>
        <v>30</v>
      </c>
      <c r="J9" s="34" t="str">
        <f>_xlfn.XLOOKUP(J8,'[1]10C_BUILDING MATRIX'!$C$8:$C$601,'[1]10C_BUILDING MATRIX'!$J$8:$J$601,"--")</f>
        <v>BH</v>
      </c>
      <c r="K9" s="32">
        <f>_xlfn.XLOOKUP(K8,'[1]10C_BUILDING MATRIX'!$C$8:$C$601,'[1]10C_BUILDING MATRIX'!$J$8:$J$601,"--")</f>
        <v>30</v>
      </c>
      <c r="L9" s="26">
        <f>_xlfn.XLOOKUP(L8,'[1]10C_BUILDING MATRIX'!$C$8:$C$601,'[1]10C_BUILDING MATRIX'!$J$8:$J$601,"--")</f>
        <v>30</v>
      </c>
      <c r="M9" s="26">
        <f>_xlfn.XLOOKUP(M8,'[1]10C_BUILDING MATRIX'!$C$8:$C$601,'[1]10C_BUILDING MATRIX'!$J$8:$J$601,"--")</f>
        <v>30</v>
      </c>
      <c r="N9" s="26">
        <f>_xlfn.XLOOKUP(N8,'[1]10C_BUILDING MATRIX'!$C$8:$C$601,'[1]10C_BUILDING MATRIX'!$J$8:$J$601,"--")</f>
        <v>30</v>
      </c>
      <c r="O9" s="26">
        <f>_xlfn.XLOOKUP(O8,'[1]10C_BUILDING MATRIX'!$C$8:$C$601,'[1]10C_BUILDING MATRIX'!$J$8:$J$601,"--")</f>
        <v>30</v>
      </c>
    </row>
    <row r="10" spans="2:15" ht="15" customHeight="1" x14ac:dyDescent="0.2">
      <c r="B10" s="431"/>
      <c r="C10" s="19" t="s">
        <v>19</v>
      </c>
      <c r="D10" s="26">
        <f>_xlfn.XLOOKUP(D8,'[1]10C_BUILDING MATRIX'!$C$8:$C$601,'[1]10C_BUILDING MATRIX'!$K$8:$K$601,"--")</f>
        <v>30</v>
      </c>
      <c r="E10" s="26">
        <f>_xlfn.XLOOKUP(E8,'[1]10C_BUILDING MATRIX'!$C$8:$C$601,'[1]10C_BUILDING MATRIX'!$K$8:$K$601,"--")</f>
        <v>30</v>
      </c>
      <c r="F10" s="26">
        <f>_xlfn.XLOOKUP(F8,'[1]10C_BUILDING MATRIX'!$C$8:$C$601,'[1]10C_BUILDING MATRIX'!$K$8:$K$601,"--")</f>
        <v>30</v>
      </c>
      <c r="G10" s="26">
        <f>_xlfn.XLOOKUP(G8,'[1]10C_BUILDING MATRIX'!$C$8:$C$601,'[1]10C_BUILDING MATRIX'!$K$8:$K$601,"--")</f>
        <v>30</v>
      </c>
      <c r="H10" s="26">
        <f>_xlfn.XLOOKUP(H8,'[1]10C_BUILDING MATRIX'!$C$8:$C$601,'[1]10C_BUILDING MATRIX'!$K$8:$K$601,"--")</f>
        <v>30</v>
      </c>
      <c r="I10" s="30">
        <f>_xlfn.XLOOKUP(I8,'[1]10C_BUILDING MATRIX'!$C$8:$C$601,'[1]10C_BUILDING MATRIX'!$K$8:$K$601,"--")</f>
        <v>30</v>
      </c>
      <c r="J10" s="34">
        <f>_xlfn.XLOOKUP(J8,'[1]10C_BUILDING MATRIX'!$C$8:$C$601,'[1]10C_BUILDING MATRIX'!$K$8:$K$601,"--")</f>
        <v>30</v>
      </c>
      <c r="K10" s="32">
        <f>_xlfn.XLOOKUP(K8,'[1]10C_BUILDING MATRIX'!$C$8:$C$601,'[1]10C_BUILDING MATRIX'!$K$8:$K$601,"--")</f>
        <v>30</v>
      </c>
      <c r="L10" s="26">
        <f>_xlfn.XLOOKUP(L8,'[1]10C_BUILDING MATRIX'!$C$8:$C$601,'[1]10C_BUILDING MATRIX'!$K$8:$K$601,"--")</f>
        <v>30</v>
      </c>
      <c r="M10" s="26">
        <f>_xlfn.XLOOKUP(M8,'[1]10C_BUILDING MATRIX'!$C$8:$C$601,'[1]10C_BUILDING MATRIX'!$K$8:$K$601,"--")</f>
        <v>30</v>
      </c>
      <c r="N10" s="26">
        <f>_xlfn.XLOOKUP(N8,'[1]10C_BUILDING MATRIX'!$C$8:$C$601,'[1]10C_BUILDING MATRIX'!$K$8:$K$601,"--")</f>
        <v>30</v>
      </c>
      <c r="O10" s="26">
        <f>_xlfn.XLOOKUP(O8,'[1]10C_BUILDING MATRIX'!$C$8:$C$601,'[1]10C_BUILDING MATRIX'!$K$8:$K$601,"--")</f>
        <v>30</v>
      </c>
    </row>
    <row r="11" spans="2:15" ht="15" customHeight="1" thickBot="1" x14ac:dyDescent="0.25">
      <c r="B11" s="432"/>
      <c r="C11" s="19" t="s">
        <v>20</v>
      </c>
      <c r="D11" s="27" t="str">
        <f>_xlfn.XLOOKUP(D8,'[1]10C_BUILDING MATRIX'!$C$8:$C$601,'[1]10C_BUILDING MATRIX'!$L$8:$L$601,"--")</f>
        <v>--</v>
      </c>
      <c r="E11" s="27" t="str">
        <f>_xlfn.XLOOKUP(E8,'[1]10C_BUILDING MATRIX'!$C$8:$C$601,'[1]10C_BUILDING MATRIX'!$L$8:$L$601,"--")</f>
        <v>--</v>
      </c>
      <c r="F11" s="27" t="str">
        <f>_xlfn.XLOOKUP(F8,'[1]10C_BUILDING MATRIX'!$C$8:$C$601,'[1]10C_BUILDING MATRIX'!$L$8:$L$601,"--")</f>
        <v>--</v>
      </c>
      <c r="G11" s="27">
        <f>_xlfn.XLOOKUP(G8,'[1]10C_BUILDING MATRIX'!$C$8:$C$601,'[1]10C_BUILDING MATRIX'!$L$8:$L$601,"--")</f>
        <v>30</v>
      </c>
      <c r="H11" s="27" t="str">
        <f>_xlfn.XLOOKUP(H8,'[1]10C_BUILDING MATRIX'!$C$8:$C$601,'[1]10C_BUILDING MATRIX'!$L$8:$L$601,"--")</f>
        <v>--</v>
      </c>
      <c r="I11" s="31">
        <f>_xlfn.XLOOKUP(I8,'[1]10C_BUILDING MATRIX'!$C$8:$C$601,'[1]10C_BUILDING MATRIX'!$L$8:$L$601,"--")</f>
        <v>30</v>
      </c>
      <c r="J11" s="35" t="str">
        <f>_xlfn.XLOOKUP(J8,'[1]10C_BUILDING MATRIX'!$C$8:$C$601,'[1]10C_BUILDING MATRIX'!$L$8:$L$601,"--")</f>
        <v>--</v>
      </c>
      <c r="K11" s="33" t="str">
        <f>_xlfn.XLOOKUP(K8,'[1]10C_BUILDING MATRIX'!$C$8:$C$601,'[1]10C_BUILDING MATRIX'!$L$8:$L$601,"--")</f>
        <v>--</v>
      </c>
      <c r="L11" s="27" t="str">
        <f>_xlfn.XLOOKUP(L8,'[1]10C_BUILDING MATRIX'!$C$8:$C$601,'[1]10C_BUILDING MATRIX'!$L$8:$L$601,"--")</f>
        <v>--</v>
      </c>
      <c r="M11" s="27">
        <f>_xlfn.XLOOKUP(M8,'[1]10C_BUILDING MATRIX'!$C$8:$C$601,'[1]10C_BUILDING MATRIX'!$L$8:$L$601,"--")</f>
        <v>30</v>
      </c>
      <c r="N11" s="27" t="str">
        <f>_xlfn.XLOOKUP(N8,'[1]10C_BUILDING MATRIX'!$C$8:$C$601,'[1]10C_BUILDING MATRIX'!$L$8:$L$601,"--")</f>
        <v>--</v>
      </c>
      <c r="O11" s="27">
        <f>_xlfn.XLOOKUP(O8,'[1]10C_BUILDING MATRIX'!$C$8:$C$601,'[1]10C_BUILDING MATRIX'!$L$8:$L$601,"--")</f>
        <v>30</v>
      </c>
    </row>
    <row r="12" spans="2:15" ht="15" customHeight="1" x14ac:dyDescent="0.2">
      <c r="B12" s="430">
        <v>38</v>
      </c>
      <c r="C12" s="42"/>
      <c r="D12" s="24">
        <f t="shared" ref="D12:O12" si="1">$B12*100+D$6</f>
        <v>3801</v>
      </c>
      <c r="E12" s="24">
        <f t="shared" si="1"/>
        <v>3802</v>
      </c>
      <c r="F12" s="24">
        <f t="shared" si="1"/>
        <v>3803</v>
      </c>
      <c r="G12" s="24">
        <f t="shared" si="1"/>
        <v>3804</v>
      </c>
      <c r="H12" s="24">
        <f t="shared" si="1"/>
        <v>3805</v>
      </c>
      <c r="I12" s="29">
        <f t="shared" si="1"/>
        <v>3806</v>
      </c>
      <c r="J12" s="47">
        <f t="shared" si="1"/>
        <v>3807</v>
      </c>
      <c r="K12" s="25">
        <f t="shared" si="1"/>
        <v>3808</v>
      </c>
      <c r="L12" s="24">
        <f t="shared" si="1"/>
        <v>3809</v>
      </c>
      <c r="M12" s="24">
        <f t="shared" si="1"/>
        <v>3810</v>
      </c>
      <c r="N12" s="24">
        <f t="shared" si="1"/>
        <v>3811</v>
      </c>
      <c r="O12" s="24">
        <f t="shared" si="1"/>
        <v>3812</v>
      </c>
    </row>
    <row r="13" spans="2:15" ht="15" customHeight="1" x14ac:dyDescent="0.2">
      <c r="B13" s="431"/>
      <c r="C13" s="19" t="s">
        <v>18</v>
      </c>
      <c r="D13" s="26">
        <f>_xlfn.XLOOKUP(D12,'[1]10C_BUILDING MATRIX'!$C$8:$C$601,'[1]10C_BUILDING MATRIX'!$J$8:$J$601,"--")</f>
        <v>29</v>
      </c>
      <c r="E13" s="26">
        <f>_xlfn.XLOOKUP(E12,'[1]10C_BUILDING MATRIX'!$C$8:$C$601,'[1]10C_BUILDING MATRIX'!$J$8:$J$601,"--")</f>
        <v>29</v>
      </c>
      <c r="F13" s="26">
        <f>_xlfn.XLOOKUP(F12,'[1]10C_BUILDING MATRIX'!$C$8:$C$601,'[1]10C_BUILDING MATRIX'!$J$8:$J$601,"--")</f>
        <v>29</v>
      </c>
      <c r="G13" s="26">
        <f>_xlfn.XLOOKUP(G12,'[1]10C_BUILDING MATRIX'!$C$8:$C$601,'[1]10C_BUILDING MATRIX'!$J$8:$J$601,"--")</f>
        <v>29</v>
      </c>
      <c r="H13" s="26">
        <f>_xlfn.XLOOKUP(H12,'[1]10C_BUILDING MATRIX'!$C$8:$C$601,'[1]10C_BUILDING MATRIX'!$J$8:$J$601,"--")</f>
        <v>29</v>
      </c>
      <c r="I13" s="30">
        <f>_xlfn.XLOOKUP(I12,'[1]10C_BUILDING MATRIX'!$C$8:$C$601,'[1]10C_BUILDING MATRIX'!$J$8:$J$601,"--")</f>
        <v>29</v>
      </c>
      <c r="J13" s="34" t="str">
        <f>_xlfn.XLOOKUP(J12,'[1]10C_BUILDING MATRIX'!$C$8:$C$601,'[1]10C_BUILDING MATRIX'!$J$8:$J$601,"--")</f>
        <v>BH</v>
      </c>
      <c r="K13" s="32">
        <f>_xlfn.XLOOKUP(K12,'[1]10C_BUILDING MATRIX'!$C$8:$C$601,'[1]10C_BUILDING MATRIX'!$J$8:$J$601,"--")</f>
        <v>29</v>
      </c>
      <c r="L13" s="26">
        <f>_xlfn.XLOOKUP(L12,'[1]10C_BUILDING MATRIX'!$C$8:$C$601,'[1]10C_BUILDING MATRIX'!$J$8:$J$601,"--")</f>
        <v>29</v>
      </c>
      <c r="M13" s="26">
        <f>_xlfn.XLOOKUP(M12,'[1]10C_BUILDING MATRIX'!$C$8:$C$601,'[1]10C_BUILDING MATRIX'!$J$8:$J$601,"--")</f>
        <v>29</v>
      </c>
      <c r="N13" s="26">
        <f>_xlfn.XLOOKUP(N12,'[1]10C_BUILDING MATRIX'!$C$8:$C$601,'[1]10C_BUILDING MATRIX'!$J$8:$J$601,"--")</f>
        <v>29</v>
      </c>
      <c r="O13" s="26">
        <f>_xlfn.XLOOKUP(O12,'[1]10C_BUILDING MATRIX'!$C$8:$C$601,'[1]10C_BUILDING MATRIX'!$J$8:$J$601,"--")</f>
        <v>29</v>
      </c>
    </row>
    <row r="14" spans="2:15" ht="15" customHeight="1" x14ac:dyDescent="0.2">
      <c r="B14" s="431"/>
      <c r="C14" s="19" t="s">
        <v>19</v>
      </c>
      <c r="D14" s="26">
        <f>_xlfn.XLOOKUP(D12,'[1]10C_BUILDING MATRIX'!$C$8:$C$601,'[1]10C_BUILDING MATRIX'!$K$8:$K$601,"--")</f>
        <v>29</v>
      </c>
      <c r="E14" s="26">
        <f>_xlfn.XLOOKUP(E12,'[1]10C_BUILDING MATRIX'!$C$8:$C$601,'[1]10C_BUILDING MATRIX'!$K$8:$K$601,"--")</f>
        <v>29</v>
      </c>
      <c r="F14" s="26">
        <f>_xlfn.XLOOKUP(F12,'[1]10C_BUILDING MATRIX'!$C$8:$C$601,'[1]10C_BUILDING MATRIX'!$K$8:$K$601,"--")</f>
        <v>29</v>
      </c>
      <c r="G14" s="26">
        <f>_xlfn.XLOOKUP(G12,'[1]10C_BUILDING MATRIX'!$C$8:$C$601,'[1]10C_BUILDING MATRIX'!$K$8:$K$601,"--")</f>
        <v>29</v>
      </c>
      <c r="H14" s="26">
        <f>_xlfn.XLOOKUP(H12,'[1]10C_BUILDING MATRIX'!$C$8:$C$601,'[1]10C_BUILDING MATRIX'!$K$8:$K$601,"--")</f>
        <v>29</v>
      </c>
      <c r="I14" s="30">
        <f>_xlfn.XLOOKUP(I12,'[1]10C_BUILDING MATRIX'!$C$8:$C$601,'[1]10C_BUILDING MATRIX'!$K$8:$K$601,"--")</f>
        <v>29</v>
      </c>
      <c r="J14" s="34">
        <f>_xlfn.XLOOKUP(J12,'[1]10C_BUILDING MATRIX'!$C$8:$C$601,'[1]10C_BUILDING MATRIX'!$K$8:$K$601,"--")</f>
        <v>29</v>
      </c>
      <c r="K14" s="32">
        <f>_xlfn.XLOOKUP(K12,'[1]10C_BUILDING MATRIX'!$C$8:$C$601,'[1]10C_BUILDING MATRIX'!$K$8:$K$601,"--")</f>
        <v>29</v>
      </c>
      <c r="L14" s="26">
        <f>_xlfn.XLOOKUP(L12,'[1]10C_BUILDING MATRIX'!$C$8:$C$601,'[1]10C_BUILDING MATRIX'!$K$8:$K$601,"--")</f>
        <v>29</v>
      </c>
      <c r="M14" s="26">
        <f>_xlfn.XLOOKUP(M12,'[1]10C_BUILDING MATRIX'!$C$8:$C$601,'[1]10C_BUILDING MATRIX'!$K$8:$K$601,"--")</f>
        <v>29</v>
      </c>
      <c r="N14" s="26">
        <f>_xlfn.XLOOKUP(N12,'[1]10C_BUILDING MATRIX'!$C$8:$C$601,'[1]10C_BUILDING MATRIX'!$K$8:$K$601,"--")</f>
        <v>29</v>
      </c>
      <c r="O14" s="26">
        <f>_xlfn.XLOOKUP(O12,'[1]10C_BUILDING MATRIX'!$C$8:$C$601,'[1]10C_BUILDING MATRIX'!$K$8:$K$601,"--")</f>
        <v>29</v>
      </c>
    </row>
    <row r="15" spans="2:15" ht="15" customHeight="1" thickBot="1" x14ac:dyDescent="0.25">
      <c r="B15" s="432"/>
      <c r="C15" s="19" t="s">
        <v>20</v>
      </c>
      <c r="D15" s="27" t="str">
        <f>_xlfn.XLOOKUP(D12,'[1]10C_BUILDING MATRIX'!$C$8:$C$601,'[1]10C_BUILDING MATRIX'!$L$8:$L$601,"--")</f>
        <v>--</v>
      </c>
      <c r="E15" s="27" t="str">
        <f>_xlfn.XLOOKUP(E12,'[1]10C_BUILDING MATRIX'!$C$8:$C$601,'[1]10C_BUILDING MATRIX'!$L$8:$L$601,"--")</f>
        <v>--</v>
      </c>
      <c r="F15" s="27" t="str">
        <f>_xlfn.XLOOKUP(F12,'[1]10C_BUILDING MATRIX'!$C$8:$C$601,'[1]10C_BUILDING MATRIX'!$L$8:$L$601,"--")</f>
        <v>--</v>
      </c>
      <c r="G15" s="27">
        <f>_xlfn.XLOOKUP(G12,'[1]10C_BUILDING MATRIX'!$C$8:$C$601,'[1]10C_BUILDING MATRIX'!$L$8:$L$601,"--")</f>
        <v>29</v>
      </c>
      <c r="H15" s="27" t="str">
        <f>_xlfn.XLOOKUP(H12,'[1]10C_BUILDING MATRIX'!$C$8:$C$601,'[1]10C_BUILDING MATRIX'!$L$8:$L$601,"--")</f>
        <v>--</v>
      </c>
      <c r="I15" s="31">
        <f>_xlfn.XLOOKUP(I12,'[1]10C_BUILDING MATRIX'!$C$8:$C$601,'[1]10C_BUILDING MATRIX'!$L$8:$L$601,"--")</f>
        <v>29</v>
      </c>
      <c r="J15" s="35" t="str">
        <f>_xlfn.XLOOKUP(J12,'[1]10C_BUILDING MATRIX'!$C$8:$C$601,'[1]10C_BUILDING MATRIX'!$L$8:$L$601,"--")</f>
        <v>--</v>
      </c>
      <c r="K15" s="33" t="str">
        <f>_xlfn.XLOOKUP(K12,'[1]10C_BUILDING MATRIX'!$C$8:$C$601,'[1]10C_BUILDING MATRIX'!$L$8:$L$601,"--")</f>
        <v>--</v>
      </c>
      <c r="L15" s="27" t="str">
        <f>_xlfn.XLOOKUP(L12,'[1]10C_BUILDING MATRIX'!$C$8:$C$601,'[1]10C_BUILDING MATRIX'!$L$8:$L$601,"--")</f>
        <v>--</v>
      </c>
      <c r="M15" s="27">
        <f>_xlfn.XLOOKUP(M12,'[1]10C_BUILDING MATRIX'!$C$8:$C$601,'[1]10C_BUILDING MATRIX'!$L$8:$L$601,"--")</f>
        <v>29</v>
      </c>
      <c r="N15" s="27" t="str">
        <f>_xlfn.XLOOKUP(N12,'[1]10C_BUILDING MATRIX'!$C$8:$C$601,'[1]10C_BUILDING MATRIX'!$L$8:$L$601,"--")</f>
        <v>--</v>
      </c>
      <c r="O15" s="27">
        <f>_xlfn.XLOOKUP(O12,'[1]10C_BUILDING MATRIX'!$C$8:$C$601,'[1]10C_BUILDING MATRIX'!$L$8:$L$601,"--")</f>
        <v>29</v>
      </c>
    </row>
    <row r="16" spans="2:15" ht="15" customHeight="1" x14ac:dyDescent="0.2">
      <c r="B16" s="430">
        <v>37</v>
      </c>
      <c r="C16" s="42"/>
      <c r="D16" s="24">
        <f t="shared" ref="D16:O16" si="2">$B16*100+D$6</f>
        <v>3701</v>
      </c>
      <c r="E16" s="24">
        <f t="shared" si="2"/>
        <v>3702</v>
      </c>
      <c r="F16" s="24">
        <f t="shared" si="2"/>
        <v>3703</v>
      </c>
      <c r="G16" s="24">
        <f t="shared" si="2"/>
        <v>3704</v>
      </c>
      <c r="H16" s="24">
        <f t="shared" si="2"/>
        <v>3705</v>
      </c>
      <c r="I16" s="29">
        <f t="shared" si="2"/>
        <v>3706</v>
      </c>
      <c r="J16" s="47">
        <f t="shared" si="2"/>
        <v>3707</v>
      </c>
      <c r="K16" s="25">
        <f t="shared" si="2"/>
        <v>3708</v>
      </c>
      <c r="L16" s="24">
        <f t="shared" si="2"/>
        <v>3709</v>
      </c>
      <c r="M16" s="24">
        <f t="shared" si="2"/>
        <v>3710</v>
      </c>
      <c r="N16" s="24">
        <f t="shared" si="2"/>
        <v>3711</v>
      </c>
      <c r="O16" s="24">
        <f t="shared" si="2"/>
        <v>3712</v>
      </c>
    </row>
    <row r="17" spans="2:18" ht="15" customHeight="1" x14ac:dyDescent="0.2">
      <c r="B17" s="431"/>
      <c r="C17" s="19" t="s">
        <v>18</v>
      </c>
      <c r="D17" s="26">
        <f>_xlfn.XLOOKUP(D16,'[1]10C_BUILDING MATRIX'!$C$8:$C$601,'[1]10C_BUILDING MATRIX'!$J$8:$J$601,"--")</f>
        <v>28</v>
      </c>
      <c r="E17" s="26">
        <f>_xlfn.XLOOKUP(E16,'[1]10C_BUILDING MATRIX'!$C$8:$C$601,'[1]10C_BUILDING MATRIX'!$J$8:$J$601,"--")</f>
        <v>28</v>
      </c>
      <c r="F17" s="26">
        <f>_xlfn.XLOOKUP(F16,'[1]10C_BUILDING MATRIX'!$C$8:$C$601,'[1]10C_BUILDING MATRIX'!$J$8:$J$601,"--")</f>
        <v>28</v>
      </c>
      <c r="G17" s="26">
        <f>_xlfn.XLOOKUP(G16,'[1]10C_BUILDING MATRIX'!$C$8:$C$601,'[1]10C_BUILDING MATRIX'!$J$8:$J$601,"--")</f>
        <v>28</v>
      </c>
      <c r="H17" s="26">
        <f>_xlfn.XLOOKUP(H16,'[1]10C_BUILDING MATRIX'!$C$8:$C$601,'[1]10C_BUILDING MATRIX'!$J$8:$J$601,"--")</f>
        <v>28</v>
      </c>
      <c r="I17" s="30">
        <f>_xlfn.XLOOKUP(I16,'[1]10C_BUILDING MATRIX'!$C$8:$C$601,'[1]10C_BUILDING MATRIX'!$J$8:$J$601,"--")</f>
        <v>28</v>
      </c>
      <c r="J17" s="34" t="str">
        <f>_xlfn.XLOOKUP(J16,'[1]10C_BUILDING MATRIX'!$C$8:$C$601,'[1]10C_BUILDING MATRIX'!$J$8:$J$601,"--")</f>
        <v>BH</v>
      </c>
      <c r="K17" s="32">
        <f>_xlfn.XLOOKUP(K16,'[1]10C_BUILDING MATRIX'!$C$8:$C$601,'[1]10C_BUILDING MATRIX'!$J$8:$J$601,"--")</f>
        <v>28</v>
      </c>
      <c r="L17" s="26">
        <f>_xlfn.XLOOKUP(L16,'[1]10C_BUILDING MATRIX'!$C$8:$C$601,'[1]10C_BUILDING MATRIX'!$J$8:$J$601,"--")</f>
        <v>28</v>
      </c>
      <c r="M17" s="26">
        <f>_xlfn.XLOOKUP(M16,'[1]10C_BUILDING MATRIX'!$C$8:$C$601,'[1]10C_BUILDING MATRIX'!$J$8:$J$601,"--")</f>
        <v>28</v>
      </c>
      <c r="N17" s="26">
        <f>_xlfn.XLOOKUP(N16,'[1]10C_BUILDING MATRIX'!$C$8:$C$601,'[1]10C_BUILDING MATRIX'!$J$8:$J$601,"--")</f>
        <v>28</v>
      </c>
      <c r="O17" s="26">
        <f>_xlfn.XLOOKUP(O16,'[1]10C_BUILDING MATRIX'!$C$8:$C$601,'[1]10C_BUILDING MATRIX'!$J$8:$J$601,"--")</f>
        <v>28</v>
      </c>
    </row>
    <row r="18" spans="2:18" ht="15" customHeight="1" x14ac:dyDescent="0.2">
      <c r="B18" s="431"/>
      <c r="C18" s="19" t="s">
        <v>19</v>
      </c>
      <c r="D18" s="26">
        <f>_xlfn.XLOOKUP(D16,'[1]10C_BUILDING MATRIX'!$C$8:$C$601,'[1]10C_BUILDING MATRIX'!$K$8:$K$601,"--")</f>
        <v>28</v>
      </c>
      <c r="E18" s="26">
        <f>_xlfn.XLOOKUP(E16,'[1]10C_BUILDING MATRIX'!$C$8:$C$601,'[1]10C_BUILDING MATRIX'!$K$8:$K$601,"--")</f>
        <v>28</v>
      </c>
      <c r="F18" s="26">
        <f>_xlfn.XLOOKUP(F16,'[1]10C_BUILDING MATRIX'!$C$8:$C$601,'[1]10C_BUILDING MATRIX'!$K$8:$K$601,"--")</f>
        <v>28</v>
      </c>
      <c r="G18" s="26">
        <f>_xlfn.XLOOKUP(G16,'[1]10C_BUILDING MATRIX'!$C$8:$C$601,'[1]10C_BUILDING MATRIX'!$K$8:$K$601,"--")</f>
        <v>28</v>
      </c>
      <c r="H18" s="26">
        <f>_xlfn.XLOOKUP(H16,'[1]10C_BUILDING MATRIX'!$C$8:$C$601,'[1]10C_BUILDING MATRIX'!$K$8:$K$601,"--")</f>
        <v>28</v>
      </c>
      <c r="I18" s="30">
        <f>_xlfn.XLOOKUP(I16,'[1]10C_BUILDING MATRIX'!$C$8:$C$601,'[1]10C_BUILDING MATRIX'!$K$8:$K$601,"--")</f>
        <v>28</v>
      </c>
      <c r="J18" s="34">
        <f>_xlfn.XLOOKUP(J16,'[1]10C_BUILDING MATRIX'!$C$8:$C$601,'[1]10C_BUILDING MATRIX'!$K$8:$K$601,"--")</f>
        <v>28</v>
      </c>
      <c r="K18" s="32">
        <f>_xlfn.XLOOKUP(K16,'[1]10C_BUILDING MATRIX'!$C$8:$C$601,'[1]10C_BUILDING MATRIX'!$K$8:$K$601,"--")</f>
        <v>28</v>
      </c>
      <c r="L18" s="26">
        <f>_xlfn.XLOOKUP(L16,'[1]10C_BUILDING MATRIX'!$C$8:$C$601,'[1]10C_BUILDING MATRIX'!$K$8:$K$601,"--")</f>
        <v>28</v>
      </c>
      <c r="M18" s="26">
        <f>_xlfn.XLOOKUP(M16,'[1]10C_BUILDING MATRIX'!$C$8:$C$601,'[1]10C_BUILDING MATRIX'!$K$8:$K$601,"--")</f>
        <v>28</v>
      </c>
      <c r="N18" s="26">
        <f>_xlfn.XLOOKUP(N16,'[1]10C_BUILDING MATRIX'!$C$8:$C$601,'[1]10C_BUILDING MATRIX'!$K$8:$K$601,"--")</f>
        <v>28</v>
      </c>
      <c r="O18" s="26">
        <f>_xlfn.XLOOKUP(O16,'[1]10C_BUILDING MATRIX'!$C$8:$C$601,'[1]10C_BUILDING MATRIX'!$K$8:$K$601,"--")</f>
        <v>28</v>
      </c>
    </row>
    <row r="19" spans="2:18" ht="15" customHeight="1" thickBot="1" x14ac:dyDescent="0.25">
      <c r="B19" s="432"/>
      <c r="C19" s="19" t="s">
        <v>20</v>
      </c>
      <c r="D19" s="27" t="str">
        <f>_xlfn.XLOOKUP(D16,'[1]10C_BUILDING MATRIX'!$C$8:$C$601,'[1]10C_BUILDING MATRIX'!$L$8:$L$601,"--")</f>
        <v>--</v>
      </c>
      <c r="E19" s="27" t="str">
        <f>_xlfn.XLOOKUP(E16,'[1]10C_BUILDING MATRIX'!$C$8:$C$601,'[1]10C_BUILDING MATRIX'!$L$8:$L$601,"--")</f>
        <v>--</v>
      </c>
      <c r="F19" s="27" t="str">
        <f>_xlfn.XLOOKUP(F16,'[1]10C_BUILDING MATRIX'!$C$8:$C$601,'[1]10C_BUILDING MATRIX'!$L$8:$L$601,"--")</f>
        <v>--</v>
      </c>
      <c r="G19" s="27">
        <f>_xlfn.XLOOKUP(G16,'[1]10C_BUILDING MATRIX'!$C$8:$C$601,'[1]10C_BUILDING MATRIX'!$L$8:$L$601,"--")</f>
        <v>28</v>
      </c>
      <c r="H19" s="27" t="str">
        <f>_xlfn.XLOOKUP(H16,'[1]10C_BUILDING MATRIX'!$C$8:$C$601,'[1]10C_BUILDING MATRIX'!$L$8:$L$601,"--")</f>
        <v>--</v>
      </c>
      <c r="I19" s="31">
        <f>_xlfn.XLOOKUP(I16,'[1]10C_BUILDING MATRIX'!$C$8:$C$601,'[1]10C_BUILDING MATRIX'!$L$8:$L$601,"--")</f>
        <v>28</v>
      </c>
      <c r="J19" s="35" t="str">
        <f>_xlfn.XLOOKUP(J16,'[1]10C_BUILDING MATRIX'!$C$8:$C$601,'[1]10C_BUILDING MATRIX'!$L$8:$L$601,"--")</f>
        <v>--</v>
      </c>
      <c r="K19" s="33" t="str">
        <f>_xlfn.XLOOKUP(K16,'[1]10C_BUILDING MATRIX'!$C$8:$C$601,'[1]10C_BUILDING MATRIX'!$L$8:$L$601,"--")</f>
        <v>--</v>
      </c>
      <c r="L19" s="27" t="str">
        <f>_xlfn.XLOOKUP(L16,'[1]10C_BUILDING MATRIX'!$C$8:$C$601,'[1]10C_BUILDING MATRIX'!$L$8:$L$601,"--")</f>
        <v>--</v>
      </c>
      <c r="M19" s="27">
        <f>_xlfn.XLOOKUP(M16,'[1]10C_BUILDING MATRIX'!$C$8:$C$601,'[1]10C_BUILDING MATRIX'!$L$8:$L$601,"--")</f>
        <v>28</v>
      </c>
      <c r="N19" s="27" t="str">
        <f>_xlfn.XLOOKUP(N16,'[1]10C_BUILDING MATRIX'!$C$8:$C$601,'[1]10C_BUILDING MATRIX'!$L$8:$L$601,"--")</f>
        <v>--</v>
      </c>
      <c r="O19" s="27">
        <f>_xlfn.XLOOKUP(O16,'[1]10C_BUILDING MATRIX'!$C$8:$C$601,'[1]10C_BUILDING MATRIX'!$L$8:$L$601,"--")</f>
        <v>28</v>
      </c>
    </row>
    <row r="20" spans="2:18" ht="15" customHeight="1" x14ac:dyDescent="0.2">
      <c r="B20" s="430">
        <v>36</v>
      </c>
      <c r="C20" s="42"/>
      <c r="D20" s="24">
        <f t="shared" ref="D20:O20" si="3">$B20*100+D$6</f>
        <v>3601</v>
      </c>
      <c r="E20" s="24">
        <f t="shared" si="3"/>
        <v>3602</v>
      </c>
      <c r="F20" s="24">
        <f t="shared" si="3"/>
        <v>3603</v>
      </c>
      <c r="G20" s="24">
        <f t="shared" si="3"/>
        <v>3604</v>
      </c>
      <c r="H20" s="24">
        <f t="shared" si="3"/>
        <v>3605</v>
      </c>
      <c r="I20" s="29">
        <f t="shared" si="3"/>
        <v>3606</v>
      </c>
      <c r="J20" s="47">
        <f t="shared" si="3"/>
        <v>3607</v>
      </c>
      <c r="K20" s="25">
        <f t="shared" si="3"/>
        <v>3608</v>
      </c>
      <c r="L20" s="24">
        <f t="shared" si="3"/>
        <v>3609</v>
      </c>
      <c r="M20" s="24">
        <f t="shared" si="3"/>
        <v>3610</v>
      </c>
      <c r="N20" s="24">
        <f t="shared" si="3"/>
        <v>3611</v>
      </c>
      <c r="O20" s="24">
        <f t="shared" si="3"/>
        <v>3612</v>
      </c>
    </row>
    <row r="21" spans="2:18" ht="15" customHeight="1" x14ac:dyDescent="0.2">
      <c r="B21" s="431"/>
      <c r="C21" s="19" t="s">
        <v>18</v>
      </c>
      <c r="D21" s="26">
        <f>_xlfn.XLOOKUP(D20,'[1]10C_BUILDING MATRIX'!$C$8:$C$601,'[1]10C_BUILDING MATRIX'!$J$8:$J$601,"--")</f>
        <v>27</v>
      </c>
      <c r="E21" s="26">
        <f>_xlfn.XLOOKUP(E20,'[1]10C_BUILDING MATRIX'!$C$8:$C$601,'[1]10C_BUILDING MATRIX'!$J$8:$J$601,"--")</f>
        <v>27</v>
      </c>
      <c r="F21" s="26">
        <f>_xlfn.XLOOKUP(F20,'[1]10C_BUILDING MATRIX'!$C$8:$C$601,'[1]10C_BUILDING MATRIX'!$J$8:$J$601,"--")</f>
        <v>27</v>
      </c>
      <c r="G21" s="26">
        <f>_xlfn.XLOOKUP(G20,'[1]10C_BUILDING MATRIX'!$C$8:$C$601,'[1]10C_BUILDING MATRIX'!$J$8:$J$601,"--")</f>
        <v>27</v>
      </c>
      <c r="H21" s="26">
        <f>_xlfn.XLOOKUP(H20,'[1]10C_BUILDING MATRIX'!$C$8:$C$601,'[1]10C_BUILDING MATRIX'!$J$8:$J$601,"--")</f>
        <v>27</v>
      </c>
      <c r="I21" s="30">
        <f>_xlfn.XLOOKUP(I20,'[1]10C_BUILDING MATRIX'!$C$8:$C$601,'[1]10C_BUILDING MATRIX'!$J$8:$J$601,"--")</f>
        <v>27</v>
      </c>
      <c r="J21" s="34" t="str">
        <f>_xlfn.XLOOKUP(J20,'[1]10C_BUILDING MATRIX'!$C$8:$C$601,'[1]10C_BUILDING MATRIX'!$J$8:$J$601,"--")</f>
        <v>BH</v>
      </c>
      <c r="K21" s="32">
        <f>_xlfn.XLOOKUP(K20,'[1]10C_BUILDING MATRIX'!$C$8:$C$601,'[1]10C_BUILDING MATRIX'!$J$8:$J$601,"--")</f>
        <v>27</v>
      </c>
      <c r="L21" s="26">
        <f>_xlfn.XLOOKUP(L20,'[1]10C_BUILDING MATRIX'!$C$8:$C$601,'[1]10C_BUILDING MATRIX'!$J$8:$J$601,"--")</f>
        <v>27</v>
      </c>
      <c r="M21" s="26">
        <f>_xlfn.XLOOKUP(M20,'[1]10C_BUILDING MATRIX'!$C$8:$C$601,'[1]10C_BUILDING MATRIX'!$J$8:$J$601,"--")</f>
        <v>27</v>
      </c>
      <c r="N21" s="26">
        <f>_xlfn.XLOOKUP(N20,'[1]10C_BUILDING MATRIX'!$C$8:$C$601,'[1]10C_BUILDING MATRIX'!$J$8:$J$601,"--")</f>
        <v>27</v>
      </c>
      <c r="O21" s="26">
        <f>_xlfn.XLOOKUP(O20,'[1]10C_BUILDING MATRIX'!$C$8:$C$601,'[1]10C_BUILDING MATRIX'!$J$8:$J$601,"--")</f>
        <v>27</v>
      </c>
    </row>
    <row r="22" spans="2:18" ht="15" customHeight="1" x14ac:dyDescent="0.2">
      <c r="B22" s="431"/>
      <c r="C22" s="19" t="s">
        <v>19</v>
      </c>
      <c r="D22" s="26">
        <f>_xlfn.XLOOKUP(D20,'[1]10C_BUILDING MATRIX'!$C$8:$C$601,'[1]10C_BUILDING MATRIX'!$K$8:$K$601,"--")</f>
        <v>27</v>
      </c>
      <c r="E22" s="26">
        <f>_xlfn.XLOOKUP(E20,'[1]10C_BUILDING MATRIX'!$C$8:$C$601,'[1]10C_BUILDING MATRIX'!$K$8:$K$601,"--")</f>
        <v>27</v>
      </c>
      <c r="F22" s="26">
        <f>_xlfn.XLOOKUP(F20,'[1]10C_BUILDING MATRIX'!$C$8:$C$601,'[1]10C_BUILDING MATRIX'!$K$8:$K$601,"--")</f>
        <v>27</v>
      </c>
      <c r="G22" s="26" t="str">
        <f>_xlfn.XLOOKUP(G20,'[1]10C_BUILDING MATRIX'!$C$8:$C$601,'[1]10C_BUILDING MATRIX'!$K$8:$K$601,"--")</f>
        <v>ECT</v>
      </c>
      <c r="H22" s="26">
        <f>_xlfn.XLOOKUP(H20,'[1]10C_BUILDING MATRIX'!$C$8:$C$601,'[1]10C_BUILDING MATRIX'!$K$8:$K$601,"--")</f>
        <v>27</v>
      </c>
      <c r="I22" s="30">
        <f>_xlfn.XLOOKUP(I20,'[1]10C_BUILDING MATRIX'!$C$8:$C$601,'[1]10C_BUILDING MATRIX'!$K$8:$K$601,"--")</f>
        <v>27</v>
      </c>
      <c r="J22" s="34">
        <f>_xlfn.XLOOKUP(J20,'[1]10C_BUILDING MATRIX'!$C$8:$C$601,'[1]10C_BUILDING MATRIX'!$K$8:$K$601,"--")</f>
        <v>27</v>
      </c>
      <c r="K22" s="32">
        <f>_xlfn.XLOOKUP(K20,'[1]10C_BUILDING MATRIX'!$C$8:$C$601,'[1]10C_BUILDING MATRIX'!$K$8:$K$601,"--")</f>
        <v>27</v>
      </c>
      <c r="L22" s="26">
        <f>_xlfn.XLOOKUP(L20,'[1]10C_BUILDING MATRIX'!$C$8:$C$601,'[1]10C_BUILDING MATRIX'!$K$8:$K$601,"--")</f>
        <v>27</v>
      </c>
      <c r="M22" s="26">
        <f>_xlfn.XLOOKUP(M20,'[1]10C_BUILDING MATRIX'!$C$8:$C$601,'[1]10C_BUILDING MATRIX'!$K$8:$K$601,"--")</f>
        <v>27</v>
      </c>
      <c r="N22" s="26">
        <f>_xlfn.XLOOKUP(N20,'[1]10C_BUILDING MATRIX'!$C$8:$C$601,'[1]10C_BUILDING MATRIX'!$K$8:$K$601,"--")</f>
        <v>27</v>
      </c>
      <c r="O22" s="26">
        <f>_xlfn.XLOOKUP(O20,'[1]10C_BUILDING MATRIX'!$C$8:$C$601,'[1]10C_BUILDING MATRIX'!$K$8:$K$601,"--")</f>
        <v>27</v>
      </c>
    </row>
    <row r="23" spans="2:18" ht="15" customHeight="1" thickBot="1" x14ac:dyDescent="0.25">
      <c r="B23" s="432"/>
      <c r="C23" s="19" t="s">
        <v>20</v>
      </c>
      <c r="D23" s="27" t="str">
        <f>_xlfn.XLOOKUP(D20,'[1]10C_BUILDING MATRIX'!$C$8:$C$601,'[1]10C_BUILDING MATRIX'!$L$8:$L$601,"--")</f>
        <v>--</v>
      </c>
      <c r="E23" s="27" t="str">
        <f>_xlfn.XLOOKUP(E20,'[1]10C_BUILDING MATRIX'!$C$8:$C$601,'[1]10C_BUILDING MATRIX'!$L$8:$L$601,"--")</f>
        <v>--</v>
      </c>
      <c r="F23" s="27" t="str">
        <f>_xlfn.XLOOKUP(F20,'[1]10C_BUILDING MATRIX'!$C$8:$C$601,'[1]10C_BUILDING MATRIX'!$L$8:$L$601,"--")</f>
        <v>--</v>
      </c>
      <c r="G23" s="27" t="str">
        <f>_xlfn.XLOOKUP(G20,'[1]10C_BUILDING MATRIX'!$C$8:$C$601,'[1]10C_BUILDING MATRIX'!$L$8:$L$601,"--")</f>
        <v>--</v>
      </c>
      <c r="H23" s="27" t="str">
        <f>_xlfn.XLOOKUP(H20,'[1]10C_BUILDING MATRIX'!$C$8:$C$601,'[1]10C_BUILDING MATRIX'!$L$8:$L$601,"--")</f>
        <v>--</v>
      </c>
      <c r="I23" s="31">
        <f>_xlfn.XLOOKUP(I20,'[1]10C_BUILDING MATRIX'!$C$8:$C$601,'[1]10C_BUILDING MATRIX'!$L$8:$L$601,"--")</f>
        <v>27</v>
      </c>
      <c r="J23" s="35" t="str">
        <f>_xlfn.XLOOKUP(J20,'[1]10C_BUILDING MATRIX'!$C$8:$C$601,'[1]10C_BUILDING MATRIX'!$L$8:$L$601,"--")</f>
        <v>--</v>
      </c>
      <c r="K23" s="33" t="str">
        <f>_xlfn.XLOOKUP(K20,'[1]10C_BUILDING MATRIX'!$C$8:$C$601,'[1]10C_BUILDING MATRIX'!$L$8:$L$601,"--")</f>
        <v>--</v>
      </c>
      <c r="L23" s="27" t="str">
        <f>_xlfn.XLOOKUP(L20,'[1]10C_BUILDING MATRIX'!$C$8:$C$601,'[1]10C_BUILDING MATRIX'!$L$8:$L$601,"--")</f>
        <v>--</v>
      </c>
      <c r="M23" s="27">
        <f>_xlfn.XLOOKUP(M20,'[1]10C_BUILDING MATRIX'!$C$8:$C$601,'[1]10C_BUILDING MATRIX'!$L$8:$L$601,"--")</f>
        <v>27</v>
      </c>
      <c r="N23" s="27" t="str">
        <f>_xlfn.XLOOKUP(N20,'[1]10C_BUILDING MATRIX'!$C$8:$C$601,'[1]10C_BUILDING MATRIX'!$L$8:$L$601,"--")</f>
        <v>--</v>
      </c>
      <c r="O23" s="27">
        <f>_xlfn.XLOOKUP(O20,'[1]10C_BUILDING MATRIX'!$C$8:$C$601,'[1]10C_BUILDING MATRIX'!$L$8:$L$601,"--")</f>
        <v>27</v>
      </c>
    </row>
    <row r="24" spans="2:18" ht="15" customHeight="1" x14ac:dyDescent="0.2">
      <c r="B24" s="430">
        <v>35</v>
      </c>
      <c r="C24" s="42"/>
      <c r="D24" s="24">
        <f t="shared" ref="D24:O24" si="4">$B24*100+D$6</f>
        <v>3501</v>
      </c>
      <c r="E24" s="24">
        <f t="shared" si="4"/>
        <v>3502</v>
      </c>
      <c r="F24" s="24">
        <f t="shared" si="4"/>
        <v>3503</v>
      </c>
      <c r="G24" s="24">
        <f t="shared" si="4"/>
        <v>3504</v>
      </c>
      <c r="H24" s="24">
        <f t="shared" si="4"/>
        <v>3505</v>
      </c>
      <c r="I24" s="29">
        <f t="shared" si="4"/>
        <v>3506</v>
      </c>
      <c r="J24" s="47">
        <f t="shared" si="4"/>
        <v>3507</v>
      </c>
      <c r="K24" s="25">
        <f t="shared" si="4"/>
        <v>3508</v>
      </c>
      <c r="L24" s="24">
        <f t="shared" si="4"/>
        <v>3509</v>
      </c>
      <c r="M24" s="24">
        <f t="shared" si="4"/>
        <v>3510</v>
      </c>
      <c r="N24" s="24">
        <f t="shared" si="4"/>
        <v>3511</v>
      </c>
      <c r="O24" s="24">
        <f t="shared" si="4"/>
        <v>3512</v>
      </c>
    </row>
    <row r="25" spans="2:18" ht="15" customHeight="1" x14ac:dyDescent="0.2">
      <c r="B25" s="431"/>
      <c r="C25" s="19" t="s">
        <v>18</v>
      </c>
      <c r="D25" s="26">
        <f>_xlfn.XLOOKUP(D24,'[1]10C_BUILDING MATRIX'!$C$8:$C$601,'[1]10C_BUILDING MATRIX'!$J$8:$J$601,"--")</f>
        <v>26</v>
      </c>
      <c r="E25" s="26">
        <f>_xlfn.XLOOKUP(E24,'[1]10C_BUILDING MATRIX'!$C$8:$C$601,'[1]10C_BUILDING MATRIX'!$J$8:$J$601,"--")</f>
        <v>26</v>
      </c>
      <c r="F25" s="26">
        <f>_xlfn.XLOOKUP(F24,'[1]10C_BUILDING MATRIX'!$C$8:$C$601,'[1]10C_BUILDING MATRIX'!$J$8:$J$601,"--")</f>
        <v>26</v>
      </c>
      <c r="G25" s="26">
        <f>_xlfn.XLOOKUP(G24,'[1]10C_BUILDING MATRIX'!$C$8:$C$601,'[1]10C_BUILDING MATRIX'!$J$8:$J$601,"--")</f>
        <v>26</v>
      </c>
      <c r="H25" s="26">
        <f>_xlfn.XLOOKUP(H24,'[1]10C_BUILDING MATRIX'!$C$8:$C$601,'[1]10C_BUILDING MATRIX'!$J$8:$J$601,"--")</f>
        <v>26</v>
      </c>
      <c r="I25" s="30">
        <f>_xlfn.XLOOKUP(I24,'[1]10C_BUILDING MATRIX'!$C$8:$C$601,'[1]10C_BUILDING MATRIX'!$J$8:$J$601,"--")</f>
        <v>26</v>
      </c>
      <c r="J25" s="34" t="str">
        <f>_xlfn.XLOOKUP(J24,'[1]10C_BUILDING MATRIX'!$C$8:$C$601,'[1]10C_BUILDING MATRIX'!$J$8:$J$601,"--")</f>
        <v>BH</v>
      </c>
      <c r="K25" s="32">
        <f>_xlfn.XLOOKUP(K24,'[1]10C_BUILDING MATRIX'!$C$8:$C$601,'[1]10C_BUILDING MATRIX'!$J$8:$J$601,"--")</f>
        <v>14</v>
      </c>
      <c r="L25" s="26">
        <f>_xlfn.XLOOKUP(L24,'[1]10C_BUILDING MATRIX'!$C$8:$C$601,'[1]10C_BUILDING MATRIX'!$J$8:$J$601,"--")</f>
        <v>26</v>
      </c>
      <c r="M25" s="26">
        <f>_xlfn.XLOOKUP(M24,'[1]10C_BUILDING MATRIX'!$C$8:$C$601,'[1]10C_BUILDING MATRIX'!$J$8:$J$601,"--")</f>
        <v>26</v>
      </c>
      <c r="N25" s="26">
        <f>_xlfn.XLOOKUP(N24,'[1]10C_BUILDING MATRIX'!$C$8:$C$601,'[1]10C_BUILDING MATRIX'!$J$8:$J$601,"--")</f>
        <v>26</v>
      </c>
      <c r="O25" s="26">
        <f>_xlfn.XLOOKUP(O24,'[1]10C_BUILDING MATRIX'!$C$8:$C$601,'[1]10C_BUILDING MATRIX'!$J$8:$J$601,"--")</f>
        <v>26</v>
      </c>
    </row>
    <row r="26" spans="2:18" ht="15" customHeight="1" x14ac:dyDescent="0.2">
      <c r="B26" s="431"/>
      <c r="C26" s="19" t="s">
        <v>19</v>
      </c>
      <c r="D26" s="26">
        <f>_xlfn.XLOOKUP(D24,'[1]10C_BUILDING MATRIX'!$C$8:$C$601,'[1]10C_BUILDING MATRIX'!$K$8:$K$601,"--")</f>
        <v>26</v>
      </c>
      <c r="E26" s="26">
        <f>_xlfn.XLOOKUP(E24,'[1]10C_BUILDING MATRIX'!$C$8:$C$601,'[1]10C_BUILDING MATRIX'!$K$8:$K$601,"--")</f>
        <v>26</v>
      </c>
      <c r="F26" s="26">
        <f>_xlfn.XLOOKUP(F24,'[1]10C_BUILDING MATRIX'!$C$8:$C$601,'[1]10C_BUILDING MATRIX'!$K$8:$K$601,"--")</f>
        <v>26</v>
      </c>
      <c r="G26" s="26">
        <f>_xlfn.XLOOKUP(G24,'[1]10C_BUILDING MATRIX'!$C$8:$C$601,'[1]10C_BUILDING MATRIX'!$K$8:$K$601,"--")</f>
        <v>26</v>
      </c>
      <c r="H26" s="26">
        <f>_xlfn.XLOOKUP(H24,'[1]10C_BUILDING MATRIX'!$C$8:$C$601,'[1]10C_BUILDING MATRIX'!$K$8:$K$601,"--")</f>
        <v>26</v>
      </c>
      <c r="I26" s="30">
        <f>_xlfn.XLOOKUP(I24,'[1]10C_BUILDING MATRIX'!$C$8:$C$601,'[1]10C_BUILDING MATRIX'!$K$8:$K$601,"--")</f>
        <v>26</v>
      </c>
      <c r="J26" s="34">
        <f>_xlfn.XLOOKUP(J24,'[1]10C_BUILDING MATRIX'!$C$8:$C$601,'[1]10C_BUILDING MATRIX'!$K$8:$K$601,"--")</f>
        <v>26</v>
      </c>
      <c r="K26" s="32">
        <f>_xlfn.XLOOKUP(K24,'[1]10C_BUILDING MATRIX'!$C$8:$C$601,'[1]10C_BUILDING MATRIX'!$K$8:$K$601,"--")</f>
        <v>26</v>
      </c>
      <c r="L26" s="26">
        <f>_xlfn.XLOOKUP(L24,'[1]10C_BUILDING MATRIX'!$C$8:$C$601,'[1]10C_BUILDING MATRIX'!$K$8:$K$601,"--")</f>
        <v>26</v>
      </c>
      <c r="M26" s="26">
        <f>_xlfn.XLOOKUP(M24,'[1]10C_BUILDING MATRIX'!$C$8:$C$601,'[1]10C_BUILDING MATRIX'!$K$8:$K$601,"--")</f>
        <v>26</v>
      </c>
      <c r="N26" s="26">
        <f>_xlfn.XLOOKUP(N24,'[1]10C_BUILDING MATRIX'!$C$8:$C$601,'[1]10C_BUILDING MATRIX'!$K$8:$K$601,"--")</f>
        <v>26</v>
      </c>
      <c r="O26" s="26">
        <f>_xlfn.XLOOKUP(O24,'[1]10C_BUILDING MATRIX'!$C$8:$C$601,'[1]10C_BUILDING MATRIX'!$K$8:$K$601,"--")</f>
        <v>26</v>
      </c>
    </row>
    <row r="27" spans="2:18" ht="15" customHeight="1" thickBot="1" x14ac:dyDescent="0.25">
      <c r="B27" s="432"/>
      <c r="C27" s="19" t="s">
        <v>20</v>
      </c>
      <c r="D27" s="27" t="str">
        <f>_xlfn.XLOOKUP(D24,'[1]10C_BUILDING MATRIX'!$C$8:$C$601,'[1]10C_BUILDING MATRIX'!$L$8:$L$601,"--")</f>
        <v>--</v>
      </c>
      <c r="E27" s="27" t="str">
        <f>_xlfn.XLOOKUP(E24,'[1]10C_BUILDING MATRIX'!$C$8:$C$601,'[1]10C_BUILDING MATRIX'!$L$8:$L$601,"--")</f>
        <v>--</v>
      </c>
      <c r="F27" s="27" t="str">
        <f>_xlfn.XLOOKUP(F24,'[1]10C_BUILDING MATRIX'!$C$8:$C$601,'[1]10C_BUILDING MATRIX'!$L$8:$L$601,"--")</f>
        <v>--</v>
      </c>
      <c r="G27" s="27">
        <f>_xlfn.XLOOKUP(G24,'[1]10C_BUILDING MATRIX'!$C$8:$C$601,'[1]10C_BUILDING MATRIX'!$L$8:$L$601,"--")</f>
        <v>26</v>
      </c>
      <c r="H27" s="27" t="str">
        <f>_xlfn.XLOOKUP(H24,'[1]10C_BUILDING MATRIX'!$C$8:$C$601,'[1]10C_BUILDING MATRIX'!$L$8:$L$601,"--")</f>
        <v>--</v>
      </c>
      <c r="I27" s="31">
        <f>_xlfn.XLOOKUP(I24,'[1]10C_BUILDING MATRIX'!$C$8:$C$601,'[1]10C_BUILDING MATRIX'!$L$8:$L$601,"--")</f>
        <v>26</v>
      </c>
      <c r="J27" s="35" t="str">
        <f>_xlfn.XLOOKUP(J24,'[1]10C_BUILDING MATRIX'!$C$8:$C$601,'[1]10C_BUILDING MATRIX'!$L$8:$L$601,"--")</f>
        <v>--</v>
      </c>
      <c r="K27" s="33" t="str">
        <f>_xlfn.XLOOKUP(K24,'[1]10C_BUILDING MATRIX'!$C$8:$C$601,'[1]10C_BUILDING MATRIX'!$L$8:$L$601,"--")</f>
        <v>--</v>
      </c>
      <c r="L27" s="27" t="str">
        <f>_xlfn.XLOOKUP(L24,'[1]10C_BUILDING MATRIX'!$C$8:$C$601,'[1]10C_BUILDING MATRIX'!$L$8:$L$601,"--")</f>
        <v>--</v>
      </c>
      <c r="M27" s="27">
        <f>_xlfn.XLOOKUP(M24,'[1]10C_BUILDING MATRIX'!$C$8:$C$601,'[1]10C_BUILDING MATRIX'!$L$8:$L$601,"--")</f>
        <v>26</v>
      </c>
      <c r="N27" s="27" t="str">
        <f>_xlfn.XLOOKUP(N24,'[1]10C_BUILDING MATRIX'!$C$8:$C$601,'[1]10C_BUILDING MATRIX'!$L$8:$L$601,"--")</f>
        <v>--</v>
      </c>
      <c r="O27" s="27">
        <f>_xlfn.XLOOKUP(O24,'[1]10C_BUILDING MATRIX'!$C$8:$C$601,'[1]10C_BUILDING MATRIX'!$L$8:$L$601,"--")</f>
        <v>26</v>
      </c>
    </row>
    <row r="28" spans="2:18" ht="15" customHeight="1" x14ac:dyDescent="0.2">
      <c r="B28" s="430">
        <v>34</v>
      </c>
      <c r="C28" s="42"/>
      <c r="D28" s="24">
        <f t="shared" ref="D28:O28" si="5">$B28*100+D$6</f>
        <v>3401</v>
      </c>
      <c r="E28" s="24">
        <f t="shared" si="5"/>
        <v>3402</v>
      </c>
      <c r="F28" s="24">
        <f t="shared" si="5"/>
        <v>3403</v>
      </c>
      <c r="G28" s="24">
        <f t="shared" si="5"/>
        <v>3404</v>
      </c>
      <c r="H28" s="24">
        <f t="shared" si="5"/>
        <v>3405</v>
      </c>
      <c r="I28" s="29">
        <f t="shared" si="5"/>
        <v>3406</v>
      </c>
      <c r="J28" s="47">
        <f t="shared" si="5"/>
        <v>3407</v>
      </c>
      <c r="K28" s="25">
        <f t="shared" si="5"/>
        <v>3408</v>
      </c>
      <c r="L28" s="24">
        <f t="shared" si="5"/>
        <v>3409</v>
      </c>
      <c r="M28" s="24">
        <f t="shared" si="5"/>
        <v>3410</v>
      </c>
      <c r="N28" s="24">
        <f t="shared" si="5"/>
        <v>3411</v>
      </c>
      <c r="O28" s="24">
        <f t="shared" si="5"/>
        <v>3412</v>
      </c>
    </row>
    <row r="29" spans="2:18" ht="15" customHeight="1" x14ac:dyDescent="0.2">
      <c r="B29" s="431"/>
      <c r="C29" s="19" t="s">
        <v>18</v>
      </c>
      <c r="D29" s="26">
        <f>_xlfn.XLOOKUP(D28,'[1]10C_BUILDING MATRIX'!$C$8:$C$601,'[1]10C_BUILDING MATRIX'!$J$8:$J$601,"--")</f>
        <v>25</v>
      </c>
      <c r="E29" s="26">
        <f>_xlfn.XLOOKUP(E28,'[1]10C_BUILDING MATRIX'!$C$8:$C$601,'[1]10C_BUILDING MATRIX'!$J$8:$J$601,"--")</f>
        <v>25</v>
      </c>
      <c r="F29" s="26">
        <f>_xlfn.XLOOKUP(F28,'[1]10C_BUILDING MATRIX'!$C$8:$C$601,'[1]10C_BUILDING MATRIX'!$J$8:$J$601,"--")</f>
        <v>25</v>
      </c>
      <c r="G29" s="26">
        <f>_xlfn.XLOOKUP(G28,'[1]10C_BUILDING MATRIX'!$C$8:$C$601,'[1]10C_BUILDING MATRIX'!$J$8:$J$601,"--")</f>
        <v>25</v>
      </c>
      <c r="H29" s="26">
        <f>_xlfn.XLOOKUP(H28,'[1]10C_BUILDING MATRIX'!$C$8:$C$601,'[1]10C_BUILDING MATRIX'!$J$8:$J$601,"--")</f>
        <v>25</v>
      </c>
      <c r="I29" s="30">
        <f>_xlfn.XLOOKUP(I28,'[1]10C_BUILDING MATRIX'!$C$8:$C$601,'[1]10C_BUILDING MATRIX'!$J$8:$J$601,"--")</f>
        <v>25</v>
      </c>
      <c r="J29" s="34" t="str">
        <f>_xlfn.XLOOKUP(J28,'[1]10C_BUILDING MATRIX'!$C$8:$C$601,'[1]10C_BUILDING MATRIX'!$J$8:$J$601,"--")</f>
        <v>BH</v>
      </c>
      <c r="K29" s="32">
        <f>_xlfn.XLOOKUP(K28,'[1]10C_BUILDING MATRIX'!$C$8:$C$601,'[1]10C_BUILDING MATRIX'!$J$8:$J$601,"--")</f>
        <v>25</v>
      </c>
      <c r="L29" s="26">
        <f>_xlfn.XLOOKUP(L28,'[1]10C_BUILDING MATRIX'!$C$8:$C$601,'[1]10C_BUILDING MATRIX'!$J$8:$J$601,"--")</f>
        <v>25</v>
      </c>
      <c r="M29" s="26">
        <f>_xlfn.XLOOKUP(M28,'[1]10C_BUILDING MATRIX'!$C$8:$C$601,'[1]10C_BUILDING MATRIX'!$J$8:$J$601,"--")</f>
        <v>25</v>
      </c>
      <c r="N29" s="26">
        <f>_xlfn.XLOOKUP(N28,'[1]10C_BUILDING MATRIX'!$C$8:$C$601,'[1]10C_BUILDING MATRIX'!$J$8:$J$601,"--")</f>
        <v>25</v>
      </c>
      <c r="O29" s="26">
        <f>_xlfn.XLOOKUP(O28,'[1]10C_BUILDING MATRIX'!$C$8:$C$601,'[1]10C_BUILDING MATRIX'!$J$8:$J$601,"--")</f>
        <v>25</v>
      </c>
    </row>
    <row r="30" spans="2:18" ht="15" customHeight="1" x14ac:dyDescent="0.15">
      <c r="B30" s="431"/>
      <c r="C30" s="19" t="s">
        <v>19</v>
      </c>
      <c r="D30" s="26">
        <f>_xlfn.XLOOKUP(D28,'[1]10C_BUILDING MATRIX'!$C$8:$C$601,'[1]10C_BUILDING MATRIX'!$K$8:$K$601,"--")</f>
        <v>25</v>
      </c>
      <c r="E30" s="26">
        <f>_xlfn.XLOOKUP(E28,'[1]10C_BUILDING MATRIX'!$C$8:$C$601,'[1]10C_BUILDING MATRIX'!$K$8:$K$601,"--")</f>
        <v>25</v>
      </c>
      <c r="F30" s="26">
        <f>_xlfn.XLOOKUP(F28,'[1]10C_BUILDING MATRIX'!$C$8:$C$601,'[1]10C_BUILDING MATRIX'!$K$8:$K$601,"--")</f>
        <v>25</v>
      </c>
      <c r="G30" s="26">
        <f>_xlfn.XLOOKUP(G28,'[1]10C_BUILDING MATRIX'!$C$8:$C$601,'[1]10C_BUILDING MATRIX'!$K$8:$K$601,"--")</f>
        <v>25</v>
      </c>
      <c r="H30" s="26">
        <f>_xlfn.XLOOKUP(H28,'[1]10C_BUILDING MATRIX'!$C$8:$C$601,'[1]10C_BUILDING MATRIX'!$K$8:$K$601,"--")</f>
        <v>25</v>
      </c>
      <c r="I30" s="30">
        <f>_xlfn.XLOOKUP(I28,'[1]10C_BUILDING MATRIX'!$C$8:$C$601,'[1]10C_BUILDING MATRIX'!$K$8:$K$601,"--")</f>
        <v>25</v>
      </c>
      <c r="J30" s="34">
        <f>_xlfn.XLOOKUP(J28,'[1]10C_BUILDING MATRIX'!$C$8:$C$601,'[1]10C_BUILDING MATRIX'!$K$8:$K$601,"--")</f>
        <v>25</v>
      </c>
      <c r="K30" s="32">
        <f>_xlfn.XLOOKUP(K28,'[1]10C_BUILDING MATRIX'!$C$8:$C$601,'[1]10C_BUILDING MATRIX'!$K$8:$K$601,"--")</f>
        <v>25</v>
      </c>
      <c r="L30" s="26">
        <f>_xlfn.XLOOKUP(L28,'[1]10C_BUILDING MATRIX'!$C$8:$C$601,'[1]10C_BUILDING MATRIX'!$K$8:$K$601,"--")</f>
        <v>25</v>
      </c>
      <c r="M30" s="26">
        <f>_xlfn.XLOOKUP(M28,'[1]10C_BUILDING MATRIX'!$C$8:$C$601,'[1]10C_BUILDING MATRIX'!$K$8:$K$601,"--")</f>
        <v>25</v>
      </c>
      <c r="N30" s="26">
        <f>_xlfn.XLOOKUP(N28,'[1]10C_BUILDING MATRIX'!$C$8:$C$601,'[1]10C_BUILDING MATRIX'!$K$8:$K$601,"--")</f>
        <v>25</v>
      </c>
      <c r="O30" s="26">
        <f>_xlfn.XLOOKUP(O28,'[1]10C_BUILDING MATRIX'!$C$8:$C$601,'[1]10C_BUILDING MATRIX'!$K$8:$K$601,"--")</f>
        <v>25</v>
      </c>
      <c r="R30" s="28"/>
    </row>
    <row r="31" spans="2:18" ht="15" customHeight="1" thickBot="1" x14ac:dyDescent="0.25">
      <c r="B31" s="432"/>
      <c r="C31" s="19" t="s">
        <v>20</v>
      </c>
      <c r="D31" s="27" t="str">
        <f>_xlfn.XLOOKUP(D28,'[1]10C_BUILDING MATRIX'!$C$8:$C$601,'[1]10C_BUILDING MATRIX'!$L$8:$L$601,"--")</f>
        <v>--</v>
      </c>
      <c r="E31" s="27" t="str">
        <f>_xlfn.XLOOKUP(E28,'[1]10C_BUILDING MATRIX'!$C$8:$C$601,'[1]10C_BUILDING MATRIX'!$L$8:$L$601,"--")</f>
        <v>--</v>
      </c>
      <c r="F31" s="27" t="str">
        <f>_xlfn.XLOOKUP(F28,'[1]10C_BUILDING MATRIX'!$C$8:$C$601,'[1]10C_BUILDING MATRIX'!$L$8:$L$601,"--")</f>
        <v>--</v>
      </c>
      <c r="G31" s="27">
        <f>_xlfn.XLOOKUP(G28,'[1]10C_BUILDING MATRIX'!$C$8:$C$601,'[1]10C_BUILDING MATRIX'!$L$8:$L$601,"--")</f>
        <v>25</v>
      </c>
      <c r="H31" s="27" t="str">
        <f>_xlfn.XLOOKUP(H28,'[1]10C_BUILDING MATRIX'!$C$8:$C$601,'[1]10C_BUILDING MATRIX'!$L$8:$L$601,"--")</f>
        <v>--</v>
      </c>
      <c r="I31" s="31">
        <f>_xlfn.XLOOKUP(I28,'[1]10C_BUILDING MATRIX'!$C$8:$C$601,'[1]10C_BUILDING MATRIX'!$L$8:$L$601,"--")</f>
        <v>25</v>
      </c>
      <c r="J31" s="35" t="str">
        <f>_xlfn.XLOOKUP(J28,'[1]10C_BUILDING MATRIX'!$C$8:$C$601,'[1]10C_BUILDING MATRIX'!$L$8:$L$601,"--")</f>
        <v>--</v>
      </c>
      <c r="K31" s="33" t="str">
        <f>_xlfn.XLOOKUP(K28,'[1]10C_BUILDING MATRIX'!$C$8:$C$601,'[1]10C_BUILDING MATRIX'!$L$8:$L$601,"--")</f>
        <v>--</v>
      </c>
      <c r="L31" s="27" t="str">
        <f>_xlfn.XLOOKUP(L28,'[1]10C_BUILDING MATRIX'!$C$8:$C$601,'[1]10C_BUILDING MATRIX'!$L$8:$L$601,"--")</f>
        <v>--</v>
      </c>
      <c r="M31" s="27">
        <f>_xlfn.XLOOKUP(M28,'[1]10C_BUILDING MATRIX'!$C$8:$C$601,'[1]10C_BUILDING MATRIX'!$L$8:$L$601,"--")</f>
        <v>25</v>
      </c>
      <c r="N31" s="27" t="str">
        <f>_xlfn.XLOOKUP(N28,'[1]10C_BUILDING MATRIX'!$C$8:$C$601,'[1]10C_BUILDING MATRIX'!$L$8:$L$601,"--")</f>
        <v>--</v>
      </c>
      <c r="O31" s="27">
        <f>_xlfn.XLOOKUP(O28,'[1]10C_BUILDING MATRIX'!$C$8:$C$601,'[1]10C_BUILDING MATRIX'!$L$8:$L$601,"--")</f>
        <v>25</v>
      </c>
      <c r="R31"/>
    </row>
    <row r="32" spans="2:18" ht="15" customHeight="1" x14ac:dyDescent="0.15">
      <c r="B32" s="430">
        <v>33</v>
      </c>
      <c r="C32" s="42"/>
      <c r="D32" s="24">
        <f t="shared" ref="D32:O32" si="6">$B32*100+D$6</f>
        <v>3301</v>
      </c>
      <c r="E32" s="24">
        <f t="shared" si="6"/>
        <v>3302</v>
      </c>
      <c r="F32" s="24">
        <f t="shared" si="6"/>
        <v>3303</v>
      </c>
      <c r="G32" s="24">
        <f t="shared" si="6"/>
        <v>3304</v>
      </c>
      <c r="H32" s="24">
        <f t="shared" si="6"/>
        <v>3305</v>
      </c>
      <c r="I32" s="29">
        <f t="shared" si="6"/>
        <v>3306</v>
      </c>
      <c r="J32" s="47">
        <f t="shared" si="6"/>
        <v>3307</v>
      </c>
      <c r="K32" s="25">
        <f t="shared" si="6"/>
        <v>3308</v>
      </c>
      <c r="L32" s="24">
        <f t="shared" si="6"/>
        <v>3309</v>
      </c>
      <c r="M32" s="24">
        <f t="shared" si="6"/>
        <v>3310</v>
      </c>
      <c r="N32" s="24">
        <f t="shared" si="6"/>
        <v>3311</v>
      </c>
      <c r="O32" s="24">
        <f t="shared" si="6"/>
        <v>3312</v>
      </c>
      <c r="R32" s="28"/>
    </row>
    <row r="33" spans="2:16" ht="15" customHeight="1" x14ac:dyDescent="0.2">
      <c r="B33" s="431"/>
      <c r="C33" s="19" t="s">
        <v>18</v>
      </c>
      <c r="D33" s="26">
        <f>_xlfn.XLOOKUP(D32,'[1]10C_BUILDING MATRIX'!$C$8:$C$601,'[1]10C_BUILDING MATRIX'!$J$8:$J$601,"--")</f>
        <v>24</v>
      </c>
      <c r="E33" s="26">
        <f>_xlfn.XLOOKUP(E32,'[1]10C_BUILDING MATRIX'!$C$8:$C$601,'[1]10C_BUILDING MATRIX'!$J$8:$J$601,"--")</f>
        <v>24</v>
      </c>
      <c r="F33" s="26">
        <f>_xlfn.XLOOKUP(F32,'[1]10C_BUILDING MATRIX'!$C$8:$C$601,'[1]10C_BUILDING MATRIX'!$J$8:$J$601,"--")</f>
        <v>24</v>
      </c>
      <c r="G33" s="26">
        <f>_xlfn.XLOOKUP(G32,'[1]10C_BUILDING MATRIX'!$C$8:$C$601,'[1]10C_BUILDING MATRIX'!$J$8:$J$601,"--")</f>
        <v>24</v>
      </c>
      <c r="H33" s="26">
        <f>_xlfn.XLOOKUP(H32,'[1]10C_BUILDING MATRIX'!$C$8:$C$601,'[1]10C_BUILDING MATRIX'!$J$8:$J$601,"--")</f>
        <v>24</v>
      </c>
      <c r="I33" s="30">
        <f>_xlfn.XLOOKUP(I32,'[1]10C_BUILDING MATRIX'!$C$8:$C$601,'[1]10C_BUILDING MATRIX'!$J$8:$J$601,"--")</f>
        <v>24</v>
      </c>
      <c r="J33" s="34" t="str">
        <f>_xlfn.XLOOKUP(J32,'[1]10C_BUILDING MATRIX'!$C$8:$C$601,'[1]10C_BUILDING MATRIX'!$J$8:$J$601,"--")</f>
        <v>BH</v>
      </c>
      <c r="K33" s="32">
        <f>_xlfn.XLOOKUP(K32,'[1]10C_BUILDING MATRIX'!$C$8:$C$601,'[1]10C_BUILDING MATRIX'!$J$8:$J$601,"--")</f>
        <v>24</v>
      </c>
      <c r="L33" s="26">
        <f>_xlfn.XLOOKUP(L32,'[1]10C_BUILDING MATRIX'!$C$8:$C$601,'[1]10C_BUILDING MATRIX'!$J$8:$J$601,"--")</f>
        <v>24</v>
      </c>
      <c r="M33" s="26">
        <f>_xlfn.XLOOKUP(M32,'[1]10C_BUILDING MATRIX'!$C$8:$C$601,'[1]10C_BUILDING MATRIX'!$J$8:$J$601,"--")</f>
        <v>24</v>
      </c>
      <c r="N33" s="26" t="str">
        <f>_xlfn.XLOOKUP(N32,'[1]10C_BUILDING MATRIX'!$C$8:$C$601,'[1]10C_BUILDING MATRIX'!$J$8:$J$601,"--")</f>
        <v>WCT</v>
      </c>
      <c r="O33" s="26">
        <f>_xlfn.XLOOKUP(O32,'[1]10C_BUILDING MATRIX'!$C$8:$C$601,'[1]10C_BUILDING MATRIX'!$J$8:$J$601,"--")</f>
        <v>24</v>
      </c>
    </row>
    <row r="34" spans="2:16" ht="15" customHeight="1" x14ac:dyDescent="0.2">
      <c r="B34" s="431"/>
      <c r="C34" s="19" t="s">
        <v>19</v>
      </c>
      <c r="D34" s="26">
        <f>_xlfn.XLOOKUP(D32,'[1]10C_BUILDING MATRIX'!$C$8:$C$601,'[1]10C_BUILDING MATRIX'!$K$8:$K$601,"--")</f>
        <v>24</v>
      </c>
      <c r="E34" s="26">
        <f>_xlfn.XLOOKUP(E32,'[1]10C_BUILDING MATRIX'!$C$8:$C$601,'[1]10C_BUILDING MATRIX'!$K$8:$K$601,"--")</f>
        <v>24</v>
      </c>
      <c r="F34" s="26">
        <f>_xlfn.XLOOKUP(F32,'[1]10C_BUILDING MATRIX'!$C$8:$C$601,'[1]10C_BUILDING MATRIX'!$K$8:$K$601,"--")</f>
        <v>24</v>
      </c>
      <c r="G34" s="26">
        <f>_xlfn.XLOOKUP(G32,'[1]10C_BUILDING MATRIX'!$C$8:$C$601,'[1]10C_BUILDING MATRIX'!$K$8:$K$601,"--")</f>
        <v>24</v>
      </c>
      <c r="H34" s="26">
        <f>_xlfn.XLOOKUP(H32,'[1]10C_BUILDING MATRIX'!$C$8:$C$601,'[1]10C_BUILDING MATRIX'!$K$8:$K$601,"--")</f>
        <v>24</v>
      </c>
      <c r="I34" s="30">
        <f>_xlfn.XLOOKUP(I32,'[1]10C_BUILDING MATRIX'!$C$8:$C$601,'[1]10C_BUILDING MATRIX'!$K$8:$K$601,"--")</f>
        <v>24</v>
      </c>
      <c r="J34" s="34">
        <f>_xlfn.XLOOKUP(J32,'[1]10C_BUILDING MATRIX'!$C$8:$C$601,'[1]10C_BUILDING MATRIX'!$K$8:$K$601,"--")</f>
        <v>24</v>
      </c>
      <c r="K34" s="32">
        <f>_xlfn.XLOOKUP(K32,'[1]10C_BUILDING MATRIX'!$C$8:$C$601,'[1]10C_BUILDING MATRIX'!$K$8:$K$601,"--")</f>
        <v>24</v>
      </c>
      <c r="L34" s="26">
        <f>_xlfn.XLOOKUP(L32,'[1]10C_BUILDING MATRIX'!$C$8:$C$601,'[1]10C_BUILDING MATRIX'!$K$8:$K$601,"--")</f>
        <v>24</v>
      </c>
      <c r="M34" s="26">
        <f>_xlfn.XLOOKUP(M32,'[1]10C_BUILDING MATRIX'!$C$8:$C$601,'[1]10C_BUILDING MATRIX'!$K$8:$K$601,"--")</f>
        <v>24</v>
      </c>
      <c r="N34" s="26">
        <f>_xlfn.XLOOKUP(N32,'[1]10C_BUILDING MATRIX'!$C$8:$C$601,'[1]10C_BUILDING MATRIX'!$K$8:$K$601,"--")</f>
        <v>24</v>
      </c>
      <c r="O34" s="26" t="str">
        <f>_xlfn.XLOOKUP(O32,'[1]10C_BUILDING MATRIX'!$C$8:$C$601,'[1]10C_BUILDING MATRIX'!$K$8:$K$601,"--")</f>
        <v>WCT</v>
      </c>
    </row>
    <row r="35" spans="2:16" ht="15" customHeight="1" thickBot="1" x14ac:dyDescent="0.25">
      <c r="B35" s="432"/>
      <c r="C35" s="19" t="s">
        <v>20</v>
      </c>
      <c r="D35" s="27" t="str">
        <f>_xlfn.XLOOKUP(D32,'[1]10C_BUILDING MATRIX'!$C$8:$C$601,'[1]10C_BUILDING MATRIX'!$L$8:$L$601,"--")</f>
        <v>--</v>
      </c>
      <c r="E35" s="27" t="str">
        <f>_xlfn.XLOOKUP(E32,'[1]10C_BUILDING MATRIX'!$C$8:$C$601,'[1]10C_BUILDING MATRIX'!$L$8:$L$601,"--")</f>
        <v>--</v>
      </c>
      <c r="F35" s="27" t="str">
        <f>_xlfn.XLOOKUP(F32,'[1]10C_BUILDING MATRIX'!$C$8:$C$601,'[1]10C_BUILDING MATRIX'!$L$8:$L$601,"--")</f>
        <v>--</v>
      </c>
      <c r="G35" s="27">
        <f>_xlfn.XLOOKUP(G32,'[1]10C_BUILDING MATRIX'!$C$8:$C$601,'[1]10C_BUILDING MATRIX'!$L$8:$L$601,"--")</f>
        <v>24</v>
      </c>
      <c r="H35" s="27" t="str">
        <f>_xlfn.XLOOKUP(H32,'[1]10C_BUILDING MATRIX'!$C$8:$C$601,'[1]10C_BUILDING MATRIX'!$L$8:$L$601,"--")</f>
        <v>--</v>
      </c>
      <c r="I35" s="31">
        <f>_xlfn.XLOOKUP(I32,'[1]10C_BUILDING MATRIX'!$C$8:$C$601,'[1]10C_BUILDING MATRIX'!$L$8:$L$601,"--")</f>
        <v>24</v>
      </c>
      <c r="J35" s="35" t="str">
        <f>_xlfn.XLOOKUP(J32,'[1]10C_BUILDING MATRIX'!$C$8:$C$601,'[1]10C_BUILDING MATRIX'!$L$8:$L$601,"--")</f>
        <v>--</v>
      </c>
      <c r="K35" s="33" t="str">
        <f>_xlfn.XLOOKUP(K32,'[1]10C_BUILDING MATRIX'!$C$8:$C$601,'[1]10C_BUILDING MATRIX'!$L$8:$L$601,"--")</f>
        <v>--</v>
      </c>
      <c r="L35" s="27" t="str">
        <f>_xlfn.XLOOKUP(L32,'[1]10C_BUILDING MATRIX'!$C$8:$C$601,'[1]10C_BUILDING MATRIX'!$L$8:$L$601,"--")</f>
        <v>--</v>
      </c>
      <c r="M35" s="27">
        <f>_xlfn.XLOOKUP(M32,'[1]10C_BUILDING MATRIX'!$C$8:$C$601,'[1]10C_BUILDING MATRIX'!$L$8:$L$601,"--")</f>
        <v>24</v>
      </c>
      <c r="N35" s="27" t="str">
        <f>_xlfn.XLOOKUP(N32,'[1]10C_BUILDING MATRIX'!$C$8:$C$601,'[1]10C_BUILDING MATRIX'!$L$8:$L$601,"--")</f>
        <v>--</v>
      </c>
      <c r="O35" s="27" t="str">
        <f>_xlfn.XLOOKUP(O32,'[1]10C_BUILDING MATRIX'!$C$8:$C$601,'[1]10C_BUILDING MATRIX'!$L$8:$L$601,"--")</f>
        <v>--</v>
      </c>
    </row>
    <row r="36" spans="2:16" ht="15" customHeight="1" x14ac:dyDescent="0.2">
      <c r="B36" s="430">
        <v>32</v>
      </c>
      <c r="C36" s="42"/>
      <c r="D36" s="24">
        <f t="shared" ref="D36:O36" si="7">$B36*100+D$6</f>
        <v>3201</v>
      </c>
      <c r="E36" s="24">
        <f t="shared" si="7"/>
        <v>3202</v>
      </c>
      <c r="F36" s="24">
        <f t="shared" si="7"/>
        <v>3203</v>
      </c>
      <c r="G36" s="24">
        <f t="shared" si="7"/>
        <v>3204</v>
      </c>
      <c r="H36" s="24">
        <f t="shared" si="7"/>
        <v>3205</v>
      </c>
      <c r="I36" s="29">
        <f t="shared" si="7"/>
        <v>3206</v>
      </c>
      <c r="J36" s="47">
        <f t="shared" si="7"/>
        <v>3207</v>
      </c>
      <c r="K36" s="25">
        <f t="shared" si="7"/>
        <v>3208</v>
      </c>
      <c r="L36" s="24">
        <f t="shared" si="7"/>
        <v>3209</v>
      </c>
      <c r="M36" s="24">
        <f t="shared" si="7"/>
        <v>3210</v>
      </c>
      <c r="N36" s="24">
        <f t="shared" si="7"/>
        <v>3211</v>
      </c>
      <c r="O36" s="24">
        <f t="shared" si="7"/>
        <v>3212</v>
      </c>
    </row>
    <row r="37" spans="2:16" ht="15" customHeight="1" x14ac:dyDescent="0.2">
      <c r="B37" s="431"/>
      <c r="C37" s="19" t="s">
        <v>18</v>
      </c>
      <c r="D37" s="26">
        <f>_xlfn.XLOOKUP(D36,'[1]10C_BUILDING MATRIX'!$C$8:$C$601,'[1]10C_BUILDING MATRIX'!$J$8:$J$601,"--")</f>
        <v>23</v>
      </c>
      <c r="E37" s="26">
        <f>_xlfn.XLOOKUP(E36,'[1]10C_BUILDING MATRIX'!$C$8:$C$601,'[1]10C_BUILDING MATRIX'!$J$8:$J$601,"--")</f>
        <v>23</v>
      </c>
      <c r="F37" s="26">
        <f>_xlfn.XLOOKUP(F36,'[1]10C_BUILDING MATRIX'!$C$8:$C$601,'[1]10C_BUILDING MATRIX'!$J$8:$J$601,"--")</f>
        <v>23</v>
      </c>
      <c r="G37" s="26">
        <f>_xlfn.XLOOKUP(G36,'[1]10C_BUILDING MATRIX'!$C$8:$C$601,'[1]10C_BUILDING MATRIX'!$J$8:$J$601,"--")</f>
        <v>23</v>
      </c>
      <c r="H37" s="26">
        <f>_xlfn.XLOOKUP(H36,'[1]10C_BUILDING MATRIX'!$C$8:$C$601,'[1]10C_BUILDING MATRIX'!$J$8:$J$601,"--")</f>
        <v>23</v>
      </c>
      <c r="I37" s="30">
        <f>_xlfn.XLOOKUP(I36,'[1]10C_BUILDING MATRIX'!$C$8:$C$601,'[1]10C_BUILDING MATRIX'!$J$8:$J$601,"--")</f>
        <v>23</v>
      </c>
      <c r="J37" s="34" t="str">
        <f>_xlfn.XLOOKUP(J36,'[1]10C_BUILDING MATRIX'!$C$8:$C$601,'[1]10C_BUILDING MATRIX'!$J$8:$J$601,"--")</f>
        <v>BH</v>
      </c>
      <c r="K37" s="32">
        <f>_xlfn.XLOOKUP(K36,'[1]10C_BUILDING MATRIX'!$C$8:$C$601,'[1]10C_BUILDING MATRIX'!$J$8:$J$601,"--")</f>
        <v>23</v>
      </c>
      <c r="L37" s="26">
        <f>_xlfn.XLOOKUP(L36,'[1]10C_BUILDING MATRIX'!$C$8:$C$601,'[1]10C_BUILDING MATRIX'!$J$8:$J$601,"--")</f>
        <v>23</v>
      </c>
      <c r="M37" s="26">
        <f>_xlfn.XLOOKUP(M36,'[1]10C_BUILDING MATRIX'!$C$8:$C$601,'[1]10C_BUILDING MATRIX'!$J$8:$J$601,"--")</f>
        <v>23</v>
      </c>
      <c r="N37" s="26">
        <f>_xlfn.XLOOKUP(N36,'[1]10C_BUILDING MATRIX'!$C$8:$C$601,'[1]10C_BUILDING MATRIX'!$J$8:$J$601,"--")</f>
        <v>23</v>
      </c>
      <c r="O37" s="26">
        <f>_xlfn.XLOOKUP(O36,'[1]10C_BUILDING MATRIX'!$C$8:$C$601,'[1]10C_BUILDING MATRIX'!$J$8:$J$601,"--")</f>
        <v>23</v>
      </c>
    </row>
    <row r="38" spans="2:16" ht="15" customHeight="1" x14ac:dyDescent="0.2">
      <c r="B38" s="431"/>
      <c r="C38" s="19" t="s">
        <v>19</v>
      </c>
      <c r="D38" s="26">
        <f>_xlfn.XLOOKUP(D36,'[1]10C_BUILDING MATRIX'!$C$8:$C$601,'[1]10C_BUILDING MATRIX'!$K$8:$K$601,"--")</f>
        <v>23</v>
      </c>
      <c r="E38" s="26">
        <f>_xlfn.XLOOKUP(E36,'[1]10C_BUILDING MATRIX'!$C$8:$C$601,'[1]10C_BUILDING MATRIX'!$K$8:$K$601,"--")</f>
        <v>23</v>
      </c>
      <c r="F38" s="26">
        <f>_xlfn.XLOOKUP(F36,'[1]10C_BUILDING MATRIX'!$C$8:$C$601,'[1]10C_BUILDING MATRIX'!$K$8:$K$601,"--")</f>
        <v>23</v>
      </c>
      <c r="G38" s="26">
        <f>_xlfn.XLOOKUP(G36,'[1]10C_BUILDING MATRIX'!$C$8:$C$601,'[1]10C_BUILDING MATRIX'!$K$8:$K$601,"--")</f>
        <v>23</v>
      </c>
      <c r="H38" s="26">
        <f>_xlfn.XLOOKUP(H36,'[1]10C_BUILDING MATRIX'!$C$8:$C$601,'[1]10C_BUILDING MATRIX'!$K$8:$K$601,"--")</f>
        <v>23</v>
      </c>
      <c r="I38" s="30">
        <f>_xlfn.XLOOKUP(I36,'[1]10C_BUILDING MATRIX'!$C$8:$C$601,'[1]10C_BUILDING MATRIX'!$K$8:$K$601,"--")</f>
        <v>23</v>
      </c>
      <c r="J38" s="34">
        <f>_xlfn.XLOOKUP(J36,'[1]10C_BUILDING MATRIX'!$C$8:$C$601,'[1]10C_BUILDING MATRIX'!$K$8:$K$601,"--")</f>
        <v>23</v>
      </c>
      <c r="K38" s="32">
        <f>_xlfn.XLOOKUP(K36,'[1]10C_BUILDING MATRIX'!$C$8:$C$601,'[1]10C_BUILDING MATRIX'!$K$8:$K$601,"--")</f>
        <v>23</v>
      </c>
      <c r="L38" s="26">
        <f>_xlfn.XLOOKUP(L36,'[1]10C_BUILDING MATRIX'!$C$8:$C$601,'[1]10C_BUILDING MATRIX'!$K$8:$K$601,"--")</f>
        <v>23</v>
      </c>
      <c r="M38" s="26">
        <f>_xlfn.XLOOKUP(M36,'[1]10C_BUILDING MATRIX'!$C$8:$C$601,'[1]10C_BUILDING MATRIX'!$K$8:$K$601,"--")</f>
        <v>23</v>
      </c>
      <c r="N38" s="26">
        <f>_xlfn.XLOOKUP(N36,'[1]10C_BUILDING MATRIX'!$C$8:$C$601,'[1]10C_BUILDING MATRIX'!$K$8:$K$601,"--")</f>
        <v>23</v>
      </c>
      <c r="O38" s="26">
        <f>_xlfn.XLOOKUP(O36,'[1]10C_BUILDING MATRIX'!$C$8:$C$601,'[1]10C_BUILDING MATRIX'!$K$8:$K$601,"--")</f>
        <v>23</v>
      </c>
      <c r="P38" s="2" t="s">
        <v>21</v>
      </c>
    </row>
    <row r="39" spans="2:16" ht="15" customHeight="1" thickBot="1" x14ac:dyDescent="0.25">
      <c r="B39" s="432"/>
      <c r="C39" s="19" t="s">
        <v>20</v>
      </c>
      <c r="D39" s="27" t="str">
        <f>_xlfn.XLOOKUP(D36,'[1]10C_BUILDING MATRIX'!$C$8:$C$601,'[1]10C_BUILDING MATRIX'!$L$8:$L$601,"--")</f>
        <v>--</v>
      </c>
      <c r="E39" s="27" t="str">
        <f>_xlfn.XLOOKUP(E36,'[1]10C_BUILDING MATRIX'!$C$8:$C$601,'[1]10C_BUILDING MATRIX'!$L$8:$L$601,"--")</f>
        <v>--</v>
      </c>
      <c r="F39" s="27" t="str">
        <f>_xlfn.XLOOKUP(F36,'[1]10C_BUILDING MATRIX'!$C$8:$C$601,'[1]10C_BUILDING MATRIX'!$L$8:$L$601,"--")</f>
        <v>--</v>
      </c>
      <c r="G39" s="27">
        <f>_xlfn.XLOOKUP(G36,'[1]10C_BUILDING MATRIX'!$C$8:$C$601,'[1]10C_BUILDING MATRIX'!$L$8:$L$601,"--")</f>
        <v>23</v>
      </c>
      <c r="H39" s="27" t="str">
        <f>_xlfn.XLOOKUP(H36,'[1]10C_BUILDING MATRIX'!$C$8:$C$601,'[1]10C_BUILDING MATRIX'!$L$8:$L$601,"--")</f>
        <v>--</v>
      </c>
      <c r="I39" s="31">
        <f>_xlfn.XLOOKUP(I36,'[1]10C_BUILDING MATRIX'!$C$8:$C$601,'[1]10C_BUILDING MATRIX'!$L$8:$L$601,"--")</f>
        <v>23</v>
      </c>
      <c r="J39" s="35" t="str">
        <f>_xlfn.XLOOKUP(J36,'[1]10C_BUILDING MATRIX'!$C$8:$C$601,'[1]10C_BUILDING MATRIX'!$L$8:$L$601,"--")</f>
        <v>--</v>
      </c>
      <c r="K39" s="33" t="str">
        <f>_xlfn.XLOOKUP(K36,'[1]10C_BUILDING MATRIX'!$C$8:$C$601,'[1]10C_BUILDING MATRIX'!$L$8:$L$601,"--")</f>
        <v>--</v>
      </c>
      <c r="L39" s="27" t="str">
        <f>_xlfn.XLOOKUP(L36,'[1]10C_BUILDING MATRIX'!$C$8:$C$601,'[1]10C_BUILDING MATRIX'!$L$8:$L$601,"--")</f>
        <v>--</v>
      </c>
      <c r="M39" s="27">
        <f>_xlfn.XLOOKUP(M36,'[1]10C_BUILDING MATRIX'!$C$8:$C$601,'[1]10C_BUILDING MATRIX'!$L$8:$L$601,"--")</f>
        <v>23</v>
      </c>
      <c r="N39" s="27" t="str">
        <f>_xlfn.XLOOKUP(N36,'[1]10C_BUILDING MATRIX'!$C$8:$C$601,'[1]10C_BUILDING MATRIX'!$L$8:$L$601,"--")</f>
        <v>--</v>
      </c>
      <c r="O39" s="27">
        <f>_xlfn.XLOOKUP(O36,'[1]10C_BUILDING MATRIX'!$C$8:$C$601,'[1]10C_BUILDING MATRIX'!$L$8:$L$601,"--")</f>
        <v>23</v>
      </c>
    </row>
    <row r="40" spans="2:16" ht="15" customHeight="1" x14ac:dyDescent="0.2">
      <c r="B40" s="430">
        <v>31</v>
      </c>
      <c r="C40" s="42"/>
      <c r="D40" s="24">
        <f t="shared" ref="D40:O40" si="8">$B40*100+D$6</f>
        <v>3101</v>
      </c>
      <c r="E40" s="24">
        <f t="shared" si="8"/>
        <v>3102</v>
      </c>
      <c r="F40" s="24">
        <f t="shared" si="8"/>
        <v>3103</v>
      </c>
      <c r="G40" s="24">
        <f t="shared" si="8"/>
        <v>3104</v>
      </c>
      <c r="H40" s="24">
        <f t="shared" si="8"/>
        <v>3105</v>
      </c>
      <c r="I40" s="29">
        <f t="shared" si="8"/>
        <v>3106</v>
      </c>
      <c r="J40" s="47">
        <f t="shared" si="8"/>
        <v>3107</v>
      </c>
      <c r="K40" s="25">
        <f t="shared" si="8"/>
        <v>3108</v>
      </c>
      <c r="L40" s="24">
        <f t="shared" si="8"/>
        <v>3109</v>
      </c>
      <c r="M40" s="24">
        <f t="shared" si="8"/>
        <v>3110</v>
      </c>
      <c r="N40" s="24">
        <f t="shared" si="8"/>
        <v>3111</v>
      </c>
      <c r="O40" s="24">
        <f t="shared" si="8"/>
        <v>3112</v>
      </c>
    </row>
    <row r="41" spans="2:16" ht="15" customHeight="1" x14ac:dyDescent="0.2">
      <c r="B41" s="431"/>
      <c r="C41" s="19" t="s">
        <v>18</v>
      </c>
      <c r="D41" s="26">
        <f>_xlfn.XLOOKUP(D40,'[1]10C_BUILDING MATRIX'!$C$8:$C$601,'[1]10C_BUILDING MATRIX'!$J$8:$J$601,"--")</f>
        <v>22</v>
      </c>
      <c r="E41" s="26">
        <f>_xlfn.XLOOKUP(E40,'[1]10C_BUILDING MATRIX'!$C$8:$C$601,'[1]10C_BUILDING MATRIX'!$J$8:$J$601,"--")</f>
        <v>22</v>
      </c>
      <c r="F41" s="26">
        <f>_xlfn.XLOOKUP(F40,'[1]10C_BUILDING MATRIX'!$C$8:$C$601,'[1]10C_BUILDING MATRIX'!$J$8:$J$601,"--")</f>
        <v>22</v>
      </c>
      <c r="G41" s="26">
        <f>_xlfn.XLOOKUP(G40,'[1]10C_BUILDING MATRIX'!$C$8:$C$601,'[1]10C_BUILDING MATRIX'!$J$8:$J$601,"--")</f>
        <v>22</v>
      </c>
      <c r="H41" s="26">
        <f>_xlfn.XLOOKUP(H40,'[1]10C_BUILDING MATRIX'!$C$8:$C$601,'[1]10C_BUILDING MATRIX'!$J$8:$J$601,"--")</f>
        <v>22</v>
      </c>
      <c r="I41" s="30">
        <f>_xlfn.XLOOKUP(I40,'[1]10C_BUILDING MATRIX'!$C$8:$C$601,'[1]10C_BUILDING MATRIX'!$J$8:$J$601,"--")</f>
        <v>22</v>
      </c>
      <c r="J41" s="34" t="str">
        <f>_xlfn.XLOOKUP(J40,'[1]10C_BUILDING MATRIX'!$C$8:$C$601,'[1]10C_BUILDING MATRIX'!$J$8:$J$601,"--")</f>
        <v>BH</v>
      </c>
      <c r="K41" s="32">
        <f>_xlfn.XLOOKUP(K40,'[1]10C_BUILDING MATRIX'!$C$8:$C$601,'[1]10C_BUILDING MATRIX'!$J$8:$J$601,"--")</f>
        <v>22</v>
      </c>
      <c r="L41" s="26">
        <f>_xlfn.XLOOKUP(L40,'[1]10C_BUILDING MATRIX'!$C$8:$C$601,'[1]10C_BUILDING MATRIX'!$J$8:$J$601,"--")</f>
        <v>22</v>
      </c>
      <c r="M41" s="26">
        <f>_xlfn.XLOOKUP(M40,'[1]10C_BUILDING MATRIX'!$C$8:$C$601,'[1]10C_BUILDING MATRIX'!$J$8:$J$601,"--")</f>
        <v>22</v>
      </c>
      <c r="N41" s="26">
        <f>_xlfn.XLOOKUP(N40,'[1]10C_BUILDING MATRIX'!$C$8:$C$601,'[1]10C_BUILDING MATRIX'!$J$8:$J$601,"--")</f>
        <v>22</v>
      </c>
      <c r="O41" s="26">
        <f>_xlfn.XLOOKUP(O40,'[1]10C_BUILDING MATRIX'!$C$8:$C$601,'[1]10C_BUILDING MATRIX'!$J$8:$J$601,"--")</f>
        <v>22</v>
      </c>
    </row>
    <row r="42" spans="2:16" ht="15" customHeight="1" x14ac:dyDescent="0.2">
      <c r="B42" s="431"/>
      <c r="C42" s="19" t="s">
        <v>19</v>
      </c>
      <c r="D42" s="26">
        <f>_xlfn.XLOOKUP(D40,'[1]10C_BUILDING MATRIX'!$C$8:$C$601,'[1]10C_BUILDING MATRIX'!$K$8:$K$601,"--")</f>
        <v>22</v>
      </c>
      <c r="E42" s="26">
        <f>_xlfn.XLOOKUP(E40,'[1]10C_BUILDING MATRIX'!$C$8:$C$601,'[1]10C_BUILDING MATRIX'!$K$8:$K$601,"--")</f>
        <v>22</v>
      </c>
      <c r="F42" s="26">
        <f>_xlfn.XLOOKUP(F40,'[1]10C_BUILDING MATRIX'!$C$8:$C$601,'[1]10C_BUILDING MATRIX'!$K$8:$K$601,"--")</f>
        <v>22</v>
      </c>
      <c r="G42" s="26">
        <f>_xlfn.XLOOKUP(G40,'[1]10C_BUILDING MATRIX'!$C$8:$C$601,'[1]10C_BUILDING MATRIX'!$K$8:$K$601,"--")</f>
        <v>22</v>
      </c>
      <c r="H42" s="26">
        <f>_xlfn.XLOOKUP(H40,'[1]10C_BUILDING MATRIX'!$C$8:$C$601,'[1]10C_BUILDING MATRIX'!$K$8:$K$601,"--")</f>
        <v>22</v>
      </c>
      <c r="I42" s="30">
        <f>_xlfn.XLOOKUP(I40,'[1]10C_BUILDING MATRIX'!$C$8:$C$601,'[1]10C_BUILDING MATRIX'!$K$8:$K$601,"--")</f>
        <v>22</v>
      </c>
      <c r="J42" s="34">
        <f>_xlfn.XLOOKUP(J40,'[1]10C_BUILDING MATRIX'!$C$8:$C$601,'[1]10C_BUILDING MATRIX'!$K$8:$K$601,"--")</f>
        <v>22</v>
      </c>
      <c r="K42" s="32">
        <f>_xlfn.XLOOKUP(K40,'[1]10C_BUILDING MATRIX'!$C$8:$C$601,'[1]10C_BUILDING MATRIX'!$K$8:$K$601,"--")</f>
        <v>22</v>
      </c>
      <c r="L42" s="26">
        <f>_xlfn.XLOOKUP(L40,'[1]10C_BUILDING MATRIX'!$C$8:$C$601,'[1]10C_BUILDING MATRIX'!$K$8:$K$601,"--")</f>
        <v>22</v>
      </c>
      <c r="M42" s="26">
        <f>_xlfn.XLOOKUP(M40,'[1]10C_BUILDING MATRIX'!$C$8:$C$601,'[1]10C_BUILDING MATRIX'!$K$8:$K$601,"--")</f>
        <v>22</v>
      </c>
      <c r="N42" s="26">
        <f>_xlfn.XLOOKUP(N40,'[1]10C_BUILDING MATRIX'!$C$8:$C$601,'[1]10C_BUILDING MATRIX'!$K$8:$K$601,"--")</f>
        <v>22</v>
      </c>
      <c r="O42" s="26">
        <f>_xlfn.XLOOKUP(O40,'[1]10C_BUILDING MATRIX'!$C$8:$C$601,'[1]10C_BUILDING MATRIX'!$K$8:$K$601,"--")</f>
        <v>22</v>
      </c>
    </row>
    <row r="43" spans="2:16" ht="15" customHeight="1" thickBot="1" x14ac:dyDescent="0.25">
      <c r="B43" s="432"/>
      <c r="C43" s="19" t="s">
        <v>20</v>
      </c>
      <c r="D43" s="27" t="str">
        <f>_xlfn.XLOOKUP(D40,'[1]10C_BUILDING MATRIX'!$C$8:$C$601,'[1]10C_BUILDING MATRIX'!$L$8:$L$601,"--")</f>
        <v>--</v>
      </c>
      <c r="E43" s="27" t="str">
        <f>_xlfn.XLOOKUP(E40,'[1]10C_BUILDING MATRIX'!$C$8:$C$601,'[1]10C_BUILDING MATRIX'!$L$8:$L$601,"--")</f>
        <v>--</v>
      </c>
      <c r="F43" s="27" t="str">
        <f>_xlfn.XLOOKUP(F40,'[1]10C_BUILDING MATRIX'!$C$8:$C$601,'[1]10C_BUILDING MATRIX'!$L$8:$L$601,"--")</f>
        <v>--</v>
      </c>
      <c r="G43" s="27">
        <f>_xlfn.XLOOKUP(G40,'[1]10C_BUILDING MATRIX'!$C$8:$C$601,'[1]10C_BUILDING MATRIX'!$L$8:$L$601,"--")</f>
        <v>22</v>
      </c>
      <c r="H43" s="27" t="str">
        <f>_xlfn.XLOOKUP(H40,'[1]10C_BUILDING MATRIX'!$C$8:$C$601,'[1]10C_BUILDING MATRIX'!$L$8:$L$601,"--")</f>
        <v>--</v>
      </c>
      <c r="I43" s="31">
        <f>_xlfn.XLOOKUP(I40,'[1]10C_BUILDING MATRIX'!$C$8:$C$601,'[1]10C_BUILDING MATRIX'!$L$8:$L$601,"--")</f>
        <v>22</v>
      </c>
      <c r="J43" s="35" t="str">
        <f>_xlfn.XLOOKUP(J40,'[1]10C_BUILDING MATRIX'!$C$8:$C$601,'[1]10C_BUILDING MATRIX'!$L$8:$L$601,"--")</f>
        <v>--</v>
      </c>
      <c r="K43" s="33" t="str">
        <f>_xlfn.XLOOKUP(K40,'[1]10C_BUILDING MATRIX'!$C$8:$C$601,'[1]10C_BUILDING MATRIX'!$L$8:$L$601,"--")</f>
        <v>--</v>
      </c>
      <c r="L43" s="27" t="str">
        <f>_xlfn.XLOOKUP(L40,'[1]10C_BUILDING MATRIX'!$C$8:$C$601,'[1]10C_BUILDING MATRIX'!$L$8:$L$601,"--")</f>
        <v>--</v>
      </c>
      <c r="M43" s="27">
        <f>_xlfn.XLOOKUP(M40,'[1]10C_BUILDING MATRIX'!$C$8:$C$601,'[1]10C_BUILDING MATRIX'!$L$8:$L$601,"--")</f>
        <v>22</v>
      </c>
      <c r="N43" s="27" t="str">
        <f>_xlfn.XLOOKUP(N40,'[1]10C_BUILDING MATRIX'!$C$8:$C$601,'[1]10C_BUILDING MATRIX'!$L$8:$L$601,"--")</f>
        <v>--</v>
      </c>
      <c r="O43" s="27">
        <f>_xlfn.XLOOKUP(O40,'[1]10C_BUILDING MATRIX'!$C$8:$C$601,'[1]10C_BUILDING MATRIX'!$L$8:$L$601,"--")</f>
        <v>22</v>
      </c>
    </row>
    <row r="44" spans="2:16" ht="15" customHeight="1" x14ac:dyDescent="0.2">
      <c r="B44" s="430">
        <v>30</v>
      </c>
      <c r="C44" s="42"/>
      <c r="D44" s="24">
        <f t="shared" ref="D44:O44" si="9">$B44*100+D$6</f>
        <v>3001</v>
      </c>
      <c r="E44" s="24">
        <f t="shared" si="9"/>
        <v>3002</v>
      </c>
      <c r="F44" s="24">
        <f t="shared" si="9"/>
        <v>3003</v>
      </c>
      <c r="G44" s="24">
        <f t="shared" si="9"/>
        <v>3004</v>
      </c>
      <c r="H44" s="24">
        <f t="shared" si="9"/>
        <v>3005</v>
      </c>
      <c r="I44" s="29">
        <f t="shared" si="9"/>
        <v>3006</v>
      </c>
      <c r="J44" s="47">
        <f t="shared" si="9"/>
        <v>3007</v>
      </c>
      <c r="K44" s="25">
        <f t="shared" si="9"/>
        <v>3008</v>
      </c>
      <c r="L44" s="24">
        <f t="shared" si="9"/>
        <v>3009</v>
      </c>
      <c r="M44" s="24">
        <f t="shared" si="9"/>
        <v>3010</v>
      </c>
      <c r="N44" s="24">
        <f t="shared" si="9"/>
        <v>3011</v>
      </c>
      <c r="O44" s="24">
        <f t="shared" si="9"/>
        <v>3012</v>
      </c>
    </row>
    <row r="45" spans="2:16" ht="15" customHeight="1" x14ac:dyDescent="0.2">
      <c r="B45" s="431"/>
      <c r="C45" s="19" t="s">
        <v>18</v>
      </c>
      <c r="D45" s="26">
        <f>_xlfn.XLOOKUP(D44,'[1]10C_BUILDING MATRIX'!$C$8:$C$601,'[1]10C_BUILDING MATRIX'!$J$8:$J$601,"--")</f>
        <v>21</v>
      </c>
      <c r="E45" s="26">
        <f>_xlfn.XLOOKUP(E44,'[1]10C_BUILDING MATRIX'!$C$8:$C$601,'[1]10C_BUILDING MATRIX'!$J$8:$J$601,"--")</f>
        <v>21</v>
      </c>
      <c r="F45" s="26">
        <f>_xlfn.XLOOKUP(F44,'[1]10C_BUILDING MATRIX'!$C$8:$C$601,'[1]10C_BUILDING MATRIX'!$J$8:$J$601,"--")</f>
        <v>21</v>
      </c>
      <c r="G45" s="26">
        <f>_xlfn.XLOOKUP(G44,'[1]10C_BUILDING MATRIX'!$C$8:$C$601,'[1]10C_BUILDING MATRIX'!$J$8:$J$601,"--")</f>
        <v>21</v>
      </c>
      <c r="H45" s="26">
        <f>_xlfn.XLOOKUP(H44,'[1]10C_BUILDING MATRIX'!$C$8:$C$601,'[1]10C_BUILDING MATRIX'!$J$8:$J$601,"--")</f>
        <v>21</v>
      </c>
      <c r="I45" s="30">
        <f>_xlfn.XLOOKUP(I44,'[1]10C_BUILDING MATRIX'!$C$8:$C$601,'[1]10C_BUILDING MATRIX'!$J$8:$J$601,"--")</f>
        <v>21</v>
      </c>
      <c r="J45" s="34" t="str">
        <f>_xlfn.XLOOKUP(J44,'[1]10C_BUILDING MATRIX'!$C$8:$C$601,'[1]10C_BUILDING MATRIX'!$J$8:$J$601,"--")</f>
        <v>BH</v>
      </c>
      <c r="K45" s="32">
        <f>_xlfn.XLOOKUP(K44,'[1]10C_BUILDING MATRIX'!$C$8:$C$601,'[1]10C_BUILDING MATRIX'!$J$8:$J$601,"--")</f>
        <v>21</v>
      </c>
      <c r="L45" s="26">
        <f>_xlfn.XLOOKUP(L44,'[1]10C_BUILDING MATRIX'!$C$8:$C$601,'[1]10C_BUILDING MATRIX'!$J$8:$J$601,"--")</f>
        <v>21</v>
      </c>
      <c r="M45" s="26">
        <f>_xlfn.XLOOKUP(M44,'[1]10C_BUILDING MATRIX'!$C$8:$C$601,'[1]10C_BUILDING MATRIX'!$J$8:$J$601,"--")</f>
        <v>21</v>
      </c>
      <c r="N45" s="26">
        <f>_xlfn.XLOOKUP(N44,'[1]10C_BUILDING MATRIX'!$C$8:$C$601,'[1]10C_BUILDING MATRIX'!$J$8:$J$601,"--")</f>
        <v>21</v>
      </c>
      <c r="O45" s="26">
        <f>_xlfn.XLOOKUP(O44,'[1]10C_BUILDING MATRIX'!$C$8:$C$601,'[1]10C_BUILDING MATRIX'!$J$8:$J$601,"--")</f>
        <v>21</v>
      </c>
    </row>
    <row r="46" spans="2:16" ht="15" customHeight="1" x14ac:dyDescent="0.2">
      <c r="B46" s="431"/>
      <c r="C46" s="19" t="s">
        <v>19</v>
      </c>
      <c r="D46" s="26">
        <f>_xlfn.XLOOKUP(D44,'[1]10C_BUILDING MATRIX'!$C$8:$C$601,'[1]10C_BUILDING MATRIX'!$K$8:$K$601,"--")</f>
        <v>21</v>
      </c>
      <c r="E46" s="26">
        <f>_xlfn.XLOOKUP(E44,'[1]10C_BUILDING MATRIX'!$C$8:$C$601,'[1]10C_BUILDING MATRIX'!$K$8:$K$601,"--")</f>
        <v>21</v>
      </c>
      <c r="F46" s="26">
        <f>_xlfn.XLOOKUP(F44,'[1]10C_BUILDING MATRIX'!$C$8:$C$601,'[1]10C_BUILDING MATRIX'!$K$8:$K$601,"--")</f>
        <v>21</v>
      </c>
      <c r="G46" s="26">
        <f>_xlfn.XLOOKUP(G44,'[1]10C_BUILDING MATRIX'!$C$8:$C$601,'[1]10C_BUILDING MATRIX'!$K$8:$K$601,"--")</f>
        <v>21</v>
      </c>
      <c r="H46" s="26">
        <f>_xlfn.XLOOKUP(H44,'[1]10C_BUILDING MATRIX'!$C$8:$C$601,'[1]10C_BUILDING MATRIX'!$K$8:$K$601,"--")</f>
        <v>21</v>
      </c>
      <c r="I46" s="30">
        <f>_xlfn.XLOOKUP(I44,'[1]10C_BUILDING MATRIX'!$C$8:$C$601,'[1]10C_BUILDING MATRIX'!$K$8:$K$601,"--")</f>
        <v>21</v>
      </c>
      <c r="J46" s="34">
        <f>_xlfn.XLOOKUP(J44,'[1]10C_BUILDING MATRIX'!$C$8:$C$601,'[1]10C_BUILDING MATRIX'!$K$8:$K$601,"--")</f>
        <v>21</v>
      </c>
      <c r="K46" s="32">
        <f>_xlfn.XLOOKUP(K44,'[1]10C_BUILDING MATRIX'!$C$8:$C$601,'[1]10C_BUILDING MATRIX'!$K$8:$K$601,"--")</f>
        <v>21</v>
      </c>
      <c r="L46" s="26">
        <f>_xlfn.XLOOKUP(L44,'[1]10C_BUILDING MATRIX'!$C$8:$C$601,'[1]10C_BUILDING MATRIX'!$K$8:$K$601,"--")</f>
        <v>21</v>
      </c>
      <c r="M46" s="26">
        <f>_xlfn.XLOOKUP(M44,'[1]10C_BUILDING MATRIX'!$C$8:$C$601,'[1]10C_BUILDING MATRIX'!$K$8:$K$601,"--")</f>
        <v>21</v>
      </c>
      <c r="N46" s="26">
        <f>_xlfn.XLOOKUP(N44,'[1]10C_BUILDING MATRIX'!$C$8:$C$601,'[1]10C_BUILDING MATRIX'!$K$8:$K$601,"--")</f>
        <v>21</v>
      </c>
      <c r="O46" s="26">
        <f>_xlfn.XLOOKUP(O44,'[1]10C_BUILDING MATRIX'!$C$8:$C$601,'[1]10C_BUILDING MATRIX'!$K$8:$K$601,"--")</f>
        <v>21</v>
      </c>
    </row>
    <row r="47" spans="2:16" ht="15" customHeight="1" thickBot="1" x14ac:dyDescent="0.25">
      <c r="B47" s="432"/>
      <c r="C47" s="19" t="s">
        <v>20</v>
      </c>
      <c r="D47" s="27" t="str">
        <f>_xlfn.XLOOKUP(D44,'[1]10C_BUILDING MATRIX'!$C$8:$C$601,'[1]10C_BUILDING MATRIX'!$L$8:$L$601,"--")</f>
        <v>--</v>
      </c>
      <c r="E47" s="27" t="str">
        <f>_xlfn.XLOOKUP(E44,'[1]10C_BUILDING MATRIX'!$C$8:$C$601,'[1]10C_BUILDING MATRIX'!$L$8:$L$601,"--")</f>
        <v>--</v>
      </c>
      <c r="F47" s="27" t="str">
        <f>_xlfn.XLOOKUP(F44,'[1]10C_BUILDING MATRIX'!$C$8:$C$601,'[1]10C_BUILDING MATRIX'!$L$8:$L$601,"--")</f>
        <v>--</v>
      </c>
      <c r="G47" s="27">
        <f>_xlfn.XLOOKUP(G44,'[1]10C_BUILDING MATRIX'!$C$8:$C$601,'[1]10C_BUILDING MATRIX'!$L$8:$L$601,"--")</f>
        <v>21</v>
      </c>
      <c r="H47" s="27" t="str">
        <f>_xlfn.XLOOKUP(H44,'[1]10C_BUILDING MATRIX'!$C$8:$C$601,'[1]10C_BUILDING MATRIX'!$L$8:$L$601,"--")</f>
        <v>--</v>
      </c>
      <c r="I47" s="31">
        <f>_xlfn.XLOOKUP(I44,'[1]10C_BUILDING MATRIX'!$C$8:$C$601,'[1]10C_BUILDING MATRIX'!$L$8:$L$601,"--")</f>
        <v>21</v>
      </c>
      <c r="J47" s="35" t="str">
        <f>_xlfn.XLOOKUP(J44,'[1]10C_BUILDING MATRIX'!$C$8:$C$601,'[1]10C_BUILDING MATRIX'!$L$8:$L$601,"--")</f>
        <v>--</v>
      </c>
      <c r="K47" s="33" t="str">
        <f>_xlfn.XLOOKUP(K44,'[1]10C_BUILDING MATRIX'!$C$8:$C$601,'[1]10C_BUILDING MATRIX'!$L$8:$L$601,"--")</f>
        <v>--</v>
      </c>
      <c r="L47" s="27" t="str">
        <f>_xlfn.XLOOKUP(L44,'[1]10C_BUILDING MATRIX'!$C$8:$C$601,'[1]10C_BUILDING MATRIX'!$L$8:$L$601,"--")</f>
        <v>--</v>
      </c>
      <c r="M47" s="27">
        <f>_xlfn.XLOOKUP(M44,'[1]10C_BUILDING MATRIX'!$C$8:$C$601,'[1]10C_BUILDING MATRIX'!$L$8:$L$601,"--")</f>
        <v>21</v>
      </c>
      <c r="N47" s="27" t="str">
        <f>_xlfn.XLOOKUP(N44,'[1]10C_BUILDING MATRIX'!$C$8:$C$601,'[1]10C_BUILDING MATRIX'!$L$8:$L$601,"--")</f>
        <v>--</v>
      </c>
      <c r="O47" s="27">
        <f>_xlfn.XLOOKUP(O44,'[1]10C_BUILDING MATRIX'!$C$8:$C$601,'[1]10C_BUILDING MATRIX'!$L$8:$L$601,"--")</f>
        <v>21</v>
      </c>
    </row>
    <row r="48" spans="2:16" ht="15" customHeight="1" x14ac:dyDescent="0.2">
      <c r="B48" s="430">
        <v>29</v>
      </c>
      <c r="C48" s="42"/>
      <c r="D48" s="24">
        <f t="shared" ref="D48:O48" si="10">$B48*100+D$6</f>
        <v>2901</v>
      </c>
      <c r="E48" s="24">
        <f t="shared" si="10"/>
        <v>2902</v>
      </c>
      <c r="F48" s="24">
        <f t="shared" si="10"/>
        <v>2903</v>
      </c>
      <c r="G48" s="24">
        <f t="shared" si="10"/>
        <v>2904</v>
      </c>
      <c r="H48" s="24">
        <f t="shared" si="10"/>
        <v>2905</v>
      </c>
      <c r="I48" s="29">
        <f t="shared" si="10"/>
        <v>2906</v>
      </c>
      <c r="J48" s="47">
        <f t="shared" si="10"/>
        <v>2907</v>
      </c>
      <c r="K48" s="25">
        <f t="shared" si="10"/>
        <v>2908</v>
      </c>
      <c r="L48" s="24">
        <f t="shared" si="10"/>
        <v>2909</v>
      </c>
      <c r="M48" s="24">
        <f t="shared" si="10"/>
        <v>2910</v>
      </c>
      <c r="N48" s="24">
        <f t="shared" si="10"/>
        <v>2911</v>
      </c>
      <c r="O48" s="24">
        <f t="shared" si="10"/>
        <v>2912</v>
      </c>
    </row>
    <row r="49" spans="2:15" ht="15" customHeight="1" x14ac:dyDescent="0.2">
      <c r="B49" s="431"/>
      <c r="C49" s="19" t="s">
        <v>18</v>
      </c>
      <c r="D49" s="26">
        <f>_xlfn.XLOOKUP(D48,'[1]10C_BUILDING MATRIX'!$C$8:$C$601,'[1]10C_BUILDING MATRIX'!$J$8:$J$601,"--")</f>
        <v>20</v>
      </c>
      <c r="E49" s="26">
        <f>_xlfn.XLOOKUP(E48,'[1]10C_BUILDING MATRIX'!$C$8:$C$601,'[1]10C_BUILDING MATRIX'!$J$8:$J$601,"--")</f>
        <v>20</v>
      </c>
      <c r="F49" s="26">
        <f>_xlfn.XLOOKUP(F48,'[1]10C_BUILDING MATRIX'!$C$8:$C$601,'[1]10C_BUILDING MATRIX'!$J$8:$J$601,"--")</f>
        <v>20</v>
      </c>
      <c r="G49" s="26">
        <f>_xlfn.XLOOKUP(G48,'[1]10C_BUILDING MATRIX'!$C$8:$C$601,'[1]10C_BUILDING MATRIX'!$J$8:$J$601,"--")</f>
        <v>20</v>
      </c>
      <c r="H49" s="26">
        <f>_xlfn.XLOOKUP(H48,'[1]10C_BUILDING MATRIX'!$C$8:$C$601,'[1]10C_BUILDING MATRIX'!$J$8:$J$601,"--")</f>
        <v>20</v>
      </c>
      <c r="I49" s="30">
        <f>_xlfn.XLOOKUP(I48,'[1]10C_BUILDING MATRIX'!$C$8:$C$601,'[1]10C_BUILDING MATRIX'!$J$8:$J$601,"--")</f>
        <v>20</v>
      </c>
      <c r="J49" s="34" t="str">
        <f>_xlfn.XLOOKUP(J48,'[1]10C_BUILDING MATRIX'!$C$8:$C$601,'[1]10C_BUILDING MATRIX'!$J$8:$J$601,"--")</f>
        <v>BH</v>
      </c>
      <c r="K49" s="32">
        <f>_xlfn.XLOOKUP(K48,'[1]10C_BUILDING MATRIX'!$C$8:$C$601,'[1]10C_BUILDING MATRIX'!$J$8:$J$601,"--")</f>
        <v>20</v>
      </c>
      <c r="L49" s="26">
        <f>_xlfn.XLOOKUP(L48,'[1]10C_BUILDING MATRIX'!$C$8:$C$601,'[1]10C_BUILDING MATRIX'!$J$8:$J$601,"--")</f>
        <v>20</v>
      </c>
      <c r="M49" s="26">
        <f>_xlfn.XLOOKUP(M48,'[1]10C_BUILDING MATRIX'!$C$8:$C$601,'[1]10C_BUILDING MATRIX'!$J$8:$J$601,"--")</f>
        <v>20</v>
      </c>
      <c r="N49" s="26">
        <f>_xlfn.XLOOKUP(N48,'[1]10C_BUILDING MATRIX'!$C$8:$C$601,'[1]10C_BUILDING MATRIX'!$J$8:$J$601,"--")</f>
        <v>20</v>
      </c>
      <c r="O49" s="26">
        <f>_xlfn.XLOOKUP(O48,'[1]10C_BUILDING MATRIX'!$C$8:$C$601,'[1]10C_BUILDING MATRIX'!$J$8:$J$601,"--")</f>
        <v>20</v>
      </c>
    </row>
    <row r="50" spans="2:15" ht="15" customHeight="1" x14ac:dyDescent="0.2">
      <c r="B50" s="431"/>
      <c r="C50" s="19" t="s">
        <v>19</v>
      </c>
      <c r="D50" s="26">
        <f>_xlfn.XLOOKUP(D48,'[1]10C_BUILDING MATRIX'!$C$8:$C$601,'[1]10C_BUILDING MATRIX'!$K$8:$K$601,"--")</f>
        <v>20</v>
      </c>
      <c r="E50" s="26">
        <f>_xlfn.XLOOKUP(E48,'[1]10C_BUILDING MATRIX'!$C$8:$C$601,'[1]10C_BUILDING MATRIX'!$K$8:$K$601,"--")</f>
        <v>20</v>
      </c>
      <c r="F50" s="26">
        <f>_xlfn.XLOOKUP(F48,'[1]10C_BUILDING MATRIX'!$C$8:$C$601,'[1]10C_BUILDING MATRIX'!$K$8:$K$601,"--")</f>
        <v>20</v>
      </c>
      <c r="G50" s="26" t="str">
        <f>_xlfn.XLOOKUP(G48,'[1]10C_BUILDING MATRIX'!$C$8:$C$601,'[1]10C_BUILDING MATRIX'!$K$8:$K$601,"--")</f>
        <v>ECT</v>
      </c>
      <c r="H50" s="26">
        <f>_xlfn.XLOOKUP(H48,'[1]10C_BUILDING MATRIX'!$C$8:$C$601,'[1]10C_BUILDING MATRIX'!$K$8:$K$601,"--")</f>
        <v>20</v>
      </c>
      <c r="I50" s="30">
        <f>_xlfn.XLOOKUP(I48,'[1]10C_BUILDING MATRIX'!$C$8:$C$601,'[1]10C_BUILDING MATRIX'!$K$8:$K$601,"--")</f>
        <v>20</v>
      </c>
      <c r="J50" s="34">
        <f>_xlfn.XLOOKUP(J48,'[1]10C_BUILDING MATRIX'!$C$8:$C$601,'[1]10C_BUILDING MATRIX'!$K$8:$K$601,"--")</f>
        <v>20</v>
      </c>
      <c r="K50" s="32">
        <f>_xlfn.XLOOKUP(K48,'[1]10C_BUILDING MATRIX'!$C$8:$C$601,'[1]10C_BUILDING MATRIX'!$K$8:$K$601,"--")</f>
        <v>20</v>
      </c>
      <c r="L50" s="26">
        <f>_xlfn.XLOOKUP(L48,'[1]10C_BUILDING MATRIX'!$C$8:$C$601,'[1]10C_BUILDING MATRIX'!$K$8:$K$601,"--")</f>
        <v>20</v>
      </c>
      <c r="M50" s="26">
        <f>_xlfn.XLOOKUP(M48,'[1]10C_BUILDING MATRIX'!$C$8:$C$601,'[1]10C_BUILDING MATRIX'!$K$8:$K$601,"--")</f>
        <v>20</v>
      </c>
      <c r="N50" s="26">
        <f>_xlfn.XLOOKUP(N48,'[1]10C_BUILDING MATRIX'!$C$8:$C$601,'[1]10C_BUILDING MATRIX'!$K$8:$K$601,"--")</f>
        <v>20</v>
      </c>
      <c r="O50" s="26">
        <f>_xlfn.XLOOKUP(O48,'[1]10C_BUILDING MATRIX'!$C$8:$C$601,'[1]10C_BUILDING MATRIX'!$K$8:$K$601,"--")</f>
        <v>20</v>
      </c>
    </row>
    <row r="51" spans="2:15" ht="15" customHeight="1" thickBot="1" x14ac:dyDescent="0.25">
      <c r="B51" s="432"/>
      <c r="C51" s="19" t="s">
        <v>20</v>
      </c>
      <c r="D51" s="27" t="str">
        <f>_xlfn.XLOOKUP(D48,'[1]10C_BUILDING MATRIX'!$C$8:$C$601,'[1]10C_BUILDING MATRIX'!$L$8:$L$601,"--")</f>
        <v>--</v>
      </c>
      <c r="E51" s="27" t="str">
        <f>_xlfn.XLOOKUP(E48,'[1]10C_BUILDING MATRIX'!$C$8:$C$601,'[1]10C_BUILDING MATRIX'!$L$8:$L$601,"--")</f>
        <v>--</v>
      </c>
      <c r="F51" s="27" t="str">
        <f>_xlfn.XLOOKUP(F48,'[1]10C_BUILDING MATRIX'!$C$8:$C$601,'[1]10C_BUILDING MATRIX'!$L$8:$L$601,"--")</f>
        <v>--</v>
      </c>
      <c r="G51" s="27" t="str">
        <f>_xlfn.XLOOKUP(G48,'[1]10C_BUILDING MATRIX'!$C$8:$C$601,'[1]10C_BUILDING MATRIX'!$L$8:$L$601,"--")</f>
        <v>--</v>
      </c>
      <c r="H51" s="27" t="str">
        <f>_xlfn.XLOOKUP(H48,'[1]10C_BUILDING MATRIX'!$C$8:$C$601,'[1]10C_BUILDING MATRIX'!$L$8:$L$601,"--")</f>
        <v>--</v>
      </c>
      <c r="I51" s="31">
        <f>_xlfn.XLOOKUP(I48,'[1]10C_BUILDING MATRIX'!$C$8:$C$601,'[1]10C_BUILDING MATRIX'!$L$8:$L$601,"--")</f>
        <v>20</v>
      </c>
      <c r="J51" s="35" t="str">
        <f>_xlfn.XLOOKUP(J48,'[1]10C_BUILDING MATRIX'!$C$8:$C$601,'[1]10C_BUILDING MATRIX'!$L$8:$L$601,"--")</f>
        <v>--</v>
      </c>
      <c r="K51" s="33" t="str">
        <f>_xlfn.XLOOKUP(K48,'[1]10C_BUILDING MATRIX'!$C$8:$C$601,'[1]10C_BUILDING MATRIX'!$L$8:$L$601,"--")</f>
        <v>--</v>
      </c>
      <c r="L51" s="27" t="str">
        <f>_xlfn.XLOOKUP(L48,'[1]10C_BUILDING MATRIX'!$C$8:$C$601,'[1]10C_BUILDING MATRIX'!$L$8:$L$601,"--")</f>
        <v>--</v>
      </c>
      <c r="M51" s="27">
        <f>_xlfn.XLOOKUP(M48,'[1]10C_BUILDING MATRIX'!$C$8:$C$601,'[1]10C_BUILDING MATRIX'!$L$8:$L$601,"--")</f>
        <v>20</v>
      </c>
      <c r="N51" s="27" t="str">
        <f>_xlfn.XLOOKUP(N48,'[1]10C_BUILDING MATRIX'!$C$8:$C$601,'[1]10C_BUILDING MATRIX'!$L$8:$L$601,"--")</f>
        <v>--</v>
      </c>
      <c r="O51" s="27">
        <f>_xlfn.XLOOKUP(O48,'[1]10C_BUILDING MATRIX'!$C$8:$C$601,'[1]10C_BUILDING MATRIX'!$L$8:$L$601,"--")</f>
        <v>20</v>
      </c>
    </row>
    <row r="52" spans="2:15" ht="15" customHeight="1" x14ac:dyDescent="0.2">
      <c r="B52" s="430">
        <v>28</v>
      </c>
      <c r="C52" s="42"/>
      <c r="D52" s="24">
        <f t="shared" ref="D52:O52" si="11">$B52*100+D$6</f>
        <v>2801</v>
      </c>
      <c r="E52" s="24">
        <f t="shared" si="11"/>
        <v>2802</v>
      </c>
      <c r="F52" s="24">
        <f t="shared" si="11"/>
        <v>2803</v>
      </c>
      <c r="G52" s="24">
        <f t="shared" si="11"/>
        <v>2804</v>
      </c>
      <c r="H52" s="24">
        <f t="shared" si="11"/>
        <v>2805</v>
      </c>
      <c r="I52" s="29">
        <f t="shared" si="11"/>
        <v>2806</v>
      </c>
      <c r="J52" s="47">
        <f t="shared" si="11"/>
        <v>2807</v>
      </c>
      <c r="K52" s="25">
        <f t="shared" si="11"/>
        <v>2808</v>
      </c>
      <c r="L52" s="24">
        <f t="shared" si="11"/>
        <v>2809</v>
      </c>
      <c r="M52" s="24">
        <f t="shared" si="11"/>
        <v>2810</v>
      </c>
      <c r="N52" s="24">
        <f t="shared" si="11"/>
        <v>2811</v>
      </c>
      <c r="O52" s="24">
        <f t="shared" si="11"/>
        <v>2812</v>
      </c>
    </row>
    <row r="53" spans="2:15" ht="15" customHeight="1" x14ac:dyDescent="0.2">
      <c r="B53" s="431"/>
      <c r="C53" s="19" t="s">
        <v>18</v>
      </c>
      <c r="D53" s="26">
        <f>_xlfn.XLOOKUP(D52,'[1]10C_BUILDING MATRIX'!$C$8:$C$601,'[1]10C_BUILDING MATRIX'!$J$8:$J$601,"--")</f>
        <v>19</v>
      </c>
      <c r="E53" s="26">
        <f>_xlfn.XLOOKUP(E52,'[1]10C_BUILDING MATRIX'!$C$8:$C$601,'[1]10C_BUILDING MATRIX'!$J$8:$J$601,"--")</f>
        <v>19</v>
      </c>
      <c r="F53" s="26">
        <f>_xlfn.XLOOKUP(F52,'[1]10C_BUILDING MATRIX'!$C$8:$C$601,'[1]10C_BUILDING MATRIX'!$J$8:$J$601,"--")</f>
        <v>19</v>
      </c>
      <c r="G53" s="26">
        <f>_xlfn.XLOOKUP(G52,'[1]10C_BUILDING MATRIX'!$C$8:$C$601,'[1]10C_BUILDING MATRIX'!$J$8:$J$601,"--")</f>
        <v>19</v>
      </c>
      <c r="H53" s="26">
        <f>_xlfn.XLOOKUP(H52,'[1]10C_BUILDING MATRIX'!$C$8:$C$601,'[1]10C_BUILDING MATRIX'!$J$8:$J$601,"--")</f>
        <v>19</v>
      </c>
      <c r="I53" s="30">
        <f>_xlfn.XLOOKUP(I52,'[1]10C_BUILDING MATRIX'!$C$8:$C$601,'[1]10C_BUILDING MATRIX'!$J$8:$J$601,"--")</f>
        <v>19</v>
      </c>
      <c r="J53" s="34" t="str">
        <f>_xlfn.XLOOKUP(J52,'[1]10C_BUILDING MATRIX'!$C$8:$C$601,'[1]10C_BUILDING MATRIX'!$J$8:$J$601,"--")</f>
        <v>BH</v>
      </c>
      <c r="K53" s="32">
        <f>_xlfn.XLOOKUP(K52,'[1]10C_BUILDING MATRIX'!$C$8:$C$601,'[1]10C_BUILDING MATRIX'!$J$8:$J$601,"--")</f>
        <v>19</v>
      </c>
      <c r="L53" s="26">
        <f>_xlfn.XLOOKUP(L52,'[1]10C_BUILDING MATRIX'!$C$8:$C$601,'[1]10C_BUILDING MATRIX'!$J$8:$J$601,"--")</f>
        <v>19</v>
      </c>
      <c r="M53" s="26">
        <f>_xlfn.XLOOKUP(M52,'[1]10C_BUILDING MATRIX'!$C$8:$C$601,'[1]10C_BUILDING MATRIX'!$J$8:$J$601,"--")</f>
        <v>19</v>
      </c>
      <c r="N53" s="26">
        <f>_xlfn.XLOOKUP(N52,'[1]10C_BUILDING MATRIX'!$C$8:$C$601,'[1]10C_BUILDING MATRIX'!$J$8:$J$601,"--")</f>
        <v>19</v>
      </c>
      <c r="O53" s="26">
        <f>_xlfn.XLOOKUP(O52,'[1]10C_BUILDING MATRIX'!$C$8:$C$601,'[1]10C_BUILDING MATRIX'!$J$8:$J$601,"--")</f>
        <v>19</v>
      </c>
    </row>
    <row r="54" spans="2:15" ht="15" customHeight="1" x14ac:dyDescent="0.2">
      <c r="B54" s="431"/>
      <c r="C54" s="19" t="s">
        <v>19</v>
      </c>
      <c r="D54" s="26">
        <f>_xlfn.XLOOKUP(D52,'[1]10C_BUILDING MATRIX'!$C$8:$C$601,'[1]10C_BUILDING MATRIX'!$K$8:$K$601,"--")</f>
        <v>19</v>
      </c>
      <c r="E54" s="26">
        <f>_xlfn.XLOOKUP(E52,'[1]10C_BUILDING MATRIX'!$C$8:$C$601,'[1]10C_BUILDING MATRIX'!$K$8:$K$601,"--")</f>
        <v>19</v>
      </c>
      <c r="F54" s="26">
        <f>_xlfn.XLOOKUP(F52,'[1]10C_BUILDING MATRIX'!$C$8:$C$601,'[1]10C_BUILDING MATRIX'!$K$8:$K$601,"--")</f>
        <v>19</v>
      </c>
      <c r="G54" s="26">
        <f>_xlfn.XLOOKUP(G52,'[1]10C_BUILDING MATRIX'!$C$8:$C$601,'[1]10C_BUILDING MATRIX'!$K$8:$K$601,"--")</f>
        <v>19</v>
      </c>
      <c r="H54" s="26">
        <f>_xlfn.XLOOKUP(H52,'[1]10C_BUILDING MATRIX'!$C$8:$C$601,'[1]10C_BUILDING MATRIX'!$K$8:$K$601,"--")</f>
        <v>19</v>
      </c>
      <c r="I54" s="30">
        <f>_xlfn.XLOOKUP(I52,'[1]10C_BUILDING MATRIX'!$C$8:$C$601,'[1]10C_BUILDING MATRIX'!$K$8:$K$601,"--")</f>
        <v>19</v>
      </c>
      <c r="J54" s="34">
        <f>_xlfn.XLOOKUP(J52,'[1]10C_BUILDING MATRIX'!$C$8:$C$601,'[1]10C_BUILDING MATRIX'!$K$8:$K$601,"--")</f>
        <v>19</v>
      </c>
      <c r="K54" s="32">
        <f>_xlfn.XLOOKUP(K52,'[1]10C_BUILDING MATRIX'!$C$8:$C$601,'[1]10C_BUILDING MATRIX'!$K$8:$K$601,"--")</f>
        <v>19</v>
      </c>
      <c r="L54" s="26">
        <f>_xlfn.XLOOKUP(L52,'[1]10C_BUILDING MATRIX'!$C$8:$C$601,'[1]10C_BUILDING MATRIX'!$K$8:$K$601,"--")</f>
        <v>19</v>
      </c>
      <c r="M54" s="26">
        <f>_xlfn.XLOOKUP(M52,'[1]10C_BUILDING MATRIX'!$C$8:$C$601,'[1]10C_BUILDING MATRIX'!$K$8:$K$601,"--")</f>
        <v>19</v>
      </c>
      <c r="N54" s="26">
        <f>_xlfn.XLOOKUP(N52,'[1]10C_BUILDING MATRIX'!$C$8:$C$601,'[1]10C_BUILDING MATRIX'!$K$8:$K$601,"--")</f>
        <v>19</v>
      </c>
      <c r="O54" s="26">
        <f>_xlfn.XLOOKUP(O52,'[1]10C_BUILDING MATRIX'!$C$8:$C$601,'[1]10C_BUILDING MATRIX'!$K$8:$K$601,"--")</f>
        <v>19</v>
      </c>
    </row>
    <row r="55" spans="2:15" ht="15" customHeight="1" thickBot="1" x14ac:dyDescent="0.25">
      <c r="B55" s="432"/>
      <c r="C55" s="19" t="s">
        <v>20</v>
      </c>
      <c r="D55" s="27" t="str">
        <f>_xlfn.XLOOKUP(D52,'[1]10C_BUILDING MATRIX'!$C$8:$C$601,'[1]10C_BUILDING MATRIX'!$L$8:$L$601,"--")</f>
        <v>--</v>
      </c>
      <c r="E55" s="27" t="str">
        <f>_xlfn.XLOOKUP(E52,'[1]10C_BUILDING MATRIX'!$C$8:$C$601,'[1]10C_BUILDING MATRIX'!$L$8:$L$601,"--")</f>
        <v>--</v>
      </c>
      <c r="F55" s="27" t="str">
        <f>_xlfn.XLOOKUP(F52,'[1]10C_BUILDING MATRIX'!$C$8:$C$601,'[1]10C_BUILDING MATRIX'!$L$8:$L$601,"--")</f>
        <v>--</v>
      </c>
      <c r="G55" s="27">
        <f>_xlfn.XLOOKUP(G52,'[1]10C_BUILDING MATRIX'!$C$8:$C$601,'[1]10C_BUILDING MATRIX'!$L$8:$L$601,"--")</f>
        <v>19</v>
      </c>
      <c r="H55" s="27" t="str">
        <f>_xlfn.XLOOKUP(H52,'[1]10C_BUILDING MATRIX'!$C$8:$C$601,'[1]10C_BUILDING MATRIX'!$L$8:$L$601,"--")</f>
        <v>--</v>
      </c>
      <c r="I55" s="31">
        <f>_xlfn.XLOOKUP(I52,'[1]10C_BUILDING MATRIX'!$C$8:$C$601,'[1]10C_BUILDING MATRIX'!$L$8:$L$601,"--")</f>
        <v>19</v>
      </c>
      <c r="J55" s="35" t="str">
        <f>_xlfn.XLOOKUP(J52,'[1]10C_BUILDING MATRIX'!$C$8:$C$601,'[1]10C_BUILDING MATRIX'!$L$8:$L$601,"--")</f>
        <v>--</v>
      </c>
      <c r="K55" s="33" t="str">
        <f>_xlfn.XLOOKUP(K52,'[1]10C_BUILDING MATRIX'!$C$8:$C$601,'[1]10C_BUILDING MATRIX'!$L$8:$L$601,"--")</f>
        <v>--</v>
      </c>
      <c r="L55" s="27" t="str">
        <f>_xlfn.XLOOKUP(L52,'[1]10C_BUILDING MATRIX'!$C$8:$C$601,'[1]10C_BUILDING MATRIX'!$L$8:$L$601,"--")</f>
        <v>--</v>
      </c>
      <c r="M55" s="27">
        <f>_xlfn.XLOOKUP(M52,'[1]10C_BUILDING MATRIX'!$C$8:$C$601,'[1]10C_BUILDING MATRIX'!$L$8:$L$601,"--")</f>
        <v>19</v>
      </c>
      <c r="N55" s="27" t="str">
        <f>_xlfn.XLOOKUP(N52,'[1]10C_BUILDING MATRIX'!$C$8:$C$601,'[1]10C_BUILDING MATRIX'!$L$8:$L$601,"--")</f>
        <v>--</v>
      </c>
      <c r="O55" s="27">
        <f>_xlfn.XLOOKUP(O52,'[1]10C_BUILDING MATRIX'!$C$8:$C$601,'[1]10C_BUILDING MATRIX'!$L$8:$L$601,"--")</f>
        <v>19</v>
      </c>
    </row>
    <row r="56" spans="2:15" ht="15" customHeight="1" x14ac:dyDescent="0.2">
      <c r="B56" s="430">
        <v>27</v>
      </c>
      <c r="C56" s="42"/>
      <c r="D56" s="24">
        <f t="shared" ref="D56:O56" si="12">$B56*100+D$6</f>
        <v>2701</v>
      </c>
      <c r="E56" s="24">
        <f t="shared" si="12"/>
        <v>2702</v>
      </c>
      <c r="F56" s="24">
        <f t="shared" si="12"/>
        <v>2703</v>
      </c>
      <c r="G56" s="24">
        <f t="shared" si="12"/>
        <v>2704</v>
      </c>
      <c r="H56" s="24">
        <f t="shared" si="12"/>
        <v>2705</v>
      </c>
      <c r="I56" s="29">
        <f t="shared" si="12"/>
        <v>2706</v>
      </c>
      <c r="J56" s="47">
        <f t="shared" si="12"/>
        <v>2707</v>
      </c>
      <c r="K56" s="25">
        <f t="shared" si="12"/>
        <v>2708</v>
      </c>
      <c r="L56" s="24">
        <f t="shared" si="12"/>
        <v>2709</v>
      </c>
      <c r="M56" s="24">
        <f t="shared" si="12"/>
        <v>2710</v>
      </c>
      <c r="N56" s="24">
        <f t="shared" si="12"/>
        <v>2711</v>
      </c>
      <c r="O56" s="24">
        <f t="shared" si="12"/>
        <v>2712</v>
      </c>
    </row>
    <row r="57" spans="2:15" ht="15" customHeight="1" x14ac:dyDescent="0.2">
      <c r="B57" s="431"/>
      <c r="C57" s="19" t="s">
        <v>18</v>
      </c>
      <c r="D57" s="26">
        <f>_xlfn.XLOOKUP(D56,'[1]10C_BUILDING MATRIX'!$C$8:$C$601,'[1]10C_BUILDING MATRIX'!$J$8:$J$601,"--")</f>
        <v>18</v>
      </c>
      <c r="E57" s="26">
        <f>_xlfn.XLOOKUP(E56,'[1]10C_BUILDING MATRIX'!$C$8:$C$601,'[1]10C_BUILDING MATRIX'!$J$8:$J$601,"--")</f>
        <v>18</v>
      </c>
      <c r="F57" s="26">
        <f>_xlfn.XLOOKUP(F56,'[1]10C_BUILDING MATRIX'!$C$8:$C$601,'[1]10C_BUILDING MATRIX'!$J$8:$J$601,"--")</f>
        <v>18</v>
      </c>
      <c r="G57" s="26">
        <f>_xlfn.XLOOKUP(G56,'[1]10C_BUILDING MATRIX'!$C$8:$C$601,'[1]10C_BUILDING MATRIX'!$J$8:$J$601,"--")</f>
        <v>18</v>
      </c>
      <c r="H57" s="26">
        <f>_xlfn.XLOOKUP(H56,'[1]10C_BUILDING MATRIX'!$C$8:$C$601,'[1]10C_BUILDING MATRIX'!$J$8:$J$601,"--")</f>
        <v>18</v>
      </c>
      <c r="I57" s="30">
        <f>_xlfn.XLOOKUP(I56,'[1]10C_BUILDING MATRIX'!$C$8:$C$601,'[1]10C_BUILDING MATRIX'!$J$8:$J$601,"--")</f>
        <v>18</v>
      </c>
      <c r="J57" s="34" t="str">
        <f>_xlfn.XLOOKUP(J56,'[1]10C_BUILDING MATRIX'!$C$8:$C$601,'[1]10C_BUILDING MATRIX'!$J$8:$J$601,"--")</f>
        <v>BH</v>
      </c>
      <c r="K57" s="32">
        <f>_xlfn.XLOOKUP(K56,'[1]10C_BUILDING MATRIX'!$C$8:$C$601,'[1]10C_BUILDING MATRIX'!$J$8:$J$601,"--")</f>
        <v>18</v>
      </c>
      <c r="L57" s="26">
        <f>_xlfn.XLOOKUP(L56,'[1]10C_BUILDING MATRIX'!$C$8:$C$601,'[1]10C_BUILDING MATRIX'!$J$8:$J$601,"--")</f>
        <v>18</v>
      </c>
      <c r="M57" s="26">
        <f>_xlfn.XLOOKUP(M56,'[1]10C_BUILDING MATRIX'!$C$8:$C$601,'[1]10C_BUILDING MATRIX'!$J$8:$J$601,"--")</f>
        <v>18</v>
      </c>
      <c r="N57" s="26">
        <f>_xlfn.XLOOKUP(N56,'[1]10C_BUILDING MATRIX'!$C$8:$C$601,'[1]10C_BUILDING MATRIX'!$J$8:$J$601,"--")</f>
        <v>18</v>
      </c>
      <c r="O57" s="26">
        <f>_xlfn.XLOOKUP(O56,'[1]10C_BUILDING MATRIX'!$C$8:$C$601,'[1]10C_BUILDING MATRIX'!$J$8:$J$601,"--")</f>
        <v>18</v>
      </c>
    </row>
    <row r="58" spans="2:15" ht="15" customHeight="1" x14ac:dyDescent="0.2">
      <c r="B58" s="431"/>
      <c r="C58" s="19" t="s">
        <v>19</v>
      </c>
      <c r="D58" s="26">
        <f>_xlfn.XLOOKUP(D56,'[1]10C_BUILDING MATRIX'!$C$8:$C$601,'[1]10C_BUILDING MATRIX'!$K$8:$K$601,"--")</f>
        <v>18</v>
      </c>
      <c r="E58" s="26">
        <f>_xlfn.XLOOKUP(E56,'[1]10C_BUILDING MATRIX'!$C$8:$C$601,'[1]10C_BUILDING MATRIX'!$K$8:$K$601,"--")</f>
        <v>18</v>
      </c>
      <c r="F58" s="26">
        <f>_xlfn.XLOOKUP(F56,'[1]10C_BUILDING MATRIX'!$C$8:$C$601,'[1]10C_BUILDING MATRIX'!$K$8:$K$601,"--")</f>
        <v>18</v>
      </c>
      <c r="G58" s="26">
        <f>_xlfn.XLOOKUP(G56,'[1]10C_BUILDING MATRIX'!$C$8:$C$601,'[1]10C_BUILDING MATRIX'!$K$8:$K$601,"--")</f>
        <v>18</v>
      </c>
      <c r="H58" s="26">
        <f>_xlfn.XLOOKUP(H56,'[1]10C_BUILDING MATRIX'!$C$8:$C$601,'[1]10C_BUILDING MATRIX'!$K$8:$K$601,"--")</f>
        <v>18</v>
      </c>
      <c r="I58" s="30">
        <f>_xlfn.XLOOKUP(I56,'[1]10C_BUILDING MATRIX'!$C$8:$C$601,'[1]10C_BUILDING MATRIX'!$K$8:$K$601,"--")</f>
        <v>18</v>
      </c>
      <c r="J58" s="34">
        <f>_xlfn.XLOOKUP(J56,'[1]10C_BUILDING MATRIX'!$C$8:$C$601,'[1]10C_BUILDING MATRIX'!$K$8:$K$601,"--")</f>
        <v>18</v>
      </c>
      <c r="K58" s="32">
        <f>_xlfn.XLOOKUP(K56,'[1]10C_BUILDING MATRIX'!$C$8:$C$601,'[1]10C_BUILDING MATRIX'!$K$8:$K$601,"--")</f>
        <v>18</v>
      </c>
      <c r="L58" s="26">
        <f>_xlfn.XLOOKUP(L56,'[1]10C_BUILDING MATRIX'!$C$8:$C$601,'[1]10C_BUILDING MATRIX'!$K$8:$K$601,"--")</f>
        <v>18</v>
      </c>
      <c r="M58" s="26">
        <f>_xlfn.XLOOKUP(M56,'[1]10C_BUILDING MATRIX'!$C$8:$C$601,'[1]10C_BUILDING MATRIX'!$K$8:$K$601,"--")</f>
        <v>18</v>
      </c>
      <c r="N58" s="26">
        <f>_xlfn.XLOOKUP(N56,'[1]10C_BUILDING MATRIX'!$C$8:$C$601,'[1]10C_BUILDING MATRIX'!$K$8:$K$601,"--")</f>
        <v>18</v>
      </c>
      <c r="O58" s="26">
        <f>_xlfn.XLOOKUP(O56,'[1]10C_BUILDING MATRIX'!$C$8:$C$601,'[1]10C_BUILDING MATRIX'!$K$8:$K$601,"--")</f>
        <v>18</v>
      </c>
    </row>
    <row r="59" spans="2:15" ht="15" customHeight="1" thickBot="1" x14ac:dyDescent="0.25">
      <c r="B59" s="432"/>
      <c r="C59" s="19" t="s">
        <v>20</v>
      </c>
      <c r="D59" s="27" t="str">
        <f>_xlfn.XLOOKUP(D56,'[1]10C_BUILDING MATRIX'!$C$8:$C$601,'[1]10C_BUILDING MATRIX'!$L$8:$L$601,"--")</f>
        <v>--</v>
      </c>
      <c r="E59" s="27" t="str">
        <f>_xlfn.XLOOKUP(E56,'[1]10C_BUILDING MATRIX'!$C$8:$C$601,'[1]10C_BUILDING MATRIX'!$L$8:$L$601,"--")</f>
        <v>--</v>
      </c>
      <c r="F59" s="27" t="str">
        <f>_xlfn.XLOOKUP(F56,'[1]10C_BUILDING MATRIX'!$C$8:$C$601,'[1]10C_BUILDING MATRIX'!$L$8:$L$601,"--")</f>
        <v>--</v>
      </c>
      <c r="G59" s="27">
        <f>_xlfn.XLOOKUP(G56,'[1]10C_BUILDING MATRIX'!$C$8:$C$601,'[1]10C_BUILDING MATRIX'!$L$8:$L$601,"--")</f>
        <v>18</v>
      </c>
      <c r="H59" s="27" t="str">
        <f>_xlfn.XLOOKUP(H56,'[1]10C_BUILDING MATRIX'!$C$8:$C$601,'[1]10C_BUILDING MATRIX'!$L$8:$L$601,"--")</f>
        <v>--</v>
      </c>
      <c r="I59" s="31">
        <f>_xlfn.XLOOKUP(I56,'[1]10C_BUILDING MATRIX'!$C$8:$C$601,'[1]10C_BUILDING MATRIX'!$L$8:$L$601,"--")</f>
        <v>18</v>
      </c>
      <c r="J59" s="35" t="str">
        <f>_xlfn.XLOOKUP(J56,'[1]10C_BUILDING MATRIX'!$C$8:$C$601,'[1]10C_BUILDING MATRIX'!$L$8:$L$601,"--")</f>
        <v>--</v>
      </c>
      <c r="K59" s="33" t="str">
        <f>_xlfn.XLOOKUP(K56,'[1]10C_BUILDING MATRIX'!$C$8:$C$601,'[1]10C_BUILDING MATRIX'!$L$8:$L$601,"--")</f>
        <v>--</v>
      </c>
      <c r="L59" s="27" t="str">
        <f>_xlfn.XLOOKUP(L56,'[1]10C_BUILDING MATRIX'!$C$8:$C$601,'[1]10C_BUILDING MATRIX'!$L$8:$L$601,"--")</f>
        <v>--</v>
      </c>
      <c r="M59" s="27">
        <f>_xlfn.XLOOKUP(M56,'[1]10C_BUILDING MATRIX'!$C$8:$C$601,'[1]10C_BUILDING MATRIX'!$L$8:$L$601,"--")</f>
        <v>18</v>
      </c>
      <c r="N59" s="27" t="str">
        <f>_xlfn.XLOOKUP(N56,'[1]10C_BUILDING MATRIX'!$C$8:$C$601,'[1]10C_BUILDING MATRIX'!$L$8:$L$601,"--")</f>
        <v>--</v>
      </c>
      <c r="O59" s="27">
        <f>_xlfn.XLOOKUP(O56,'[1]10C_BUILDING MATRIX'!$C$8:$C$601,'[1]10C_BUILDING MATRIX'!$L$8:$L$601,"--")</f>
        <v>18</v>
      </c>
    </row>
    <row r="60" spans="2:15" ht="15" customHeight="1" x14ac:dyDescent="0.2">
      <c r="B60" s="430">
        <v>26</v>
      </c>
      <c r="C60" s="42"/>
      <c r="D60" s="24">
        <f t="shared" ref="D60:O60" si="13">$B60*100+D$6</f>
        <v>2601</v>
      </c>
      <c r="E60" s="24">
        <f t="shared" si="13"/>
        <v>2602</v>
      </c>
      <c r="F60" s="24">
        <f t="shared" si="13"/>
        <v>2603</v>
      </c>
      <c r="G60" s="24">
        <f t="shared" si="13"/>
        <v>2604</v>
      </c>
      <c r="H60" s="24">
        <f t="shared" si="13"/>
        <v>2605</v>
      </c>
      <c r="I60" s="29">
        <f t="shared" si="13"/>
        <v>2606</v>
      </c>
      <c r="J60" s="47">
        <f t="shared" si="13"/>
        <v>2607</v>
      </c>
      <c r="K60" s="25">
        <f t="shared" si="13"/>
        <v>2608</v>
      </c>
      <c r="L60" s="24">
        <f t="shared" si="13"/>
        <v>2609</v>
      </c>
      <c r="M60" s="24">
        <f t="shared" si="13"/>
        <v>2610</v>
      </c>
      <c r="N60" s="24">
        <f t="shared" si="13"/>
        <v>2611</v>
      </c>
      <c r="O60" s="24">
        <f t="shared" si="13"/>
        <v>2612</v>
      </c>
    </row>
    <row r="61" spans="2:15" ht="15" customHeight="1" x14ac:dyDescent="0.2">
      <c r="B61" s="431"/>
      <c r="C61" s="19" t="s">
        <v>18</v>
      </c>
      <c r="D61" s="26">
        <f>_xlfn.XLOOKUP(D60,'[1]10C_BUILDING MATRIX'!$C$8:$C$601,'[1]10C_BUILDING MATRIX'!$J$8:$J$601,"--")</f>
        <v>17</v>
      </c>
      <c r="E61" s="26">
        <f>_xlfn.XLOOKUP(E60,'[1]10C_BUILDING MATRIX'!$C$8:$C$601,'[1]10C_BUILDING MATRIX'!$J$8:$J$601,"--")</f>
        <v>17</v>
      </c>
      <c r="F61" s="26">
        <f>_xlfn.XLOOKUP(F60,'[1]10C_BUILDING MATRIX'!$C$8:$C$601,'[1]10C_BUILDING MATRIX'!$J$8:$J$601,"--")</f>
        <v>17</v>
      </c>
      <c r="G61" s="26">
        <f>_xlfn.XLOOKUP(G60,'[1]10C_BUILDING MATRIX'!$C$8:$C$601,'[1]10C_BUILDING MATRIX'!$J$8:$J$601,"--")</f>
        <v>17</v>
      </c>
      <c r="H61" s="26">
        <f>_xlfn.XLOOKUP(H60,'[1]10C_BUILDING MATRIX'!$C$8:$C$601,'[1]10C_BUILDING MATRIX'!$J$8:$J$601,"--")</f>
        <v>17</v>
      </c>
      <c r="I61" s="30">
        <f>_xlfn.XLOOKUP(I60,'[1]10C_BUILDING MATRIX'!$C$8:$C$601,'[1]10C_BUILDING MATRIX'!$J$8:$J$601,"--")</f>
        <v>17</v>
      </c>
      <c r="J61" s="34" t="str">
        <f>_xlfn.XLOOKUP(J60,'[1]10C_BUILDING MATRIX'!$C$8:$C$601,'[1]10C_BUILDING MATRIX'!$J$8:$J$601,"--")</f>
        <v>BH</v>
      </c>
      <c r="K61" s="32">
        <f>_xlfn.XLOOKUP(K60,'[1]10C_BUILDING MATRIX'!$C$8:$C$601,'[1]10C_BUILDING MATRIX'!$J$8:$J$601,"--")</f>
        <v>17</v>
      </c>
      <c r="L61" s="26">
        <f>_xlfn.XLOOKUP(L60,'[1]10C_BUILDING MATRIX'!$C$8:$C$601,'[1]10C_BUILDING MATRIX'!$J$8:$J$601,"--")</f>
        <v>17</v>
      </c>
      <c r="M61" s="26">
        <f>_xlfn.XLOOKUP(M60,'[1]10C_BUILDING MATRIX'!$C$8:$C$601,'[1]10C_BUILDING MATRIX'!$J$8:$J$601,"--")</f>
        <v>17</v>
      </c>
      <c r="N61" s="26">
        <f>_xlfn.XLOOKUP(N60,'[1]10C_BUILDING MATRIX'!$C$8:$C$601,'[1]10C_BUILDING MATRIX'!$J$8:$J$601,"--")</f>
        <v>17</v>
      </c>
      <c r="O61" s="26">
        <f>_xlfn.XLOOKUP(O60,'[1]10C_BUILDING MATRIX'!$C$8:$C$601,'[1]10C_BUILDING MATRIX'!$J$8:$J$601,"--")</f>
        <v>17</v>
      </c>
    </row>
    <row r="62" spans="2:15" ht="15" customHeight="1" x14ac:dyDescent="0.2">
      <c r="B62" s="431"/>
      <c r="C62" s="19" t="s">
        <v>19</v>
      </c>
      <c r="D62" s="26">
        <f>_xlfn.XLOOKUP(D60,'[1]10C_BUILDING MATRIX'!$C$8:$C$601,'[1]10C_BUILDING MATRIX'!$K$8:$K$601,"--")</f>
        <v>17</v>
      </c>
      <c r="E62" s="26">
        <f>_xlfn.XLOOKUP(E60,'[1]10C_BUILDING MATRIX'!$C$8:$C$601,'[1]10C_BUILDING MATRIX'!$K$8:$K$601,"--")</f>
        <v>17</v>
      </c>
      <c r="F62" s="26">
        <f>_xlfn.XLOOKUP(F60,'[1]10C_BUILDING MATRIX'!$C$8:$C$601,'[1]10C_BUILDING MATRIX'!$K$8:$K$601,"--")</f>
        <v>17</v>
      </c>
      <c r="G62" s="26">
        <f>_xlfn.XLOOKUP(G60,'[1]10C_BUILDING MATRIX'!$C$8:$C$601,'[1]10C_BUILDING MATRIX'!$K$8:$K$601,"--")</f>
        <v>17</v>
      </c>
      <c r="H62" s="26">
        <f>_xlfn.XLOOKUP(H60,'[1]10C_BUILDING MATRIX'!$C$8:$C$601,'[1]10C_BUILDING MATRIX'!$K$8:$K$601,"--")</f>
        <v>17</v>
      </c>
      <c r="I62" s="30">
        <f>_xlfn.XLOOKUP(I60,'[1]10C_BUILDING MATRIX'!$C$8:$C$601,'[1]10C_BUILDING MATRIX'!$K$8:$K$601,"--")</f>
        <v>17</v>
      </c>
      <c r="J62" s="34">
        <f>_xlfn.XLOOKUP(J60,'[1]10C_BUILDING MATRIX'!$C$8:$C$601,'[1]10C_BUILDING MATRIX'!$K$8:$K$601,"--")</f>
        <v>17</v>
      </c>
      <c r="K62" s="32">
        <f>_xlfn.XLOOKUP(K60,'[1]10C_BUILDING MATRIX'!$C$8:$C$601,'[1]10C_BUILDING MATRIX'!$K$8:$K$601,"--")</f>
        <v>17</v>
      </c>
      <c r="L62" s="26">
        <f>_xlfn.XLOOKUP(L60,'[1]10C_BUILDING MATRIX'!$C$8:$C$601,'[1]10C_BUILDING MATRIX'!$K$8:$K$601,"--")</f>
        <v>17</v>
      </c>
      <c r="M62" s="26">
        <f>_xlfn.XLOOKUP(M60,'[1]10C_BUILDING MATRIX'!$C$8:$C$601,'[1]10C_BUILDING MATRIX'!$K$8:$K$601,"--")</f>
        <v>17</v>
      </c>
      <c r="N62" s="26">
        <f>_xlfn.XLOOKUP(N60,'[1]10C_BUILDING MATRIX'!$C$8:$C$601,'[1]10C_BUILDING MATRIX'!$K$8:$K$601,"--")</f>
        <v>17</v>
      </c>
      <c r="O62" s="26">
        <f>_xlfn.XLOOKUP(O60,'[1]10C_BUILDING MATRIX'!$C$8:$C$601,'[1]10C_BUILDING MATRIX'!$K$8:$K$601,"--")</f>
        <v>17</v>
      </c>
    </row>
    <row r="63" spans="2:15" ht="15" customHeight="1" thickBot="1" x14ac:dyDescent="0.25">
      <c r="B63" s="432"/>
      <c r="C63" s="19" t="s">
        <v>20</v>
      </c>
      <c r="D63" s="27" t="str">
        <f>_xlfn.XLOOKUP(D60,'[1]10C_BUILDING MATRIX'!$C$8:$C$601,'[1]10C_BUILDING MATRIX'!$L$8:$L$601,"--")</f>
        <v>--</v>
      </c>
      <c r="E63" s="27" t="str">
        <f>_xlfn.XLOOKUP(E60,'[1]10C_BUILDING MATRIX'!$C$8:$C$601,'[1]10C_BUILDING MATRIX'!$L$8:$L$601,"--")</f>
        <v>--</v>
      </c>
      <c r="F63" s="27" t="str">
        <f>_xlfn.XLOOKUP(F60,'[1]10C_BUILDING MATRIX'!$C$8:$C$601,'[1]10C_BUILDING MATRIX'!$L$8:$L$601,"--")</f>
        <v>--</v>
      </c>
      <c r="G63" s="27">
        <f>_xlfn.XLOOKUP(G60,'[1]10C_BUILDING MATRIX'!$C$8:$C$601,'[1]10C_BUILDING MATRIX'!$L$8:$L$601,"--")</f>
        <v>17</v>
      </c>
      <c r="H63" s="27" t="str">
        <f>_xlfn.XLOOKUP(H60,'[1]10C_BUILDING MATRIX'!$C$8:$C$601,'[1]10C_BUILDING MATRIX'!$L$8:$L$601,"--")</f>
        <v>--</v>
      </c>
      <c r="I63" s="31">
        <f>_xlfn.XLOOKUP(I60,'[1]10C_BUILDING MATRIX'!$C$8:$C$601,'[1]10C_BUILDING MATRIX'!$L$8:$L$601,"--")</f>
        <v>17</v>
      </c>
      <c r="J63" s="35" t="str">
        <f>_xlfn.XLOOKUP(J60,'[1]10C_BUILDING MATRIX'!$C$8:$C$601,'[1]10C_BUILDING MATRIX'!$L$8:$L$601,"--")</f>
        <v>--</v>
      </c>
      <c r="K63" s="33" t="str">
        <f>_xlfn.XLOOKUP(K60,'[1]10C_BUILDING MATRIX'!$C$8:$C$601,'[1]10C_BUILDING MATRIX'!$L$8:$L$601,"--")</f>
        <v>--</v>
      </c>
      <c r="L63" s="27" t="str">
        <f>_xlfn.XLOOKUP(L60,'[1]10C_BUILDING MATRIX'!$C$8:$C$601,'[1]10C_BUILDING MATRIX'!$L$8:$L$601,"--")</f>
        <v>--</v>
      </c>
      <c r="M63" s="27">
        <f>_xlfn.XLOOKUP(M60,'[1]10C_BUILDING MATRIX'!$C$8:$C$601,'[1]10C_BUILDING MATRIX'!$L$8:$L$601,"--")</f>
        <v>17</v>
      </c>
      <c r="N63" s="27" t="str">
        <f>_xlfn.XLOOKUP(N60,'[1]10C_BUILDING MATRIX'!$C$8:$C$601,'[1]10C_BUILDING MATRIX'!$L$8:$L$601,"--")</f>
        <v>--</v>
      </c>
      <c r="O63" s="27">
        <f>_xlfn.XLOOKUP(O60,'[1]10C_BUILDING MATRIX'!$C$8:$C$601,'[1]10C_BUILDING MATRIX'!$L$8:$L$601,"--")</f>
        <v>17</v>
      </c>
    </row>
    <row r="64" spans="2:15" ht="15" customHeight="1" x14ac:dyDescent="0.2">
      <c r="B64" s="430">
        <v>25</v>
      </c>
      <c r="C64" s="42"/>
      <c r="D64" s="24">
        <f t="shared" ref="D64:O64" si="14">$B64*100+D$6</f>
        <v>2501</v>
      </c>
      <c r="E64" s="24">
        <f t="shared" si="14"/>
        <v>2502</v>
      </c>
      <c r="F64" s="24">
        <f t="shared" si="14"/>
        <v>2503</v>
      </c>
      <c r="G64" s="24">
        <f t="shared" si="14"/>
        <v>2504</v>
      </c>
      <c r="H64" s="24">
        <f t="shared" si="14"/>
        <v>2505</v>
      </c>
      <c r="I64" s="29">
        <f t="shared" si="14"/>
        <v>2506</v>
      </c>
      <c r="J64" s="47">
        <f t="shared" si="14"/>
        <v>2507</v>
      </c>
      <c r="K64" s="25">
        <f t="shared" si="14"/>
        <v>2508</v>
      </c>
      <c r="L64" s="24">
        <f t="shared" si="14"/>
        <v>2509</v>
      </c>
      <c r="M64" s="24">
        <f t="shared" si="14"/>
        <v>2510</v>
      </c>
      <c r="N64" s="24">
        <f t="shared" si="14"/>
        <v>2511</v>
      </c>
      <c r="O64" s="24">
        <f t="shared" si="14"/>
        <v>2512</v>
      </c>
    </row>
    <row r="65" spans="2:15" ht="15" customHeight="1" x14ac:dyDescent="0.2">
      <c r="B65" s="431"/>
      <c r="C65" s="19" t="s">
        <v>18</v>
      </c>
      <c r="D65" s="26">
        <f>_xlfn.XLOOKUP(D64,'[1]10C_BUILDING MATRIX'!$C$8:$C$601,'[1]10C_BUILDING MATRIX'!$J$8:$J$601,"--")</f>
        <v>16</v>
      </c>
      <c r="E65" s="26">
        <f>_xlfn.XLOOKUP(E64,'[1]10C_BUILDING MATRIX'!$C$8:$C$601,'[1]10C_BUILDING MATRIX'!$J$8:$J$601,"--")</f>
        <v>16</v>
      </c>
      <c r="F65" s="26">
        <f>_xlfn.XLOOKUP(F64,'[1]10C_BUILDING MATRIX'!$C$8:$C$601,'[1]10C_BUILDING MATRIX'!$J$8:$J$601,"--")</f>
        <v>16</v>
      </c>
      <c r="G65" s="26">
        <f>_xlfn.XLOOKUP(G64,'[1]10C_BUILDING MATRIX'!$C$8:$C$601,'[1]10C_BUILDING MATRIX'!$J$8:$J$601,"--")</f>
        <v>16</v>
      </c>
      <c r="H65" s="26">
        <f>_xlfn.XLOOKUP(H64,'[1]10C_BUILDING MATRIX'!$C$8:$C$601,'[1]10C_BUILDING MATRIX'!$J$8:$J$601,"--")</f>
        <v>16</v>
      </c>
      <c r="I65" s="30">
        <f>_xlfn.XLOOKUP(I64,'[1]10C_BUILDING MATRIX'!$C$8:$C$601,'[1]10C_BUILDING MATRIX'!$J$8:$J$601,"--")</f>
        <v>16</v>
      </c>
      <c r="J65" s="34" t="str">
        <f>_xlfn.XLOOKUP(J64,'[1]10C_BUILDING MATRIX'!$C$8:$C$601,'[1]10C_BUILDING MATRIX'!$J$8:$J$601,"--")</f>
        <v>BH</v>
      </c>
      <c r="K65" s="32">
        <f>_xlfn.XLOOKUP(K64,'[1]10C_BUILDING MATRIX'!$C$8:$C$601,'[1]10C_BUILDING MATRIX'!$J$8:$J$601,"--")</f>
        <v>16</v>
      </c>
      <c r="L65" s="26">
        <f>_xlfn.XLOOKUP(L64,'[1]10C_BUILDING MATRIX'!$C$8:$C$601,'[1]10C_BUILDING MATRIX'!$J$8:$J$601,"--")</f>
        <v>16</v>
      </c>
      <c r="M65" s="26">
        <f>_xlfn.XLOOKUP(M64,'[1]10C_BUILDING MATRIX'!$C$8:$C$601,'[1]10C_BUILDING MATRIX'!$J$8:$J$601,"--")</f>
        <v>16</v>
      </c>
      <c r="N65" s="26" t="str">
        <f>_xlfn.XLOOKUP(N64,'[1]10C_BUILDING MATRIX'!$C$8:$C$601,'[1]10C_BUILDING MATRIX'!$J$8:$J$601,"--")</f>
        <v>WCT</v>
      </c>
      <c r="O65" s="26">
        <f>_xlfn.XLOOKUP(O64,'[1]10C_BUILDING MATRIX'!$C$8:$C$601,'[1]10C_BUILDING MATRIX'!$J$8:$J$601,"--")</f>
        <v>16</v>
      </c>
    </row>
    <row r="66" spans="2:15" ht="15" customHeight="1" x14ac:dyDescent="0.2">
      <c r="B66" s="431"/>
      <c r="C66" s="19" t="s">
        <v>19</v>
      </c>
      <c r="D66" s="26">
        <f>_xlfn.XLOOKUP(D64,'[1]10C_BUILDING MATRIX'!$C$8:$C$601,'[1]10C_BUILDING MATRIX'!$K$8:$K$601,"--")</f>
        <v>16</v>
      </c>
      <c r="E66" s="26">
        <f>_xlfn.XLOOKUP(E64,'[1]10C_BUILDING MATRIX'!$C$8:$C$601,'[1]10C_BUILDING MATRIX'!$K$8:$K$601,"--")</f>
        <v>16</v>
      </c>
      <c r="F66" s="26">
        <f>_xlfn.XLOOKUP(F64,'[1]10C_BUILDING MATRIX'!$C$8:$C$601,'[1]10C_BUILDING MATRIX'!$K$8:$K$601,"--")</f>
        <v>16</v>
      </c>
      <c r="G66" s="26">
        <f>_xlfn.XLOOKUP(G64,'[1]10C_BUILDING MATRIX'!$C$8:$C$601,'[1]10C_BUILDING MATRIX'!$K$8:$K$601,"--")</f>
        <v>16</v>
      </c>
      <c r="H66" s="26">
        <f>_xlfn.XLOOKUP(H64,'[1]10C_BUILDING MATRIX'!$C$8:$C$601,'[1]10C_BUILDING MATRIX'!$K$8:$K$601,"--")</f>
        <v>16</v>
      </c>
      <c r="I66" s="30">
        <f>_xlfn.XLOOKUP(I64,'[1]10C_BUILDING MATRIX'!$C$8:$C$601,'[1]10C_BUILDING MATRIX'!$K$8:$K$601,"--")</f>
        <v>16</v>
      </c>
      <c r="J66" s="34">
        <f>_xlfn.XLOOKUP(J64,'[1]10C_BUILDING MATRIX'!$C$8:$C$601,'[1]10C_BUILDING MATRIX'!$K$8:$K$601,"--")</f>
        <v>16</v>
      </c>
      <c r="K66" s="32">
        <f>_xlfn.XLOOKUP(K64,'[1]10C_BUILDING MATRIX'!$C$8:$C$601,'[1]10C_BUILDING MATRIX'!$K$8:$K$601,"--")</f>
        <v>16</v>
      </c>
      <c r="L66" s="26">
        <f>_xlfn.XLOOKUP(L64,'[1]10C_BUILDING MATRIX'!$C$8:$C$601,'[1]10C_BUILDING MATRIX'!$K$8:$K$601,"--")</f>
        <v>16</v>
      </c>
      <c r="M66" s="26">
        <f>_xlfn.XLOOKUP(M64,'[1]10C_BUILDING MATRIX'!$C$8:$C$601,'[1]10C_BUILDING MATRIX'!$K$8:$K$601,"--")</f>
        <v>16</v>
      </c>
      <c r="N66" s="26">
        <f>_xlfn.XLOOKUP(N64,'[1]10C_BUILDING MATRIX'!$C$8:$C$601,'[1]10C_BUILDING MATRIX'!$K$8:$K$601,"--")</f>
        <v>16</v>
      </c>
      <c r="O66" s="26" t="str">
        <f>_xlfn.XLOOKUP(O64,'[1]10C_BUILDING MATRIX'!$C$8:$C$601,'[1]10C_BUILDING MATRIX'!$K$8:$K$601,"--")</f>
        <v>WCT</v>
      </c>
    </row>
    <row r="67" spans="2:15" ht="15" customHeight="1" thickBot="1" x14ac:dyDescent="0.25">
      <c r="B67" s="432"/>
      <c r="C67" s="19" t="s">
        <v>20</v>
      </c>
      <c r="D67" s="27" t="str">
        <f>_xlfn.XLOOKUP(D64,'[1]10C_BUILDING MATRIX'!$C$8:$C$601,'[1]10C_BUILDING MATRIX'!$L$8:$L$601,"--")</f>
        <v>--</v>
      </c>
      <c r="E67" s="27" t="str">
        <f>_xlfn.XLOOKUP(E64,'[1]10C_BUILDING MATRIX'!$C$8:$C$601,'[1]10C_BUILDING MATRIX'!$L$8:$L$601,"--")</f>
        <v>--</v>
      </c>
      <c r="F67" s="27" t="str">
        <f>_xlfn.XLOOKUP(F64,'[1]10C_BUILDING MATRIX'!$C$8:$C$601,'[1]10C_BUILDING MATRIX'!$L$8:$L$601,"--")</f>
        <v>--</v>
      </c>
      <c r="G67" s="27">
        <f>_xlfn.XLOOKUP(G64,'[1]10C_BUILDING MATRIX'!$C$8:$C$601,'[1]10C_BUILDING MATRIX'!$L$8:$L$601,"--")</f>
        <v>16</v>
      </c>
      <c r="H67" s="27" t="str">
        <f>_xlfn.XLOOKUP(H64,'[1]10C_BUILDING MATRIX'!$C$8:$C$601,'[1]10C_BUILDING MATRIX'!$L$8:$L$601,"--")</f>
        <v>--</v>
      </c>
      <c r="I67" s="31">
        <f>_xlfn.XLOOKUP(I64,'[1]10C_BUILDING MATRIX'!$C$8:$C$601,'[1]10C_BUILDING MATRIX'!$L$8:$L$601,"--")</f>
        <v>16</v>
      </c>
      <c r="J67" s="35" t="str">
        <f>_xlfn.XLOOKUP(J64,'[1]10C_BUILDING MATRIX'!$C$8:$C$601,'[1]10C_BUILDING MATRIX'!$L$8:$L$601,"--")</f>
        <v>--</v>
      </c>
      <c r="K67" s="33" t="str">
        <f>_xlfn.XLOOKUP(K64,'[1]10C_BUILDING MATRIX'!$C$8:$C$601,'[1]10C_BUILDING MATRIX'!$L$8:$L$601,"--")</f>
        <v>--</v>
      </c>
      <c r="L67" s="27" t="str">
        <f>_xlfn.XLOOKUP(L64,'[1]10C_BUILDING MATRIX'!$C$8:$C$601,'[1]10C_BUILDING MATRIX'!$L$8:$L$601,"--")</f>
        <v>--</v>
      </c>
      <c r="M67" s="27">
        <f>_xlfn.XLOOKUP(M64,'[1]10C_BUILDING MATRIX'!$C$8:$C$601,'[1]10C_BUILDING MATRIX'!$L$8:$L$601,"--")</f>
        <v>16</v>
      </c>
      <c r="N67" s="27" t="str">
        <f>_xlfn.XLOOKUP(N64,'[1]10C_BUILDING MATRIX'!$C$8:$C$601,'[1]10C_BUILDING MATRIX'!$L$8:$L$601,"--")</f>
        <v>--</v>
      </c>
      <c r="O67" s="27">
        <f>_xlfn.XLOOKUP(O64,'[1]10C_BUILDING MATRIX'!$C$8:$C$601,'[1]10C_BUILDING MATRIX'!$L$8:$L$601,"--")</f>
        <v>16</v>
      </c>
    </row>
    <row r="68" spans="2:15" ht="15" customHeight="1" x14ac:dyDescent="0.2">
      <c r="B68" s="430">
        <v>24</v>
      </c>
      <c r="C68" s="42"/>
      <c r="D68" s="24">
        <f t="shared" ref="D68:O68" si="15">$B68*100+D$6</f>
        <v>2401</v>
      </c>
      <c r="E68" s="24">
        <f t="shared" si="15"/>
        <v>2402</v>
      </c>
      <c r="F68" s="24">
        <f t="shared" si="15"/>
        <v>2403</v>
      </c>
      <c r="G68" s="24">
        <f t="shared" si="15"/>
        <v>2404</v>
      </c>
      <c r="H68" s="24">
        <f t="shared" si="15"/>
        <v>2405</v>
      </c>
      <c r="I68" s="29">
        <f t="shared" si="15"/>
        <v>2406</v>
      </c>
      <c r="J68" s="47">
        <f t="shared" si="15"/>
        <v>2407</v>
      </c>
      <c r="K68" s="25">
        <f t="shared" si="15"/>
        <v>2408</v>
      </c>
      <c r="L68" s="24">
        <f t="shared" si="15"/>
        <v>2409</v>
      </c>
      <c r="M68" s="24">
        <f t="shared" si="15"/>
        <v>2410</v>
      </c>
      <c r="N68" s="24">
        <f t="shared" si="15"/>
        <v>2411</v>
      </c>
      <c r="O68" s="24">
        <f t="shared" si="15"/>
        <v>2412</v>
      </c>
    </row>
    <row r="69" spans="2:15" ht="15" customHeight="1" x14ac:dyDescent="0.2">
      <c r="B69" s="431"/>
      <c r="C69" s="19" t="s">
        <v>18</v>
      </c>
      <c r="D69" s="26">
        <f>_xlfn.XLOOKUP(D68,'[1]10C_BUILDING MATRIX'!$C$8:$C$601,'[1]10C_BUILDING MATRIX'!$J$8:$J$601,"--")</f>
        <v>15</v>
      </c>
      <c r="E69" s="26">
        <f>_xlfn.XLOOKUP(E68,'[1]10C_BUILDING MATRIX'!$C$8:$C$601,'[1]10C_BUILDING MATRIX'!$J$8:$J$601,"--")</f>
        <v>15</v>
      </c>
      <c r="F69" s="26">
        <f>_xlfn.XLOOKUP(F68,'[1]10C_BUILDING MATRIX'!$C$8:$C$601,'[1]10C_BUILDING MATRIX'!$J$8:$J$601,"--")</f>
        <v>15</v>
      </c>
      <c r="G69" s="26">
        <f>_xlfn.XLOOKUP(G68,'[1]10C_BUILDING MATRIX'!$C$8:$C$601,'[1]10C_BUILDING MATRIX'!$J$8:$J$601,"--")</f>
        <v>15</v>
      </c>
      <c r="H69" s="26">
        <f>_xlfn.XLOOKUP(H68,'[1]10C_BUILDING MATRIX'!$C$8:$C$601,'[1]10C_BUILDING MATRIX'!$J$8:$J$601,"--")</f>
        <v>15</v>
      </c>
      <c r="I69" s="30">
        <f>_xlfn.XLOOKUP(I68,'[1]10C_BUILDING MATRIX'!$C$8:$C$601,'[1]10C_BUILDING MATRIX'!$J$8:$J$601,"--")</f>
        <v>15</v>
      </c>
      <c r="J69" s="34" t="str">
        <f>_xlfn.XLOOKUP(J68,'[1]10C_BUILDING MATRIX'!$C$8:$C$601,'[1]10C_BUILDING MATRIX'!$J$8:$J$601,"--")</f>
        <v>BH</v>
      </c>
      <c r="K69" s="32">
        <f>_xlfn.XLOOKUP(K68,'[1]10C_BUILDING MATRIX'!$C$8:$C$601,'[1]10C_BUILDING MATRIX'!$J$8:$J$601,"--")</f>
        <v>15</v>
      </c>
      <c r="L69" s="26">
        <f>_xlfn.XLOOKUP(L68,'[1]10C_BUILDING MATRIX'!$C$8:$C$601,'[1]10C_BUILDING MATRIX'!$J$8:$J$601,"--")</f>
        <v>15</v>
      </c>
      <c r="M69" s="26">
        <f>_xlfn.XLOOKUP(M68,'[1]10C_BUILDING MATRIX'!$C$8:$C$601,'[1]10C_BUILDING MATRIX'!$J$8:$J$601,"--")</f>
        <v>15</v>
      </c>
      <c r="N69" s="26">
        <f>_xlfn.XLOOKUP(N68,'[1]10C_BUILDING MATRIX'!$C$8:$C$601,'[1]10C_BUILDING MATRIX'!$J$8:$J$601,"--")</f>
        <v>15</v>
      </c>
      <c r="O69" s="26">
        <f>_xlfn.XLOOKUP(O68,'[1]10C_BUILDING MATRIX'!$C$8:$C$601,'[1]10C_BUILDING MATRIX'!$J$8:$J$601,"--")</f>
        <v>15</v>
      </c>
    </row>
    <row r="70" spans="2:15" ht="15" customHeight="1" x14ac:dyDescent="0.2">
      <c r="B70" s="431"/>
      <c r="C70" s="19" t="s">
        <v>19</v>
      </c>
      <c r="D70" s="26">
        <f>_xlfn.XLOOKUP(D68,'[1]10C_BUILDING MATRIX'!$C$8:$C$601,'[1]10C_BUILDING MATRIX'!$K$8:$K$601,"--")</f>
        <v>15</v>
      </c>
      <c r="E70" s="26">
        <f>_xlfn.XLOOKUP(E68,'[1]10C_BUILDING MATRIX'!$C$8:$C$601,'[1]10C_BUILDING MATRIX'!$K$8:$K$601,"--")</f>
        <v>15</v>
      </c>
      <c r="F70" s="26">
        <f>_xlfn.XLOOKUP(F68,'[1]10C_BUILDING MATRIX'!$C$8:$C$601,'[1]10C_BUILDING MATRIX'!$K$8:$K$601,"--")</f>
        <v>15</v>
      </c>
      <c r="G70" s="26">
        <f>_xlfn.XLOOKUP(G68,'[1]10C_BUILDING MATRIX'!$C$8:$C$601,'[1]10C_BUILDING MATRIX'!$K$8:$K$601,"--")</f>
        <v>15</v>
      </c>
      <c r="H70" s="26">
        <f>_xlfn.XLOOKUP(H68,'[1]10C_BUILDING MATRIX'!$C$8:$C$601,'[1]10C_BUILDING MATRIX'!$K$8:$K$601,"--")</f>
        <v>15</v>
      </c>
      <c r="I70" s="30">
        <f>_xlfn.XLOOKUP(I68,'[1]10C_BUILDING MATRIX'!$C$8:$C$601,'[1]10C_BUILDING MATRIX'!$K$8:$K$601,"--")</f>
        <v>15</v>
      </c>
      <c r="J70" s="34">
        <f>_xlfn.XLOOKUP(J68,'[1]10C_BUILDING MATRIX'!$C$8:$C$601,'[1]10C_BUILDING MATRIX'!$K$8:$K$601,"--")</f>
        <v>15</v>
      </c>
      <c r="K70" s="32">
        <f>_xlfn.XLOOKUP(K68,'[1]10C_BUILDING MATRIX'!$C$8:$C$601,'[1]10C_BUILDING MATRIX'!$K$8:$K$601,"--")</f>
        <v>15</v>
      </c>
      <c r="L70" s="26">
        <f>_xlfn.XLOOKUP(L68,'[1]10C_BUILDING MATRIX'!$C$8:$C$601,'[1]10C_BUILDING MATRIX'!$K$8:$K$601,"--")</f>
        <v>15</v>
      </c>
      <c r="M70" s="26">
        <f>_xlfn.XLOOKUP(M68,'[1]10C_BUILDING MATRIX'!$C$8:$C$601,'[1]10C_BUILDING MATRIX'!$K$8:$K$601,"--")</f>
        <v>15</v>
      </c>
      <c r="N70" s="26">
        <f>_xlfn.XLOOKUP(N68,'[1]10C_BUILDING MATRIX'!$C$8:$C$601,'[1]10C_BUILDING MATRIX'!$K$8:$K$601,"--")</f>
        <v>15</v>
      </c>
      <c r="O70" s="26">
        <f>_xlfn.XLOOKUP(O68,'[1]10C_BUILDING MATRIX'!$C$8:$C$601,'[1]10C_BUILDING MATRIX'!$K$8:$K$601,"--")</f>
        <v>15</v>
      </c>
    </row>
    <row r="71" spans="2:15" ht="15" customHeight="1" thickBot="1" x14ac:dyDescent="0.25">
      <c r="B71" s="432"/>
      <c r="C71" s="19" t="s">
        <v>20</v>
      </c>
      <c r="D71" s="27" t="str">
        <f>_xlfn.XLOOKUP(D68,'[1]10C_BUILDING MATRIX'!$C$8:$C$601,'[1]10C_BUILDING MATRIX'!$L$8:$L$601,"--")</f>
        <v>--</v>
      </c>
      <c r="E71" s="27" t="str">
        <f>_xlfn.XLOOKUP(E68,'[1]10C_BUILDING MATRIX'!$C$8:$C$601,'[1]10C_BUILDING MATRIX'!$L$8:$L$601,"--")</f>
        <v>--</v>
      </c>
      <c r="F71" s="27" t="str">
        <f>_xlfn.XLOOKUP(F68,'[1]10C_BUILDING MATRIX'!$C$8:$C$601,'[1]10C_BUILDING MATRIX'!$L$8:$L$601,"--")</f>
        <v>--</v>
      </c>
      <c r="G71" s="27">
        <f>_xlfn.XLOOKUP(G68,'[1]10C_BUILDING MATRIX'!$C$8:$C$601,'[1]10C_BUILDING MATRIX'!$L$8:$L$601,"--")</f>
        <v>15</v>
      </c>
      <c r="H71" s="27" t="str">
        <f>_xlfn.XLOOKUP(H68,'[1]10C_BUILDING MATRIX'!$C$8:$C$601,'[1]10C_BUILDING MATRIX'!$L$8:$L$601,"--")</f>
        <v>--</v>
      </c>
      <c r="I71" s="31">
        <f>_xlfn.XLOOKUP(I68,'[1]10C_BUILDING MATRIX'!$C$8:$C$601,'[1]10C_BUILDING MATRIX'!$L$8:$L$601,"--")</f>
        <v>15</v>
      </c>
      <c r="J71" s="35" t="str">
        <f>_xlfn.XLOOKUP(J68,'[1]10C_BUILDING MATRIX'!$C$8:$C$601,'[1]10C_BUILDING MATRIX'!$L$8:$L$601,"--")</f>
        <v>--</v>
      </c>
      <c r="K71" s="33" t="str">
        <f>_xlfn.XLOOKUP(K68,'[1]10C_BUILDING MATRIX'!$C$8:$C$601,'[1]10C_BUILDING MATRIX'!$L$8:$L$601,"--")</f>
        <v>--</v>
      </c>
      <c r="L71" s="27" t="str">
        <f>_xlfn.XLOOKUP(L68,'[1]10C_BUILDING MATRIX'!$C$8:$C$601,'[1]10C_BUILDING MATRIX'!$L$8:$L$601,"--")</f>
        <v>--</v>
      </c>
      <c r="M71" s="27">
        <f>_xlfn.XLOOKUP(M68,'[1]10C_BUILDING MATRIX'!$C$8:$C$601,'[1]10C_BUILDING MATRIX'!$L$8:$L$601,"--")</f>
        <v>15</v>
      </c>
      <c r="N71" s="27" t="str">
        <f>_xlfn.XLOOKUP(N68,'[1]10C_BUILDING MATRIX'!$C$8:$C$601,'[1]10C_BUILDING MATRIX'!$L$8:$L$601,"--")</f>
        <v>--</v>
      </c>
      <c r="O71" s="27">
        <f>_xlfn.XLOOKUP(O68,'[1]10C_BUILDING MATRIX'!$C$8:$C$601,'[1]10C_BUILDING MATRIX'!$L$8:$L$601,"--")</f>
        <v>15</v>
      </c>
    </row>
    <row r="72" spans="2:15" ht="15" customHeight="1" x14ac:dyDescent="0.2">
      <c r="B72" s="430">
        <v>23</v>
      </c>
      <c r="C72" s="42"/>
      <c r="D72" s="24">
        <f t="shared" ref="D72:O72" si="16">$B72*100+D$6</f>
        <v>2301</v>
      </c>
      <c r="E72" s="24">
        <f t="shared" si="16"/>
        <v>2302</v>
      </c>
      <c r="F72" s="24">
        <f t="shared" si="16"/>
        <v>2303</v>
      </c>
      <c r="G72" s="24">
        <f t="shared" si="16"/>
        <v>2304</v>
      </c>
      <c r="H72" s="24">
        <f t="shared" si="16"/>
        <v>2305</v>
      </c>
      <c r="I72" s="29">
        <f t="shared" si="16"/>
        <v>2306</v>
      </c>
      <c r="J72" s="47">
        <f t="shared" si="16"/>
        <v>2307</v>
      </c>
      <c r="K72" s="25">
        <f t="shared" si="16"/>
        <v>2308</v>
      </c>
      <c r="L72" s="24">
        <f t="shared" si="16"/>
        <v>2309</v>
      </c>
      <c r="M72" s="24">
        <f t="shared" si="16"/>
        <v>2310</v>
      </c>
      <c r="N72" s="24">
        <f t="shared" si="16"/>
        <v>2311</v>
      </c>
      <c r="O72" s="24">
        <f t="shared" si="16"/>
        <v>2312</v>
      </c>
    </row>
    <row r="73" spans="2:15" ht="15" customHeight="1" x14ac:dyDescent="0.2">
      <c r="B73" s="431"/>
      <c r="C73" s="19" t="s">
        <v>18</v>
      </c>
      <c r="D73" s="26">
        <f>_xlfn.XLOOKUP(D72,'[1]10C_BUILDING MATRIX'!$C$8:$C$601,'[1]10C_BUILDING MATRIX'!$J$8:$J$601,"--")</f>
        <v>14</v>
      </c>
      <c r="E73" s="26">
        <f>_xlfn.XLOOKUP(E72,'[1]10C_BUILDING MATRIX'!$C$8:$C$601,'[1]10C_BUILDING MATRIX'!$J$8:$J$601,"--")</f>
        <v>14</v>
      </c>
      <c r="F73" s="26">
        <f>_xlfn.XLOOKUP(F72,'[1]10C_BUILDING MATRIX'!$C$8:$C$601,'[1]10C_BUILDING MATRIX'!$J$8:$J$601,"--")</f>
        <v>14</v>
      </c>
      <c r="G73" s="26">
        <f>_xlfn.XLOOKUP(G72,'[1]10C_BUILDING MATRIX'!$C$8:$C$601,'[1]10C_BUILDING MATRIX'!$J$8:$J$601,"--")</f>
        <v>14</v>
      </c>
      <c r="H73" s="26">
        <f>_xlfn.XLOOKUP(H72,'[1]10C_BUILDING MATRIX'!$C$8:$C$601,'[1]10C_BUILDING MATRIX'!$J$8:$J$601,"--")</f>
        <v>14</v>
      </c>
      <c r="I73" s="30">
        <f>_xlfn.XLOOKUP(I72,'[1]10C_BUILDING MATRIX'!$C$8:$C$601,'[1]10C_BUILDING MATRIX'!$J$8:$J$601,"--")</f>
        <v>14</v>
      </c>
      <c r="J73" s="34" t="str">
        <f>_xlfn.XLOOKUP(J72,'[1]10C_BUILDING MATRIX'!$C$8:$C$601,'[1]10C_BUILDING MATRIX'!$J$8:$J$601,"--")</f>
        <v>BH</v>
      </c>
      <c r="K73" s="32">
        <f>_xlfn.XLOOKUP(K72,'[1]10C_BUILDING MATRIX'!$C$8:$C$601,'[1]10C_BUILDING MATRIX'!$J$8:$J$601,"--")</f>
        <v>14</v>
      </c>
      <c r="L73" s="26">
        <f>_xlfn.XLOOKUP(L72,'[1]10C_BUILDING MATRIX'!$C$8:$C$601,'[1]10C_BUILDING MATRIX'!$J$8:$J$601,"--")</f>
        <v>14</v>
      </c>
      <c r="M73" s="26">
        <f>_xlfn.XLOOKUP(M72,'[1]10C_BUILDING MATRIX'!$C$8:$C$601,'[1]10C_BUILDING MATRIX'!$J$8:$J$601,"--")</f>
        <v>14</v>
      </c>
      <c r="N73" s="26">
        <f>_xlfn.XLOOKUP(N72,'[1]10C_BUILDING MATRIX'!$C$8:$C$601,'[1]10C_BUILDING MATRIX'!$J$8:$J$601,"--")</f>
        <v>14</v>
      </c>
      <c r="O73" s="26">
        <f>_xlfn.XLOOKUP(O72,'[1]10C_BUILDING MATRIX'!$C$8:$C$601,'[1]10C_BUILDING MATRIX'!$J$8:$J$601,"--")</f>
        <v>14</v>
      </c>
    </row>
    <row r="74" spans="2:15" ht="15" customHeight="1" x14ac:dyDescent="0.2">
      <c r="B74" s="431"/>
      <c r="C74" s="19" t="s">
        <v>19</v>
      </c>
      <c r="D74" s="26">
        <f>_xlfn.XLOOKUP(D72,'[1]10C_BUILDING MATRIX'!$C$8:$C$601,'[1]10C_BUILDING MATRIX'!$K$8:$K$601,"--")</f>
        <v>14</v>
      </c>
      <c r="E74" s="26">
        <f>_xlfn.XLOOKUP(E72,'[1]10C_BUILDING MATRIX'!$C$8:$C$601,'[1]10C_BUILDING MATRIX'!$K$8:$K$601,"--")</f>
        <v>14</v>
      </c>
      <c r="F74" s="26">
        <f>_xlfn.XLOOKUP(F72,'[1]10C_BUILDING MATRIX'!$C$8:$C$601,'[1]10C_BUILDING MATRIX'!$K$8:$K$601,"--")</f>
        <v>14</v>
      </c>
      <c r="G74" s="26">
        <f>_xlfn.XLOOKUP(G72,'[1]10C_BUILDING MATRIX'!$C$8:$C$601,'[1]10C_BUILDING MATRIX'!$K$8:$K$601,"--")</f>
        <v>14</v>
      </c>
      <c r="H74" s="26">
        <f>_xlfn.XLOOKUP(H72,'[1]10C_BUILDING MATRIX'!$C$8:$C$601,'[1]10C_BUILDING MATRIX'!$K$8:$K$601,"--")</f>
        <v>14</v>
      </c>
      <c r="I74" s="30">
        <f>_xlfn.XLOOKUP(I72,'[1]10C_BUILDING MATRIX'!$C$8:$C$601,'[1]10C_BUILDING MATRIX'!$K$8:$K$601,"--")</f>
        <v>14</v>
      </c>
      <c r="J74" s="34">
        <f>_xlfn.XLOOKUP(J72,'[1]10C_BUILDING MATRIX'!$C$8:$C$601,'[1]10C_BUILDING MATRIX'!$K$8:$K$601,"--")</f>
        <v>14</v>
      </c>
      <c r="K74" s="32">
        <f>_xlfn.XLOOKUP(K72,'[1]10C_BUILDING MATRIX'!$C$8:$C$601,'[1]10C_BUILDING MATRIX'!$K$8:$K$601,"--")</f>
        <v>14</v>
      </c>
      <c r="L74" s="26">
        <f>_xlfn.XLOOKUP(L72,'[1]10C_BUILDING MATRIX'!$C$8:$C$601,'[1]10C_BUILDING MATRIX'!$K$8:$K$601,"--")</f>
        <v>14</v>
      </c>
      <c r="M74" s="26">
        <f>_xlfn.XLOOKUP(M72,'[1]10C_BUILDING MATRIX'!$C$8:$C$601,'[1]10C_BUILDING MATRIX'!$K$8:$K$601,"--")</f>
        <v>14</v>
      </c>
      <c r="N74" s="26">
        <f>_xlfn.XLOOKUP(N72,'[1]10C_BUILDING MATRIX'!$C$8:$C$601,'[1]10C_BUILDING MATRIX'!$K$8:$K$601,"--")</f>
        <v>14</v>
      </c>
      <c r="O74" s="26">
        <f>_xlfn.XLOOKUP(O72,'[1]10C_BUILDING MATRIX'!$C$8:$C$601,'[1]10C_BUILDING MATRIX'!$K$8:$K$601,"--")</f>
        <v>14</v>
      </c>
    </row>
    <row r="75" spans="2:15" ht="15" customHeight="1" thickBot="1" x14ac:dyDescent="0.25">
      <c r="B75" s="432"/>
      <c r="C75" s="19" t="s">
        <v>20</v>
      </c>
      <c r="D75" s="27" t="str">
        <f>_xlfn.XLOOKUP(D72,'[1]10C_BUILDING MATRIX'!$C$8:$C$601,'[1]10C_BUILDING MATRIX'!$L$8:$L$601,"--")</f>
        <v>--</v>
      </c>
      <c r="E75" s="27" t="str">
        <f>_xlfn.XLOOKUP(E72,'[1]10C_BUILDING MATRIX'!$C$8:$C$601,'[1]10C_BUILDING MATRIX'!$L$8:$L$601,"--")</f>
        <v>--</v>
      </c>
      <c r="F75" s="27" t="str">
        <f>_xlfn.XLOOKUP(F72,'[1]10C_BUILDING MATRIX'!$C$8:$C$601,'[1]10C_BUILDING MATRIX'!$L$8:$L$601,"--")</f>
        <v>--</v>
      </c>
      <c r="G75" s="27">
        <f>_xlfn.XLOOKUP(G72,'[1]10C_BUILDING MATRIX'!$C$8:$C$601,'[1]10C_BUILDING MATRIX'!$L$8:$L$601,"--")</f>
        <v>14</v>
      </c>
      <c r="H75" s="27" t="str">
        <f>_xlfn.XLOOKUP(H72,'[1]10C_BUILDING MATRIX'!$C$8:$C$601,'[1]10C_BUILDING MATRIX'!$L$8:$L$601,"--")</f>
        <v>--</v>
      </c>
      <c r="I75" s="31">
        <f>_xlfn.XLOOKUP(I72,'[1]10C_BUILDING MATRIX'!$C$8:$C$601,'[1]10C_BUILDING MATRIX'!$L$8:$L$601,"--")</f>
        <v>14</v>
      </c>
      <c r="J75" s="35" t="str">
        <f>_xlfn.XLOOKUP(J72,'[1]10C_BUILDING MATRIX'!$C$8:$C$601,'[1]10C_BUILDING MATRIX'!$L$8:$L$601,"--")</f>
        <v>--</v>
      </c>
      <c r="K75" s="33" t="str">
        <f>_xlfn.XLOOKUP(K72,'[1]10C_BUILDING MATRIX'!$C$8:$C$601,'[1]10C_BUILDING MATRIX'!$L$8:$L$601,"--")</f>
        <v>--</v>
      </c>
      <c r="L75" s="27" t="str">
        <f>_xlfn.XLOOKUP(L72,'[1]10C_BUILDING MATRIX'!$C$8:$C$601,'[1]10C_BUILDING MATRIX'!$L$8:$L$601,"--")</f>
        <v>--</v>
      </c>
      <c r="M75" s="27">
        <f>_xlfn.XLOOKUP(M72,'[1]10C_BUILDING MATRIX'!$C$8:$C$601,'[1]10C_BUILDING MATRIX'!$L$8:$L$601,"--")</f>
        <v>14</v>
      </c>
      <c r="N75" s="27" t="str">
        <f>_xlfn.XLOOKUP(N72,'[1]10C_BUILDING MATRIX'!$C$8:$C$601,'[1]10C_BUILDING MATRIX'!$L$8:$L$601,"--")</f>
        <v>--</v>
      </c>
      <c r="O75" s="27">
        <f>_xlfn.XLOOKUP(O72,'[1]10C_BUILDING MATRIX'!$C$8:$C$601,'[1]10C_BUILDING MATRIX'!$L$8:$L$601,"--")</f>
        <v>14</v>
      </c>
    </row>
    <row r="76" spans="2:15" ht="15" customHeight="1" x14ac:dyDescent="0.2">
      <c r="B76" s="430">
        <v>22</v>
      </c>
      <c r="C76" s="42"/>
      <c r="D76" s="24">
        <f t="shared" ref="D76:O76" si="17">$B76*100+D$6</f>
        <v>2201</v>
      </c>
      <c r="E76" s="24">
        <f t="shared" si="17"/>
        <v>2202</v>
      </c>
      <c r="F76" s="24">
        <f t="shared" si="17"/>
        <v>2203</v>
      </c>
      <c r="G76" s="24">
        <f t="shared" si="17"/>
        <v>2204</v>
      </c>
      <c r="H76" s="24">
        <f t="shared" si="17"/>
        <v>2205</v>
      </c>
      <c r="I76" s="29">
        <f t="shared" si="17"/>
        <v>2206</v>
      </c>
      <c r="J76" s="47">
        <f t="shared" si="17"/>
        <v>2207</v>
      </c>
      <c r="K76" s="25">
        <f t="shared" si="17"/>
        <v>2208</v>
      </c>
      <c r="L76" s="24">
        <f t="shared" si="17"/>
        <v>2209</v>
      </c>
      <c r="M76" s="24">
        <f t="shared" si="17"/>
        <v>2210</v>
      </c>
      <c r="N76" s="24">
        <f t="shared" si="17"/>
        <v>2211</v>
      </c>
      <c r="O76" s="24">
        <f t="shared" si="17"/>
        <v>2212</v>
      </c>
    </row>
    <row r="77" spans="2:15" ht="15" customHeight="1" x14ac:dyDescent="0.2">
      <c r="B77" s="431"/>
      <c r="C77" s="19" t="s">
        <v>18</v>
      </c>
      <c r="D77" s="26">
        <f>_xlfn.XLOOKUP(D76,'[1]10C_BUILDING MATRIX'!$C$8:$C$601,'[1]10C_BUILDING MATRIX'!$J$8:$J$601,"--")</f>
        <v>13</v>
      </c>
      <c r="E77" s="26">
        <f>_xlfn.XLOOKUP(E76,'[1]10C_BUILDING MATRIX'!$C$8:$C$601,'[1]10C_BUILDING MATRIX'!$J$8:$J$601,"--")</f>
        <v>13</v>
      </c>
      <c r="F77" s="26">
        <f>_xlfn.XLOOKUP(F76,'[1]10C_BUILDING MATRIX'!$C$8:$C$601,'[1]10C_BUILDING MATRIX'!$J$8:$J$601,"--")</f>
        <v>13</v>
      </c>
      <c r="G77" s="26">
        <f>_xlfn.XLOOKUP(G76,'[1]10C_BUILDING MATRIX'!$C$8:$C$601,'[1]10C_BUILDING MATRIX'!$J$8:$J$601,"--")</f>
        <v>13</v>
      </c>
      <c r="H77" s="26">
        <f>_xlfn.XLOOKUP(H76,'[1]10C_BUILDING MATRIX'!$C$8:$C$601,'[1]10C_BUILDING MATRIX'!$J$8:$J$601,"--")</f>
        <v>13</v>
      </c>
      <c r="I77" s="30">
        <f>_xlfn.XLOOKUP(I76,'[1]10C_BUILDING MATRIX'!$C$8:$C$601,'[1]10C_BUILDING MATRIX'!$J$8:$J$601,"--")</f>
        <v>13</v>
      </c>
      <c r="J77" s="34" t="str">
        <f>_xlfn.XLOOKUP(J76,'[1]10C_BUILDING MATRIX'!$C$8:$C$601,'[1]10C_BUILDING MATRIX'!$J$8:$J$601,"--")</f>
        <v>BH</v>
      </c>
      <c r="K77" s="32">
        <f>_xlfn.XLOOKUP(K76,'[1]10C_BUILDING MATRIX'!$C$8:$C$601,'[1]10C_BUILDING MATRIX'!$J$8:$J$601,"--")</f>
        <v>13</v>
      </c>
      <c r="L77" s="26">
        <f>_xlfn.XLOOKUP(L76,'[1]10C_BUILDING MATRIX'!$C$8:$C$601,'[1]10C_BUILDING MATRIX'!$J$8:$J$601,"--")</f>
        <v>13</v>
      </c>
      <c r="M77" s="26">
        <f>_xlfn.XLOOKUP(M76,'[1]10C_BUILDING MATRIX'!$C$8:$C$601,'[1]10C_BUILDING MATRIX'!$J$8:$J$601,"--")</f>
        <v>13</v>
      </c>
      <c r="N77" s="26">
        <f>_xlfn.XLOOKUP(N76,'[1]10C_BUILDING MATRIX'!$C$8:$C$601,'[1]10C_BUILDING MATRIX'!$J$8:$J$601,"--")</f>
        <v>13</v>
      </c>
      <c r="O77" s="26">
        <f>_xlfn.XLOOKUP(O76,'[1]10C_BUILDING MATRIX'!$C$8:$C$601,'[1]10C_BUILDING MATRIX'!$J$8:$J$601,"--")</f>
        <v>13</v>
      </c>
    </row>
    <row r="78" spans="2:15" ht="15" customHeight="1" x14ac:dyDescent="0.2">
      <c r="B78" s="431"/>
      <c r="C78" s="19" t="s">
        <v>19</v>
      </c>
      <c r="D78" s="26">
        <f>_xlfn.XLOOKUP(D76,'[1]10C_BUILDING MATRIX'!$C$8:$C$601,'[1]10C_BUILDING MATRIX'!$K$8:$K$601,"--")</f>
        <v>13</v>
      </c>
      <c r="E78" s="26">
        <f>_xlfn.XLOOKUP(E76,'[1]10C_BUILDING MATRIX'!$C$8:$C$601,'[1]10C_BUILDING MATRIX'!$K$8:$K$601,"--")</f>
        <v>13</v>
      </c>
      <c r="F78" s="26">
        <f>_xlfn.XLOOKUP(F76,'[1]10C_BUILDING MATRIX'!$C$8:$C$601,'[1]10C_BUILDING MATRIX'!$K$8:$K$601,"--")</f>
        <v>13</v>
      </c>
      <c r="G78" s="26">
        <f>_xlfn.XLOOKUP(G76,'[1]10C_BUILDING MATRIX'!$C$8:$C$601,'[1]10C_BUILDING MATRIX'!$K$8:$K$601,"--")</f>
        <v>13</v>
      </c>
      <c r="H78" s="26">
        <f>_xlfn.XLOOKUP(H76,'[1]10C_BUILDING MATRIX'!$C$8:$C$601,'[1]10C_BUILDING MATRIX'!$K$8:$K$601,"--")</f>
        <v>13</v>
      </c>
      <c r="I78" s="30">
        <f>_xlfn.XLOOKUP(I76,'[1]10C_BUILDING MATRIX'!$C$8:$C$601,'[1]10C_BUILDING MATRIX'!$K$8:$K$601,"--")</f>
        <v>13</v>
      </c>
      <c r="J78" s="34">
        <f>_xlfn.XLOOKUP(J76,'[1]10C_BUILDING MATRIX'!$C$8:$C$601,'[1]10C_BUILDING MATRIX'!$K$8:$K$601,"--")</f>
        <v>13</v>
      </c>
      <c r="K78" s="32">
        <f>_xlfn.XLOOKUP(K76,'[1]10C_BUILDING MATRIX'!$C$8:$C$601,'[1]10C_BUILDING MATRIX'!$K$8:$K$601,"--")</f>
        <v>13</v>
      </c>
      <c r="L78" s="26">
        <f>_xlfn.XLOOKUP(L76,'[1]10C_BUILDING MATRIX'!$C$8:$C$601,'[1]10C_BUILDING MATRIX'!$K$8:$K$601,"--")</f>
        <v>13</v>
      </c>
      <c r="M78" s="26">
        <f>_xlfn.XLOOKUP(M76,'[1]10C_BUILDING MATRIX'!$C$8:$C$601,'[1]10C_BUILDING MATRIX'!$K$8:$K$601,"--")</f>
        <v>13</v>
      </c>
      <c r="N78" s="26">
        <f>_xlfn.XLOOKUP(N76,'[1]10C_BUILDING MATRIX'!$C$8:$C$601,'[1]10C_BUILDING MATRIX'!$K$8:$K$601,"--")</f>
        <v>13</v>
      </c>
      <c r="O78" s="26">
        <f>_xlfn.XLOOKUP(O76,'[1]10C_BUILDING MATRIX'!$C$8:$C$601,'[1]10C_BUILDING MATRIX'!$K$8:$K$601,"--")</f>
        <v>13</v>
      </c>
    </row>
    <row r="79" spans="2:15" ht="15" customHeight="1" thickBot="1" x14ac:dyDescent="0.25">
      <c r="B79" s="432"/>
      <c r="C79" s="19" t="s">
        <v>20</v>
      </c>
      <c r="D79" s="27" t="str">
        <f>_xlfn.XLOOKUP(D76,'[1]10C_BUILDING MATRIX'!$C$8:$C$601,'[1]10C_BUILDING MATRIX'!$L$8:$L$601,"--")</f>
        <v>--</v>
      </c>
      <c r="E79" s="27" t="str">
        <f>_xlfn.XLOOKUP(E76,'[1]10C_BUILDING MATRIX'!$C$8:$C$601,'[1]10C_BUILDING MATRIX'!$L$8:$L$601,"--")</f>
        <v>--</v>
      </c>
      <c r="F79" s="27" t="str">
        <f>_xlfn.XLOOKUP(F76,'[1]10C_BUILDING MATRIX'!$C$8:$C$601,'[1]10C_BUILDING MATRIX'!$L$8:$L$601,"--")</f>
        <v>--</v>
      </c>
      <c r="G79" s="27">
        <f>_xlfn.XLOOKUP(G76,'[1]10C_BUILDING MATRIX'!$C$8:$C$601,'[1]10C_BUILDING MATRIX'!$L$8:$L$601,"--")</f>
        <v>13</v>
      </c>
      <c r="H79" s="27" t="str">
        <f>_xlfn.XLOOKUP(H76,'[1]10C_BUILDING MATRIX'!$C$8:$C$601,'[1]10C_BUILDING MATRIX'!$L$8:$L$601,"--")</f>
        <v>--</v>
      </c>
      <c r="I79" s="31">
        <f>_xlfn.XLOOKUP(I76,'[1]10C_BUILDING MATRIX'!$C$8:$C$601,'[1]10C_BUILDING MATRIX'!$L$8:$L$601,"--")</f>
        <v>13</v>
      </c>
      <c r="J79" s="35" t="str">
        <f>_xlfn.XLOOKUP(J76,'[1]10C_BUILDING MATRIX'!$C$8:$C$601,'[1]10C_BUILDING MATRIX'!$L$8:$L$601,"--")</f>
        <v>--</v>
      </c>
      <c r="K79" s="33" t="str">
        <f>_xlfn.XLOOKUP(K76,'[1]10C_BUILDING MATRIX'!$C$8:$C$601,'[1]10C_BUILDING MATRIX'!$L$8:$L$601,"--")</f>
        <v>--</v>
      </c>
      <c r="L79" s="27" t="str">
        <f>_xlfn.XLOOKUP(L76,'[1]10C_BUILDING MATRIX'!$C$8:$C$601,'[1]10C_BUILDING MATRIX'!$L$8:$L$601,"--")</f>
        <v>--</v>
      </c>
      <c r="M79" s="27">
        <f>_xlfn.XLOOKUP(M76,'[1]10C_BUILDING MATRIX'!$C$8:$C$601,'[1]10C_BUILDING MATRIX'!$L$8:$L$601,"--")</f>
        <v>13</v>
      </c>
      <c r="N79" s="27" t="str">
        <f>_xlfn.XLOOKUP(N76,'[1]10C_BUILDING MATRIX'!$C$8:$C$601,'[1]10C_BUILDING MATRIX'!$L$8:$L$601,"--")</f>
        <v>--</v>
      </c>
      <c r="O79" s="27">
        <f>_xlfn.XLOOKUP(O76,'[1]10C_BUILDING MATRIX'!$C$8:$C$601,'[1]10C_BUILDING MATRIX'!$L$8:$L$601,"--")</f>
        <v>13</v>
      </c>
    </row>
    <row r="80" spans="2:15" ht="15" customHeight="1" x14ac:dyDescent="0.2">
      <c r="B80" s="430">
        <v>21</v>
      </c>
      <c r="C80" s="42"/>
      <c r="D80" s="24">
        <f t="shared" ref="D80:O80" si="18">$B80*100+D$6</f>
        <v>2101</v>
      </c>
      <c r="E80" s="24">
        <f t="shared" si="18"/>
        <v>2102</v>
      </c>
      <c r="F80" s="24">
        <f t="shared" si="18"/>
        <v>2103</v>
      </c>
      <c r="G80" s="24">
        <f t="shared" si="18"/>
        <v>2104</v>
      </c>
      <c r="H80" s="24">
        <f t="shared" si="18"/>
        <v>2105</v>
      </c>
      <c r="I80" s="29">
        <f t="shared" si="18"/>
        <v>2106</v>
      </c>
      <c r="J80" s="47">
        <f t="shared" si="18"/>
        <v>2107</v>
      </c>
      <c r="K80" s="25">
        <f t="shared" si="18"/>
        <v>2108</v>
      </c>
      <c r="L80" s="24">
        <f t="shared" si="18"/>
        <v>2109</v>
      </c>
      <c r="M80" s="24">
        <f t="shared" si="18"/>
        <v>2110</v>
      </c>
      <c r="N80" s="24">
        <f t="shared" si="18"/>
        <v>2111</v>
      </c>
      <c r="O80" s="24">
        <f t="shared" si="18"/>
        <v>2112</v>
      </c>
    </row>
    <row r="81" spans="2:15" ht="15" customHeight="1" x14ac:dyDescent="0.2">
      <c r="B81" s="431"/>
      <c r="C81" s="19" t="s">
        <v>18</v>
      </c>
      <c r="D81" s="26">
        <f>_xlfn.XLOOKUP(D80,'[1]10C_BUILDING MATRIX'!$C$8:$C$601,'[1]10C_BUILDING MATRIX'!$J$8:$J$601,"--")</f>
        <v>12</v>
      </c>
      <c r="E81" s="26">
        <f>_xlfn.XLOOKUP(E80,'[1]10C_BUILDING MATRIX'!$C$8:$C$601,'[1]10C_BUILDING MATRIX'!$J$8:$J$601,"--")</f>
        <v>12</v>
      </c>
      <c r="F81" s="26">
        <f>_xlfn.XLOOKUP(F80,'[1]10C_BUILDING MATRIX'!$C$8:$C$601,'[1]10C_BUILDING MATRIX'!$J$8:$J$601,"--")</f>
        <v>12</v>
      </c>
      <c r="G81" s="26">
        <f>_xlfn.XLOOKUP(G80,'[1]10C_BUILDING MATRIX'!$C$8:$C$601,'[1]10C_BUILDING MATRIX'!$J$8:$J$601,"--")</f>
        <v>12</v>
      </c>
      <c r="H81" s="26">
        <f>_xlfn.XLOOKUP(H80,'[1]10C_BUILDING MATRIX'!$C$8:$C$601,'[1]10C_BUILDING MATRIX'!$J$8:$J$601,"--")</f>
        <v>12</v>
      </c>
      <c r="I81" s="30">
        <f>_xlfn.XLOOKUP(I80,'[1]10C_BUILDING MATRIX'!$C$8:$C$601,'[1]10C_BUILDING MATRIX'!$J$8:$J$601,"--")</f>
        <v>12</v>
      </c>
      <c r="J81" s="34" t="str">
        <f>_xlfn.XLOOKUP(J80,'[1]10C_BUILDING MATRIX'!$C$8:$C$601,'[1]10C_BUILDING MATRIX'!$J$8:$J$601,"--")</f>
        <v>BH</v>
      </c>
      <c r="K81" s="32">
        <f>_xlfn.XLOOKUP(K80,'[1]10C_BUILDING MATRIX'!$C$8:$C$601,'[1]10C_BUILDING MATRIX'!$J$8:$J$601,"--")</f>
        <v>12</v>
      </c>
      <c r="L81" s="26">
        <f>_xlfn.XLOOKUP(L80,'[1]10C_BUILDING MATRIX'!$C$8:$C$601,'[1]10C_BUILDING MATRIX'!$J$8:$J$601,"--")</f>
        <v>12</v>
      </c>
      <c r="M81" s="26">
        <f>_xlfn.XLOOKUP(M80,'[1]10C_BUILDING MATRIX'!$C$8:$C$601,'[1]10C_BUILDING MATRIX'!$J$8:$J$601,"--")</f>
        <v>12</v>
      </c>
      <c r="N81" s="26">
        <f>_xlfn.XLOOKUP(N80,'[1]10C_BUILDING MATRIX'!$C$8:$C$601,'[1]10C_BUILDING MATRIX'!$J$8:$J$601,"--")</f>
        <v>12</v>
      </c>
      <c r="O81" s="26">
        <f>_xlfn.XLOOKUP(O80,'[1]10C_BUILDING MATRIX'!$C$8:$C$601,'[1]10C_BUILDING MATRIX'!$J$8:$J$601,"--")</f>
        <v>12</v>
      </c>
    </row>
    <row r="82" spans="2:15" ht="15" customHeight="1" x14ac:dyDescent="0.2">
      <c r="B82" s="431"/>
      <c r="C82" s="19" t="s">
        <v>19</v>
      </c>
      <c r="D82" s="26">
        <f>_xlfn.XLOOKUP(D80,'[1]10C_BUILDING MATRIX'!$C$8:$C$601,'[1]10C_BUILDING MATRIX'!$K$8:$K$601,"--")</f>
        <v>12</v>
      </c>
      <c r="E82" s="26">
        <f>_xlfn.XLOOKUP(E80,'[1]10C_BUILDING MATRIX'!$C$8:$C$601,'[1]10C_BUILDING MATRIX'!$K$8:$K$601,"--")</f>
        <v>12</v>
      </c>
      <c r="F82" s="26">
        <f>_xlfn.XLOOKUP(F80,'[1]10C_BUILDING MATRIX'!$C$8:$C$601,'[1]10C_BUILDING MATRIX'!$K$8:$K$601,"--")</f>
        <v>12</v>
      </c>
      <c r="G82" s="26">
        <f>_xlfn.XLOOKUP(G80,'[1]10C_BUILDING MATRIX'!$C$8:$C$601,'[1]10C_BUILDING MATRIX'!$K$8:$K$601,"--")</f>
        <v>12</v>
      </c>
      <c r="H82" s="26">
        <f>_xlfn.XLOOKUP(H80,'[1]10C_BUILDING MATRIX'!$C$8:$C$601,'[1]10C_BUILDING MATRIX'!$K$8:$K$601,"--")</f>
        <v>12</v>
      </c>
      <c r="I82" s="30">
        <f>_xlfn.XLOOKUP(I80,'[1]10C_BUILDING MATRIX'!$C$8:$C$601,'[1]10C_BUILDING MATRIX'!$K$8:$K$601,"--")</f>
        <v>12</v>
      </c>
      <c r="J82" s="34">
        <f>_xlfn.XLOOKUP(J80,'[1]10C_BUILDING MATRIX'!$C$8:$C$601,'[1]10C_BUILDING MATRIX'!$K$8:$K$601,"--")</f>
        <v>12</v>
      </c>
      <c r="K82" s="32">
        <f>_xlfn.XLOOKUP(K80,'[1]10C_BUILDING MATRIX'!$C$8:$C$601,'[1]10C_BUILDING MATRIX'!$K$8:$K$601,"--")</f>
        <v>12</v>
      </c>
      <c r="L82" s="26">
        <f>_xlfn.XLOOKUP(L80,'[1]10C_BUILDING MATRIX'!$C$8:$C$601,'[1]10C_BUILDING MATRIX'!$K$8:$K$601,"--")</f>
        <v>12</v>
      </c>
      <c r="M82" s="26">
        <f>_xlfn.XLOOKUP(M80,'[1]10C_BUILDING MATRIX'!$C$8:$C$601,'[1]10C_BUILDING MATRIX'!$K$8:$K$601,"--")</f>
        <v>12</v>
      </c>
      <c r="N82" s="26">
        <f>_xlfn.XLOOKUP(N80,'[1]10C_BUILDING MATRIX'!$C$8:$C$601,'[1]10C_BUILDING MATRIX'!$K$8:$K$601,"--")</f>
        <v>12</v>
      </c>
      <c r="O82" s="26">
        <f>_xlfn.XLOOKUP(O80,'[1]10C_BUILDING MATRIX'!$C$8:$C$601,'[1]10C_BUILDING MATRIX'!$K$8:$K$601,"--")</f>
        <v>12</v>
      </c>
    </row>
    <row r="83" spans="2:15" ht="15" customHeight="1" thickBot="1" x14ac:dyDescent="0.25">
      <c r="B83" s="432"/>
      <c r="C83" s="19" t="s">
        <v>20</v>
      </c>
      <c r="D83" s="27" t="str">
        <f>_xlfn.XLOOKUP(D80,'[1]10C_BUILDING MATRIX'!$C$8:$C$601,'[1]10C_BUILDING MATRIX'!$L$8:$L$601,"--")</f>
        <v>--</v>
      </c>
      <c r="E83" s="27" t="str">
        <f>_xlfn.XLOOKUP(E80,'[1]10C_BUILDING MATRIX'!$C$8:$C$601,'[1]10C_BUILDING MATRIX'!$L$8:$L$601,"--")</f>
        <v>--</v>
      </c>
      <c r="F83" s="27" t="str">
        <f>_xlfn.XLOOKUP(F80,'[1]10C_BUILDING MATRIX'!$C$8:$C$601,'[1]10C_BUILDING MATRIX'!$L$8:$L$601,"--")</f>
        <v>--</v>
      </c>
      <c r="G83" s="27">
        <f>_xlfn.XLOOKUP(G80,'[1]10C_BUILDING MATRIX'!$C$8:$C$601,'[1]10C_BUILDING MATRIX'!$L$8:$L$601,"--")</f>
        <v>12</v>
      </c>
      <c r="H83" s="27" t="str">
        <f>_xlfn.XLOOKUP(H80,'[1]10C_BUILDING MATRIX'!$C$8:$C$601,'[1]10C_BUILDING MATRIX'!$L$8:$L$601,"--")</f>
        <v>--</v>
      </c>
      <c r="I83" s="31">
        <f>_xlfn.XLOOKUP(I80,'[1]10C_BUILDING MATRIX'!$C$8:$C$601,'[1]10C_BUILDING MATRIX'!$L$8:$L$601,"--")</f>
        <v>12</v>
      </c>
      <c r="J83" s="35" t="str">
        <f>_xlfn.XLOOKUP(J80,'[1]10C_BUILDING MATRIX'!$C$8:$C$601,'[1]10C_BUILDING MATRIX'!$L$8:$L$601,"--")</f>
        <v>--</v>
      </c>
      <c r="K83" s="33" t="str">
        <f>_xlfn.XLOOKUP(K80,'[1]10C_BUILDING MATRIX'!$C$8:$C$601,'[1]10C_BUILDING MATRIX'!$L$8:$L$601,"--")</f>
        <v>--</v>
      </c>
      <c r="L83" s="27" t="str">
        <f>_xlfn.XLOOKUP(L80,'[1]10C_BUILDING MATRIX'!$C$8:$C$601,'[1]10C_BUILDING MATRIX'!$L$8:$L$601,"--")</f>
        <v>--</v>
      </c>
      <c r="M83" s="27">
        <f>_xlfn.XLOOKUP(M80,'[1]10C_BUILDING MATRIX'!$C$8:$C$601,'[1]10C_BUILDING MATRIX'!$L$8:$L$601,"--")</f>
        <v>12</v>
      </c>
      <c r="N83" s="27" t="str">
        <f>_xlfn.XLOOKUP(N80,'[1]10C_BUILDING MATRIX'!$C$8:$C$601,'[1]10C_BUILDING MATRIX'!$L$8:$L$601,"--")</f>
        <v>--</v>
      </c>
      <c r="O83" s="27">
        <f>_xlfn.XLOOKUP(O80,'[1]10C_BUILDING MATRIX'!$C$8:$C$601,'[1]10C_BUILDING MATRIX'!$L$8:$L$601,"--")</f>
        <v>12</v>
      </c>
    </row>
    <row r="84" spans="2:15" ht="15" customHeight="1" x14ac:dyDescent="0.2">
      <c r="B84" s="430">
        <v>20</v>
      </c>
      <c r="C84" s="42"/>
      <c r="D84" s="24">
        <f t="shared" ref="D84:O84" si="19">$B84*100+D$6</f>
        <v>2001</v>
      </c>
      <c r="E84" s="24">
        <f t="shared" si="19"/>
        <v>2002</v>
      </c>
      <c r="F84" s="24">
        <f t="shared" si="19"/>
        <v>2003</v>
      </c>
      <c r="G84" s="24">
        <f t="shared" si="19"/>
        <v>2004</v>
      </c>
      <c r="H84" s="24">
        <f t="shared" si="19"/>
        <v>2005</v>
      </c>
      <c r="I84" s="29">
        <f t="shared" si="19"/>
        <v>2006</v>
      </c>
      <c r="J84" s="47">
        <f t="shared" si="19"/>
        <v>2007</v>
      </c>
      <c r="K84" s="25">
        <f t="shared" si="19"/>
        <v>2008</v>
      </c>
      <c r="L84" s="24">
        <f t="shared" si="19"/>
        <v>2009</v>
      </c>
      <c r="M84" s="24">
        <f t="shared" si="19"/>
        <v>2010</v>
      </c>
      <c r="N84" s="24">
        <f t="shared" si="19"/>
        <v>2011</v>
      </c>
      <c r="O84" s="24">
        <f t="shared" si="19"/>
        <v>2012</v>
      </c>
    </row>
    <row r="85" spans="2:15" ht="15" customHeight="1" x14ac:dyDescent="0.2">
      <c r="B85" s="431"/>
      <c r="C85" s="19" t="s">
        <v>18</v>
      </c>
      <c r="D85" s="26">
        <f>_xlfn.XLOOKUP(D84,'[1]10C_BUILDING MATRIX'!$C$8:$C$601,'[1]10C_BUILDING MATRIX'!$J$8:$J$601,"--")</f>
        <v>11</v>
      </c>
      <c r="E85" s="26">
        <f>_xlfn.XLOOKUP(E84,'[1]10C_BUILDING MATRIX'!$C$8:$C$601,'[1]10C_BUILDING MATRIX'!$J$8:$J$601,"--")</f>
        <v>11</v>
      </c>
      <c r="F85" s="26">
        <f>_xlfn.XLOOKUP(F84,'[1]10C_BUILDING MATRIX'!$C$8:$C$601,'[1]10C_BUILDING MATRIX'!$J$8:$J$601,"--")</f>
        <v>11</v>
      </c>
      <c r="G85" s="26">
        <f>_xlfn.XLOOKUP(G84,'[1]10C_BUILDING MATRIX'!$C$8:$C$601,'[1]10C_BUILDING MATRIX'!$J$8:$J$601,"--")</f>
        <v>11</v>
      </c>
      <c r="H85" s="26">
        <f>_xlfn.XLOOKUP(H84,'[1]10C_BUILDING MATRIX'!$C$8:$C$601,'[1]10C_BUILDING MATRIX'!$J$8:$J$601,"--")</f>
        <v>11</v>
      </c>
      <c r="I85" s="30">
        <f>_xlfn.XLOOKUP(I84,'[1]10C_BUILDING MATRIX'!$C$8:$C$601,'[1]10C_BUILDING MATRIX'!$J$8:$J$601,"--")</f>
        <v>11</v>
      </c>
      <c r="J85" s="34" t="str">
        <f>_xlfn.XLOOKUP(J84,'[1]10C_BUILDING MATRIX'!$C$8:$C$601,'[1]10C_BUILDING MATRIX'!$J$8:$J$601,"--")</f>
        <v>BH</v>
      </c>
      <c r="K85" s="32">
        <f>_xlfn.XLOOKUP(K84,'[1]10C_BUILDING MATRIX'!$C$8:$C$601,'[1]10C_BUILDING MATRIX'!$J$8:$J$601,"--")</f>
        <v>11</v>
      </c>
      <c r="L85" s="26">
        <f>_xlfn.XLOOKUP(L84,'[1]10C_BUILDING MATRIX'!$C$8:$C$601,'[1]10C_BUILDING MATRIX'!$J$8:$J$601,"--")</f>
        <v>11</v>
      </c>
      <c r="M85" s="26">
        <f>_xlfn.XLOOKUP(M84,'[1]10C_BUILDING MATRIX'!$C$8:$C$601,'[1]10C_BUILDING MATRIX'!$J$8:$J$601,"--")</f>
        <v>11</v>
      </c>
      <c r="N85" s="26">
        <f>_xlfn.XLOOKUP(N84,'[1]10C_BUILDING MATRIX'!$C$8:$C$601,'[1]10C_BUILDING MATRIX'!$J$8:$J$601,"--")</f>
        <v>11</v>
      </c>
      <c r="O85" s="26">
        <f>_xlfn.XLOOKUP(O84,'[1]10C_BUILDING MATRIX'!$C$8:$C$601,'[1]10C_BUILDING MATRIX'!$J$8:$J$601,"--")</f>
        <v>11</v>
      </c>
    </row>
    <row r="86" spans="2:15" ht="15" customHeight="1" x14ac:dyDescent="0.2">
      <c r="B86" s="431"/>
      <c r="C86" s="19" t="s">
        <v>19</v>
      </c>
      <c r="D86" s="26">
        <f>_xlfn.XLOOKUP(D84,'[1]10C_BUILDING MATRIX'!$C$8:$C$601,'[1]10C_BUILDING MATRIX'!$K$8:$K$601,"--")</f>
        <v>11</v>
      </c>
      <c r="E86" s="26">
        <f>_xlfn.XLOOKUP(E84,'[1]10C_BUILDING MATRIX'!$C$8:$C$601,'[1]10C_BUILDING MATRIX'!$K$8:$K$601,"--")</f>
        <v>11</v>
      </c>
      <c r="F86" s="26">
        <f>_xlfn.XLOOKUP(F84,'[1]10C_BUILDING MATRIX'!$C$8:$C$601,'[1]10C_BUILDING MATRIX'!$K$8:$K$601,"--")</f>
        <v>11</v>
      </c>
      <c r="G86" s="26" t="str">
        <f>_xlfn.XLOOKUP(G84,'[1]10C_BUILDING MATRIX'!$C$8:$C$601,'[1]10C_BUILDING MATRIX'!$K$8:$K$601,"--")</f>
        <v>ECT</v>
      </c>
      <c r="H86" s="26">
        <f>_xlfn.XLOOKUP(H84,'[1]10C_BUILDING MATRIX'!$C$8:$C$601,'[1]10C_BUILDING MATRIX'!$K$8:$K$601,"--")</f>
        <v>11</v>
      </c>
      <c r="I86" s="30">
        <f>_xlfn.XLOOKUP(I84,'[1]10C_BUILDING MATRIX'!$C$8:$C$601,'[1]10C_BUILDING MATRIX'!$K$8:$K$601,"--")</f>
        <v>11</v>
      </c>
      <c r="J86" s="34">
        <f>_xlfn.XLOOKUP(J84,'[1]10C_BUILDING MATRIX'!$C$8:$C$601,'[1]10C_BUILDING MATRIX'!$K$8:$K$601,"--")</f>
        <v>11</v>
      </c>
      <c r="K86" s="32">
        <f>_xlfn.XLOOKUP(K84,'[1]10C_BUILDING MATRIX'!$C$8:$C$601,'[1]10C_BUILDING MATRIX'!$K$8:$K$601,"--")</f>
        <v>11</v>
      </c>
      <c r="L86" s="26">
        <f>_xlfn.XLOOKUP(L84,'[1]10C_BUILDING MATRIX'!$C$8:$C$601,'[1]10C_BUILDING MATRIX'!$K$8:$K$601,"--")</f>
        <v>11</v>
      </c>
      <c r="M86" s="26">
        <f>_xlfn.XLOOKUP(M84,'[1]10C_BUILDING MATRIX'!$C$8:$C$601,'[1]10C_BUILDING MATRIX'!$K$8:$K$601,"--")</f>
        <v>11</v>
      </c>
      <c r="N86" s="26">
        <f>_xlfn.XLOOKUP(N84,'[1]10C_BUILDING MATRIX'!$C$8:$C$601,'[1]10C_BUILDING MATRIX'!$K$8:$K$601,"--")</f>
        <v>11</v>
      </c>
      <c r="O86" s="26">
        <f>_xlfn.XLOOKUP(O84,'[1]10C_BUILDING MATRIX'!$C$8:$C$601,'[1]10C_BUILDING MATRIX'!$K$8:$K$601,"--")</f>
        <v>11</v>
      </c>
    </row>
    <row r="87" spans="2:15" ht="15" customHeight="1" thickBot="1" x14ac:dyDescent="0.25">
      <c r="B87" s="432"/>
      <c r="C87" s="19" t="s">
        <v>20</v>
      </c>
      <c r="D87" s="27" t="str">
        <f>_xlfn.XLOOKUP(D84,'[1]10C_BUILDING MATRIX'!$C$8:$C$601,'[1]10C_BUILDING MATRIX'!$L$8:$L$601,"--")</f>
        <v>--</v>
      </c>
      <c r="E87" s="27" t="str">
        <f>_xlfn.XLOOKUP(E84,'[1]10C_BUILDING MATRIX'!$C$8:$C$601,'[1]10C_BUILDING MATRIX'!$L$8:$L$601,"--")</f>
        <v>--</v>
      </c>
      <c r="F87" s="27" t="str">
        <f>_xlfn.XLOOKUP(F84,'[1]10C_BUILDING MATRIX'!$C$8:$C$601,'[1]10C_BUILDING MATRIX'!$L$8:$L$601,"--")</f>
        <v>--</v>
      </c>
      <c r="G87" s="27">
        <f>_xlfn.XLOOKUP(G84,'[1]10C_BUILDING MATRIX'!$C$8:$C$601,'[1]10C_BUILDING MATRIX'!$L$8:$L$601,"--")</f>
        <v>11</v>
      </c>
      <c r="H87" s="27" t="str">
        <f>_xlfn.XLOOKUP(H84,'[1]10C_BUILDING MATRIX'!$C$8:$C$601,'[1]10C_BUILDING MATRIX'!$L$8:$L$601,"--")</f>
        <v>--</v>
      </c>
      <c r="I87" s="31">
        <f>_xlfn.XLOOKUP(I84,'[1]10C_BUILDING MATRIX'!$C$8:$C$601,'[1]10C_BUILDING MATRIX'!$L$8:$L$601,"--")</f>
        <v>11</v>
      </c>
      <c r="J87" s="35" t="str">
        <f>_xlfn.XLOOKUP(J84,'[1]10C_BUILDING MATRIX'!$C$8:$C$601,'[1]10C_BUILDING MATRIX'!$L$8:$L$601,"--")</f>
        <v>--</v>
      </c>
      <c r="K87" s="33" t="str">
        <f>_xlfn.XLOOKUP(K84,'[1]10C_BUILDING MATRIX'!$C$8:$C$601,'[1]10C_BUILDING MATRIX'!$L$8:$L$601,"--")</f>
        <v>--</v>
      </c>
      <c r="L87" s="27" t="str">
        <f>_xlfn.XLOOKUP(L84,'[1]10C_BUILDING MATRIX'!$C$8:$C$601,'[1]10C_BUILDING MATRIX'!$L$8:$L$601,"--")</f>
        <v>--</v>
      </c>
      <c r="M87" s="27">
        <f>_xlfn.XLOOKUP(M84,'[1]10C_BUILDING MATRIX'!$C$8:$C$601,'[1]10C_BUILDING MATRIX'!$L$8:$L$601,"--")</f>
        <v>11</v>
      </c>
      <c r="N87" s="27" t="str">
        <f>_xlfn.XLOOKUP(N84,'[1]10C_BUILDING MATRIX'!$C$8:$C$601,'[1]10C_BUILDING MATRIX'!$L$8:$L$601,"--")</f>
        <v>--</v>
      </c>
      <c r="O87" s="27">
        <f>_xlfn.XLOOKUP(O84,'[1]10C_BUILDING MATRIX'!$C$8:$C$601,'[1]10C_BUILDING MATRIX'!$L$8:$L$601,"--")</f>
        <v>11</v>
      </c>
    </row>
    <row r="88" spans="2:15" ht="15" customHeight="1" x14ac:dyDescent="0.2">
      <c r="B88" s="430">
        <v>19</v>
      </c>
      <c r="C88" s="42"/>
      <c r="D88" s="24">
        <f t="shared" ref="D88:O88" si="20">$B88*100+D$6</f>
        <v>1901</v>
      </c>
      <c r="E88" s="24">
        <f t="shared" si="20"/>
        <v>1902</v>
      </c>
      <c r="F88" s="24">
        <f t="shared" si="20"/>
        <v>1903</v>
      </c>
      <c r="G88" s="24">
        <f t="shared" si="20"/>
        <v>1904</v>
      </c>
      <c r="H88" s="24">
        <f t="shared" si="20"/>
        <v>1905</v>
      </c>
      <c r="I88" s="29">
        <f t="shared" si="20"/>
        <v>1906</v>
      </c>
      <c r="J88" s="47">
        <f t="shared" si="20"/>
        <v>1907</v>
      </c>
      <c r="K88" s="25">
        <f t="shared" si="20"/>
        <v>1908</v>
      </c>
      <c r="L88" s="24">
        <f t="shared" si="20"/>
        <v>1909</v>
      </c>
      <c r="M88" s="24">
        <f t="shared" si="20"/>
        <v>1910</v>
      </c>
      <c r="N88" s="24">
        <f t="shared" si="20"/>
        <v>1911</v>
      </c>
      <c r="O88" s="24">
        <f t="shared" si="20"/>
        <v>1912</v>
      </c>
    </row>
    <row r="89" spans="2:15" ht="15" customHeight="1" x14ac:dyDescent="0.2">
      <c r="B89" s="431"/>
      <c r="C89" s="19" t="s">
        <v>18</v>
      </c>
      <c r="D89" s="26">
        <f>_xlfn.XLOOKUP(D88,'[1]10C_BUILDING MATRIX'!$C$8:$C$601,'[1]10C_BUILDING MATRIX'!$J$8:$J$601,"--")</f>
        <v>10</v>
      </c>
      <c r="E89" s="26">
        <f>_xlfn.XLOOKUP(E88,'[1]10C_BUILDING MATRIX'!$C$8:$C$601,'[1]10C_BUILDING MATRIX'!$J$8:$J$601,"--")</f>
        <v>10</v>
      </c>
      <c r="F89" s="26">
        <f>_xlfn.XLOOKUP(F88,'[1]10C_BUILDING MATRIX'!$C$8:$C$601,'[1]10C_BUILDING MATRIX'!$J$8:$J$601,"--")</f>
        <v>10</v>
      </c>
      <c r="G89" s="26">
        <f>_xlfn.XLOOKUP(G88,'[1]10C_BUILDING MATRIX'!$C$8:$C$601,'[1]10C_BUILDING MATRIX'!$J$8:$J$601,"--")</f>
        <v>10</v>
      </c>
      <c r="H89" s="26">
        <f>_xlfn.XLOOKUP(H88,'[1]10C_BUILDING MATRIX'!$C$8:$C$601,'[1]10C_BUILDING MATRIX'!$J$8:$J$601,"--")</f>
        <v>10</v>
      </c>
      <c r="I89" s="30">
        <f>_xlfn.XLOOKUP(I88,'[1]10C_BUILDING MATRIX'!$C$8:$C$601,'[1]10C_BUILDING MATRIX'!$J$8:$J$601,"--")</f>
        <v>10</v>
      </c>
      <c r="J89" s="34" t="str">
        <f>_xlfn.XLOOKUP(J88,'[1]10C_BUILDING MATRIX'!$C$8:$C$601,'[1]10C_BUILDING MATRIX'!$J$8:$J$601,"--")</f>
        <v>BH</v>
      </c>
      <c r="K89" s="32">
        <f>_xlfn.XLOOKUP(K88,'[1]10C_BUILDING MATRIX'!$C$8:$C$601,'[1]10C_BUILDING MATRIX'!$J$8:$J$601,"--")</f>
        <v>10</v>
      </c>
      <c r="L89" s="26">
        <f>_xlfn.XLOOKUP(L88,'[1]10C_BUILDING MATRIX'!$C$8:$C$601,'[1]10C_BUILDING MATRIX'!$J$8:$J$601,"--")</f>
        <v>10</v>
      </c>
      <c r="M89" s="26">
        <f>_xlfn.XLOOKUP(M88,'[1]10C_BUILDING MATRIX'!$C$8:$C$601,'[1]10C_BUILDING MATRIX'!$J$8:$J$601,"--")</f>
        <v>10</v>
      </c>
      <c r="N89" s="26">
        <f>_xlfn.XLOOKUP(N88,'[1]10C_BUILDING MATRIX'!$C$8:$C$601,'[1]10C_BUILDING MATRIX'!$J$8:$J$601,"--")</f>
        <v>10</v>
      </c>
      <c r="O89" s="26">
        <f>_xlfn.XLOOKUP(O88,'[1]10C_BUILDING MATRIX'!$C$8:$C$601,'[1]10C_BUILDING MATRIX'!$J$8:$J$601,"--")</f>
        <v>10</v>
      </c>
    </row>
    <row r="90" spans="2:15" ht="15" customHeight="1" x14ac:dyDescent="0.2">
      <c r="B90" s="431"/>
      <c r="C90" s="19" t="s">
        <v>19</v>
      </c>
      <c r="D90" s="26">
        <f>_xlfn.XLOOKUP(D88,'[1]10C_BUILDING MATRIX'!$C$8:$C$601,'[1]10C_BUILDING MATRIX'!$K$8:$K$601,"--")</f>
        <v>10</v>
      </c>
      <c r="E90" s="26">
        <f>_xlfn.XLOOKUP(E88,'[1]10C_BUILDING MATRIX'!$C$8:$C$601,'[1]10C_BUILDING MATRIX'!$K$8:$K$601,"--")</f>
        <v>10</v>
      </c>
      <c r="F90" s="26">
        <f>_xlfn.XLOOKUP(F88,'[1]10C_BUILDING MATRIX'!$C$8:$C$601,'[1]10C_BUILDING MATRIX'!$K$8:$K$601,"--")</f>
        <v>10</v>
      </c>
      <c r="G90" s="26">
        <f>_xlfn.XLOOKUP(G88,'[1]10C_BUILDING MATRIX'!$C$8:$C$601,'[1]10C_BUILDING MATRIX'!$K$8:$K$601,"--")</f>
        <v>10</v>
      </c>
      <c r="H90" s="26">
        <f>_xlfn.XLOOKUP(H88,'[1]10C_BUILDING MATRIX'!$C$8:$C$601,'[1]10C_BUILDING MATRIX'!$K$8:$K$601,"--")</f>
        <v>10</v>
      </c>
      <c r="I90" s="30">
        <f>_xlfn.XLOOKUP(I88,'[1]10C_BUILDING MATRIX'!$C$8:$C$601,'[1]10C_BUILDING MATRIX'!$K$8:$K$601,"--")</f>
        <v>10</v>
      </c>
      <c r="J90" s="34">
        <f>_xlfn.XLOOKUP(J88,'[1]10C_BUILDING MATRIX'!$C$8:$C$601,'[1]10C_BUILDING MATRIX'!$K$8:$K$601,"--")</f>
        <v>10</v>
      </c>
      <c r="K90" s="32">
        <f>_xlfn.XLOOKUP(K88,'[1]10C_BUILDING MATRIX'!$C$8:$C$601,'[1]10C_BUILDING MATRIX'!$K$8:$K$601,"--")</f>
        <v>10</v>
      </c>
      <c r="L90" s="26">
        <f>_xlfn.XLOOKUP(L88,'[1]10C_BUILDING MATRIX'!$C$8:$C$601,'[1]10C_BUILDING MATRIX'!$K$8:$K$601,"--")</f>
        <v>10</v>
      </c>
      <c r="M90" s="26">
        <f>_xlfn.XLOOKUP(M88,'[1]10C_BUILDING MATRIX'!$C$8:$C$601,'[1]10C_BUILDING MATRIX'!$K$8:$K$601,"--")</f>
        <v>10</v>
      </c>
      <c r="N90" s="26">
        <f>_xlfn.XLOOKUP(N88,'[1]10C_BUILDING MATRIX'!$C$8:$C$601,'[1]10C_BUILDING MATRIX'!$K$8:$K$601,"--")</f>
        <v>10</v>
      </c>
      <c r="O90" s="26">
        <f>_xlfn.XLOOKUP(O88,'[1]10C_BUILDING MATRIX'!$C$8:$C$601,'[1]10C_BUILDING MATRIX'!$K$8:$K$601,"--")</f>
        <v>10</v>
      </c>
    </row>
    <row r="91" spans="2:15" ht="15" customHeight="1" thickBot="1" x14ac:dyDescent="0.25">
      <c r="B91" s="432"/>
      <c r="C91" s="19" t="s">
        <v>20</v>
      </c>
      <c r="D91" s="27" t="str">
        <f>_xlfn.XLOOKUP(D88,'[1]10C_BUILDING MATRIX'!$C$8:$C$601,'[1]10C_BUILDING MATRIX'!$L$8:$L$601,"--")</f>
        <v>--</v>
      </c>
      <c r="E91" s="27" t="str">
        <f>_xlfn.XLOOKUP(E88,'[1]10C_BUILDING MATRIX'!$C$8:$C$601,'[1]10C_BUILDING MATRIX'!$L$8:$L$601,"--")</f>
        <v>--</v>
      </c>
      <c r="F91" s="27" t="str">
        <f>_xlfn.XLOOKUP(F88,'[1]10C_BUILDING MATRIX'!$C$8:$C$601,'[1]10C_BUILDING MATRIX'!$L$8:$L$601,"--")</f>
        <v>--</v>
      </c>
      <c r="G91" s="27">
        <f>_xlfn.XLOOKUP(G88,'[1]10C_BUILDING MATRIX'!$C$8:$C$601,'[1]10C_BUILDING MATRIX'!$L$8:$L$601,"--")</f>
        <v>10</v>
      </c>
      <c r="H91" s="27" t="str">
        <f>_xlfn.XLOOKUP(H88,'[1]10C_BUILDING MATRIX'!$C$8:$C$601,'[1]10C_BUILDING MATRIX'!$L$8:$L$601,"--")</f>
        <v>--</v>
      </c>
      <c r="I91" s="31">
        <f>_xlfn.XLOOKUP(I88,'[1]10C_BUILDING MATRIX'!$C$8:$C$601,'[1]10C_BUILDING MATRIX'!$L$8:$L$601,"--")</f>
        <v>10</v>
      </c>
      <c r="J91" s="35" t="str">
        <f>_xlfn.XLOOKUP(J88,'[1]10C_BUILDING MATRIX'!$C$8:$C$601,'[1]10C_BUILDING MATRIX'!$L$8:$L$601,"--")</f>
        <v>--</v>
      </c>
      <c r="K91" s="33" t="str">
        <f>_xlfn.XLOOKUP(K88,'[1]10C_BUILDING MATRIX'!$C$8:$C$601,'[1]10C_BUILDING MATRIX'!$L$8:$L$601,"--")</f>
        <v>--</v>
      </c>
      <c r="L91" s="27" t="str">
        <f>_xlfn.XLOOKUP(L88,'[1]10C_BUILDING MATRIX'!$C$8:$C$601,'[1]10C_BUILDING MATRIX'!$L$8:$L$601,"--")</f>
        <v>--</v>
      </c>
      <c r="M91" s="27">
        <f>_xlfn.XLOOKUP(M88,'[1]10C_BUILDING MATRIX'!$C$8:$C$601,'[1]10C_BUILDING MATRIX'!$L$8:$L$601,"--")</f>
        <v>10</v>
      </c>
      <c r="N91" s="27" t="str">
        <f>_xlfn.XLOOKUP(N88,'[1]10C_BUILDING MATRIX'!$C$8:$C$601,'[1]10C_BUILDING MATRIX'!$L$8:$L$601,"--")</f>
        <v>--</v>
      </c>
      <c r="O91" s="27">
        <f>_xlfn.XLOOKUP(O88,'[1]10C_BUILDING MATRIX'!$C$8:$C$601,'[1]10C_BUILDING MATRIX'!$L$8:$L$601,"--")</f>
        <v>10</v>
      </c>
    </row>
    <row r="92" spans="2:15" ht="15" customHeight="1" x14ac:dyDescent="0.2">
      <c r="B92" s="430">
        <v>18</v>
      </c>
      <c r="C92" s="42"/>
      <c r="D92" s="24">
        <f t="shared" ref="D92:O92" si="21">$B92*100+D$6</f>
        <v>1801</v>
      </c>
      <c r="E92" s="24">
        <f t="shared" si="21"/>
        <v>1802</v>
      </c>
      <c r="F92" s="24">
        <f t="shared" si="21"/>
        <v>1803</v>
      </c>
      <c r="G92" s="24">
        <f t="shared" si="21"/>
        <v>1804</v>
      </c>
      <c r="H92" s="24">
        <f t="shared" si="21"/>
        <v>1805</v>
      </c>
      <c r="I92" s="29">
        <f t="shared" si="21"/>
        <v>1806</v>
      </c>
      <c r="J92" s="47">
        <f t="shared" si="21"/>
        <v>1807</v>
      </c>
      <c r="K92" s="25">
        <f t="shared" si="21"/>
        <v>1808</v>
      </c>
      <c r="L92" s="24">
        <f t="shared" si="21"/>
        <v>1809</v>
      </c>
      <c r="M92" s="24">
        <f t="shared" si="21"/>
        <v>1810</v>
      </c>
      <c r="N92" s="24">
        <f t="shared" si="21"/>
        <v>1811</v>
      </c>
      <c r="O92" s="24">
        <f t="shared" si="21"/>
        <v>1812</v>
      </c>
    </row>
    <row r="93" spans="2:15" ht="15" customHeight="1" x14ac:dyDescent="0.2">
      <c r="B93" s="431"/>
      <c r="C93" s="19" t="s">
        <v>18</v>
      </c>
      <c r="D93" s="26">
        <f>_xlfn.XLOOKUP(D92,'[1]10C_BUILDING MATRIX'!$C$8:$C$601,'[1]10C_BUILDING MATRIX'!$J$8:$J$601,"--")</f>
        <v>9</v>
      </c>
      <c r="E93" s="26">
        <f>_xlfn.XLOOKUP(E92,'[1]10C_BUILDING MATRIX'!$C$8:$C$601,'[1]10C_BUILDING MATRIX'!$J$8:$J$601,"--")</f>
        <v>9</v>
      </c>
      <c r="F93" s="26">
        <f>_xlfn.XLOOKUP(F92,'[1]10C_BUILDING MATRIX'!$C$8:$C$601,'[1]10C_BUILDING MATRIX'!$J$8:$J$601,"--")</f>
        <v>9</v>
      </c>
      <c r="G93" s="26">
        <f>_xlfn.XLOOKUP(G92,'[1]10C_BUILDING MATRIX'!$C$8:$C$601,'[1]10C_BUILDING MATRIX'!$J$8:$J$601,"--")</f>
        <v>9</v>
      </c>
      <c r="H93" s="26">
        <f>_xlfn.XLOOKUP(H92,'[1]10C_BUILDING MATRIX'!$C$8:$C$601,'[1]10C_BUILDING MATRIX'!$J$8:$J$601,"--")</f>
        <v>9</v>
      </c>
      <c r="I93" s="30">
        <f>_xlfn.XLOOKUP(I92,'[1]10C_BUILDING MATRIX'!$C$8:$C$601,'[1]10C_BUILDING MATRIX'!$J$8:$J$601,"--")</f>
        <v>9</v>
      </c>
      <c r="J93" s="34" t="str">
        <f>_xlfn.XLOOKUP(J92,'[1]10C_BUILDING MATRIX'!$C$8:$C$601,'[1]10C_BUILDING MATRIX'!$J$8:$J$601,"--")</f>
        <v>BH</v>
      </c>
      <c r="K93" s="32">
        <f>_xlfn.XLOOKUP(K92,'[1]10C_BUILDING MATRIX'!$C$8:$C$601,'[1]10C_BUILDING MATRIX'!$J$8:$J$601,"--")</f>
        <v>9</v>
      </c>
      <c r="L93" s="26">
        <f>_xlfn.XLOOKUP(L92,'[1]10C_BUILDING MATRIX'!$C$8:$C$601,'[1]10C_BUILDING MATRIX'!$J$8:$J$601,"--")</f>
        <v>9</v>
      </c>
      <c r="M93" s="26">
        <f>_xlfn.XLOOKUP(M92,'[1]10C_BUILDING MATRIX'!$C$8:$C$601,'[1]10C_BUILDING MATRIX'!$J$8:$J$601,"--")</f>
        <v>9</v>
      </c>
      <c r="N93" s="26">
        <f>_xlfn.XLOOKUP(N92,'[1]10C_BUILDING MATRIX'!$C$8:$C$601,'[1]10C_BUILDING MATRIX'!$J$8:$J$601,"--")</f>
        <v>9</v>
      </c>
      <c r="O93" s="26">
        <f>_xlfn.XLOOKUP(O92,'[1]10C_BUILDING MATRIX'!$C$8:$C$601,'[1]10C_BUILDING MATRIX'!$J$8:$J$601,"--")</f>
        <v>9</v>
      </c>
    </row>
    <row r="94" spans="2:15" ht="15" customHeight="1" x14ac:dyDescent="0.2">
      <c r="B94" s="431"/>
      <c r="C94" s="19" t="s">
        <v>19</v>
      </c>
      <c r="D94" s="26">
        <f>_xlfn.XLOOKUP(D92,'[1]10C_BUILDING MATRIX'!$C$8:$C$601,'[1]10C_BUILDING MATRIX'!$K$8:$K$601,"--")</f>
        <v>9</v>
      </c>
      <c r="E94" s="26">
        <f>_xlfn.XLOOKUP(E92,'[1]10C_BUILDING MATRIX'!$C$8:$C$601,'[1]10C_BUILDING MATRIX'!$K$8:$K$601,"--")</f>
        <v>9</v>
      </c>
      <c r="F94" s="26">
        <f>_xlfn.XLOOKUP(F92,'[1]10C_BUILDING MATRIX'!$C$8:$C$601,'[1]10C_BUILDING MATRIX'!$K$8:$K$601,"--")</f>
        <v>9</v>
      </c>
      <c r="G94" s="26">
        <f>_xlfn.XLOOKUP(G92,'[1]10C_BUILDING MATRIX'!$C$8:$C$601,'[1]10C_BUILDING MATRIX'!$K$8:$K$601,"--")</f>
        <v>9</v>
      </c>
      <c r="H94" s="26">
        <f>_xlfn.XLOOKUP(H92,'[1]10C_BUILDING MATRIX'!$C$8:$C$601,'[1]10C_BUILDING MATRIX'!$K$8:$K$601,"--")</f>
        <v>9</v>
      </c>
      <c r="I94" s="30">
        <f>_xlfn.XLOOKUP(I92,'[1]10C_BUILDING MATRIX'!$C$8:$C$601,'[1]10C_BUILDING MATRIX'!$K$8:$K$601,"--")</f>
        <v>9</v>
      </c>
      <c r="J94" s="34">
        <f>_xlfn.XLOOKUP(J92,'[1]10C_BUILDING MATRIX'!$C$8:$C$601,'[1]10C_BUILDING MATRIX'!$K$8:$K$601,"--")</f>
        <v>9</v>
      </c>
      <c r="K94" s="32">
        <f>_xlfn.XLOOKUP(K92,'[1]10C_BUILDING MATRIX'!$C$8:$C$601,'[1]10C_BUILDING MATRIX'!$K$8:$K$601,"--")</f>
        <v>9</v>
      </c>
      <c r="L94" s="26">
        <f>_xlfn.XLOOKUP(L92,'[1]10C_BUILDING MATRIX'!$C$8:$C$601,'[1]10C_BUILDING MATRIX'!$K$8:$K$601,"--")</f>
        <v>9</v>
      </c>
      <c r="M94" s="26">
        <f>_xlfn.XLOOKUP(M92,'[1]10C_BUILDING MATRIX'!$C$8:$C$601,'[1]10C_BUILDING MATRIX'!$K$8:$K$601,"--")</f>
        <v>9</v>
      </c>
      <c r="N94" s="26">
        <f>_xlfn.XLOOKUP(N92,'[1]10C_BUILDING MATRIX'!$C$8:$C$601,'[1]10C_BUILDING MATRIX'!$K$8:$K$601,"--")</f>
        <v>9</v>
      </c>
      <c r="O94" s="26">
        <f>_xlfn.XLOOKUP(O92,'[1]10C_BUILDING MATRIX'!$C$8:$C$601,'[1]10C_BUILDING MATRIX'!$K$8:$K$601,"--")</f>
        <v>9</v>
      </c>
    </row>
    <row r="95" spans="2:15" ht="15" customHeight="1" thickBot="1" x14ac:dyDescent="0.25">
      <c r="B95" s="432"/>
      <c r="C95" s="19" t="s">
        <v>20</v>
      </c>
      <c r="D95" s="27" t="str">
        <f>_xlfn.XLOOKUP(D92,'[1]10C_BUILDING MATRIX'!$C$8:$C$601,'[1]10C_BUILDING MATRIX'!$L$8:$L$601,"--")</f>
        <v>--</v>
      </c>
      <c r="E95" s="27" t="str">
        <f>_xlfn.XLOOKUP(E92,'[1]10C_BUILDING MATRIX'!$C$8:$C$601,'[1]10C_BUILDING MATRIX'!$L$8:$L$601,"--")</f>
        <v>--</v>
      </c>
      <c r="F95" s="27" t="str">
        <f>_xlfn.XLOOKUP(F92,'[1]10C_BUILDING MATRIX'!$C$8:$C$601,'[1]10C_BUILDING MATRIX'!$L$8:$L$601,"--")</f>
        <v>--</v>
      </c>
      <c r="G95" s="27">
        <f>_xlfn.XLOOKUP(G92,'[1]10C_BUILDING MATRIX'!$C$8:$C$601,'[1]10C_BUILDING MATRIX'!$L$8:$L$601,"--")</f>
        <v>9</v>
      </c>
      <c r="H95" s="27" t="str">
        <f>_xlfn.XLOOKUP(H92,'[1]10C_BUILDING MATRIX'!$C$8:$C$601,'[1]10C_BUILDING MATRIX'!$L$8:$L$601,"--")</f>
        <v>--</v>
      </c>
      <c r="I95" s="31">
        <f>_xlfn.XLOOKUP(I92,'[1]10C_BUILDING MATRIX'!$C$8:$C$601,'[1]10C_BUILDING MATRIX'!$L$8:$L$601,"--")</f>
        <v>9</v>
      </c>
      <c r="J95" s="35" t="str">
        <f>_xlfn.XLOOKUP(J92,'[1]10C_BUILDING MATRIX'!$C$8:$C$601,'[1]10C_BUILDING MATRIX'!$L$8:$L$601,"--")</f>
        <v>--</v>
      </c>
      <c r="K95" s="33" t="str">
        <f>_xlfn.XLOOKUP(K92,'[1]10C_BUILDING MATRIX'!$C$8:$C$601,'[1]10C_BUILDING MATRIX'!$L$8:$L$601,"--")</f>
        <v>--</v>
      </c>
      <c r="L95" s="27" t="str">
        <f>_xlfn.XLOOKUP(L92,'[1]10C_BUILDING MATRIX'!$C$8:$C$601,'[1]10C_BUILDING MATRIX'!$L$8:$L$601,"--")</f>
        <v>--</v>
      </c>
      <c r="M95" s="27">
        <f>_xlfn.XLOOKUP(M92,'[1]10C_BUILDING MATRIX'!$C$8:$C$601,'[1]10C_BUILDING MATRIX'!$L$8:$L$601,"--")</f>
        <v>9</v>
      </c>
      <c r="N95" s="27" t="str">
        <f>_xlfn.XLOOKUP(N92,'[1]10C_BUILDING MATRIX'!$C$8:$C$601,'[1]10C_BUILDING MATRIX'!$L$8:$L$601,"--")</f>
        <v>--</v>
      </c>
      <c r="O95" s="27">
        <f>_xlfn.XLOOKUP(O92,'[1]10C_BUILDING MATRIX'!$C$8:$C$601,'[1]10C_BUILDING MATRIX'!$L$8:$L$601,"--")</f>
        <v>9</v>
      </c>
    </row>
    <row r="96" spans="2:15" ht="15" customHeight="1" x14ac:dyDescent="0.2">
      <c r="B96" s="430">
        <v>17</v>
      </c>
      <c r="C96" s="42"/>
      <c r="D96" s="24">
        <f t="shared" ref="D96:O96" si="22">$B96*100+D$6</f>
        <v>1701</v>
      </c>
      <c r="E96" s="24">
        <f t="shared" si="22"/>
        <v>1702</v>
      </c>
      <c r="F96" s="24">
        <f t="shared" si="22"/>
        <v>1703</v>
      </c>
      <c r="G96" s="24">
        <f t="shared" si="22"/>
        <v>1704</v>
      </c>
      <c r="H96" s="24">
        <f t="shared" si="22"/>
        <v>1705</v>
      </c>
      <c r="I96" s="29">
        <f t="shared" si="22"/>
        <v>1706</v>
      </c>
      <c r="J96" s="47">
        <f t="shared" si="22"/>
        <v>1707</v>
      </c>
      <c r="K96" s="25">
        <f t="shared" si="22"/>
        <v>1708</v>
      </c>
      <c r="L96" s="24">
        <f t="shared" si="22"/>
        <v>1709</v>
      </c>
      <c r="M96" s="24">
        <f t="shared" si="22"/>
        <v>1710</v>
      </c>
      <c r="N96" s="24">
        <f t="shared" si="22"/>
        <v>1711</v>
      </c>
      <c r="O96" s="24">
        <f t="shared" si="22"/>
        <v>1712</v>
      </c>
    </row>
    <row r="97" spans="2:15" ht="15" customHeight="1" x14ac:dyDescent="0.2">
      <c r="B97" s="431"/>
      <c r="C97" s="19" t="s">
        <v>18</v>
      </c>
      <c r="D97" s="26">
        <f>_xlfn.XLOOKUP(D96,'[1]10C_BUILDING MATRIX'!$C$8:$C$601,'[1]10C_BUILDING MATRIX'!$J$8:$J$601,"--")</f>
        <v>8</v>
      </c>
      <c r="E97" s="26">
        <f>_xlfn.XLOOKUP(E96,'[1]10C_BUILDING MATRIX'!$C$8:$C$601,'[1]10C_BUILDING MATRIX'!$J$8:$J$601,"--")</f>
        <v>8</v>
      </c>
      <c r="F97" s="26">
        <f>_xlfn.XLOOKUP(F96,'[1]10C_BUILDING MATRIX'!$C$8:$C$601,'[1]10C_BUILDING MATRIX'!$J$8:$J$601,"--")</f>
        <v>8</v>
      </c>
      <c r="G97" s="26">
        <f>_xlfn.XLOOKUP(G96,'[1]10C_BUILDING MATRIX'!$C$8:$C$601,'[1]10C_BUILDING MATRIX'!$J$8:$J$601,"--")</f>
        <v>8</v>
      </c>
      <c r="H97" s="26">
        <f>_xlfn.XLOOKUP(H96,'[1]10C_BUILDING MATRIX'!$C$8:$C$601,'[1]10C_BUILDING MATRIX'!$J$8:$J$601,"--")</f>
        <v>8</v>
      </c>
      <c r="I97" s="30">
        <f>_xlfn.XLOOKUP(I96,'[1]10C_BUILDING MATRIX'!$C$8:$C$601,'[1]10C_BUILDING MATRIX'!$J$8:$J$601,"--")</f>
        <v>8</v>
      </c>
      <c r="J97" s="34" t="str">
        <f>_xlfn.XLOOKUP(J96,'[1]10C_BUILDING MATRIX'!$C$8:$C$601,'[1]10C_BUILDING MATRIX'!$J$8:$J$601,"--")</f>
        <v>BH</v>
      </c>
      <c r="K97" s="32">
        <f>_xlfn.XLOOKUP(K96,'[1]10C_BUILDING MATRIX'!$C$8:$C$601,'[1]10C_BUILDING MATRIX'!$J$8:$J$601,"--")</f>
        <v>8</v>
      </c>
      <c r="L97" s="26">
        <f>_xlfn.XLOOKUP(L96,'[1]10C_BUILDING MATRIX'!$C$8:$C$601,'[1]10C_BUILDING MATRIX'!$J$8:$J$601,"--")</f>
        <v>8</v>
      </c>
      <c r="M97" s="26">
        <f>_xlfn.XLOOKUP(M96,'[1]10C_BUILDING MATRIX'!$C$8:$C$601,'[1]10C_BUILDING MATRIX'!$J$8:$J$601,"--")</f>
        <v>8</v>
      </c>
      <c r="N97" s="26">
        <f>_xlfn.XLOOKUP(N96,'[1]10C_BUILDING MATRIX'!$C$8:$C$601,'[1]10C_BUILDING MATRIX'!$J$8:$J$601,"--")</f>
        <v>8</v>
      </c>
      <c r="O97" s="26">
        <f>_xlfn.XLOOKUP(O96,'[1]10C_BUILDING MATRIX'!$C$8:$C$601,'[1]10C_BUILDING MATRIX'!$J$8:$J$601,"--")</f>
        <v>8</v>
      </c>
    </row>
    <row r="98" spans="2:15" ht="15" customHeight="1" x14ac:dyDescent="0.2">
      <c r="B98" s="431"/>
      <c r="C98" s="19" t="s">
        <v>19</v>
      </c>
      <c r="D98" s="26">
        <f>_xlfn.XLOOKUP(D96,'[1]10C_BUILDING MATRIX'!$C$8:$C$601,'[1]10C_BUILDING MATRIX'!$K$8:$K$601,"--")</f>
        <v>8</v>
      </c>
      <c r="E98" s="26">
        <f>_xlfn.XLOOKUP(E96,'[1]10C_BUILDING MATRIX'!$C$8:$C$601,'[1]10C_BUILDING MATRIX'!$K$8:$K$601,"--")</f>
        <v>8</v>
      </c>
      <c r="F98" s="26">
        <f>_xlfn.XLOOKUP(F96,'[1]10C_BUILDING MATRIX'!$C$8:$C$601,'[1]10C_BUILDING MATRIX'!$K$8:$K$601,"--")</f>
        <v>8</v>
      </c>
      <c r="G98" s="26">
        <f>_xlfn.XLOOKUP(G96,'[1]10C_BUILDING MATRIX'!$C$8:$C$601,'[1]10C_BUILDING MATRIX'!$K$8:$K$601,"--")</f>
        <v>8</v>
      </c>
      <c r="H98" s="26">
        <f>_xlfn.XLOOKUP(H96,'[1]10C_BUILDING MATRIX'!$C$8:$C$601,'[1]10C_BUILDING MATRIX'!$K$8:$K$601,"--")</f>
        <v>8</v>
      </c>
      <c r="I98" s="30">
        <f>_xlfn.XLOOKUP(I96,'[1]10C_BUILDING MATRIX'!$C$8:$C$601,'[1]10C_BUILDING MATRIX'!$K$8:$K$601,"--")</f>
        <v>8</v>
      </c>
      <c r="J98" s="34">
        <f>_xlfn.XLOOKUP(J96,'[1]10C_BUILDING MATRIX'!$C$8:$C$601,'[1]10C_BUILDING MATRIX'!$K$8:$K$601,"--")</f>
        <v>8</v>
      </c>
      <c r="K98" s="32">
        <f>_xlfn.XLOOKUP(K96,'[1]10C_BUILDING MATRIX'!$C$8:$C$601,'[1]10C_BUILDING MATRIX'!$K$8:$K$601,"--")</f>
        <v>8</v>
      </c>
      <c r="L98" s="26">
        <f>_xlfn.XLOOKUP(L96,'[1]10C_BUILDING MATRIX'!$C$8:$C$601,'[1]10C_BUILDING MATRIX'!$K$8:$K$601,"--")</f>
        <v>8</v>
      </c>
      <c r="M98" s="26">
        <f>_xlfn.XLOOKUP(M96,'[1]10C_BUILDING MATRIX'!$C$8:$C$601,'[1]10C_BUILDING MATRIX'!$K$8:$K$601,"--")</f>
        <v>8</v>
      </c>
      <c r="N98" s="26">
        <f>_xlfn.XLOOKUP(N96,'[1]10C_BUILDING MATRIX'!$C$8:$C$601,'[1]10C_BUILDING MATRIX'!$K$8:$K$601,"--")</f>
        <v>8</v>
      </c>
      <c r="O98" s="26">
        <f>_xlfn.XLOOKUP(O96,'[1]10C_BUILDING MATRIX'!$C$8:$C$601,'[1]10C_BUILDING MATRIX'!$K$8:$K$601,"--")</f>
        <v>8</v>
      </c>
    </row>
    <row r="99" spans="2:15" ht="15" customHeight="1" thickBot="1" x14ac:dyDescent="0.25">
      <c r="B99" s="432"/>
      <c r="C99" s="19" t="s">
        <v>20</v>
      </c>
      <c r="D99" s="27" t="str">
        <f>_xlfn.XLOOKUP(D96,'[1]10C_BUILDING MATRIX'!$C$8:$C$601,'[1]10C_BUILDING MATRIX'!$L$8:$L$601,"--")</f>
        <v>--</v>
      </c>
      <c r="E99" s="27" t="str">
        <f>_xlfn.XLOOKUP(E96,'[1]10C_BUILDING MATRIX'!$C$8:$C$601,'[1]10C_BUILDING MATRIX'!$L$8:$L$601,"--")</f>
        <v>--</v>
      </c>
      <c r="F99" s="27" t="str">
        <f>_xlfn.XLOOKUP(F96,'[1]10C_BUILDING MATRIX'!$C$8:$C$601,'[1]10C_BUILDING MATRIX'!$L$8:$L$601,"--")</f>
        <v>--</v>
      </c>
      <c r="G99" s="27">
        <f>_xlfn.XLOOKUP(G96,'[1]10C_BUILDING MATRIX'!$C$8:$C$601,'[1]10C_BUILDING MATRIX'!$L$8:$L$601,"--")</f>
        <v>8</v>
      </c>
      <c r="H99" s="27" t="str">
        <f>_xlfn.XLOOKUP(H96,'[1]10C_BUILDING MATRIX'!$C$8:$C$601,'[1]10C_BUILDING MATRIX'!$L$8:$L$601,"--")</f>
        <v>--</v>
      </c>
      <c r="I99" s="31">
        <f>_xlfn.XLOOKUP(I96,'[1]10C_BUILDING MATRIX'!$C$8:$C$601,'[1]10C_BUILDING MATRIX'!$L$8:$L$601,"--")</f>
        <v>8</v>
      </c>
      <c r="J99" s="35" t="str">
        <f>_xlfn.XLOOKUP(J96,'[1]10C_BUILDING MATRIX'!$C$8:$C$601,'[1]10C_BUILDING MATRIX'!$L$8:$L$601,"--")</f>
        <v>--</v>
      </c>
      <c r="K99" s="33" t="str">
        <f>_xlfn.XLOOKUP(K96,'[1]10C_BUILDING MATRIX'!$C$8:$C$601,'[1]10C_BUILDING MATRIX'!$L$8:$L$601,"--")</f>
        <v>--</v>
      </c>
      <c r="L99" s="27" t="str">
        <f>_xlfn.XLOOKUP(L96,'[1]10C_BUILDING MATRIX'!$C$8:$C$601,'[1]10C_BUILDING MATRIX'!$L$8:$L$601,"--")</f>
        <v>--</v>
      </c>
      <c r="M99" s="27">
        <f>_xlfn.XLOOKUP(M96,'[1]10C_BUILDING MATRIX'!$C$8:$C$601,'[1]10C_BUILDING MATRIX'!$L$8:$L$601,"--")</f>
        <v>8</v>
      </c>
      <c r="N99" s="27" t="str">
        <f>_xlfn.XLOOKUP(N96,'[1]10C_BUILDING MATRIX'!$C$8:$C$601,'[1]10C_BUILDING MATRIX'!$L$8:$L$601,"--")</f>
        <v>--</v>
      </c>
      <c r="O99" s="27">
        <f>_xlfn.XLOOKUP(O96,'[1]10C_BUILDING MATRIX'!$C$8:$C$601,'[1]10C_BUILDING MATRIX'!$L$8:$L$601,"--")</f>
        <v>8</v>
      </c>
    </row>
    <row r="100" spans="2:15" ht="15" customHeight="1" x14ac:dyDescent="0.2">
      <c r="B100" s="430">
        <v>16</v>
      </c>
      <c r="C100" s="42"/>
      <c r="D100" s="24">
        <f t="shared" ref="D100:O100" si="23">$B100*100+D$6</f>
        <v>1601</v>
      </c>
      <c r="E100" s="24">
        <f t="shared" si="23"/>
        <v>1602</v>
      </c>
      <c r="F100" s="24">
        <f t="shared" si="23"/>
        <v>1603</v>
      </c>
      <c r="G100" s="24">
        <f t="shared" si="23"/>
        <v>1604</v>
      </c>
      <c r="H100" s="24">
        <f t="shared" si="23"/>
        <v>1605</v>
      </c>
      <c r="I100" s="29">
        <f t="shared" si="23"/>
        <v>1606</v>
      </c>
      <c r="J100" s="47">
        <f t="shared" si="23"/>
        <v>1607</v>
      </c>
      <c r="K100" s="25">
        <f t="shared" si="23"/>
        <v>1608</v>
      </c>
      <c r="L100" s="24">
        <f t="shared" si="23"/>
        <v>1609</v>
      </c>
      <c r="M100" s="24">
        <f t="shared" si="23"/>
        <v>1610</v>
      </c>
      <c r="N100" s="24">
        <f t="shared" si="23"/>
        <v>1611</v>
      </c>
      <c r="O100" s="24">
        <f t="shared" si="23"/>
        <v>1612</v>
      </c>
    </row>
    <row r="101" spans="2:15" ht="15" customHeight="1" x14ac:dyDescent="0.2">
      <c r="B101" s="431"/>
      <c r="C101" s="19" t="s">
        <v>18</v>
      </c>
      <c r="D101" s="26">
        <f>_xlfn.XLOOKUP(D100,'[1]10C_BUILDING MATRIX'!$C$8:$C$601,'[1]10C_BUILDING MATRIX'!$J$8:$J$601,"--")</f>
        <v>7</v>
      </c>
      <c r="E101" s="26">
        <f>_xlfn.XLOOKUP(E100,'[1]10C_BUILDING MATRIX'!$C$8:$C$601,'[1]10C_BUILDING MATRIX'!$J$8:$J$601,"--")</f>
        <v>7</v>
      </c>
      <c r="F101" s="26">
        <f>_xlfn.XLOOKUP(F100,'[1]10C_BUILDING MATRIX'!$C$8:$C$601,'[1]10C_BUILDING MATRIX'!$J$8:$J$601,"--")</f>
        <v>7</v>
      </c>
      <c r="G101" s="26">
        <f>_xlfn.XLOOKUP(G100,'[1]10C_BUILDING MATRIX'!$C$8:$C$601,'[1]10C_BUILDING MATRIX'!$J$8:$J$601,"--")</f>
        <v>7</v>
      </c>
      <c r="H101" s="26">
        <f>_xlfn.XLOOKUP(H100,'[1]10C_BUILDING MATRIX'!$C$8:$C$601,'[1]10C_BUILDING MATRIX'!$J$8:$J$601,"--")</f>
        <v>7</v>
      </c>
      <c r="I101" s="30">
        <f>_xlfn.XLOOKUP(I100,'[1]10C_BUILDING MATRIX'!$C$8:$C$601,'[1]10C_BUILDING MATRIX'!$J$8:$J$601,"--")</f>
        <v>7</v>
      </c>
      <c r="J101" s="34" t="str">
        <f>_xlfn.XLOOKUP(J100,'[1]10C_BUILDING MATRIX'!$C$8:$C$601,'[1]10C_BUILDING MATRIX'!$J$8:$J$601,"--")</f>
        <v>BH</v>
      </c>
      <c r="K101" s="32">
        <f>_xlfn.XLOOKUP(K100,'[1]10C_BUILDING MATRIX'!$C$8:$C$601,'[1]10C_BUILDING MATRIX'!$J$8:$J$601,"--")</f>
        <v>7</v>
      </c>
      <c r="L101" s="26">
        <f>_xlfn.XLOOKUP(L100,'[1]10C_BUILDING MATRIX'!$C$8:$C$601,'[1]10C_BUILDING MATRIX'!$J$8:$J$601,"--")</f>
        <v>7</v>
      </c>
      <c r="M101" s="26">
        <f>_xlfn.XLOOKUP(M100,'[1]10C_BUILDING MATRIX'!$C$8:$C$601,'[1]10C_BUILDING MATRIX'!$J$8:$J$601,"--")</f>
        <v>7</v>
      </c>
      <c r="N101" s="26" t="str">
        <f>_xlfn.XLOOKUP(N100,'[1]10C_BUILDING MATRIX'!$C$8:$C$601,'[1]10C_BUILDING MATRIX'!$J$8:$J$601,"--")</f>
        <v>WCT</v>
      </c>
      <c r="O101" s="26">
        <f>_xlfn.XLOOKUP(O100,'[1]10C_BUILDING MATRIX'!$C$8:$C$601,'[1]10C_BUILDING MATRIX'!$J$8:$J$601,"--")</f>
        <v>7</v>
      </c>
    </row>
    <row r="102" spans="2:15" ht="15" customHeight="1" x14ac:dyDescent="0.2">
      <c r="B102" s="431"/>
      <c r="C102" s="19" t="s">
        <v>19</v>
      </c>
      <c r="D102" s="26">
        <f>_xlfn.XLOOKUP(D100,'[1]10C_BUILDING MATRIX'!$C$8:$C$601,'[1]10C_BUILDING MATRIX'!$K$8:$K$601,"--")</f>
        <v>7</v>
      </c>
      <c r="E102" s="26">
        <f>_xlfn.XLOOKUP(E100,'[1]10C_BUILDING MATRIX'!$C$8:$C$601,'[1]10C_BUILDING MATRIX'!$K$8:$K$601,"--")</f>
        <v>7</v>
      </c>
      <c r="F102" s="26">
        <f>_xlfn.XLOOKUP(F100,'[1]10C_BUILDING MATRIX'!$C$8:$C$601,'[1]10C_BUILDING MATRIX'!$K$8:$K$601,"--")</f>
        <v>7</v>
      </c>
      <c r="G102" s="26">
        <f>_xlfn.XLOOKUP(G100,'[1]10C_BUILDING MATRIX'!$C$8:$C$601,'[1]10C_BUILDING MATRIX'!$K$8:$K$601,"--")</f>
        <v>7</v>
      </c>
      <c r="H102" s="26">
        <f>_xlfn.XLOOKUP(H100,'[1]10C_BUILDING MATRIX'!$C$8:$C$601,'[1]10C_BUILDING MATRIX'!$K$8:$K$601,"--")</f>
        <v>7</v>
      </c>
      <c r="I102" s="30">
        <f>_xlfn.XLOOKUP(I100,'[1]10C_BUILDING MATRIX'!$C$8:$C$601,'[1]10C_BUILDING MATRIX'!$K$8:$K$601,"--")</f>
        <v>7</v>
      </c>
      <c r="J102" s="34">
        <f>_xlfn.XLOOKUP(J100,'[1]10C_BUILDING MATRIX'!$C$8:$C$601,'[1]10C_BUILDING MATRIX'!$K$8:$K$601,"--")</f>
        <v>7</v>
      </c>
      <c r="K102" s="32">
        <f>_xlfn.XLOOKUP(K100,'[1]10C_BUILDING MATRIX'!$C$8:$C$601,'[1]10C_BUILDING MATRIX'!$K$8:$K$601,"--")</f>
        <v>7</v>
      </c>
      <c r="L102" s="26">
        <f>_xlfn.XLOOKUP(L100,'[1]10C_BUILDING MATRIX'!$C$8:$C$601,'[1]10C_BUILDING MATRIX'!$K$8:$K$601,"--")</f>
        <v>7</v>
      </c>
      <c r="M102" s="26">
        <f>_xlfn.XLOOKUP(M100,'[1]10C_BUILDING MATRIX'!$C$8:$C$601,'[1]10C_BUILDING MATRIX'!$K$8:$K$601,"--")</f>
        <v>7</v>
      </c>
      <c r="N102" s="26">
        <f>_xlfn.XLOOKUP(N100,'[1]10C_BUILDING MATRIX'!$C$8:$C$601,'[1]10C_BUILDING MATRIX'!$K$8:$K$601,"--")</f>
        <v>7</v>
      </c>
      <c r="O102" s="26" t="str">
        <f>_xlfn.XLOOKUP(O100,'[1]10C_BUILDING MATRIX'!$C$8:$C$601,'[1]10C_BUILDING MATRIX'!$K$8:$K$601,"--")</f>
        <v>WCT</v>
      </c>
    </row>
    <row r="103" spans="2:15" ht="15" customHeight="1" thickBot="1" x14ac:dyDescent="0.25">
      <c r="B103" s="432"/>
      <c r="C103" s="19" t="s">
        <v>20</v>
      </c>
      <c r="D103" s="27" t="str">
        <f>_xlfn.XLOOKUP(D100,'[1]10C_BUILDING MATRIX'!$C$8:$C$601,'[1]10C_BUILDING MATRIX'!$L$8:$L$601,"--")</f>
        <v>--</v>
      </c>
      <c r="E103" s="27" t="str">
        <f>_xlfn.XLOOKUP(E100,'[1]10C_BUILDING MATRIX'!$C$8:$C$601,'[1]10C_BUILDING MATRIX'!$L$8:$L$601,"--")</f>
        <v>--</v>
      </c>
      <c r="F103" s="27" t="str">
        <f>_xlfn.XLOOKUP(F100,'[1]10C_BUILDING MATRIX'!$C$8:$C$601,'[1]10C_BUILDING MATRIX'!$L$8:$L$601,"--")</f>
        <v>--</v>
      </c>
      <c r="G103" s="27">
        <f>_xlfn.XLOOKUP(G100,'[1]10C_BUILDING MATRIX'!$C$8:$C$601,'[1]10C_BUILDING MATRIX'!$L$8:$L$601,"--")</f>
        <v>7</v>
      </c>
      <c r="H103" s="27" t="str">
        <f>_xlfn.XLOOKUP(H100,'[1]10C_BUILDING MATRIX'!$C$8:$C$601,'[1]10C_BUILDING MATRIX'!$L$8:$L$601,"--")</f>
        <v>--</v>
      </c>
      <c r="I103" s="31">
        <f>_xlfn.XLOOKUP(I100,'[1]10C_BUILDING MATRIX'!$C$8:$C$601,'[1]10C_BUILDING MATRIX'!$L$8:$L$601,"--")</f>
        <v>7</v>
      </c>
      <c r="J103" s="35" t="str">
        <f>_xlfn.XLOOKUP(J100,'[1]10C_BUILDING MATRIX'!$C$8:$C$601,'[1]10C_BUILDING MATRIX'!$L$8:$L$601,"--")</f>
        <v>--</v>
      </c>
      <c r="K103" s="33" t="str">
        <f>_xlfn.XLOOKUP(K100,'[1]10C_BUILDING MATRIX'!$C$8:$C$601,'[1]10C_BUILDING MATRIX'!$L$8:$L$601,"--")</f>
        <v>--</v>
      </c>
      <c r="L103" s="27" t="str">
        <f>_xlfn.XLOOKUP(L100,'[1]10C_BUILDING MATRIX'!$C$8:$C$601,'[1]10C_BUILDING MATRIX'!$L$8:$L$601,"--")</f>
        <v>--</v>
      </c>
      <c r="M103" s="27">
        <f>_xlfn.XLOOKUP(M100,'[1]10C_BUILDING MATRIX'!$C$8:$C$601,'[1]10C_BUILDING MATRIX'!$L$8:$L$601,"--")</f>
        <v>7</v>
      </c>
      <c r="N103" s="27" t="str">
        <f>_xlfn.XLOOKUP(N100,'[1]10C_BUILDING MATRIX'!$C$8:$C$601,'[1]10C_BUILDING MATRIX'!$L$8:$L$601,"--")</f>
        <v>--</v>
      </c>
      <c r="O103" s="27">
        <f>_xlfn.XLOOKUP(O100,'[1]10C_BUILDING MATRIX'!$C$8:$C$601,'[1]10C_BUILDING MATRIX'!$L$8:$L$601,"--")</f>
        <v>7</v>
      </c>
    </row>
    <row r="104" spans="2:15" ht="15" customHeight="1" x14ac:dyDescent="0.2">
      <c r="B104" s="430">
        <v>15</v>
      </c>
      <c r="C104" s="42"/>
      <c r="D104" s="24">
        <f t="shared" ref="D104:O104" si="24">$B104*100+D$6</f>
        <v>1501</v>
      </c>
      <c r="E104" s="24">
        <f t="shared" si="24"/>
        <v>1502</v>
      </c>
      <c r="F104" s="24">
        <f t="shared" si="24"/>
        <v>1503</v>
      </c>
      <c r="G104" s="24">
        <f t="shared" si="24"/>
        <v>1504</v>
      </c>
      <c r="H104" s="24">
        <f t="shared" si="24"/>
        <v>1505</v>
      </c>
      <c r="I104" s="29">
        <f t="shared" si="24"/>
        <v>1506</v>
      </c>
      <c r="J104" s="47">
        <f t="shared" si="24"/>
        <v>1507</v>
      </c>
      <c r="K104" s="25">
        <f t="shared" si="24"/>
        <v>1508</v>
      </c>
      <c r="L104" s="24">
        <f t="shared" si="24"/>
        <v>1509</v>
      </c>
      <c r="M104" s="24">
        <f t="shared" si="24"/>
        <v>1510</v>
      </c>
      <c r="N104" s="24">
        <f t="shared" si="24"/>
        <v>1511</v>
      </c>
      <c r="O104" s="24">
        <f t="shared" si="24"/>
        <v>1512</v>
      </c>
    </row>
    <row r="105" spans="2:15" ht="15" customHeight="1" x14ac:dyDescent="0.2">
      <c r="B105" s="431"/>
      <c r="C105" s="19" t="s">
        <v>18</v>
      </c>
      <c r="D105" s="26">
        <f>_xlfn.XLOOKUP(D104,'[1]10C_BUILDING MATRIX'!$C$8:$C$601,'[1]10C_BUILDING MATRIX'!$J$8:$J$601,"--")</f>
        <v>6</v>
      </c>
      <c r="E105" s="26">
        <f>_xlfn.XLOOKUP(E104,'[1]10C_BUILDING MATRIX'!$C$8:$C$601,'[1]10C_BUILDING MATRIX'!$J$8:$J$601,"--")</f>
        <v>6</v>
      </c>
      <c r="F105" s="26">
        <f>_xlfn.XLOOKUP(F104,'[1]10C_BUILDING MATRIX'!$C$8:$C$601,'[1]10C_BUILDING MATRIX'!$J$8:$J$601,"--")</f>
        <v>6</v>
      </c>
      <c r="G105" s="26">
        <f>_xlfn.XLOOKUP(G104,'[1]10C_BUILDING MATRIX'!$C$8:$C$601,'[1]10C_BUILDING MATRIX'!$J$8:$J$601,"--")</f>
        <v>6</v>
      </c>
      <c r="H105" s="26">
        <f>_xlfn.XLOOKUP(H104,'[1]10C_BUILDING MATRIX'!$C$8:$C$601,'[1]10C_BUILDING MATRIX'!$J$8:$J$601,"--")</f>
        <v>6</v>
      </c>
      <c r="I105" s="30">
        <f>_xlfn.XLOOKUP(I104,'[1]10C_BUILDING MATRIX'!$C$8:$C$601,'[1]10C_BUILDING MATRIX'!$J$8:$J$601,"--")</f>
        <v>6</v>
      </c>
      <c r="J105" s="34" t="str">
        <f>_xlfn.XLOOKUP(J104,'[1]10C_BUILDING MATRIX'!$C$8:$C$601,'[1]10C_BUILDING MATRIX'!$J$8:$J$601,"--")</f>
        <v>BH</v>
      </c>
      <c r="K105" s="32">
        <f>_xlfn.XLOOKUP(K104,'[1]10C_BUILDING MATRIX'!$C$8:$C$601,'[1]10C_BUILDING MATRIX'!$J$8:$J$601,"--")</f>
        <v>6</v>
      </c>
      <c r="L105" s="26">
        <f>_xlfn.XLOOKUP(L104,'[1]10C_BUILDING MATRIX'!$C$8:$C$601,'[1]10C_BUILDING MATRIX'!$J$8:$J$601,"--")</f>
        <v>6</v>
      </c>
      <c r="M105" s="26">
        <f>_xlfn.XLOOKUP(M104,'[1]10C_BUILDING MATRIX'!$C$8:$C$601,'[1]10C_BUILDING MATRIX'!$J$8:$J$601,"--")</f>
        <v>6</v>
      </c>
      <c r="N105" s="26">
        <f>_xlfn.XLOOKUP(N104,'[1]10C_BUILDING MATRIX'!$C$8:$C$601,'[1]10C_BUILDING MATRIX'!$J$8:$J$601,"--")</f>
        <v>6</v>
      </c>
      <c r="O105" s="26">
        <f>_xlfn.XLOOKUP(O104,'[1]10C_BUILDING MATRIX'!$C$8:$C$601,'[1]10C_BUILDING MATRIX'!$J$8:$J$601,"--")</f>
        <v>6</v>
      </c>
    </row>
    <row r="106" spans="2:15" ht="15" customHeight="1" x14ac:dyDescent="0.2">
      <c r="B106" s="431"/>
      <c r="C106" s="19" t="s">
        <v>19</v>
      </c>
      <c r="D106" s="26">
        <f>_xlfn.XLOOKUP(D104,'[1]10C_BUILDING MATRIX'!$C$8:$C$601,'[1]10C_BUILDING MATRIX'!$K$8:$K$601,"--")</f>
        <v>6</v>
      </c>
      <c r="E106" s="26">
        <f>_xlfn.XLOOKUP(E104,'[1]10C_BUILDING MATRIX'!$C$8:$C$601,'[1]10C_BUILDING MATRIX'!$K$8:$K$601,"--")</f>
        <v>6</v>
      </c>
      <c r="F106" s="26">
        <f>_xlfn.XLOOKUP(F104,'[1]10C_BUILDING MATRIX'!$C$8:$C$601,'[1]10C_BUILDING MATRIX'!$K$8:$K$601,"--")</f>
        <v>6</v>
      </c>
      <c r="G106" s="26">
        <f>_xlfn.XLOOKUP(G104,'[1]10C_BUILDING MATRIX'!$C$8:$C$601,'[1]10C_BUILDING MATRIX'!$K$8:$K$601,"--")</f>
        <v>6</v>
      </c>
      <c r="H106" s="26">
        <f>_xlfn.XLOOKUP(H104,'[1]10C_BUILDING MATRIX'!$C$8:$C$601,'[1]10C_BUILDING MATRIX'!$K$8:$K$601,"--")</f>
        <v>6</v>
      </c>
      <c r="I106" s="30">
        <f>_xlfn.XLOOKUP(I104,'[1]10C_BUILDING MATRIX'!$C$8:$C$601,'[1]10C_BUILDING MATRIX'!$K$8:$K$601,"--")</f>
        <v>6</v>
      </c>
      <c r="J106" s="34">
        <f>_xlfn.XLOOKUP(J104,'[1]10C_BUILDING MATRIX'!$C$8:$C$601,'[1]10C_BUILDING MATRIX'!$K$8:$K$601,"--")</f>
        <v>6</v>
      </c>
      <c r="K106" s="32">
        <f>_xlfn.XLOOKUP(K104,'[1]10C_BUILDING MATRIX'!$C$8:$C$601,'[1]10C_BUILDING MATRIX'!$K$8:$K$601,"--")</f>
        <v>6</v>
      </c>
      <c r="L106" s="26">
        <f>_xlfn.XLOOKUP(L104,'[1]10C_BUILDING MATRIX'!$C$8:$C$601,'[1]10C_BUILDING MATRIX'!$K$8:$K$601,"--")</f>
        <v>6</v>
      </c>
      <c r="M106" s="26">
        <f>_xlfn.XLOOKUP(M104,'[1]10C_BUILDING MATRIX'!$C$8:$C$601,'[1]10C_BUILDING MATRIX'!$K$8:$K$601,"--")</f>
        <v>6</v>
      </c>
      <c r="N106" s="26">
        <f>_xlfn.XLOOKUP(N104,'[1]10C_BUILDING MATRIX'!$C$8:$C$601,'[1]10C_BUILDING MATRIX'!$K$8:$K$601,"--")</f>
        <v>6</v>
      </c>
      <c r="O106" s="26">
        <f>_xlfn.XLOOKUP(O104,'[1]10C_BUILDING MATRIX'!$C$8:$C$601,'[1]10C_BUILDING MATRIX'!$K$8:$K$601,"--")</f>
        <v>6</v>
      </c>
    </row>
    <row r="107" spans="2:15" ht="15" customHeight="1" thickBot="1" x14ac:dyDescent="0.25">
      <c r="B107" s="432"/>
      <c r="C107" s="19" t="s">
        <v>20</v>
      </c>
      <c r="D107" s="27" t="str">
        <f>_xlfn.XLOOKUP(D104,'[1]10C_BUILDING MATRIX'!$C$8:$C$601,'[1]10C_BUILDING MATRIX'!$L$8:$L$601,"--")</f>
        <v>--</v>
      </c>
      <c r="E107" s="27" t="str">
        <f>_xlfn.XLOOKUP(E104,'[1]10C_BUILDING MATRIX'!$C$8:$C$601,'[1]10C_BUILDING MATRIX'!$L$8:$L$601,"--")</f>
        <v>--</v>
      </c>
      <c r="F107" s="27" t="str">
        <f>_xlfn.XLOOKUP(F104,'[1]10C_BUILDING MATRIX'!$C$8:$C$601,'[1]10C_BUILDING MATRIX'!$L$8:$L$601,"--")</f>
        <v>--</v>
      </c>
      <c r="G107" s="27">
        <f>_xlfn.XLOOKUP(G104,'[1]10C_BUILDING MATRIX'!$C$8:$C$601,'[1]10C_BUILDING MATRIX'!$L$8:$L$601,"--")</f>
        <v>6</v>
      </c>
      <c r="H107" s="27" t="str">
        <f>_xlfn.XLOOKUP(H104,'[1]10C_BUILDING MATRIX'!$C$8:$C$601,'[1]10C_BUILDING MATRIX'!$L$8:$L$601,"--")</f>
        <v>--</v>
      </c>
      <c r="I107" s="31">
        <f>_xlfn.XLOOKUP(I104,'[1]10C_BUILDING MATRIX'!$C$8:$C$601,'[1]10C_BUILDING MATRIX'!$L$8:$L$601,"--")</f>
        <v>6</v>
      </c>
      <c r="J107" s="35" t="str">
        <f>_xlfn.XLOOKUP(J104,'[1]10C_BUILDING MATRIX'!$C$8:$C$601,'[1]10C_BUILDING MATRIX'!$L$8:$L$601,"--")</f>
        <v>--</v>
      </c>
      <c r="K107" s="33" t="str">
        <f>_xlfn.XLOOKUP(K104,'[1]10C_BUILDING MATRIX'!$C$8:$C$601,'[1]10C_BUILDING MATRIX'!$L$8:$L$601,"--")</f>
        <v>--</v>
      </c>
      <c r="L107" s="27" t="str">
        <f>_xlfn.XLOOKUP(L104,'[1]10C_BUILDING MATRIX'!$C$8:$C$601,'[1]10C_BUILDING MATRIX'!$L$8:$L$601,"--")</f>
        <v>--</v>
      </c>
      <c r="M107" s="27">
        <f>_xlfn.XLOOKUP(M104,'[1]10C_BUILDING MATRIX'!$C$8:$C$601,'[1]10C_BUILDING MATRIX'!$L$8:$L$601,"--")</f>
        <v>6</v>
      </c>
      <c r="N107" s="27" t="str">
        <f>_xlfn.XLOOKUP(N104,'[1]10C_BUILDING MATRIX'!$C$8:$C$601,'[1]10C_BUILDING MATRIX'!$L$8:$L$601,"--")</f>
        <v>--</v>
      </c>
      <c r="O107" s="27">
        <f>_xlfn.XLOOKUP(O104,'[1]10C_BUILDING MATRIX'!$C$8:$C$601,'[1]10C_BUILDING MATRIX'!$L$8:$L$601,"--")</f>
        <v>6</v>
      </c>
    </row>
    <row r="108" spans="2:15" ht="15" customHeight="1" x14ac:dyDescent="0.2">
      <c r="B108" s="430">
        <v>14</v>
      </c>
      <c r="C108" s="42"/>
      <c r="D108" s="24">
        <f t="shared" ref="D108:O108" si="25">$B108*100+D$6</f>
        <v>1401</v>
      </c>
      <c r="E108" s="24">
        <f t="shared" si="25"/>
        <v>1402</v>
      </c>
      <c r="F108" s="24">
        <f t="shared" si="25"/>
        <v>1403</v>
      </c>
      <c r="G108" s="24">
        <f t="shared" si="25"/>
        <v>1404</v>
      </c>
      <c r="H108" s="24">
        <f t="shared" si="25"/>
        <v>1405</v>
      </c>
      <c r="I108" s="29">
        <f t="shared" si="25"/>
        <v>1406</v>
      </c>
      <c r="J108" s="47">
        <f t="shared" si="25"/>
        <v>1407</v>
      </c>
      <c r="K108" s="25">
        <f t="shared" si="25"/>
        <v>1408</v>
      </c>
      <c r="L108" s="24">
        <f t="shared" si="25"/>
        <v>1409</v>
      </c>
      <c r="M108" s="24">
        <f t="shared" si="25"/>
        <v>1410</v>
      </c>
      <c r="N108" s="24">
        <f t="shared" si="25"/>
        <v>1411</v>
      </c>
      <c r="O108" s="24">
        <f t="shared" si="25"/>
        <v>1412</v>
      </c>
    </row>
    <row r="109" spans="2:15" ht="15" customHeight="1" x14ac:dyDescent="0.2">
      <c r="B109" s="431"/>
      <c r="C109" s="19" t="s">
        <v>18</v>
      </c>
      <c r="D109" s="26">
        <f>_xlfn.XLOOKUP(D108,'[1]10C_BUILDING MATRIX'!$C$8:$C$601,'[1]10C_BUILDING MATRIX'!$J$8:$J$601,"--")</f>
        <v>5</v>
      </c>
      <c r="E109" s="26">
        <f>_xlfn.XLOOKUP(E108,'[1]10C_BUILDING MATRIX'!$C$8:$C$601,'[1]10C_BUILDING MATRIX'!$J$8:$J$601,"--")</f>
        <v>5</v>
      </c>
      <c r="F109" s="26">
        <f>_xlfn.XLOOKUP(F108,'[1]10C_BUILDING MATRIX'!$C$8:$C$601,'[1]10C_BUILDING MATRIX'!$J$8:$J$601,"--")</f>
        <v>5</v>
      </c>
      <c r="G109" s="26">
        <f>_xlfn.XLOOKUP(G108,'[1]10C_BUILDING MATRIX'!$C$8:$C$601,'[1]10C_BUILDING MATRIX'!$J$8:$J$601,"--")</f>
        <v>5</v>
      </c>
      <c r="H109" s="26">
        <f>_xlfn.XLOOKUP(H108,'[1]10C_BUILDING MATRIX'!$C$8:$C$601,'[1]10C_BUILDING MATRIX'!$J$8:$J$601,"--")</f>
        <v>5</v>
      </c>
      <c r="I109" s="30">
        <f>_xlfn.XLOOKUP(I108,'[1]10C_BUILDING MATRIX'!$C$8:$C$601,'[1]10C_BUILDING MATRIX'!$J$8:$J$601,"--")</f>
        <v>5</v>
      </c>
      <c r="J109" s="34" t="str">
        <f>_xlfn.XLOOKUP(J108,'[1]10C_BUILDING MATRIX'!$C$8:$C$601,'[1]10C_BUILDING MATRIX'!$J$8:$J$601,"--")</f>
        <v>BH</v>
      </c>
      <c r="K109" s="32">
        <f>_xlfn.XLOOKUP(K108,'[1]10C_BUILDING MATRIX'!$C$8:$C$601,'[1]10C_BUILDING MATRIX'!$J$8:$J$601,"--")</f>
        <v>5</v>
      </c>
      <c r="L109" s="26">
        <f>_xlfn.XLOOKUP(L108,'[1]10C_BUILDING MATRIX'!$C$8:$C$601,'[1]10C_BUILDING MATRIX'!$J$8:$J$601,"--")</f>
        <v>5</v>
      </c>
      <c r="M109" s="26">
        <f>_xlfn.XLOOKUP(M108,'[1]10C_BUILDING MATRIX'!$C$8:$C$601,'[1]10C_BUILDING MATRIX'!$J$8:$J$601,"--")</f>
        <v>5</v>
      </c>
      <c r="N109" s="26">
        <f>_xlfn.XLOOKUP(N108,'[1]10C_BUILDING MATRIX'!$C$8:$C$601,'[1]10C_BUILDING MATRIX'!$J$8:$J$601,"--")</f>
        <v>5</v>
      </c>
      <c r="O109" s="26">
        <f>_xlfn.XLOOKUP(O108,'[1]10C_BUILDING MATRIX'!$C$8:$C$601,'[1]10C_BUILDING MATRIX'!$J$8:$J$601,"--")</f>
        <v>5</v>
      </c>
    </row>
    <row r="110" spans="2:15" ht="15" customHeight="1" x14ac:dyDescent="0.2">
      <c r="B110" s="431"/>
      <c r="C110" s="19" t="s">
        <v>19</v>
      </c>
      <c r="D110" s="26">
        <f>_xlfn.XLOOKUP(D108,'[1]10C_BUILDING MATRIX'!$C$8:$C$601,'[1]10C_BUILDING MATRIX'!$K$8:$K$601,"--")</f>
        <v>5</v>
      </c>
      <c r="E110" s="26">
        <f>_xlfn.XLOOKUP(E108,'[1]10C_BUILDING MATRIX'!$C$8:$C$601,'[1]10C_BUILDING MATRIX'!$K$8:$K$601,"--")</f>
        <v>5</v>
      </c>
      <c r="F110" s="26">
        <f>_xlfn.XLOOKUP(F108,'[1]10C_BUILDING MATRIX'!$C$8:$C$601,'[1]10C_BUILDING MATRIX'!$K$8:$K$601,"--")</f>
        <v>5</v>
      </c>
      <c r="G110" s="26">
        <f>_xlfn.XLOOKUP(G108,'[1]10C_BUILDING MATRIX'!$C$8:$C$601,'[1]10C_BUILDING MATRIX'!$K$8:$K$601,"--")</f>
        <v>5</v>
      </c>
      <c r="H110" s="26">
        <f>_xlfn.XLOOKUP(H108,'[1]10C_BUILDING MATRIX'!$C$8:$C$601,'[1]10C_BUILDING MATRIX'!$K$8:$K$601,"--")</f>
        <v>5</v>
      </c>
      <c r="I110" s="30">
        <f>_xlfn.XLOOKUP(I108,'[1]10C_BUILDING MATRIX'!$C$8:$C$601,'[1]10C_BUILDING MATRIX'!$K$8:$K$601,"--")</f>
        <v>5</v>
      </c>
      <c r="J110" s="34">
        <f>_xlfn.XLOOKUP(J108,'[1]10C_BUILDING MATRIX'!$C$8:$C$601,'[1]10C_BUILDING MATRIX'!$K$8:$K$601,"--")</f>
        <v>5</v>
      </c>
      <c r="K110" s="32">
        <f>_xlfn.XLOOKUP(K108,'[1]10C_BUILDING MATRIX'!$C$8:$C$601,'[1]10C_BUILDING MATRIX'!$K$8:$K$601,"--")</f>
        <v>5</v>
      </c>
      <c r="L110" s="26">
        <f>_xlfn.XLOOKUP(L108,'[1]10C_BUILDING MATRIX'!$C$8:$C$601,'[1]10C_BUILDING MATRIX'!$K$8:$K$601,"--")</f>
        <v>5</v>
      </c>
      <c r="M110" s="26">
        <f>_xlfn.XLOOKUP(M108,'[1]10C_BUILDING MATRIX'!$C$8:$C$601,'[1]10C_BUILDING MATRIX'!$K$8:$K$601,"--")</f>
        <v>5</v>
      </c>
      <c r="N110" s="26">
        <f>_xlfn.XLOOKUP(N108,'[1]10C_BUILDING MATRIX'!$C$8:$C$601,'[1]10C_BUILDING MATRIX'!$K$8:$K$601,"--")</f>
        <v>5</v>
      </c>
      <c r="O110" s="26">
        <f>_xlfn.XLOOKUP(O108,'[1]10C_BUILDING MATRIX'!$C$8:$C$601,'[1]10C_BUILDING MATRIX'!$K$8:$K$601,"--")</f>
        <v>5</v>
      </c>
    </row>
    <row r="111" spans="2:15" ht="15" customHeight="1" thickBot="1" x14ac:dyDescent="0.25">
      <c r="B111" s="432"/>
      <c r="C111" s="19" t="s">
        <v>20</v>
      </c>
      <c r="D111" s="27" t="str">
        <f>_xlfn.XLOOKUP(D108,'[1]10C_BUILDING MATRIX'!$C$8:$C$601,'[1]10C_BUILDING MATRIX'!$L$8:$L$601,"--")</f>
        <v>--</v>
      </c>
      <c r="E111" s="27" t="str">
        <f>_xlfn.XLOOKUP(E108,'[1]10C_BUILDING MATRIX'!$C$8:$C$601,'[1]10C_BUILDING MATRIX'!$L$8:$L$601,"--")</f>
        <v>--</v>
      </c>
      <c r="F111" s="27" t="str">
        <f>_xlfn.XLOOKUP(F108,'[1]10C_BUILDING MATRIX'!$C$8:$C$601,'[1]10C_BUILDING MATRIX'!$L$8:$L$601,"--")</f>
        <v>--</v>
      </c>
      <c r="G111" s="27">
        <f>_xlfn.XLOOKUP(G108,'[1]10C_BUILDING MATRIX'!$C$8:$C$601,'[1]10C_BUILDING MATRIX'!$L$8:$L$601,"--")</f>
        <v>5</v>
      </c>
      <c r="H111" s="27" t="str">
        <f>_xlfn.XLOOKUP(H108,'[1]10C_BUILDING MATRIX'!$C$8:$C$601,'[1]10C_BUILDING MATRIX'!$L$8:$L$601,"--")</f>
        <v>--</v>
      </c>
      <c r="I111" s="31">
        <f>_xlfn.XLOOKUP(I108,'[1]10C_BUILDING MATRIX'!$C$8:$C$601,'[1]10C_BUILDING MATRIX'!$L$8:$L$601,"--")</f>
        <v>5</v>
      </c>
      <c r="J111" s="35" t="str">
        <f>_xlfn.XLOOKUP(J108,'[1]10C_BUILDING MATRIX'!$C$8:$C$601,'[1]10C_BUILDING MATRIX'!$L$8:$L$601,"--")</f>
        <v>--</v>
      </c>
      <c r="K111" s="33" t="str">
        <f>_xlfn.XLOOKUP(K108,'[1]10C_BUILDING MATRIX'!$C$8:$C$601,'[1]10C_BUILDING MATRIX'!$L$8:$L$601,"--")</f>
        <v>--</v>
      </c>
      <c r="L111" s="27" t="str">
        <f>_xlfn.XLOOKUP(L108,'[1]10C_BUILDING MATRIX'!$C$8:$C$601,'[1]10C_BUILDING MATRIX'!$L$8:$L$601,"--")</f>
        <v>--</v>
      </c>
      <c r="M111" s="27">
        <f>_xlfn.XLOOKUP(M108,'[1]10C_BUILDING MATRIX'!$C$8:$C$601,'[1]10C_BUILDING MATRIX'!$L$8:$L$601,"--")</f>
        <v>5</v>
      </c>
      <c r="N111" s="27" t="str">
        <f>_xlfn.XLOOKUP(N108,'[1]10C_BUILDING MATRIX'!$C$8:$C$601,'[1]10C_BUILDING MATRIX'!$L$8:$L$601,"--")</f>
        <v>--</v>
      </c>
      <c r="O111" s="27">
        <f>_xlfn.XLOOKUP(O108,'[1]10C_BUILDING MATRIX'!$C$8:$C$601,'[1]10C_BUILDING MATRIX'!$L$8:$L$601,"--")</f>
        <v>5</v>
      </c>
    </row>
    <row r="112" spans="2:15" ht="15" customHeight="1" x14ac:dyDescent="0.2">
      <c r="B112" s="430">
        <v>13</v>
      </c>
      <c r="C112" s="42"/>
      <c r="D112" s="24">
        <f t="shared" ref="D112:O112" si="26">$B112*100+D$6</f>
        <v>1301</v>
      </c>
      <c r="E112" s="24">
        <f t="shared" si="26"/>
        <v>1302</v>
      </c>
      <c r="F112" s="24">
        <f t="shared" si="26"/>
        <v>1303</v>
      </c>
      <c r="G112" s="24">
        <f t="shared" si="26"/>
        <v>1304</v>
      </c>
      <c r="H112" s="24">
        <f t="shared" si="26"/>
        <v>1305</v>
      </c>
      <c r="I112" s="29">
        <f t="shared" si="26"/>
        <v>1306</v>
      </c>
      <c r="J112" s="47">
        <f t="shared" si="26"/>
        <v>1307</v>
      </c>
      <c r="K112" s="25">
        <f t="shared" si="26"/>
        <v>1308</v>
      </c>
      <c r="L112" s="24">
        <f t="shared" si="26"/>
        <v>1309</v>
      </c>
      <c r="M112" s="24">
        <f t="shared" si="26"/>
        <v>1310</v>
      </c>
      <c r="N112" s="24">
        <f t="shared" si="26"/>
        <v>1311</v>
      </c>
      <c r="O112" s="24">
        <f t="shared" si="26"/>
        <v>1312</v>
      </c>
    </row>
    <row r="113" spans="2:15" ht="15" customHeight="1" x14ac:dyDescent="0.2">
      <c r="B113" s="431"/>
      <c r="C113" s="19" t="s">
        <v>18</v>
      </c>
      <c r="D113" s="26">
        <f>_xlfn.XLOOKUP(D112,'[1]10C_BUILDING MATRIX'!$C$8:$C$601,'[1]10C_BUILDING MATRIX'!$J$8:$J$601,"--")</f>
        <v>4</v>
      </c>
      <c r="E113" s="26">
        <f>_xlfn.XLOOKUP(E112,'[1]10C_BUILDING MATRIX'!$C$8:$C$601,'[1]10C_BUILDING MATRIX'!$J$8:$J$601,"--")</f>
        <v>4</v>
      </c>
      <c r="F113" s="26">
        <f>_xlfn.XLOOKUP(F112,'[1]10C_BUILDING MATRIX'!$C$8:$C$601,'[1]10C_BUILDING MATRIX'!$J$8:$J$601,"--")</f>
        <v>4</v>
      </c>
      <c r="G113" s="26">
        <f>_xlfn.XLOOKUP(G112,'[1]10C_BUILDING MATRIX'!$C$8:$C$601,'[1]10C_BUILDING MATRIX'!$J$8:$J$601,"--")</f>
        <v>4</v>
      </c>
      <c r="H113" s="26">
        <f>_xlfn.XLOOKUP(H112,'[1]10C_BUILDING MATRIX'!$C$8:$C$601,'[1]10C_BUILDING MATRIX'!$J$8:$J$601,"--")</f>
        <v>4</v>
      </c>
      <c r="I113" s="30">
        <f>_xlfn.XLOOKUP(I112,'[1]10C_BUILDING MATRIX'!$C$8:$C$601,'[1]10C_BUILDING MATRIX'!$J$8:$J$601,"--")</f>
        <v>4</v>
      </c>
      <c r="J113" s="34" t="str">
        <f>_xlfn.XLOOKUP(J112,'[1]10C_BUILDING MATRIX'!$C$8:$C$601,'[1]10C_BUILDING MATRIX'!$J$8:$J$601,"--")</f>
        <v>BH</v>
      </c>
      <c r="K113" s="32">
        <f>_xlfn.XLOOKUP(K112,'[1]10C_BUILDING MATRIX'!$C$8:$C$601,'[1]10C_BUILDING MATRIX'!$J$8:$J$601,"--")</f>
        <v>4</v>
      </c>
      <c r="L113" s="26">
        <f>_xlfn.XLOOKUP(L112,'[1]10C_BUILDING MATRIX'!$C$8:$C$601,'[1]10C_BUILDING MATRIX'!$J$8:$J$601,"--")</f>
        <v>4</v>
      </c>
      <c r="M113" s="26">
        <f>_xlfn.XLOOKUP(M112,'[1]10C_BUILDING MATRIX'!$C$8:$C$601,'[1]10C_BUILDING MATRIX'!$J$8:$J$601,"--")</f>
        <v>4</v>
      </c>
      <c r="N113" s="26">
        <f>_xlfn.XLOOKUP(N112,'[1]10C_BUILDING MATRIX'!$C$8:$C$601,'[1]10C_BUILDING MATRIX'!$J$8:$J$601,"--")</f>
        <v>4</v>
      </c>
      <c r="O113" s="26">
        <f>_xlfn.XLOOKUP(O112,'[1]10C_BUILDING MATRIX'!$C$8:$C$601,'[1]10C_BUILDING MATRIX'!$J$8:$J$601,"--")</f>
        <v>4</v>
      </c>
    </row>
    <row r="114" spans="2:15" ht="15" customHeight="1" x14ac:dyDescent="0.2">
      <c r="B114" s="431"/>
      <c r="C114" s="19" t="s">
        <v>19</v>
      </c>
      <c r="D114" s="26">
        <f>_xlfn.XLOOKUP(D112,'[1]10C_BUILDING MATRIX'!$C$8:$C$601,'[1]10C_BUILDING MATRIX'!$K$8:$K$601,"--")</f>
        <v>4</v>
      </c>
      <c r="E114" s="26">
        <f>_xlfn.XLOOKUP(E112,'[1]10C_BUILDING MATRIX'!$C$8:$C$601,'[1]10C_BUILDING MATRIX'!$K$8:$K$601,"--")</f>
        <v>4</v>
      </c>
      <c r="F114" s="26">
        <f>_xlfn.XLOOKUP(F112,'[1]10C_BUILDING MATRIX'!$C$8:$C$601,'[1]10C_BUILDING MATRIX'!$K$8:$K$601,"--")</f>
        <v>4</v>
      </c>
      <c r="G114" s="26">
        <f>_xlfn.XLOOKUP(G112,'[1]10C_BUILDING MATRIX'!$C$8:$C$601,'[1]10C_BUILDING MATRIX'!$K$8:$K$601,"--")</f>
        <v>4</v>
      </c>
      <c r="H114" s="26">
        <f>_xlfn.XLOOKUP(H112,'[1]10C_BUILDING MATRIX'!$C$8:$C$601,'[1]10C_BUILDING MATRIX'!$K$8:$K$601,"--")</f>
        <v>4</v>
      </c>
      <c r="I114" s="30">
        <f>_xlfn.XLOOKUP(I112,'[1]10C_BUILDING MATRIX'!$C$8:$C$601,'[1]10C_BUILDING MATRIX'!$K$8:$K$601,"--")</f>
        <v>4</v>
      </c>
      <c r="J114" s="34">
        <f>_xlfn.XLOOKUP(J112,'[1]10C_BUILDING MATRIX'!$C$8:$C$601,'[1]10C_BUILDING MATRIX'!$K$8:$K$601,"--")</f>
        <v>4</v>
      </c>
      <c r="K114" s="32">
        <f>_xlfn.XLOOKUP(K112,'[1]10C_BUILDING MATRIX'!$C$8:$C$601,'[1]10C_BUILDING MATRIX'!$K$8:$K$601,"--")</f>
        <v>4</v>
      </c>
      <c r="L114" s="26">
        <f>_xlfn.XLOOKUP(L112,'[1]10C_BUILDING MATRIX'!$C$8:$C$601,'[1]10C_BUILDING MATRIX'!$K$8:$K$601,"--")</f>
        <v>4</v>
      </c>
      <c r="M114" s="26">
        <f>_xlfn.XLOOKUP(M112,'[1]10C_BUILDING MATRIX'!$C$8:$C$601,'[1]10C_BUILDING MATRIX'!$K$8:$K$601,"--")</f>
        <v>4</v>
      </c>
      <c r="N114" s="26">
        <f>_xlfn.XLOOKUP(N112,'[1]10C_BUILDING MATRIX'!$C$8:$C$601,'[1]10C_BUILDING MATRIX'!$K$8:$K$601,"--")</f>
        <v>4</v>
      </c>
      <c r="O114" s="26">
        <f>_xlfn.XLOOKUP(O112,'[1]10C_BUILDING MATRIX'!$C$8:$C$601,'[1]10C_BUILDING MATRIX'!$K$8:$K$601,"--")</f>
        <v>4</v>
      </c>
    </row>
    <row r="115" spans="2:15" ht="15" customHeight="1" thickBot="1" x14ac:dyDescent="0.25">
      <c r="B115" s="432"/>
      <c r="C115" s="19" t="s">
        <v>20</v>
      </c>
      <c r="D115" s="27" t="str">
        <f>_xlfn.XLOOKUP(D112,'[1]10C_BUILDING MATRIX'!$C$8:$C$601,'[1]10C_BUILDING MATRIX'!$L$8:$L$601,"--")</f>
        <v>--</v>
      </c>
      <c r="E115" s="27" t="str">
        <f>_xlfn.XLOOKUP(E112,'[1]10C_BUILDING MATRIX'!$C$8:$C$601,'[1]10C_BUILDING MATRIX'!$L$8:$L$601,"--")</f>
        <v>--</v>
      </c>
      <c r="F115" s="27" t="str">
        <f>_xlfn.XLOOKUP(F112,'[1]10C_BUILDING MATRIX'!$C$8:$C$601,'[1]10C_BUILDING MATRIX'!$L$8:$L$601,"--")</f>
        <v>--</v>
      </c>
      <c r="G115" s="27">
        <f>_xlfn.XLOOKUP(G112,'[1]10C_BUILDING MATRIX'!$C$8:$C$601,'[1]10C_BUILDING MATRIX'!$L$8:$L$601,"--")</f>
        <v>4</v>
      </c>
      <c r="H115" s="27" t="str">
        <f>_xlfn.XLOOKUP(H112,'[1]10C_BUILDING MATRIX'!$C$8:$C$601,'[1]10C_BUILDING MATRIX'!$L$8:$L$601,"--")</f>
        <v>--</v>
      </c>
      <c r="I115" s="31">
        <f>_xlfn.XLOOKUP(I112,'[1]10C_BUILDING MATRIX'!$C$8:$C$601,'[1]10C_BUILDING MATRIX'!$L$8:$L$601,"--")</f>
        <v>4</v>
      </c>
      <c r="J115" s="35" t="str">
        <f>_xlfn.XLOOKUP(J112,'[1]10C_BUILDING MATRIX'!$C$8:$C$601,'[1]10C_BUILDING MATRIX'!$L$8:$L$601,"--")</f>
        <v>--</v>
      </c>
      <c r="K115" s="33" t="str">
        <f>_xlfn.XLOOKUP(K112,'[1]10C_BUILDING MATRIX'!$C$8:$C$601,'[1]10C_BUILDING MATRIX'!$L$8:$L$601,"--")</f>
        <v>--</v>
      </c>
      <c r="L115" s="27" t="str">
        <f>_xlfn.XLOOKUP(L112,'[1]10C_BUILDING MATRIX'!$C$8:$C$601,'[1]10C_BUILDING MATRIX'!$L$8:$L$601,"--")</f>
        <v>--</v>
      </c>
      <c r="M115" s="27">
        <f>_xlfn.XLOOKUP(M112,'[1]10C_BUILDING MATRIX'!$C$8:$C$601,'[1]10C_BUILDING MATRIX'!$L$8:$L$601,"--")</f>
        <v>4</v>
      </c>
      <c r="N115" s="27" t="str">
        <f>_xlfn.XLOOKUP(N112,'[1]10C_BUILDING MATRIX'!$C$8:$C$601,'[1]10C_BUILDING MATRIX'!$L$8:$L$601,"--")</f>
        <v>--</v>
      </c>
      <c r="O115" s="27">
        <f>_xlfn.XLOOKUP(O112,'[1]10C_BUILDING MATRIX'!$C$8:$C$601,'[1]10C_BUILDING MATRIX'!$L$8:$L$601,"--")</f>
        <v>4</v>
      </c>
    </row>
    <row r="116" spans="2:15" ht="15" customHeight="1" x14ac:dyDescent="0.2">
      <c r="B116" s="430">
        <v>12</v>
      </c>
      <c r="C116" s="42"/>
      <c r="D116" s="24">
        <f t="shared" ref="D116:O116" si="27">$B116*100+D$6</f>
        <v>1201</v>
      </c>
      <c r="E116" s="24">
        <f t="shared" si="27"/>
        <v>1202</v>
      </c>
      <c r="F116" s="24">
        <f t="shared" si="27"/>
        <v>1203</v>
      </c>
      <c r="G116" s="24">
        <f t="shared" si="27"/>
        <v>1204</v>
      </c>
      <c r="H116" s="24">
        <f t="shared" si="27"/>
        <v>1205</v>
      </c>
      <c r="I116" s="29">
        <f t="shared" si="27"/>
        <v>1206</v>
      </c>
      <c r="J116" s="47">
        <f t="shared" si="27"/>
        <v>1207</v>
      </c>
      <c r="K116" s="25">
        <f t="shared" si="27"/>
        <v>1208</v>
      </c>
      <c r="L116" s="24">
        <f t="shared" si="27"/>
        <v>1209</v>
      </c>
      <c r="M116" s="24">
        <f t="shared" si="27"/>
        <v>1210</v>
      </c>
      <c r="N116" s="24">
        <f t="shared" si="27"/>
        <v>1211</v>
      </c>
      <c r="O116" s="24">
        <f t="shared" si="27"/>
        <v>1212</v>
      </c>
    </row>
    <row r="117" spans="2:15" ht="15" customHeight="1" x14ac:dyDescent="0.2">
      <c r="B117" s="431"/>
      <c r="C117" s="19" t="s">
        <v>18</v>
      </c>
      <c r="D117" s="26">
        <f>_xlfn.XLOOKUP(D116,'[1]10C_BUILDING MATRIX'!$C$8:$C$601,'[1]10C_BUILDING MATRIX'!$J$8:$J$601,"--")</f>
        <v>3</v>
      </c>
      <c r="E117" s="26">
        <f>_xlfn.XLOOKUP(E116,'[1]10C_BUILDING MATRIX'!$C$8:$C$601,'[1]10C_BUILDING MATRIX'!$J$8:$J$601,"--")</f>
        <v>3</v>
      </c>
      <c r="F117" s="26">
        <f>_xlfn.XLOOKUP(F116,'[1]10C_BUILDING MATRIX'!$C$8:$C$601,'[1]10C_BUILDING MATRIX'!$J$8:$J$601,"--")</f>
        <v>3</v>
      </c>
      <c r="G117" s="26">
        <f>_xlfn.XLOOKUP(G116,'[1]10C_BUILDING MATRIX'!$C$8:$C$601,'[1]10C_BUILDING MATRIX'!$J$8:$J$601,"--")</f>
        <v>3</v>
      </c>
      <c r="H117" s="26">
        <f>_xlfn.XLOOKUP(H116,'[1]10C_BUILDING MATRIX'!$C$8:$C$601,'[1]10C_BUILDING MATRIX'!$J$8:$J$601,"--")</f>
        <v>3</v>
      </c>
      <c r="I117" s="30">
        <f>_xlfn.XLOOKUP(I116,'[1]10C_BUILDING MATRIX'!$C$8:$C$601,'[1]10C_BUILDING MATRIX'!$J$8:$J$601,"--")</f>
        <v>3</v>
      </c>
      <c r="J117" s="34" t="str">
        <f>_xlfn.XLOOKUP(J116,'[1]10C_BUILDING MATRIX'!$C$8:$C$601,'[1]10C_BUILDING MATRIX'!$J$8:$J$601,"--")</f>
        <v>BH</v>
      </c>
      <c r="K117" s="32">
        <f>_xlfn.XLOOKUP(K116,'[1]10C_BUILDING MATRIX'!$C$8:$C$601,'[1]10C_BUILDING MATRIX'!$J$8:$J$601,"--")</f>
        <v>3</v>
      </c>
      <c r="L117" s="26">
        <f>_xlfn.XLOOKUP(L116,'[1]10C_BUILDING MATRIX'!$C$8:$C$601,'[1]10C_BUILDING MATRIX'!$J$8:$J$601,"--")</f>
        <v>3</v>
      </c>
      <c r="M117" s="26">
        <f>_xlfn.XLOOKUP(M116,'[1]10C_BUILDING MATRIX'!$C$8:$C$601,'[1]10C_BUILDING MATRIX'!$J$8:$J$601,"--")</f>
        <v>3</v>
      </c>
      <c r="N117" s="26">
        <f>_xlfn.XLOOKUP(N116,'[1]10C_BUILDING MATRIX'!$C$8:$C$601,'[1]10C_BUILDING MATRIX'!$J$8:$J$601,"--")</f>
        <v>3</v>
      </c>
      <c r="O117" s="26">
        <f>_xlfn.XLOOKUP(O116,'[1]10C_BUILDING MATRIX'!$C$8:$C$601,'[1]10C_BUILDING MATRIX'!$J$8:$J$601,"--")</f>
        <v>3</v>
      </c>
    </row>
    <row r="118" spans="2:15" ht="15" customHeight="1" x14ac:dyDescent="0.2">
      <c r="B118" s="431"/>
      <c r="C118" s="19" t="s">
        <v>19</v>
      </c>
      <c r="D118" s="26">
        <f>_xlfn.XLOOKUP(D116,'[1]10C_BUILDING MATRIX'!$C$8:$C$601,'[1]10C_BUILDING MATRIX'!$K$8:$K$601,"--")</f>
        <v>3</v>
      </c>
      <c r="E118" s="26">
        <f>_xlfn.XLOOKUP(E116,'[1]10C_BUILDING MATRIX'!$C$8:$C$601,'[1]10C_BUILDING MATRIX'!$K$8:$K$601,"--")</f>
        <v>3</v>
      </c>
      <c r="F118" s="26">
        <f>_xlfn.XLOOKUP(F116,'[1]10C_BUILDING MATRIX'!$C$8:$C$601,'[1]10C_BUILDING MATRIX'!$K$8:$K$601,"--")</f>
        <v>3</v>
      </c>
      <c r="G118" s="26">
        <f>_xlfn.XLOOKUP(G116,'[1]10C_BUILDING MATRIX'!$C$8:$C$601,'[1]10C_BUILDING MATRIX'!$K$8:$K$601,"--")</f>
        <v>3</v>
      </c>
      <c r="H118" s="26">
        <f>_xlfn.XLOOKUP(H116,'[1]10C_BUILDING MATRIX'!$C$8:$C$601,'[1]10C_BUILDING MATRIX'!$K$8:$K$601,"--")</f>
        <v>3</v>
      </c>
      <c r="I118" s="30">
        <f>_xlfn.XLOOKUP(I116,'[1]10C_BUILDING MATRIX'!$C$8:$C$601,'[1]10C_BUILDING MATRIX'!$K$8:$K$601,"--")</f>
        <v>3</v>
      </c>
      <c r="J118" s="34">
        <f>_xlfn.XLOOKUP(J116,'[1]10C_BUILDING MATRIX'!$C$8:$C$601,'[1]10C_BUILDING MATRIX'!$K$8:$K$601,"--")</f>
        <v>3</v>
      </c>
      <c r="K118" s="32">
        <f>_xlfn.XLOOKUP(K116,'[1]10C_BUILDING MATRIX'!$C$8:$C$601,'[1]10C_BUILDING MATRIX'!$K$8:$K$601,"--")</f>
        <v>3</v>
      </c>
      <c r="L118" s="26">
        <f>_xlfn.XLOOKUP(L116,'[1]10C_BUILDING MATRIX'!$C$8:$C$601,'[1]10C_BUILDING MATRIX'!$K$8:$K$601,"--")</f>
        <v>3</v>
      </c>
      <c r="M118" s="26">
        <f>_xlfn.XLOOKUP(M116,'[1]10C_BUILDING MATRIX'!$C$8:$C$601,'[1]10C_BUILDING MATRIX'!$K$8:$K$601,"--")</f>
        <v>3</v>
      </c>
      <c r="N118" s="26">
        <f>_xlfn.XLOOKUP(N116,'[1]10C_BUILDING MATRIX'!$C$8:$C$601,'[1]10C_BUILDING MATRIX'!$K$8:$K$601,"--")</f>
        <v>3</v>
      </c>
      <c r="O118" s="26">
        <f>_xlfn.XLOOKUP(O116,'[1]10C_BUILDING MATRIX'!$C$8:$C$601,'[1]10C_BUILDING MATRIX'!$K$8:$K$601,"--")</f>
        <v>3</v>
      </c>
    </row>
    <row r="119" spans="2:15" ht="15" customHeight="1" thickBot="1" x14ac:dyDescent="0.25">
      <c r="B119" s="432"/>
      <c r="C119" s="19" t="s">
        <v>20</v>
      </c>
      <c r="D119" s="27" t="str">
        <f>_xlfn.XLOOKUP(D116,'[1]10C_BUILDING MATRIX'!$C$8:$C$601,'[1]10C_BUILDING MATRIX'!$L$8:$L$601,"--")</f>
        <v>--</v>
      </c>
      <c r="E119" s="27" t="str">
        <f>_xlfn.XLOOKUP(E116,'[1]10C_BUILDING MATRIX'!$C$8:$C$601,'[1]10C_BUILDING MATRIX'!$L$8:$L$601,"--")</f>
        <v>--</v>
      </c>
      <c r="F119" s="27" t="str">
        <f>_xlfn.XLOOKUP(F116,'[1]10C_BUILDING MATRIX'!$C$8:$C$601,'[1]10C_BUILDING MATRIX'!$L$8:$L$601,"--")</f>
        <v>--</v>
      </c>
      <c r="G119" s="27">
        <f>_xlfn.XLOOKUP(G116,'[1]10C_BUILDING MATRIX'!$C$8:$C$601,'[1]10C_BUILDING MATRIX'!$L$8:$L$601,"--")</f>
        <v>3</v>
      </c>
      <c r="H119" s="27" t="str">
        <f>_xlfn.XLOOKUP(H116,'[1]10C_BUILDING MATRIX'!$C$8:$C$601,'[1]10C_BUILDING MATRIX'!$L$8:$L$601,"--")</f>
        <v>--</v>
      </c>
      <c r="I119" s="31">
        <f>_xlfn.XLOOKUP(I116,'[1]10C_BUILDING MATRIX'!$C$8:$C$601,'[1]10C_BUILDING MATRIX'!$L$8:$L$601,"--")</f>
        <v>3</v>
      </c>
      <c r="J119" s="35" t="str">
        <f>_xlfn.XLOOKUP(J116,'[1]10C_BUILDING MATRIX'!$C$8:$C$601,'[1]10C_BUILDING MATRIX'!$L$8:$L$601,"--")</f>
        <v>--</v>
      </c>
      <c r="K119" s="33" t="str">
        <f>_xlfn.XLOOKUP(K116,'[1]10C_BUILDING MATRIX'!$C$8:$C$601,'[1]10C_BUILDING MATRIX'!$L$8:$L$601,"--")</f>
        <v>--</v>
      </c>
      <c r="L119" s="27" t="str">
        <f>_xlfn.XLOOKUP(L116,'[1]10C_BUILDING MATRIX'!$C$8:$C$601,'[1]10C_BUILDING MATRIX'!$L$8:$L$601,"--")</f>
        <v>--</v>
      </c>
      <c r="M119" s="27">
        <f>_xlfn.XLOOKUP(M116,'[1]10C_BUILDING MATRIX'!$C$8:$C$601,'[1]10C_BUILDING MATRIX'!$L$8:$L$601,"--")</f>
        <v>3</v>
      </c>
      <c r="N119" s="27" t="str">
        <f>_xlfn.XLOOKUP(N116,'[1]10C_BUILDING MATRIX'!$C$8:$C$601,'[1]10C_BUILDING MATRIX'!$L$8:$L$601,"--")</f>
        <v>--</v>
      </c>
      <c r="O119" s="27">
        <f>_xlfn.XLOOKUP(O116,'[1]10C_BUILDING MATRIX'!$C$8:$C$601,'[1]10C_BUILDING MATRIX'!$L$8:$L$601,"--")</f>
        <v>3</v>
      </c>
    </row>
    <row r="120" spans="2:15" ht="15" customHeight="1" x14ac:dyDescent="0.2">
      <c r="B120" s="430">
        <v>11</v>
      </c>
      <c r="C120" s="42"/>
      <c r="D120" s="24">
        <f t="shared" ref="D120:O120" si="28">$B120*100+D$6</f>
        <v>1101</v>
      </c>
      <c r="E120" s="24">
        <f t="shared" si="28"/>
        <v>1102</v>
      </c>
      <c r="F120" s="24">
        <f t="shared" si="28"/>
        <v>1103</v>
      </c>
      <c r="G120" s="24">
        <f t="shared" si="28"/>
        <v>1104</v>
      </c>
      <c r="H120" s="24">
        <f t="shared" si="28"/>
        <v>1105</v>
      </c>
      <c r="I120" s="29">
        <f t="shared" si="28"/>
        <v>1106</v>
      </c>
      <c r="J120" s="47">
        <f t="shared" si="28"/>
        <v>1107</v>
      </c>
      <c r="K120" s="25">
        <f t="shared" si="28"/>
        <v>1108</v>
      </c>
      <c r="L120" s="24">
        <f t="shared" si="28"/>
        <v>1109</v>
      </c>
      <c r="M120" s="24">
        <f t="shared" si="28"/>
        <v>1110</v>
      </c>
      <c r="N120" s="24">
        <f t="shared" si="28"/>
        <v>1111</v>
      </c>
      <c r="O120" s="24">
        <f t="shared" si="28"/>
        <v>1112</v>
      </c>
    </row>
    <row r="121" spans="2:15" ht="15" customHeight="1" x14ac:dyDescent="0.2">
      <c r="B121" s="431"/>
      <c r="C121" s="19" t="s">
        <v>18</v>
      </c>
      <c r="D121" s="26">
        <f>_xlfn.XLOOKUP(D120,'[1]10C_BUILDING MATRIX'!$C$8:$C$601,'[1]10C_BUILDING MATRIX'!$J$8:$J$601,"--")</f>
        <v>2</v>
      </c>
      <c r="E121" s="26">
        <f>_xlfn.XLOOKUP(E120,'[1]10C_BUILDING MATRIX'!$C$8:$C$601,'[1]10C_BUILDING MATRIX'!$J$8:$J$601,"--")</f>
        <v>2</v>
      </c>
      <c r="F121" s="26">
        <f>_xlfn.XLOOKUP(F120,'[1]10C_BUILDING MATRIX'!$C$8:$C$601,'[1]10C_BUILDING MATRIX'!$J$8:$J$601,"--")</f>
        <v>2</v>
      </c>
      <c r="G121" s="26">
        <f>_xlfn.XLOOKUP(G120,'[1]10C_BUILDING MATRIX'!$C$8:$C$601,'[1]10C_BUILDING MATRIX'!$J$8:$J$601,"--")</f>
        <v>2</v>
      </c>
      <c r="H121" s="26">
        <f>_xlfn.XLOOKUP(H120,'[1]10C_BUILDING MATRIX'!$C$8:$C$601,'[1]10C_BUILDING MATRIX'!$J$8:$J$601,"--")</f>
        <v>2</v>
      </c>
      <c r="I121" s="30">
        <f>_xlfn.XLOOKUP(I120,'[1]10C_BUILDING MATRIX'!$C$8:$C$601,'[1]10C_BUILDING MATRIX'!$J$8:$J$601,"--")</f>
        <v>2</v>
      </c>
      <c r="J121" s="34" t="str">
        <f>_xlfn.XLOOKUP(J120,'[1]10C_BUILDING MATRIX'!$C$8:$C$601,'[1]10C_BUILDING MATRIX'!$J$8:$J$601,"--")</f>
        <v>BH</v>
      </c>
      <c r="K121" s="32">
        <f>_xlfn.XLOOKUP(K120,'[1]10C_BUILDING MATRIX'!$C$8:$C$601,'[1]10C_BUILDING MATRIX'!$J$8:$J$601,"--")</f>
        <v>2</v>
      </c>
      <c r="L121" s="26">
        <f>_xlfn.XLOOKUP(L120,'[1]10C_BUILDING MATRIX'!$C$8:$C$601,'[1]10C_BUILDING MATRIX'!$J$8:$J$601,"--")</f>
        <v>2</v>
      </c>
      <c r="M121" s="26">
        <f>_xlfn.XLOOKUP(M120,'[1]10C_BUILDING MATRIX'!$C$8:$C$601,'[1]10C_BUILDING MATRIX'!$J$8:$J$601,"--")</f>
        <v>2</v>
      </c>
      <c r="N121" s="26">
        <f>_xlfn.XLOOKUP(N120,'[1]10C_BUILDING MATRIX'!$C$8:$C$601,'[1]10C_BUILDING MATRIX'!$J$8:$J$601,"--")</f>
        <v>2</v>
      </c>
      <c r="O121" s="26">
        <f>_xlfn.XLOOKUP(O120,'[1]10C_BUILDING MATRIX'!$C$8:$C$601,'[1]10C_BUILDING MATRIX'!$J$8:$J$601,"--")</f>
        <v>2</v>
      </c>
    </row>
    <row r="122" spans="2:15" ht="15" customHeight="1" x14ac:dyDescent="0.2">
      <c r="B122" s="431"/>
      <c r="C122" s="19" t="s">
        <v>19</v>
      </c>
      <c r="D122" s="26">
        <f>_xlfn.XLOOKUP(D120,'[1]10C_BUILDING MATRIX'!$C$8:$C$601,'[1]10C_BUILDING MATRIX'!$K$8:$K$601,"--")</f>
        <v>2</v>
      </c>
      <c r="E122" s="26">
        <f>_xlfn.XLOOKUP(E120,'[1]10C_BUILDING MATRIX'!$C$8:$C$601,'[1]10C_BUILDING MATRIX'!$K$8:$K$601,"--")</f>
        <v>2</v>
      </c>
      <c r="F122" s="26">
        <f>_xlfn.XLOOKUP(F120,'[1]10C_BUILDING MATRIX'!$C$8:$C$601,'[1]10C_BUILDING MATRIX'!$K$8:$K$601,"--")</f>
        <v>2</v>
      </c>
      <c r="G122" s="26">
        <f>_xlfn.XLOOKUP(G120,'[1]10C_BUILDING MATRIX'!$C$8:$C$601,'[1]10C_BUILDING MATRIX'!$K$8:$K$601,"--")</f>
        <v>2</v>
      </c>
      <c r="H122" s="26">
        <f>_xlfn.XLOOKUP(H120,'[1]10C_BUILDING MATRIX'!$C$8:$C$601,'[1]10C_BUILDING MATRIX'!$K$8:$K$601,"--")</f>
        <v>2</v>
      </c>
      <c r="I122" s="30">
        <f>_xlfn.XLOOKUP(I120,'[1]10C_BUILDING MATRIX'!$C$8:$C$601,'[1]10C_BUILDING MATRIX'!$K$8:$K$601,"--")</f>
        <v>2</v>
      </c>
      <c r="J122" s="34">
        <f>_xlfn.XLOOKUP(J120,'[1]10C_BUILDING MATRIX'!$C$8:$C$601,'[1]10C_BUILDING MATRIX'!$K$8:$K$601,"--")</f>
        <v>2</v>
      </c>
      <c r="K122" s="32">
        <f>_xlfn.XLOOKUP(K120,'[1]10C_BUILDING MATRIX'!$C$8:$C$601,'[1]10C_BUILDING MATRIX'!$K$8:$K$601,"--")</f>
        <v>2</v>
      </c>
      <c r="L122" s="26">
        <f>_xlfn.XLOOKUP(L120,'[1]10C_BUILDING MATRIX'!$C$8:$C$601,'[1]10C_BUILDING MATRIX'!$K$8:$K$601,"--")</f>
        <v>2</v>
      </c>
      <c r="M122" s="26">
        <f>_xlfn.XLOOKUP(M120,'[1]10C_BUILDING MATRIX'!$C$8:$C$601,'[1]10C_BUILDING MATRIX'!$K$8:$K$601,"--")</f>
        <v>2</v>
      </c>
      <c r="N122" s="26">
        <f>_xlfn.XLOOKUP(N120,'[1]10C_BUILDING MATRIX'!$C$8:$C$601,'[1]10C_BUILDING MATRIX'!$K$8:$K$601,"--")</f>
        <v>2</v>
      </c>
      <c r="O122" s="26">
        <f>_xlfn.XLOOKUP(O120,'[1]10C_BUILDING MATRIX'!$C$8:$C$601,'[1]10C_BUILDING MATRIX'!$K$8:$K$601,"--")</f>
        <v>2</v>
      </c>
    </row>
    <row r="123" spans="2:15" ht="15" customHeight="1" thickBot="1" x14ac:dyDescent="0.25">
      <c r="B123" s="432"/>
      <c r="C123" s="19" t="s">
        <v>20</v>
      </c>
      <c r="D123" s="27" t="str">
        <f>_xlfn.XLOOKUP(D120,'[1]10C_BUILDING MATRIX'!$C$8:$C$601,'[1]10C_BUILDING MATRIX'!$L$8:$L$601,"--")</f>
        <v>--</v>
      </c>
      <c r="E123" s="27" t="str">
        <f>_xlfn.XLOOKUP(E120,'[1]10C_BUILDING MATRIX'!$C$8:$C$601,'[1]10C_BUILDING MATRIX'!$L$8:$L$601,"--")</f>
        <v>--</v>
      </c>
      <c r="F123" s="27" t="str">
        <f>_xlfn.XLOOKUP(F120,'[1]10C_BUILDING MATRIX'!$C$8:$C$601,'[1]10C_BUILDING MATRIX'!$L$8:$L$601,"--")</f>
        <v>--</v>
      </c>
      <c r="G123" s="27">
        <f>_xlfn.XLOOKUP(G120,'[1]10C_BUILDING MATRIX'!$C$8:$C$601,'[1]10C_BUILDING MATRIX'!$L$8:$L$601,"--")</f>
        <v>2</v>
      </c>
      <c r="H123" s="27" t="str">
        <f>_xlfn.XLOOKUP(H120,'[1]10C_BUILDING MATRIX'!$C$8:$C$601,'[1]10C_BUILDING MATRIX'!$L$8:$L$601,"--")</f>
        <v>--</v>
      </c>
      <c r="I123" s="31">
        <f>_xlfn.XLOOKUP(I120,'[1]10C_BUILDING MATRIX'!$C$8:$C$601,'[1]10C_BUILDING MATRIX'!$L$8:$L$601,"--")</f>
        <v>2</v>
      </c>
      <c r="J123" s="35" t="str">
        <f>_xlfn.XLOOKUP(J120,'[1]10C_BUILDING MATRIX'!$C$8:$C$601,'[1]10C_BUILDING MATRIX'!$L$8:$L$601,"--")</f>
        <v>--</v>
      </c>
      <c r="K123" s="33" t="str">
        <f>_xlfn.XLOOKUP(K120,'[1]10C_BUILDING MATRIX'!$C$8:$C$601,'[1]10C_BUILDING MATRIX'!$L$8:$L$601,"--")</f>
        <v>--</v>
      </c>
      <c r="L123" s="27" t="str">
        <f>_xlfn.XLOOKUP(L120,'[1]10C_BUILDING MATRIX'!$C$8:$C$601,'[1]10C_BUILDING MATRIX'!$L$8:$L$601,"--")</f>
        <v>--</v>
      </c>
      <c r="M123" s="27">
        <f>_xlfn.XLOOKUP(M120,'[1]10C_BUILDING MATRIX'!$C$8:$C$601,'[1]10C_BUILDING MATRIX'!$L$8:$L$601,"--")</f>
        <v>2</v>
      </c>
      <c r="N123" s="27" t="str">
        <f>_xlfn.XLOOKUP(N120,'[1]10C_BUILDING MATRIX'!$C$8:$C$601,'[1]10C_BUILDING MATRIX'!$L$8:$L$601,"--")</f>
        <v>--</v>
      </c>
      <c r="O123" s="27">
        <f>_xlfn.XLOOKUP(O120,'[1]10C_BUILDING MATRIX'!$C$8:$C$601,'[1]10C_BUILDING MATRIX'!$L$8:$L$601,"--")</f>
        <v>2</v>
      </c>
    </row>
    <row r="124" spans="2:15" ht="15" customHeight="1" x14ac:dyDescent="0.2">
      <c r="B124" s="430">
        <v>10</v>
      </c>
      <c r="C124" s="42"/>
      <c r="D124" s="24">
        <f t="shared" ref="D124:O124" si="29">$B124*100+D$6</f>
        <v>1001</v>
      </c>
      <c r="E124" s="24">
        <f t="shared" si="29"/>
        <v>1002</v>
      </c>
      <c r="F124" s="24">
        <f t="shared" si="29"/>
        <v>1003</v>
      </c>
      <c r="G124" s="24">
        <f t="shared" si="29"/>
        <v>1004</v>
      </c>
      <c r="H124" s="24">
        <f t="shared" si="29"/>
        <v>1005</v>
      </c>
      <c r="I124" s="29">
        <f t="shared" si="29"/>
        <v>1006</v>
      </c>
      <c r="J124" s="47">
        <f t="shared" si="29"/>
        <v>1007</v>
      </c>
      <c r="K124" s="25">
        <f t="shared" si="29"/>
        <v>1008</v>
      </c>
      <c r="L124" s="24">
        <f t="shared" si="29"/>
        <v>1009</v>
      </c>
      <c r="M124" s="24">
        <f t="shared" si="29"/>
        <v>1010</v>
      </c>
      <c r="N124" s="24">
        <f t="shared" si="29"/>
        <v>1011</v>
      </c>
      <c r="O124" s="24">
        <f t="shared" si="29"/>
        <v>1012</v>
      </c>
    </row>
    <row r="125" spans="2:15" ht="15" customHeight="1" x14ac:dyDescent="0.2">
      <c r="B125" s="431"/>
      <c r="C125" s="19" t="s">
        <v>18</v>
      </c>
      <c r="D125" s="26">
        <f>_xlfn.XLOOKUP(D124,'[1]10C_BUILDING MATRIX'!$C$8:$C$601,'[1]10C_BUILDING MATRIX'!$J$8:$J$601,"--")</f>
        <v>1</v>
      </c>
      <c r="E125" s="26">
        <f>_xlfn.XLOOKUP(E124,'[1]10C_BUILDING MATRIX'!$C$8:$C$601,'[1]10C_BUILDING MATRIX'!$J$8:$J$601,"--")</f>
        <v>1</v>
      </c>
      <c r="F125" s="26">
        <f>_xlfn.XLOOKUP(F124,'[1]10C_BUILDING MATRIX'!$C$8:$C$601,'[1]10C_BUILDING MATRIX'!$J$8:$J$601,"--")</f>
        <v>1</v>
      </c>
      <c r="G125" s="26">
        <f>_xlfn.XLOOKUP(G124,'[1]10C_BUILDING MATRIX'!$C$8:$C$601,'[1]10C_BUILDING MATRIX'!$J$8:$J$601,"--")</f>
        <v>1</v>
      </c>
      <c r="H125" s="26">
        <f>_xlfn.XLOOKUP(H124,'[1]10C_BUILDING MATRIX'!$C$8:$C$601,'[1]10C_BUILDING MATRIX'!$J$8:$J$601,"--")</f>
        <v>1</v>
      </c>
      <c r="I125" s="30">
        <f>_xlfn.XLOOKUP(I124,'[1]10C_BUILDING MATRIX'!$C$8:$C$601,'[1]10C_BUILDING MATRIX'!$J$8:$J$601,"--")</f>
        <v>1</v>
      </c>
      <c r="J125" s="34" t="str">
        <f>_xlfn.XLOOKUP(J124,'[1]10C_BUILDING MATRIX'!$C$8:$C$601,'[1]10C_BUILDING MATRIX'!$J$8:$J$601,"--")</f>
        <v>BH</v>
      </c>
      <c r="K125" s="32">
        <f>_xlfn.XLOOKUP(K124,'[1]10C_BUILDING MATRIX'!$C$8:$C$601,'[1]10C_BUILDING MATRIX'!$J$8:$J$601,"--")</f>
        <v>1</v>
      </c>
      <c r="L125" s="26">
        <f>_xlfn.XLOOKUP(L124,'[1]10C_BUILDING MATRIX'!$C$8:$C$601,'[1]10C_BUILDING MATRIX'!$J$8:$J$601,"--")</f>
        <v>1</v>
      </c>
      <c r="M125" s="26">
        <f>_xlfn.XLOOKUP(M124,'[1]10C_BUILDING MATRIX'!$C$8:$C$601,'[1]10C_BUILDING MATRIX'!$J$8:$J$601,"--")</f>
        <v>1</v>
      </c>
      <c r="N125" s="26">
        <f>_xlfn.XLOOKUP(N124,'[1]10C_BUILDING MATRIX'!$C$8:$C$601,'[1]10C_BUILDING MATRIX'!$J$8:$J$601,"--")</f>
        <v>1</v>
      </c>
      <c r="O125" s="26">
        <f>_xlfn.XLOOKUP(O124,'[1]10C_BUILDING MATRIX'!$C$8:$C$601,'[1]10C_BUILDING MATRIX'!$J$8:$J$601,"--")</f>
        <v>1</v>
      </c>
    </row>
    <row r="126" spans="2:15" ht="15" customHeight="1" x14ac:dyDescent="0.2">
      <c r="B126" s="431"/>
      <c r="C126" s="19" t="s">
        <v>19</v>
      </c>
      <c r="D126" s="26">
        <f>_xlfn.XLOOKUP(D124,'[1]10C_BUILDING MATRIX'!$C$8:$C$601,'[1]10C_BUILDING MATRIX'!$K$8:$K$601,"--")</f>
        <v>1</v>
      </c>
      <c r="E126" s="26">
        <f>_xlfn.XLOOKUP(E124,'[1]10C_BUILDING MATRIX'!$C$8:$C$601,'[1]10C_BUILDING MATRIX'!$K$8:$K$601,"--")</f>
        <v>1</v>
      </c>
      <c r="F126" s="26">
        <f>_xlfn.XLOOKUP(F124,'[1]10C_BUILDING MATRIX'!$C$8:$C$601,'[1]10C_BUILDING MATRIX'!$K$8:$K$601,"--")</f>
        <v>1</v>
      </c>
      <c r="G126" s="26" t="str">
        <f>_xlfn.XLOOKUP(G124,'[1]10C_BUILDING MATRIX'!$C$8:$C$601,'[1]10C_BUILDING MATRIX'!$K$8:$K$601,"--")</f>
        <v>ECT</v>
      </c>
      <c r="H126" s="26">
        <f>_xlfn.XLOOKUP(H124,'[1]10C_BUILDING MATRIX'!$C$8:$C$601,'[1]10C_BUILDING MATRIX'!$K$8:$K$601,"--")</f>
        <v>1</v>
      </c>
      <c r="I126" s="30">
        <f>_xlfn.XLOOKUP(I124,'[1]10C_BUILDING MATRIX'!$C$8:$C$601,'[1]10C_BUILDING MATRIX'!$K$8:$K$601,"--")</f>
        <v>1</v>
      </c>
      <c r="J126" s="34">
        <f>_xlfn.XLOOKUP(J124,'[1]10C_BUILDING MATRIX'!$C$8:$C$601,'[1]10C_BUILDING MATRIX'!$K$8:$K$601,"--")</f>
        <v>1</v>
      </c>
      <c r="K126" s="32">
        <f>_xlfn.XLOOKUP(K124,'[1]10C_BUILDING MATRIX'!$C$8:$C$601,'[1]10C_BUILDING MATRIX'!$K$8:$K$601,"--")</f>
        <v>1</v>
      </c>
      <c r="L126" s="26">
        <f>_xlfn.XLOOKUP(L124,'[1]10C_BUILDING MATRIX'!$C$8:$C$601,'[1]10C_BUILDING MATRIX'!$K$8:$K$601,"--")</f>
        <v>1</v>
      </c>
      <c r="M126" s="26">
        <f>_xlfn.XLOOKUP(M124,'[1]10C_BUILDING MATRIX'!$C$8:$C$601,'[1]10C_BUILDING MATRIX'!$K$8:$K$601,"--")</f>
        <v>1</v>
      </c>
      <c r="N126" s="26">
        <f>_xlfn.XLOOKUP(N124,'[1]10C_BUILDING MATRIX'!$C$8:$C$601,'[1]10C_BUILDING MATRIX'!$K$8:$K$601,"--")</f>
        <v>1</v>
      </c>
      <c r="O126" s="26">
        <f>_xlfn.XLOOKUP(O124,'[1]10C_BUILDING MATRIX'!$C$8:$C$601,'[1]10C_BUILDING MATRIX'!$K$8:$K$601,"--")</f>
        <v>1</v>
      </c>
    </row>
    <row r="127" spans="2:15" ht="15" customHeight="1" thickBot="1" x14ac:dyDescent="0.25">
      <c r="B127" s="432"/>
      <c r="C127" s="19" t="s">
        <v>20</v>
      </c>
      <c r="D127" s="27" t="str">
        <f>_xlfn.XLOOKUP(D124,'[1]10C_BUILDING MATRIX'!$C$8:$C$601,'[1]10C_BUILDING MATRIX'!$L$8:$L$601,"--")</f>
        <v>--</v>
      </c>
      <c r="E127" s="27" t="str">
        <f>_xlfn.XLOOKUP(E124,'[1]10C_BUILDING MATRIX'!$C$8:$C$601,'[1]10C_BUILDING MATRIX'!$L$8:$L$601,"--")</f>
        <v>--</v>
      </c>
      <c r="F127" s="27" t="str">
        <f>_xlfn.XLOOKUP(F124,'[1]10C_BUILDING MATRIX'!$C$8:$C$601,'[1]10C_BUILDING MATRIX'!$L$8:$L$601,"--")</f>
        <v>--</v>
      </c>
      <c r="G127" s="27">
        <f>_xlfn.XLOOKUP(G124,'[1]10C_BUILDING MATRIX'!$C$8:$C$601,'[1]10C_BUILDING MATRIX'!$L$8:$L$601,"--")</f>
        <v>1</v>
      </c>
      <c r="H127" s="27" t="str">
        <f>_xlfn.XLOOKUP(H124,'[1]10C_BUILDING MATRIX'!$C$8:$C$601,'[1]10C_BUILDING MATRIX'!$L$8:$L$601,"--")</f>
        <v>--</v>
      </c>
      <c r="I127" s="31">
        <f>_xlfn.XLOOKUP(I124,'[1]10C_BUILDING MATRIX'!$C$8:$C$601,'[1]10C_BUILDING MATRIX'!$L$8:$L$601,"--")</f>
        <v>1</v>
      </c>
      <c r="J127" s="35" t="str">
        <f>_xlfn.XLOOKUP(J124,'[1]10C_BUILDING MATRIX'!$C$8:$C$601,'[1]10C_BUILDING MATRIX'!$L$8:$L$601,"--")</f>
        <v>--</v>
      </c>
      <c r="K127" s="33" t="str">
        <f>_xlfn.XLOOKUP(K124,'[1]10C_BUILDING MATRIX'!$C$8:$C$601,'[1]10C_BUILDING MATRIX'!$L$8:$L$601,"--")</f>
        <v>--</v>
      </c>
      <c r="L127" s="27" t="str">
        <f>_xlfn.XLOOKUP(L124,'[1]10C_BUILDING MATRIX'!$C$8:$C$601,'[1]10C_BUILDING MATRIX'!$L$8:$L$601,"--")</f>
        <v>--</v>
      </c>
      <c r="M127" s="27">
        <f>_xlfn.XLOOKUP(M124,'[1]10C_BUILDING MATRIX'!$C$8:$C$601,'[1]10C_BUILDING MATRIX'!$L$8:$L$601,"--")</f>
        <v>1</v>
      </c>
      <c r="N127" s="27" t="str">
        <f>_xlfn.XLOOKUP(N124,'[1]10C_BUILDING MATRIX'!$C$8:$C$601,'[1]10C_BUILDING MATRIX'!$L$8:$L$601,"--")</f>
        <v>--</v>
      </c>
      <c r="O127" s="27">
        <f>_xlfn.XLOOKUP(O124,'[1]10C_BUILDING MATRIX'!$C$8:$C$601,'[1]10C_BUILDING MATRIX'!$L$8:$L$601,"--")</f>
        <v>1</v>
      </c>
    </row>
    <row r="128" spans="2:15" x14ac:dyDescent="0.2">
      <c r="J128" s="6" t="s">
        <v>22</v>
      </c>
    </row>
    <row r="130" spans="2:15" ht="15" thickBot="1" x14ac:dyDescent="0.25"/>
    <row r="131" spans="2:15" ht="22.5" x14ac:dyDescent="0.2">
      <c r="B131" s="434" t="s">
        <v>59</v>
      </c>
      <c r="C131" s="42"/>
      <c r="D131" s="64">
        <v>1101</v>
      </c>
      <c r="E131" s="64">
        <v>1102</v>
      </c>
      <c r="F131" s="64">
        <v>1103</v>
      </c>
      <c r="G131" s="64">
        <v>1104</v>
      </c>
      <c r="H131" s="64">
        <v>1105</v>
      </c>
      <c r="I131" s="65">
        <v>1106</v>
      </c>
      <c r="J131" s="66">
        <v>1107</v>
      </c>
      <c r="K131" s="67">
        <v>1108</v>
      </c>
      <c r="L131" s="64">
        <v>1109</v>
      </c>
      <c r="M131" s="64">
        <v>1110</v>
      </c>
      <c r="N131" s="64">
        <v>1111</v>
      </c>
      <c r="O131" s="64">
        <v>1112</v>
      </c>
    </row>
    <row r="132" spans="2:15" x14ac:dyDescent="0.2">
      <c r="B132" s="435"/>
      <c r="C132" s="19" t="s">
        <v>18</v>
      </c>
      <c r="D132" s="56" t="s">
        <v>35</v>
      </c>
      <c r="E132" s="56" t="s">
        <v>36</v>
      </c>
      <c r="F132" s="56" t="s">
        <v>37</v>
      </c>
      <c r="G132" s="56" t="s">
        <v>38</v>
      </c>
      <c r="H132" s="56" t="s">
        <v>39</v>
      </c>
      <c r="I132" s="57" t="s">
        <v>40</v>
      </c>
      <c r="J132" s="58" t="s">
        <v>41</v>
      </c>
      <c r="K132" s="59" t="s">
        <v>42</v>
      </c>
      <c r="L132" s="56" t="s">
        <v>43</v>
      </c>
      <c r="M132" s="56" t="s">
        <v>44</v>
      </c>
      <c r="N132" s="56" t="s">
        <v>45</v>
      </c>
      <c r="O132" s="56" t="s">
        <v>40</v>
      </c>
    </row>
    <row r="133" spans="2:15" x14ac:dyDescent="0.2">
      <c r="B133" s="435"/>
      <c r="C133" s="19" t="s">
        <v>19</v>
      </c>
      <c r="D133" s="56" t="s">
        <v>46</v>
      </c>
      <c r="E133" s="56" t="s">
        <v>47</v>
      </c>
      <c r="F133" s="56" t="s">
        <v>48</v>
      </c>
      <c r="G133" s="56" t="s">
        <v>49</v>
      </c>
      <c r="H133" s="56" t="s">
        <v>46</v>
      </c>
      <c r="I133" s="57" t="s">
        <v>50</v>
      </c>
      <c r="J133" s="58" t="s">
        <v>51</v>
      </c>
      <c r="K133" s="59" t="s">
        <v>52</v>
      </c>
      <c r="L133" s="56" t="s">
        <v>50</v>
      </c>
      <c r="M133" s="56" t="s">
        <v>53</v>
      </c>
      <c r="N133" s="56" t="s">
        <v>54</v>
      </c>
      <c r="O133" s="56" t="s">
        <v>55</v>
      </c>
    </row>
    <row r="134" spans="2:15" ht="15" thickBot="1" x14ac:dyDescent="0.25">
      <c r="B134" s="436"/>
      <c r="C134" s="19" t="s">
        <v>20</v>
      </c>
      <c r="D134" s="60"/>
      <c r="E134" s="60"/>
      <c r="F134" s="60"/>
      <c r="G134" s="60" t="s">
        <v>56</v>
      </c>
      <c r="H134" s="60"/>
      <c r="I134" s="61" t="s">
        <v>57</v>
      </c>
      <c r="J134" s="62"/>
      <c r="K134" s="63"/>
      <c r="L134" s="60"/>
      <c r="M134" s="60" t="s">
        <v>58</v>
      </c>
      <c r="N134" s="60"/>
      <c r="O134" s="60" t="s">
        <v>56</v>
      </c>
    </row>
    <row r="135" spans="2:15" ht="22.5" x14ac:dyDescent="0.2">
      <c r="D135" s="54"/>
      <c r="E135" s="55"/>
      <c r="F135" s="53"/>
      <c r="G135" s="53"/>
      <c r="I135" s="52"/>
      <c r="J135" s="53"/>
    </row>
    <row r="136" spans="2:15" ht="22.5" x14ac:dyDescent="0.2">
      <c r="D136" s="54"/>
      <c r="E136" s="55"/>
      <c r="F136" s="53"/>
      <c r="G136" s="53"/>
      <c r="I136" s="52"/>
      <c r="J136" s="53"/>
    </row>
    <row r="137" spans="2:15" ht="22.5" x14ac:dyDescent="0.2">
      <c r="D137" s="54"/>
      <c r="E137" s="55"/>
      <c r="F137" s="53"/>
      <c r="G137" s="53"/>
      <c r="I137" s="52"/>
      <c r="J137" s="53"/>
    </row>
    <row r="138" spans="2:15" ht="22.5" x14ac:dyDescent="0.2">
      <c r="D138" s="54"/>
      <c r="E138" s="55"/>
      <c r="F138" s="53"/>
      <c r="G138" s="53"/>
      <c r="I138" s="52"/>
      <c r="J138" s="53"/>
    </row>
    <row r="139" spans="2:15" ht="22.5" x14ac:dyDescent="0.2">
      <c r="D139" s="54"/>
      <c r="E139" s="55"/>
      <c r="F139" s="53"/>
      <c r="G139" s="53"/>
      <c r="I139" s="52"/>
      <c r="J139" s="53"/>
    </row>
    <row r="140" spans="2:15" ht="22.5" x14ac:dyDescent="0.2">
      <c r="D140" s="51"/>
    </row>
  </sheetData>
  <mergeCells count="31">
    <mergeCell ref="B131:B134"/>
    <mergeCell ref="B28:B31"/>
    <mergeCell ref="B8:B11"/>
    <mergeCell ref="B12:B15"/>
    <mergeCell ref="B16:B19"/>
    <mergeCell ref="B20:B23"/>
    <mergeCell ref="B24:B27"/>
    <mergeCell ref="B76:B79"/>
    <mergeCell ref="B32:B35"/>
    <mergeCell ref="B36:B39"/>
    <mergeCell ref="B40:B43"/>
    <mergeCell ref="B44:B47"/>
    <mergeCell ref="B48:B51"/>
    <mergeCell ref="B52:B55"/>
    <mergeCell ref="B56:B59"/>
    <mergeCell ref="B60:B63"/>
    <mergeCell ref="B64:B67"/>
    <mergeCell ref="B68:B71"/>
    <mergeCell ref="B72:B75"/>
    <mergeCell ref="B124:B127"/>
    <mergeCell ref="B80:B83"/>
    <mergeCell ref="B84:B87"/>
    <mergeCell ref="B88:B91"/>
    <mergeCell ref="B92:B95"/>
    <mergeCell ref="B96:B99"/>
    <mergeCell ref="B100:B103"/>
    <mergeCell ref="B104:B107"/>
    <mergeCell ref="B108:B111"/>
    <mergeCell ref="B112:B115"/>
    <mergeCell ref="B116:B119"/>
    <mergeCell ref="B120:B123"/>
  </mergeCells>
  <conditionalFormatting sqref="D9:O11 D13:O15 D17:O19 D21:O23 D25:O27 D29:O31 D33:O35 D37:O39 D41:O43 D45:O47 D49:O51 D53:O55 D57:O59 D61:O63 D65:O67 D69:O71 D73:O75 D77:O79 D81:O83 D85:O87 D89:O91 D93:O95 D97:O99 D101:O103 D105:O107 D109:O111 D113:O115 D117:O119 D121:O123 D125:O127">
    <cfRule type="expression" dxfId="313" priority="1">
      <formula>OR(D9="ECT",D9="WCT")</formula>
    </cfRule>
    <cfRule type="expression" dxfId="312" priority="13">
      <formula>D9="--"</formula>
    </cfRule>
    <cfRule type="expression" dxfId="311" priority="14">
      <formula>D9="BH"</formula>
    </cfRule>
    <cfRule type="expression" dxfId="310" priority="15">
      <formula>AND(D9&lt;&gt;"",MOD(D9,6)=0)</formula>
    </cfRule>
    <cfRule type="expression" dxfId="309" priority="250">
      <formula>AND(D9&lt;&gt;"",MOD(D9,6)=1)</formula>
    </cfRule>
    <cfRule type="expression" dxfId="308" priority="251">
      <formula>AND(D9&lt;&gt;"",MOD(D9,6)=2)</formula>
    </cfRule>
    <cfRule type="expression" dxfId="307" priority="252">
      <formula>AND(D9&lt;&gt;"",MOD(D9,6)=3)</formula>
    </cfRule>
    <cfRule type="expression" dxfId="306" priority="253">
      <formula>AND(D9&lt;&gt;"",MOD(D9,6)=4)</formula>
    </cfRule>
    <cfRule type="expression" dxfId="305" priority="254">
      <formula>AND(D9&lt;&gt;"",MOD(D9,6)=5)</formula>
    </cfRule>
  </conditionalFormatting>
  <conditionalFormatting sqref="D132:O134">
    <cfRule type="expression" dxfId="304" priority="2">
      <formula>D132="--"</formula>
    </cfRule>
    <cfRule type="expression" dxfId="303" priority="4">
      <formula>AND(D132&lt;&gt;"",MOD(D132,6)=0)</formula>
    </cfRule>
    <cfRule type="expression" dxfId="302" priority="5">
      <formula>AND(D132&lt;&gt;"",MOD(D132,6)=1)</formula>
    </cfRule>
    <cfRule type="expression" dxfId="301" priority="6">
      <formula>AND(D132&lt;&gt;"",MOD(D132,6)=2)</formula>
    </cfRule>
    <cfRule type="expression" dxfId="300" priority="7">
      <formula>AND(D132&lt;&gt;"",MOD(D132,6)=3)</formula>
    </cfRule>
    <cfRule type="expression" dxfId="299" priority="8">
      <formula>AND(D132&lt;&gt;"",MOD(D132,6)=4)</formula>
    </cfRule>
    <cfRule type="expression" dxfId="298" priority="9">
      <formula>AND(D132&lt;&gt;"",MOD(D132,6)=5)</formula>
    </cfRule>
  </conditionalFormatting>
  <printOptions horizontalCentered="1"/>
  <pageMargins left="0.25" right="0.25" top="0.25" bottom="0.25" header="0.3" footer="0.3"/>
  <pageSetup scale="24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5DBA7-3A52-4FAE-9F14-38900A5B67E8}">
  <sheetPr codeName="Sheet2">
    <tabColor theme="7" tint="0.59999389629810485"/>
  </sheetPr>
  <dimension ref="B2:AL38"/>
  <sheetViews>
    <sheetView showGridLines="0" zoomScaleNormal="100" workbookViewId="0">
      <selection activeCell="U28" sqref="U28"/>
    </sheetView>
  </sheetViews>
  <sheetFormatPr defaultRowHeight="14.25" x14ac:dyDescent="0.2"/>
  <cols>
    <col min="2" max="2" width="7.33203125" customWidth="1"/>
    <col min="3" max="4" width="4.21875" customWidth="1"/>
    <col min="5" max="5" width="4.21875" hidden="1" customWidth="1"/>
    <col min="6" max="7" width="4.21875" customWidth="1"/>
    <col min="8" max="8" width="4.21875" hidden="1" customWidth="1"/>
    <col min="9" max="10" width="4.21875" customWidth="1"/>
    <col min="11" max="11" width="4.21875" hidden="1" customWidth="1"/>
    <col min="12" max="16" width="4.21875" customWidth="1"/>
    <col min="17" max="17" width="4.21875" hidden="1" customWidth="1"/>
    <col min="18" max="22" width="4.21875" customWidth="1"/>
    <col min="23" max="23" width="4.21875" hidden="1" customWidth="1"/>
    <col min="24" max="25" width="4.21875" customWidth="1"/>
    <col min="26" max="26" width="4.21875" hidden="1" customWidth="1"/>
    <col min="27" max="28" width="4.21875" customWidth="1"/>
    <col min="29" max="29" width="4.21875" hidden="1" customWidth="1"/>
    <col min="30" max="34" width="4.21875" customWidth="1"/>
    <col min="35" max="35" width="4.21875" hidden="1" customWidth="1"/>
    <col min="36" max="38" width="4.21875" customWidth="1"/>
  </cols>
  <sheetData>
    <row r="2" spans="2:38" ht="15" x14ac:dyDescent="0.2">
      <c r="B2" s="337" t="s">
        <v>154</v>
      </c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69"/>
      <c r="S2" s="369"/>
      <c r="T2" s="369"/>
      <c r="U2" s="369"/>
      <c r="V2" s="369"/>
      <c r="W2" s="369"/>
      <c r="X2" s="369"/>
      <c r="Y2" s="369"/>
      <c r="Z2" s="369"/>
      <c r="AA2" s="369"/>
      <c r="AB2" s="369"/>
      <c r="AC2" s="369"/>
      <c r="AD2" s="369"/>
      <c r="AE2" s="369"/>
      <c r="AF2" s="369"/>
      <c r="AG2" s="369"/>
      <c r="AH2" s="369"/>
      <c r="AI2" s="369"/>
      <c r="AJ2" s="369"/>
      <c r="AK2" s="369"/>
      <c r="AL2" s="369"/>
    </row>
    <row r="4" spans="2:38" x14ac:dyDescent="0.2">
      <c r="B4" s="338" t="s">
        <v>155</v>
      </c>
      <c r="C4" s="339" t="s">
        <v>156</v>
      </c>
      <c r="D4" s="340" t="s">
        <v>157</v>
      </c>
      <c r="E4" s="341" t="s">
        <v>158</v>
      </c>
      <c r="F4" s="342" t="s">
        <v>145</v>
      </c>
      <c r="G4" s="343" t="s">
        <v>146</v>
      </c>
      <c r="H4" s="344" t="s">
        <v>101</v>
      </c>
      <c r="I4" s="345" t="s">
        <v>159</v>
      </c>
      <c r="J4" s="346" t="s">
        <v>160</v>
      </c>
    </row>
    <row r="5" spans="2:38" ht="15" thickBot="1" x14ac:dyDescent="0.25">
      <c r="B5" s="338"/>
    </row>
    <row r="6" spans="2:38" ht="15.75" thickBot="1" x14ac:dyDescent="0.25">
      <c r="B6" s="370" t="s">
        <v>161</v>
      </c>
      <c r="C6" s="458">
        <v>1</v>
      </c>
      <c r="D6" s="460"/>
      <c r="F6" s="458">
        <v>2</v>
      </c>
      <c r="G6" s="460"/>
      <c r="I6" s="458">
        <v>3</v>
      </c>
      <c r="J6" s="460"/>
      <c r="L6" s="458">
        <v>4</v>
      </c>
      <c r="M6" s="459"/>
      <c r="N6" s="460"/>
      <c r="O6" s="458">
        <v>5</v>
      </c>
      <c r="P6" s="460"/>
      <c r="R6" s="458">
        <v>6</v>
      </c>
      <c r="S6" s="459"/>
      <c r="T6" s="460"/>
      <c r="U6" s="458">
        <v>7</v>
      </c>
      <c r="V6" s="460"/>
      <c r="X6" s="458">
        <v>8</v>
      </c>
      <c r="Y6" s="460"/>
      <c r="AA6" s="458">
        <v>9</v>
      </c>
      <c r="AB6" s="460"/>
      <c r="AD6" s="458">
        <v>10</v>
      </c>
      <c r="AE6" s="459"/>
      <c r="AF6" s="460"/>
      <c r="AG6" s="458">
        <v>11</v>
      </c>
      <c r="AH6" s="460"/>
      <c r="AJ6" s="458">
        <v>12</v>
      </c>
      <c r="AK6" s="459"/>
      <c r="AL6" s="460"/>
    </row>
    <row r="7" spans="2:38" ht="15.75" hidden="1" customHeight="1" x14ac:dyDescent="0.2">
      <c r="B7" s="371" t="s">
        <v>17</v>
      </c>
      <c r="C7" s="359">
        <v>1</v>
      </c>
      <c r="D7" s="360">
        <v>1</v>
      </c>
      <c r="E7" s="351">
        <v>1</v>
      </c>
      <c r="F7" s="361">
        <v>2</v>
      </c>
      <c r="G7" s="360">
        <v>2</v>
      </c>
      <c r="H7" s="351">
        <v>2</v>
      </c>
      <c r="I7" s="361">
        <v>3</v>
      </c>
      <c r="J7" s="360">
        <v>3</v>
      </c>
      <c r="K7" s="351">
        <v>3</v>
      </c>
      <c r="L7" s="361">
        <v>4</v>
      </c>
      <c r="M7" s="360">
        <v>4</v>
      </c>
      <c r="N7" s="351">
        <v>4</v>
      </c>
      <c r="O7" s="361">
        <v>5</v>
      </c>
      <c r="P7" s="360">
        <v>5</v>
      </c>
      <c r="Q7" s="351">
        <v>5</v>
      </c>
      <c r="R7" s="361">
        <v>6</v>
      </c>
      <c r="S7" s="360">
        <v>6</v>
      </c>
      <c r="T7" s="351">
        <v>6</v>
      </c>
      <c r="U7" s="361">
        <v>7</v>
      </c>
      <c r="V7" s="360">
        <v>7</v>
      </c>
      <c r="W7" s="351">
        <v>7</v>
      </c>
      <c r="X7" s="361">
        <v>8</v>
      </c>
      <c r="Y7" s="360">
        <v>8</v>
      </c>
      <c r="Z7" s="351">
        <v>8</v>
      </c>
      <c r="AA7" s="362">
        <v>9</v>
      </c>
      <c r="AB7" s="363">
        <v>9</v>
      </c>
      <c r="AC7" s="363">
        <v>9</v>
      </c>
      <c r="AD7" s="361">
        <v>10</v>
      </c>
      <c r="AE7" s="360">
        <v>10</v>
      </c>
      <c r="AF7" s="351">
        <v>10</v>
      </c>
      <c r="AG7" s="361">
        <v>11</v>
      </c>
      <c r="AH7" s="351">
        <v>11</v>
      </c>
      <c r="AI7" s="350">
        <v>11</v>
      </c>
      <c r="AJ7" s="361">
        <v>12</v>
      </c>
      <c r="AK7" s="360">
        <v>12</v>
      </c>
      <c r="AL7" s="351">
        <v>12</v>
      </c>
    </row>
    <row r="8" spans="2:38" ht="14.1" customHeight="1" x14ac:dyDescent="0.2">
      <c r="B8" s="370" t="s">
        <v>17</v>
      </c>
      <c r="C8" s="347" t="s">
        <v>18</v>
      </c>
      <c r="D8" s="347" t="s">
        <v>19</v>
      </c>
      <c r="E8" s="353" t="s">
        <v>20</v>
      </c>
      <c r="F8" s="352" t="s">
        <v>18</v>
      </c>
      <c r="G8" s="347" t="s">
        <v>19</v>
      </c>
      <c r="H8" s="353" t="s">
        <v>20</v>
      </c>
      <c r="I8" s="352" t="s">
        <v>18</v>
      </c>
      <c r="J8" s="347" t="s">
        <v>19</v>
      </c>
      <c r="K8" s="353" t="s">
        <v>20</v>
      </c>
      <c r="L8" s="352" t="s">
        <v>18</v>
      </c>
      <c r="M8" s="347" t="s">
        <v>19</v>
      </c>
      <c r="N8" s="353" t="s">
        <v>20</v>
      </c>
      <c r="O8" s="352" t="s">
        <v>18</v>
      </c>
      <c r="P8" s="347" t="s">
        <v>19</v>
      </c>
      <c r="Q8" s="353" t="s">
        <v>20</v>
      </c>
      <c r="R8" s="352" t="s">
        <v>18</v>
      </c>
      <c r="S8" s="347" t="s">
        <v>19</v>
      </c>
      <c r="T8" s="353" t="s">
        <v>20</v>
      </c>
      <c r="U8" s="352" t="s">
        <v>18</v>
      </c>
      <c r="V8" s="347" t="s">
        <v>19</v>
      </c>
      <c r="W8" s="353" t="s">
        <v>20</v>
      </c>
      <c r="X8" s="352" t="s">
        <v>18</v>
      </c>
      <c r="Y8" s="347" t="s">
        <v>19</v>
      </c>
      <c r="Z8" s="353" t="s">
        <v>20</v>
      </c>
      <c r="AA8" s="364" t="s">
        <v>18</v>
      </c>
      <c r="AB8" s="365" t="s">
        <v>19</v>
      </c>
      <c r="AC8" s="365" t="s">
        <v>20</v>
      </c>
      <c r="AD8" s="352" t="s">
        <v>18</v>
      </c>
      <c r="AE8" s="347" t="s">
        <v>19</v>
      </c>
      <c r="AF8" s="353" t="s">
        <v>20</v>
      </c>
      <c r="AG8" s="352" t="s">
        <v>18</v>
      </c>
      <c r="AH8" s="353" t="s">
        <v>19</v>
      </c>
      <c r="AI8" s="347" t="s">
        <v>20</v>
      </c>
      <c r="AJ8" s="352" t="s">
        <v>18</v>
      </c>
      <c r="AK8" s="347" t="s">
        <v>19</v>
      </c>
      <c r="AL8" s="353" t="s">
        <v>20</v>
      </c>
    </row>
    <row r="9" spans="2:38" ht="18" customHeight="1" x14ac:dyDescent="0.2">
      <c r="B9" s="372">
        <v>39</v>
      </c>
      <c r="C9" s="348" t="str" cm="1">
        <f t="array" ref="C9">INDEX('10C Building Matrix (status)'!$A:$AN,9+(39-$B9)*4+IF(C$8="K",0,IF(C$8="V1",1,2)),3+C$7)</f>
        <v>PROJ</v>
      </c>
      <c r="D9" s="349" t="str" cm="1">
        <f t="array" ref="D9">INDEX('10C Building Matrix (status)'!$A:$AN,9+(39-$B9)*4+IF(D$8="K",0,IF(D$8="V1",1,2)),3+D$7)</f>
        <v>PROJ</v>
      </c>
      <c r="E9" s="355" t="str" cm="1">
        <f t="array" ref="E9">INDEX('10C Building Matrix (status)'!$A:$AN,9+(39-$B9)*4+IF(E$8="K",0,IF(E$8="V1",1,2)),3+E$7)</f>
        <v>--</v>
      </c>
      <c r="F9" s="354" t="str" cm="1">
        <f t="array" ref="F9">INDEX('10C Building Matrix (status)'!$A:$AN,9+(39-$B9)*4+IF(F$8="K",0,IF(F$8="V1",1,2)),3+F$7)</f>
        <v>PROJ</v>
      </c>
      <c r="G9" s="349" t="str" cm="1">
        <f t="array" ref="G9">INDEX('10C Building Matrix (status)'!$A:$AN,9+(39-$B9)*4+IF(G$8="K",0,IF(G$8="V1",1,2)),3+G$7)</f>
        <v>PROJ</v>
      </c>
      <c r="H9" s="355" t="str" cm="1">
        <f t="array" ref="H9">INDEX('10C Building Matrix (status)'!$A:$AN,9+(39-$B9)*4+IF(H$8="K",0,IF(H$8="V1",1,2)),3+H$7)</f>
        <v>--</v>
      </c>
      <c r="I9" s="354" t="str" cm="1">
        <f t="array" ref="I9">INDEX('10C Building Matrix (status)'!$A:$AN,9+(39-$B9)*4+IF(I$8="K",0,IF(I$8="V1",1,2)),3+I$7)</f>
        <v>PROJ</v>
      </c>
      <c r="J9" s="349" t="str" cm="1">
        <f t="array" ref="J9">INDEX('10C Building Matrix (status)'!$A:$AN,9+(39-$B9)*4+IF(J$8="K",0,IF(J$8="V1",1,2)),3+J$7)</f>
        <v>PROJ</v>
      </c>
      <c r="K9" s="355" t="str" cm="1">
        <f t="array" ref="K9">INDEX('10C Building Matrix (status)'!$A:$AN,9+(39-$B9)*4+IF(K$8="K",0,IF(K$8="V1",1,2)),3+K$7)</f>
        <v>--</v>
      </c>
      <c r="L9" s="354" t="str" cm="1">
        <f t="array" ref="L9">INDEX('10C Building Matrix (status)'!$A:$AN,9+(39-$B9)*4+IF(L$8="K",0,IF(L$8="V1",1,2)),3+L$7)</f>
        <v>PROJ</v>
      </c>
      <c r="M9" s="349" t="str" cm="1">
        <f t="array" ref="M9">INDEX('10C Building Matrix (status)'!$A:$AN,9+(39-$B9)*4+IF(M$8="K",0,IF(M$8="V1",1,2)),3+M$7)</f>
        <v>PROJ</v>
      </c>
      <c r="N9" s="355" t="str" cm="1">
        <f t="array" ref="N9">INDEX('10C Building Matrix (status)'!$A:$AN,9+(39-$B9)*4+IF(N$8="K",0,IF(N$8="V1",1,2)),3+N$7)</f>
        <v>PROJ</v>
      </c>
      <c r="O9" s="354" t="str" cm="1">
        <f t="array" ref="O9">INDEX('10C Building Matrix (status)'!$A:$AN,9+(39-$B9)*4+IF(O$8="K",0,IF(O$8="V1",1,2)),3+O$7)</f>
        <v>PROJ</v>
      </c>
      <c r="P9" s="349" t="str" cm="1">
        <f t="array" ref="P9">INDEX('10C Building Matrix (status)'!$A:$AN,9+(39-$B9)*4+IF(P$8="K",0,IF(P$8="V1",1,2)),3+P$7)</f>
        <v>PROJ</v>
      </c>
      <c r="Q9" s="355" t="str" cm="1">
        <f t="array" ref="Q9">INDEX('10C Building Matrix (status)'!$A:$AN,9+(39-$B9)*4+IF(Q$8="K",0,IF(Q$8="V1",1,2)),3+Q$7)</f>
        <v>--</v>
      </c>
      <c r="R9" s="354" t="str" cm="1">
        <f t="array" ref="R9">INDEX('10C Building Matrix (status)'!$A:$AN,9+(39-$B9)*4+IF(R$8="K",0,IF(R$8="V1",1,2)),3+R$7)</f>
        <v>PROJ</v>
      </c>
      <c r="S9" s="349" t="str" cm="1">
        <f t="array" ref="S9">INDEX('10C Building Matrix (status)'!$A:$AN,9+(39-$B9)*4+IF(S$8="K",0,IF(S$8="V1",1,2)),3+S$7)</f>
        <v>PROJ</v>
      </c>
      <c r="T9" s="355" t="str" cm="1">
        <f t="array" ref="T9">INDEX('10C Building Matrix (status)'!$A:$AN,9+(39-$B9)*4+IF(T$8="K",0,IF(T$8="V1",1,2)),3+T$7)</f>
        <v>PROJ</v>
      </c>
      <c r="U9" s="354" t="str" cm="1">
        <f t="array" ref="U9">INDEX('10C Building Matrix (status)'!$A:$AN,9+(39-$B9)*4+IF(U$8="K",0,IF(U$8="V1",1,2)),3+U$7)</f>
        <v>PROJ</v>
      </c>
      <c r="V9" s="349" t="str" cm="1">
        <f t="array" ref="V9">INDEX('10C Building Matrix (status)'!$A:$AN,9+(39-$B9)*4+IF(V$8="K",0,IF(V$8="V1",1,2)),3+V$7)</f>
        <v>PROJ</v>
      </c>
      <c r="W9" s="355" t="str" cm="1">
        <f t="array" ref="W9">INDEX('10C Building Matrix (status)'!$A:$AN,9+(39-$B9)*4+IF(W$8="K",0,IF(W$8="V1",1,2)),3+W$7)</f>
        <v>--</v>
      </c>
      <c r="X9" s="354" t="str" cm="1">
        <f t="array" ref="X9">INDEX('10C Building Matrix (status)'!$A:$AN,9+(39-$B9)*4+IF(X$8="K",0,IF(X$8="V1",1,2)),3+X$7)</f>
        <v>PROJ</v>
      </c>
      <c r="Y9" s="349" t="str" cm="1">
        <f t="array" ref="Y9">INDEX('10C Building Matrix (status)'!$A:$AN,9+(39-$B9)*4+IF(Y$8="K",0,IF(Y$8="V1",1,2)),3+Y$7)</f>
        <v>PROJ</v>
      </c>
      <c r="Z9" s="355" t="str" cm="1">
        <f t="array" ref="Z9">INDEX('10C Building Matrix (status)'!$A:$AN,9+(39-$B9)*4+IF(Z$8="K",0,IF(Z$8="V1",1,2)),3+Z$7)</f>
        <v>--</v>
      </c>
      <c r="AA9" s="354" t="str" cm="1">
        <f t="array" ref="AA9">INDEX('10C Building Matrix (status)'!$A:$AN,9+(39-$B9)*4+IF(AA$8="K",0,IF(AA$8="V1",1,2)),3+AA$7)</f>
        <v>PROJ</v>
      </c>
      <c r="AB9" s="355" t="str" cm="1">
        <f t="array" ref="AB9">INDEX('10C Building Matrix (status)'!$A:$AN,9+(39-$B9)*4+IF(AB$8="K",0,IF(AB$8="V1",1,2)),3+AB$7)</f>
        <v>PROJ</v>
      </c>
      <c r="AC9" s="366" t="str" cm="1">
        <f t="array" ref="AC9">INDEX('10C Building Matrix (status)'!$A:$AN,9+(39-$B9)*4+IF(AC$8="K",0,IF(AC$8="V1",1,2)),3+AC$7)</f>
        <v>--</v>
      </c>
      <c r="AD9" s="354" t="str" cm="1">
        <f t="array" ref="AD9">INDEX('10C Building Matrix (status)'!$A:$AN,9+(39-$B9)*4+IF(AD$8="K",0,IF(AD$8="V1",1,2)),3+AD$7)</f>
        <v>PROJ</v>
      </c>
      <c r="AE9" s="349" t="str" cm="1">
        <f t="array" ref="AE9">INDEX('10C Building Matrix (status)'!$A:$AN,9+(39-$B9)*4+IF(AE$8="K",0,IF(AE$8="V1",1,2)),3+AE$7)</f>
        <v>PROJ</v>
      </c>
      <c r="AF9" s="355" t="str" cm="1">
        <f t="array" ref="AF9">INDEX('10C Building Matrix (status)'!$A:$AN,9+(39-$B9)*4+IF(AF$8="K",0,IF(AF$8="V1",1,2)),3+AF$7)</f>
        <v>PROJ</v>
      </c>
      <c r="AG9" s="354" t="str" cm="1">
        <f t="array" ref="AG9">INDEX('10C Building Matrix (status)'!$A:$AN,9+(39-$B9)*4+IF(AG$8="K",0,IF(AG$8="V1",1,2)),3+AG$7)</f>
        <v>PROJ</v>
      </c>
      <c r="AH9" s="355" t="str" cm="1">
        <f t="array" ref="AH9">INDEX('10C Building Matrix (status)'!$A:$AN,9+(39-$B9)*4+IF(AH$8="K",0,IF(AH$8="V1",1,2)),3+AH$7)</f>
        <v>PROJ</v>
      </c>
      <c r="AI9" s="368" t="str" cm="1">
        <f t="array" ref="AI9">INDEX('10C Building Matrix (status)'!$A:$AN,9+(39-$B9)*4+IF(AI$8="K",0,IF(AI$8="V1",1,2)),3+AI$7)</f>
        <v>--</v>
      </c>
      <c r="AJ9" s="354" t="str" cm="1">
        <f t="array" ref="AJ9">INDEX('10C Building Matrix (status)'!$A:$AN,9+(39-$B9)*4+IF(AJ$8="K",0,IF(AJ$8="V1",1,2)),3+AJ$7)</f>
        <v>PROJ</v>
      </c>
      <c r="AK9" s="349" t="str" cm="1">
        <f t="array" ref="AK9">INDEX('10C Building Matrix (status)'!$A:$AN,9+(39-$B9)*4+IF(AK$8="K",0,IF(AK$8="V1",1,2)),3+AK$7)</f>
        <v>PROJ</v>
      </c>
      <c r="AL9" s="355" t="str" cm="1">
        <f t="array" ref="AL9">INDEX('10C Building Matrix (status)'!$A:$AN,9+(39-$B9)*4+IF(AL$8="K",0,IF(AL$8="V1",1,2)),3+AL$7)</f>
        <v>PROJ</v>
      </c>
    </row>
    <row r="10" spans="2:38" ht="18" customHeight="1" x14ac:dyDescent="0.2">
      <c r="B10" s="373">
        <v>38</v>
      </c>
      <c r="C10" s="348" t="str" cm="1">
        <f t="array" ref="C10">INDEX('10C Building Matrix (status)'!$A:$AN,9+(39-$B10)*4+IF(C$8="K",0,IF(C$8="V1",1,2)),3+C$7)</f>
        <v>PROJ</v>
      </c>
      <c r="D10" s="349" t="str" cm="1">
        <f t="array" ref="D10">INDEX('10C Building Matrix (status)'!$A:$AN,9+(39-$B10)*4+IF(D$8="K",0,IF(D$8="V1",1,2)),3+D$7)</f>
        <v>PROJ</v>
      </c>
      <c r="E10" s="355" t="str" cm="1">
        <f t="array" ref="E10">INDEX('10C Building Matrix (status)'!$A:$AN,9+(39-$B10)*4+IF(E$8="K",0,IF(E$8="V1",1,2)),3+E$7)</f>
        <v>--</v>
      </c>
      <c r="F10" s="354" t="str" cm="1">
        <f t="array" ref="F10">INDEX('10C Building Matrix (status)'!$A:$AN,9+(39-$B10)*4+IF(F$8="K",0,IF(F$8="V1",1,2)),3+F$7)</f>
        <v>PROJ</v>
      </c>
      <c r="G10" s="349" t="str" cm="1">
        <f t="array" ref="G10">INDEX('10C Building Matrix (status)'!$A:$AN,9+(39-$B10)*4+IF(G$8="K",0,IF(G$8="V1",1,2)),3+G$7)</f>
        <v>PROJ</v>
      </c>
      <c r="H10" s="355" t="str" cm="1">
        <f t="array" ref="H10">INDEX('10C Building Matrix (status)'!$A:$AN,9+(39-$B10)*4+IF(H$8="K",0,IF(H$8="V1",1,2)),3+H$7)</f>
        <v>--</v>
      </c>
      <c r="I10" s="354" t="str" cm="1">
        <f t="array" ref="I10">INDEX('10C Building Matrix (status)'!$A:$AN,9+(39-$B10)*4+IF(I$8="K",0,IF(I$8="V1",1,2)),3+I$7)</f>
        <v>PROJ</v>
      </c>
      <c r="J10" s="349" t="str" cm="1">
        <f t="array" ref="J10">INDEX('10C Building Matrix (status)'!$A:$AN,9+(39-$B10)*4+IF(J$8="K",0,IF(J$8="V1",1,2)),3+J$7)</f>
        <v>PROJ</v>
      </c>
      <c r="K10" s="355" t="str" cm="1">
        <f t="array" ref="K10">INDEX('10C Building Matrix (status)'!$A:$AN,9+(39-$B10)*4+IF(K$8="K",0,IF(K$8="V1",1,2)),3+K$7)</f>
        <v>--</v>
      </c>
      <c r="L10" s="354" t="str" cm="1">
        <f t="array" ref="L10">INDEX('10C Building Matrix (status)'!$A:$AN,9+(39-$B10)*4+IF(L$8="K",0,IF(L$8="V1",1,2)),3+L$7)</f>
        <v>PROJ</v>
      </c>
      <c r="M10" s="349" t="str" cm="1">
        <f t="array" ref="M10">INDEX('10C Building Matrix (status)'!$A:$AN,9+(39-$B10)*4+IF(M$8="K",0,IF(M$8="V1",1,2)),3+M$7)</f>
        <v>PROJ</v>
      </c>
      <c r="N10" s="355" t="str" cm="1">
        <f t="array" ref="N10">INDEX('10C Building Matrix (status)'!$A:$AN,9+(39-$B10)*4+IF(N$8="K",0,IF(N$8="V1",1,2)),3+N$7)</f>
        <v>PROJ</v>
      </c>
      <c r="O10" s="354" t="str" cm="1">
        <f t="array" ref="O10">INDEX('10C Building Matrix (status)'!$A:$AN,9+(39-$B10)*4+IF(O$8="K",0,IF(O$8="V1",1,2)),3+O$7)</f>
        <v>PROJ</v>
      </c>
      <c r="P10" s="349" t="str" cm="1">
        <f t="array" ref="P10">INDEX('10C Building Matrix (status)'!$A:$AN,9+(39-$B10)*4+IF(P$8="K",0,IF(P$8="V1",1,2)),3+P$7)</f>
        <v>PROJ</v>
      </c>
      <c r="Q10" s="355" t="str" cm="1">
        <f t="array" ref="Q10">INDEX('10C Building Matrix (status)'!$A:$AN,9+(39-$B10)*4+IF(Q$8="K",0,IF(Q$8="V1",1,2)),3+Q$7)</f>
        <v>--</v>
      </c>
      <c r="R10" s="354" t="str" cm="1">
        <f t="array" ref="R10">INDEX('10C Building Matrix (status)'!$A:$AN,9+(39-$B10)*4+IF(R$8="K",0,IF(R$8="V1",1,2)),3+R$7)</f>
        <v>PROJ</v>
      </c>
      <c r="S10" s="349" t="str" cm="1">
        <f t="array" ref="S10">INDEX('10C Building Matrix (status)'!$A:$AN,9+(39-$B10)*4+IF(S$8="K",0,IF(S$8="V1",1,2)),3+S$7)</f>
        <v>PROJ</v>
      </c>
      <c r="T10" s="355" t="str" cm="1">
        <f t="array" ref="T10">INDEX('10C Building Matrix (status)'!$A:$AN,9+(39-$B10)*4+IF(T$8="K",0,IF(T$8="V1",1,2)),3+T$7)</f>
        <v>PROJ</v>
      </c>
      <c r="U10" s="354" t="str" cm="1">
        <f t="array" ref="U10">INDEX('10C Building Matrix (status)'!$A:$AN,9+(39-$B10)*4+IF(U$8="K",0,IF(U$8="V1",1,2)),3+U$7)</f>
        <v>PROJ</v>
      </c>
      <c r="V10" s="349" t="str" cm="1">
        <f t="array" ref="V10">INDEX('10C Building Matrix (status)'!$A:$AN,9+(39-$B10)*4+IF(V$8="K",0,IF(V$8="V1",1,2)),3+V$7)</f>
        <v>PROJ</v>
      </c>
      <c r="W10" s="355" t="str" cm="1">
        <f t="array" ref="W10">INDEX('10C Building Matrix (status)'!$A:$AN,9+(39-$B10)*4+IF(W$8="K",0,IF(W$8="V1",1,2)),3+W$7)</f>
        <v>--</v>
      </c>
      <c r="X10" s="354" t="str" cm="1">
        <f t="array" ref="X10">INDEX('10C Building Matrix (status)'!$A:$AN,9+(39-$B10)*4+IF(X$8="K",0,IF(X$8="V1",1,2)),3+X$7)</f>
        <v>PROJ</v>
      </c>
      <c r="Y10" s="349" t="str" cm="1">
        <f t="array" ref="Y10">INDEX('10C Building Matrix (status)'!$A:$AN,9+(39-$B10)*4+IF(Y$8="K",0,IF(Y$8="V1",1,2)),3+Y$7)</f>
        <v>PROJ</v>
      </c>
      <c r="Z10" s="355" t="str" cm="1">
        <f t="array" ref="Z10">INDEX('10C Building Matrix (status)'!$A:$AN,9+(39-$B10)*4+IF(Z$8="K",0,IF(Z$8="V1",1,2)),3+Z$7)</f>
        <v>--</v>
      </c>
      <c r="AA10" s="354" t="str" cm="1">
        <f t="array" ref="AA10">INDEX('10C Building Matrix (status)'!$A:$AN,9+(39-$B10)*4+IF(AA$8="K",0,IF(AA$8="V1",1,2)),3+AA$7)</f>
        <v>PROJ</v>
      </c>
      <c r="AB10" s="355" t="str" cm="1">
        <f t="array" ref="AB10">INDEX('10C Building Matrix (status)'!$A:$AN,9+(39-$B10)*4+IF(AB$8="K",0,IF(AB$8="V1",1,2)),3+AB$7)</f>
        <v>PROJ</v>
      </c>
      <c r="AC10" s="366" t="str" cm="1">
        <f t="array" ref="AC10">INDEX('10C Building Matrix (status)'!$A:$AN,9+(39-$B10)*4+IF(AC$8="K",0,IF(AC$8="V1",1,2)),3+AC$7)</f>
        <v>--</v>
      </c>
      <c r="AD10" s="354" t="str" cm="1">
        <f t="array" ref="AD10">INDEX('10C Building Matrix (status)'!$A:$AN,9+(39-$B10)*4+IF(AD$8="K",0,IF(AD$8="V1",1,2)),3+AD$7)</f>
        <v>PROJ</v>
      </c>
      <c r="AE10" s="349" t="str" cm="1">
        <f t="array" ref="AE10">INDEX('10C Building Matrix (status)'!$A:$AN,9+(39-$B10)*4+IF(AE$8="K",0,IF(AE$8="V1",1,2)),3+AE$7)</f>
        <v>PROJ</v>
      </c>
      <c r="AF10" s="355" t="str" cm="1">
        <f t="array" ref="AF10">INDEX('10C Building Matrix (status)'!$A:$AN,9+(39-$B10)*4+IF(AF$8="K",0,IF(AF$8="V1",1,2)),3+AF$7)</f>
        <v>PROJ</v>
      </c>
      <c r="AG10" s="354" t="str" cm="1">
        <f t="array" ref="AG10">INDEX('10C Building Matrix (status)'!$A:$AN,9+(39-$B10)*4+IF(AG$8="K",0,IF(AG$8="V1",1,2)),3+AG$7)</f>
        <v>PROJ</v>
      </c>
      <c r="AH10" s="355" t="str" cm="1">
        <f t="array" ref="AH10">INDEX('10C Building Matrix (status)'!$A:$AN,9+(39-$B10)*4+IF(AH$8="K",0,IF(AH$8="V1",1,2)),3+AH$7)</f>
        <v>PROJ</v>
      </c>
      <c r="AI10" s="368" t="str" cm="1">
        <f t="array" ref="AI10">INDEX('10C Building Matrix (status)'!$A:$AN,9+(39-$B10)*4+IF(AI$8="K",0,IF(AI$8="V1",1,2)),3+AI$7)</f>
        <v>--</v>
      </c>
      <c r="AJ10" s="354" t="str" cm="1">
        <f t="array" ref="AJ10">INDEX('10C Building Matrix (status)'!$A:$AN,9+(39-$B10)*4+IF(AJ$8="K",0,IF(AJ$8="V1",1,2)),3+AJ$7)</f>
        <v>PROJ</v>
      </c>
      <c r="AK10" s="349" t="str" cm="1">
        <f t="array" ref="AK10">INDEX('10C Building Matrix (status)'!$A:$AN,9+(39-$B10)*4+IF(AK$8="K",0,IF(AK$8="V1",1,2)),3+AK$7)</f>
        <v>PROJ</v>
      </c>
      <c r="AL10" s="355" t="str" cm="1">
        <f t="array" ref="AL10">INDEX('10C Building Matrix (status)'!$A:$AN,9+(39-$B10)*4+IF(AL$8="K",0,IF(AL$8="V1",1,2)),3+AL$7)</f>
        <v>PROJ</v>
      </c>
    </row>
    <row r="11" spans="2:38" ht="18" customHeight="1" x14ac:dyDescent="0.2">
      <c r="B11" s="372">
        <v>37</v>
      </c>
      <c r="C11" s="354" t="str" cm="1">
        <f t="array" ref="C11">INDEX('10C Building Matrix (status)'!$A:$AN,9+(39-$B11)*4+IF(C$8="K",0,IF(C$8="V1",1,2)),3+C$7)</f>
        <v>PROJ</v>
      </c>
      <c r="D11" s="349" t="str" cm="1">
        <f t="array" ref="D11">INDEX('10C Building Matrix (status)'!$A:$AN,9+(39-$B11)*4+IF(D$8="K",0,IF(D$8="V1",1,2)),3+D$7)</f>
        <v>PROJ</v>
      </c>
      <c r="E11" s="355" t="str" cm="1">
        <f t="array" ref="E11">INDEX('10C Building Matrix (status)'!$A:$AN,9+(39-$B11)*4+IF(E$8="K",0,IF(E$8="V1",1,2)),3+E$7)</f>
        <v>--</v>
      </c>
      <c r="F11" s="354" t="str" cm="1">
        <f t="array" ref="F11">INDEX('10C Building Matrix (status)'!$A:$AN,9+(39-$B11)*4+IF(F$8="K",0,IF(F$8="V1",1,2)),3+F$7)</f>
        <v>PROJ</v>
      </c>
      <c r="G11" s="349" t="str" cm="1">
        <f t="array" ref="G11">INDEX('10C Building Matrix (status)'!$A:$AN,9+(39-$B11)*4+IF(G$8="K",0,IF(G$8="V1",1,2)),3+G$7)</f>
        <v>PROJ</v>
      </c>
      <c r="H11" s="355" t="str" cm="1">
        <f t="array" ref="H11">INDEX('10C Building Matrix (status)'!$A:$AN,9+(39-$B11)*4+IF(H$8="K",0,IF(H$8="V1",1,2)),3+H$7)</f>
        <v>--</v>
      </c>
      <c r="I11" s="354" t="str" cm="1">
        <f t="array" ref="I11">INDEX('10C Building Matrix (status)'!$A:$AN,9+(39-$B11)*4+IF(I$8="K",0,IF(I$8="V1",1,2)),3+I$7)</f>
        <v>PROJ</v>
      </c>
      <c r="J11" s="349" t="str" cm="1">
        <f t="array" ref="J11">INDEX('10C Building Matrix (status)'!$A:$AN,9+(39-$B11)*4+IF(J$8="K",0,IF(J$8="V1",1,2)),3+J$7)</f>
        <v>PROJ</v>
      </c>
      <c r="K11" s="355" t="str" cm="1">
        <f t="array" ref="K11">INDEX('10C Building Matrix (status)'!$A:$AN,9+(39-$B11)*4+IF(K$8="K",0,IF(K$8="V1",1,2)),3+K$7)</f>
        <v>--</v>
      </c>
      <c r="L11" s="354" t="str" cm="1">
        <f t="array" ref="L11">INDEX('10C Building Matrix (status)'!$A:$AN,9+(39-$B11)*4+IF(L$8="K",0,IF(L$8="V1",1,2)),3+L$7)</f>
        <v>PROJ</v>
      </c>
      <c r="M11" s="349" t="str" cm="1">
        <f t="array" ref="M11">INDEX('10C Building Matrix (status)'!$A:$AN,9+(39-$B11)*4+IF(M$8="K",0,IF(M$8="V1",1,2)),3+M$7)</f>
        <v>PROJ</v>
      </c>
      <c r="N11" s="355" t="str" cm="1">
        <f t="array" ref="N11">INDEX('10C Building Matrix (status)'!$A:$AN,9+(39-$B11)*4+IF(N$8="K",0,IF(N$8="V1",1,2)),3+N$7)</f>
        <v>PROJ</v>
      </c>
      <c r="O11" s="354" t="str" cm="1">
        <f t="array" ref="O11">INDEX('10C Building Matrix (status)'!$A:$AN,9+(39-$B11)*4+IF(O$8="K",0,IF(O$8="V1",1,2)),3+O$7)</f>
        <v>PROJ</v>
      </c>
      <c r="P11" s="349" t="str" cm="1">
        <f t="array" ref="P11">INDEX('10C Building Matrix (status)'!$A:$AN,9+(39-$B11)*4+IF(P$8="K",0,IF(P$8="V1",1,2)),3+P$7)</f>
        <v>PROJ</v>
      </c>
      <c r="Q11" s="355" t="str" cm="1">
        <f t="array" ref="Q11">INDEX('10C Building Matrix (status)'!$A:$AN,9+(39-$B11)*4+IF(Q$8="K",0,IF(Q$8="V1",1,2)),3+Q$7)</f>
        <v>--</v>
      </c>
      <c r="R11" s="354" t="str" cm="1">
        <f t="array" ref="R11">INDEX('10C Building Matrix (status)'!$A:$AN,9+(39-$B11)*4+IF(R$8="K",0,IF(R$8="V1",1,2)),3+R$7)</f>
        <v>PROJ</v>
      </c>
      <c r="S11" s="349" t="str" cm="1">
        <f t="array" ref="S11">INDEX('10C Building Matrix (status)'!$A:$AN,9+(39-$B11)*4+IF(S$8="K",0,IF(S$8="V1",1,2)),3+S$7)</f>
        <v>PROJ</v>
      </c>
      <c r="T11" s="355" t="str" cm="1">
        <f t="array" ref="T11">INDEX('10C Building Matrix (status)'!$A:$AN,9+(39-$B11)*4+IF(T$8="K",0,IF(T$8="V1",1,2)),3+T$7)</f>
        <v>PROJ</v>
      </c>
      <c r="U11" s="354" t="str" cm="1">
        <f t="array" ref="U11">INDEX('10C Building Matrix (status)'!$A:$AN,9+(39-$B11)*4+IF(U$8="K",0,IF(U$8="V1",1,2)),3+U$7)</f>
        <v>PROJ</v>
      </c>
      <c r="V11" s="349" t="str" cm="1">
        <f t="array" ref="V11">INDEX('10C Building Matrix (status)'!$A:$AN,9+(39-$B11)*4+IF(V$8="K",0,IF(V$8="V1",1,2)),3+V$7)</f>
        <v>PROJ</v>
      </c>
      <c r="W11" s="355" t="str" cm="1">
        <f t="array" ref="W11">INDEX('10C Building Matrix (status)'!$A:$AN,9+(39-$B11)*4+IF(W$8="K",0,IF(W$8="V1",1,2)),3+W$7)</f>
        <v>--</v>
      </c>
      <c r="X11" s="354" t="str" cm="1">
        <f t="array" ref="X11">INDEX('10C Building Matrix (status)'!$A:$AN,9+(39-$B11)*4+IF(X$8="K",0,IF(X$8="V1",1,2)),3+X$7)</f>
        <v>PROJ</v>
      </c>
      <c r="Y11" s="349" t="str" cm="1">
        <f t="array" ref="Y11">INDEX('10C Building Matrix (status)'!$A:$AN,9+(39-$B11)*4+IF(Y$8="K",0,IF(Y$8="V1",1,2)),3+Y$7)</f>
        <v>PROJ</v>
      </c>
      <c r="Z11" s="355" t="str" cm="1">
        <f t="array" ref="Z11">INDEX('10C Building Matrix (status)'!$A:$AN,9+(39-$B11)*4+IF(Z$8="K",0,IF(Z$8="V1",1,2)),3+Z$7)</f>
        <v>--</v>
      </c>
      <c r="AA11" s="354" t="str" cm="1">
        <f t="array" ref="AA11">INDEX('10C Building Matrix (status)'!$A:$AN,9+(39-$B11)*4+IF(AA$8="K",0,IF(AA$8="V1",1,2)),3+AA$7)</f>
        <v>PROJ</v>
      </c>
      <c r="AB11" s="355" t="str" cm="1">
        <f t="array" ref="AB11">INDEX('10C Building Matrix (status)'!$A:$AN,9+(39-$B11)*4+IF(AB$8="K",0,IF(AB$8="V1",1,2)),3+AB$7)</f>
        <v>PROJ</v>
      </c>
      <c r="AC11" s="366" t="str" cm="1">
        <f t="array" ref="AC11">INDEX('10C Building Matrix (status)'!$A:$AN,9+(39-$B11)*4+IF(AC$8="K",0,IF(AC$8="V1",1,2)),3+AC$7)</f>
        <v>--</v>
      </c>
      <c r="AD11" s="354" t="str" cm="1">
        <f t="array" ref="AD11">INDEX('10C Building Matrix (status)'!$A:$AN,9+(39-$B11)*4+IF(AD$8="K",0,IF(AD$8="V1",1,2)),3+AD$7)</f>
        <v>PROJ</v>
      </c>
      <c r="AE11" s="349" t="str" cm="1">
        <f t="array" ref="AE11">INDEX('10C Building Matrix (status)'!$A:$AN,9+(39-$B11)*4+IF(AE$8="K",0,IF(AE$8="V1",1,2)),3+AE$7)</f>
        <v>PROJ</v>
      </c>
      <c r="AF11" s="355" t="str" cm="1">
        <f t="array" ref="AF11">INDEX('10C Building Matrix (status)'!$A:$AN,9+(39-$B11)*4+IF(AF$8="K",0,IF(AF$8="V1",1,2)),3+AF$7)</f>
        <v>PROJ</v>
      </c>
      <c r="AG11" s="354" t="str" cm="1">
        <f t="array" ref="AG11">INDEX('10C Building Matrix (status)'!$A:$AN,9+(39-$B11)*4+IF(AG$8="K",0,IF(AG$8="V1",1,2)),3+AG$7)</f>
        <v>PROJ</v>
      </c>
      <c r="AH11" s="355" t="str" cm="1">
        <f t="array" ref="AH11">INDEX('10C Building Matrix (status)'!$A:$AN,9+(39-$B11)*4+IF(AH$8="K",0,IF(AH$8="V1",1,2)),3+AH$7)</f>
        <v>PROJ</v>
      </c>
      <c r="AI11" s="368" t="str" cm="1">
        <f t="array" ref="AI11">INDEX('10C Building Matrix (status)'!$A:$AN,9+(39-$B11)*4+IF(AI$8="K",0,IF(AI$8="V1",1,2)),3+AI$7)</f>
        <v>--</v>
      </c>
      <c r="AJ11" s="354" t="str" cm="1">
        <f t="array" ref="AJ11">INDEX('10C Building Matrix (status)'!$A:$AN,9+(39-$B11)*4+IF(AJ$8="K",0,IF(AJ$8="V1",1,2)),3+AJ$7)</f>
        <v>PROJ</v>
      </c>
      <c r="AK11" s="349" t="str" cm="1">
        <f t="array" ref="AK11">INDEX('10C Building Matrix (status)'!$A:$AN,9+(39-$B11)*4+IF(AK$8="K",0,IF(AK$8="V1",1,2)),3+AK$7)</f>
        <v>PROJ</v>
      </c>
      <c r="AL11" s="355" t="str" cm="1">
        <f t="array" ref="AL11">INDEX('10C Building Matrix (status)'!$A:$AN,9+(39-$B11)*4+IF(AL$8="K",0,IF(AL$8="V1",1,2)),3+AL$7)</f>
        <v>PROJ</v>
      </c>
    </row>
    <row r="12" spans="2:38" ht="18" customHeight="1" x14ac:dyDescent="0.2">
      <c r="B12" s="373">
        <v>36</v>
      </c>
      <c r="C12" s="354" t="str" cm="1">
        <f t="array" ref="C12">INDEX('10C Building Matrix (status)'!$A:$AN,9+(39-$B12)*4+IF(C$8="K",0,IF(C$8="V1",1,2)),3+C$7)</f>
        <v>PROJ</v>
      </c>
      <c r="D12" s="349" t="str" cm="1">
        <f t="array" ref="D12">INDEX('10C Building Matrix (status)'!$A:$AN,9+(39-$B12)*4+IF(D$8="K",0,IF(D$8="V1",1,2)),3+D$7)</f>
        <v>PROJ</v>
      </c>
      <c r="E12" s="355" t="str" cm="1">
        <f t="array" ref="E12">INDEX('10C Building Matrix (status)'!$A:$AN,9+(39-$B12)*4+IF(E$8="K",0,IF(E$8="V1",1,2)),3+E$7)</f>
        <v>--</v>
      </c>
      <c r="F12" s="354" t="str" cm="1">
        <f t="array" ref="F12">INDEX('10C Building Matrix (status)'!$A:$AN,9+(39-$B12)*4+IF(F$8="K",0,IF(F$8="V1",1,2)),3+F$7)</f>
        <v>PROJ</v>
      </c>
      <c r="G12" s="349" t="str" cm="1">
        <f t="array" ref="G12">INDEX('10C Building Matrix (status)'!$A:$AN,9+(39-$B12)*4+IF(G$8="K",0,IF(G$8="V1",1,2)),3+G$7)</f>
        <v>PROJ</v>
      </c>
      <c r="H12" s="355" t="str" cm="1">
        <f t="array" ref="H12">INDEX('10C Building Matrix (status)'!$A:$AN,9+(39-$B12)*4+IF(H$8="K",0,IF(H$8="V1",1,2)),3+H$7)</f>
        <v>--</v>
      </c>
      <c r="I12" s="354" t="str" cm="1">
        <f t="array" ref="I12">INDEX('10C Building Matrix (status)'!$A:$AN,9+(39-$B12)*4+IF(I$8="K",0,IF(I$8="V1",1,2)),3+I$7)</f>
        <v>PROJ</v>
      </c>
      <c r="J12" s="349" t="str" cm="1">
        <f t="array" ref="J12">INDEX('10C Building Matrix (status)'!$A:$AN,9+(39-$B12)*4+IF(J$8="K",0,IF(J$8="V1",1,2)),3+J$7)</f>
        <v>PROJ</v>
      </c>
      <c r="K12" s="355" t="str" cm="1">
        <f t="array" ref="K12">INDEX('10C Building Matrix (status)'!$A:$AN,9+(39-$B12)*4+IF(K$8="K",0,IF(K$8="V1",1,2)),3+K$7)</f>
        <v>--</v>
      </c>
      <c r="L12" s="354" t="str" cm="1">
        <f t="array" ref="L12">INDEX('10C Building Matrix (status)'!$A:$AN,9+(39-$B12)*4+IF(L$8="K",0,IF(L$8="V1",1,2)),3+L$7)</f>
        <v>PROJ</v>
      </c>
      <c r="M12" s="349" t="str" cm="1">
        <f t="array" ref="M12">INDEX('10C Building Matrix (status)'!$A:$AN,9+(39-$B12)*4+IF(M$8="K",0,IF(M$8="V1",1,2)),3+M$7)</f>
        <v>PROJ</v>
      </c>
      <c r="N12" s="355" t="str" cm="1">
        <f t="array" ref="N12">INDEX('10C Building Matrix (status)'!$A:$AN,9+(39-$B12)*4+IF(N$8="K",0,IF(N$8="V1",1,2)),3+N$7)</f>
        <v>PROJ</v>
      </c>
      <c r="O12" s="354" t="str" cm="1">
        <f t="array" ref="O12">INDEX('10C Building Matrix (status)'!$A:$AN,9+(39-$B12)*4+IF(O$8="K",0,IF(O$8="V1",1,2)),3+O$7)</f>
        <v>PROJ</v>
      </c>
      <c r="P12" s="349" t="str" cm="1">
        <f t="array" ref="P12">INDEX('10C Building Matrix (status)'!$A:$AN,9+(39-$B12)*4+IF(P$8="K",0,IF(P$8="V1",1,2)),3+P$7)</f>
        <v>PROJ</v>
      </c>
      <c r="Q12" s="355" t="str" cm="1">
        <f t="array" ref="Q12">INDEX('10C Building Matrix (status)'!$A:$AN,9+(39-$B12)*4+IF(Q$8="K",0,IF(Q$8="V1",1,2)),3+Q$7)</f>
        <v>--</v>
      </c>
      <c r="R12" s="354" t="str" cm="1">
        <f t="array" ref="R12">INDEX('10C Building Matrix (status)'!$A:$AN,9+(39-$B12)*4+IF(R$8="K",0,IF(R$8="V1",1,2)),3+R$7)</f>
        <v>PROJ</v>
      </c>
      <c r="S12" s="349" t="str" cm="1">
        <f t="array" ref="S12">INDEX('10C Building Matrix (status)'!$A:$AN,9+(39-$B12)*4+IF(S$8="K",0,IF(S$8="V1",1,2)),3+S$7)</f>
        <v>PROJ</v>
      </c>
      <c r="T12" s="355" t="str" cm="1">
        <f t="array" ref="T12">INDEX('10C Building Matrix (status)'!$A:$AN,9+(39-$B12)*4+IF(T$8="K",0,IF(T$8="V1",1,2)),3+T$7)</f>
        <v>PROJ</v>
      </c>
      <c r="U12" s="354" t="str" cm="1">
        <f t="array" ref="U12">INDEX('10C Building Matrix (status)'!$A:$AN,9+(39-$B12)*4+IF(U$8="K",0,IF(U$8="V1",1,2)),3+U$7)</f>
        <v>PROJ</v>
      </c>
      <c r="V12" s="349" t="str" cm="1">
        <f t="array" ref="V12">INDEX('10C Building Matrix (status)'!$A:$AN,9+(39-$B12)*4+IF(V$8="K",0,IF(V$8="V1",1,2)),3+V$7)</f>
        <v>PROJ</v>
      </c>
      <c r="W12" s="355" t="str" cm="1">
        <f t="array" ref="W12">INDEX('10C Building Matrix (status)'!$A:$AN,9+(39-$B12)*4+IF(W$8="K",0,IF(W$8="V1",1,2)),3+W$7)</f>
        <v>--</v>
      </c>
      <c r="X12" s="354" t="str" cm="1">
        <f t="array" ref="X12">INDEX('10C Building Matrix (status)'!$A:$AN,9+(39-$B12)*4+IF(X$8="K",0,IF(X$8="V1",1,2)),3+X$7)</f>
        <v>PROJ</v>
      </c>
      <c r="Y12" s="349" t="str" cm="1">
        <f t="array" ref="Y12">INDEX('10C Building Matrix (status)'!$A:$AN,9+(39-$B12)*4+IF(Y$8="K",0,IF(Y$8="V1",1,2)),3+Y$7)</f>
        <v>PROJ</v>
      </c>
      <c r="Z12" s="355" t="str" cm="1">
        <f t="array" ref="Z12">INDEX('10C Building Matrix (status)'!$A:$AN,9+(39-$B12)*4+IF(Z$8="K",0,IF(Z$8="V1",1,2)),3+Z$7)</f>
        <v>--</v>
      </c>
      <c r="AA12" s="354" t="str" cm="1">
        <f t="array" ref="AA12">INDEX('10C Building Matrix (status)'!$A:$AN,9+(39-$B12)*4+IF(AA$8="K",0,IF(AA$8="V1",1,2)),3+AA$7)</f>
        <v>PROJ</v>
      </c>
      <c r="AB12" s="355" t="str" cm="1">
        <f t="array" ref="AB12">INDEX('10C Building Matrix (status)'!$A:$AN,9+(39-$B12)*4+IF(AB$8="K",0,IF(AB$8="V1",1,2)),3+AB$7)</f>
        <v>PROJ</v>
      </c>
      <c r="AC12" s="366" t="str" cm="1">
        <f t="array" ref="AC12">INDEX('10C Building Matrix (status)'!$A:$AN,9+(39-$B12)*4+IF(AC$8="K",0,IF(AC$8="V1",1,2)),3+AC$7)</f>
        <v>--</v>
      </c>
      <c r="AD12" s="354" t="str" cm="1">
        <f t="array" ref="AD12">INDEX('10C Building Matrix (status)'!$A:$AN,9+(39-$B12)*4+IF(AD$8="K",0,IF(AD$8="V1",1,2)),3+AD$7)</f>
        <v>PROJ</v>
      </c>
      <c r="AE12" s="349" t="str" cm="1">
        <f t="array" ref="AE12">INDEX('10C Building Matrix (status)'!$A:$AN,9+(39-$B12)*4+IF(AE$8="K",0,IF(AE$8="V1",1,2)),3+AE$7)</f>
        <v>PROJ</v>
      </c>
      <c r="AF12" s="355" t="str" cm="1">
        <f t="array" ref="AF12">INDEX('10C Building Matrix (status)'!$A:$AN,9+(39-$B12)*4+IF(AF$8="K",0,IF(AF$8="V1",1,2)),3+AF$7)</f>
        <v>PROJ</v>
      </c>
      <c r="AG12" s="354" t="str" cm="1">
        <f t="array" ref="AG12">INDEX('10C Building Matrix (status)'!$A:$AN,9+(39-$B12)*4+IF(AG$8="K",0,IF(AG$8="V1",1,2)),3+AG$7)</f>
        <v>PROJ</v>
      </c>
      <c r="AH12" s="355" t="str" cm="1">
        <f t="array" ref="AH12">INDEX('10C Building Matrix (status)'!$A:$AN,9+(39-$B12)*4+IF(AH$8="K",0,IF(AH$8="V1",1,2)),3+AH$7)</f>
        <v>PROJ</v>
      </c>
      <c r="AI12" s="368" t="str" cm="1">
        <f t="array" ref="AI12">INDEX('10C Building Matrix (status)'!$A:$AN,9+(39-$B12)*4+IF(AI$8="K",0,IF(AI$8="V1",1,2)),3+AI$7)</f>
        <v>--</v>
      </c>
      <c r="AJ12" s="354" t="str" cm="1">
        <f t="array" ref="AJ12">INDEX('10C Building Matrix (status)'!$A:$AN,9+(39-$B12)*4+IF(AJ$8="K",0,IF(AJ$8="V1",1,2)),3+AJ$7)</f>
        <v>PROJ</v>
      </c>
      <c r="AK12" s="349" t="str" cm="1">
        <f t="array" ref="AK12">INDEX('10C Building Matrix (status)'!$A:$AN,9+(39-$B12)*4+IF(AK$8="K",0,IF(AK$8="V1",1,2)),3+AK$7)</f>
        <v>PROJ</v>
      </c>
      <c r="AL12" s="355" t="str" cm="1">
        <f t="array" ref="AL12">INDEX('10C Building Matrix (status)'!$A:$AN,9+(39-$B12)*4+IF(AL$8="K",0,IF(AL$8="V1",1,2)),3+AL$7)</f>
        <v>PROJ</v>
      </c>
    </row>
    <row r="13" spans="2:38" ht="18" customHeight="1" x14ac:dyDescent="0.2">
      <c r="B13" s="372">
        <v>35</v>
      </c>
      <c r="C13" s="354" t="str" cm="1">
        <f t="array" ref="C13">INDEX('10C Building Matrix (status)'!$A:$AN,9+(39-$B13)*4+IF(C$8="K",0,IF(C$8="V1",1,2)),3+C$7)</f>
        <v>PROJ</v>
      </c>
      <c r="D13" s="349" t="str" cm="1">
        <f t="array" ref="D13">INDEX('10C Building Matrix (status)'!$A:$AN,9+(39-$B13)*4+IF(D$8="K",0,IF(D$8="V1",1,2)),3+D$7)</f>
        <v>PROJ</v>
      </c>
      <c r="E13" s="355" t="str" cm="1">
        <f t="array" ref="E13">INDEX('10C Building Matrix (status)'!$A:$AN,9+(39-$B13)*4+IF(E$8="K",0,IF(E$8="V1",1,2)),3+E$7)</f>
        <v>--</v>
      </c>
      <c r="F13" s="354" t="str" cm="1">
        <f t="array" ref="F13">INDEX('10C Building Matrix (status)'!$A:$AN,9+(39-$B13)*4+IF(F$8="K",0,IF(F$8="V1",1,2)),3+F$7)</f>
        <v>PROJ</v>
      </c>
      <c r="G13" s="349" t="str" cm="1">
        <f t="array" ref="G13">INDEX('10C Building Matrix (status)'!$A:$AN,9+(39-$B13)*4+IF(G$8="K",0,IF(G$8="V1",1,2)),3+G$7)</f>
        <v>PROJ</v>
      </c>
      <c r="H13" s="355" t="str" cm="1">
        <f t="array" ref="H13">INDEX('10C Building Matrix (status)'!$A:$AN,9+(39-$B13)*4+IF(H$8="K",0,IF(H$8="V1",1,2)),3+H$7)</f>
        <v>--</v>
      </c>
      <c r="I13" s="354" t="str" cm="1">
        <f t="array" ref="I13">INDEX('10C Building Matrix (status)'!$A:$AN,9+(39-$B13)*4+IF(I$8="K",0,IF(I$8="V1",1,2)),3+I$7)</f>
        <v>PROJ</v>
      </c>
      <c r="J13" s="349" t="str" cm="1">
        <f t="array" ref="J13">INDEX('10C Building Matrix (status)'!$A:$AN,9+(39-$B13)*4+IF(J$8="K",0,IF(J$8="V1",1,2)),3+J$7)</f>
        <v>PROJ</v>
      </c>
      <c r="K13" s="355" t="str" cm="1">
        <f t="array" ref="K13">INDEX('10C Building Matrix (status)'!$A:$AN,9+(39-$B13)*4+IF(K$8="K",0,IF(K$8="V1",1,2)),3+K$7)</f>
        <v>--</v>
      </c>
      <c r="L13" s="354" t="str" cm="1">
        <f t="array" ref="L13">INDEX('10C Building Matrix (status)'!$A:$AN,9+(39-$B13)*4+IF(L$8="K",0,IF(L$8="V1",1,2)),3+L$7)</f>
        <v>PROJ</v>
      </c>
      <c r="M13" s="349" t="str" cm="1">
        <f t="array" ref="M13">INDEX('10C Building Matrix (status)'!$A:$AN,9+(39-$B13)*4+IF(M$8="K",0,IF(M$8="V1",1,2)),3+M$7)</f>
        <v>PROJ</v>
      </c>
      <c r="N13" s="355" t="str" cm="1">
        <f t="array" ref="N13">INDEX('10C Building Matrix (status)'!$A:$AN,9+(39-$B13)*4+IF(N$8="K",0,IF(N$8="V1",1,2)),3+N$7)</f>
        <v>PROJ</v>
      </c>
      <c r="O13" s="354" t="str" cm="1">
        <f t="array" ref="O13">INDEX('10C Building Matrix (status)'!$A:$AN,9+(39-$B13)*4+IF(O$8="K",0,IF(O$8="V1",1,2)),3+O$7)</f>
        <v>PROJ</v>
      </c>
      <c r="P13" s="349" t="str" cm="1">
        <f t="array" ref="P13">INDEX('10C Building Matrix (status)'!$A:$AN,9+(39-$B13)*4+IF(P$8="K",0,IF(P$8="V1",1,2)),3+P$7)</f>
        <v>PROJ</v>
      </c>
      <c r="Q13" s="355" t="str" cm="1">
        <f t="array" ref="Q13">INDEX('10C Building Matrix (status)'!$A:$AN,9+(39-$B13)*4+IF(Q$8="K",0,IF(Q$8="V1",1,2)),3+Q$7)</f>
        <v>--</v>
      </c>
      <c r="R13" s="354" t="str" cm="1">
        <f t="array" ref="R13">INDEX('10C Building Matrix (status)'!$A:$AN,9+(39-$B13)*4+IF(R$8="K",0,IF(R$8="V1",1,2)),3+R$7)</f>
        <v>PROJ</v>
      </c>
      <c r="S13" s="349" t="str" cm="1">
        <f t="array" ref="S13">INDEX('10C Building Matrix (status)'!$A:$AN,9+(39-$B13)*4+IF(S$8="K",0,IF(S$8="V1",1,2)),3+S$7)</f>
        <v>PROJ</v>
      </c>
      <c r="T13" s="355" t="str" cm="1">
        <f t="array" ref="T13">INDEX('10C Building Matrix (status)'!$A:$AN,9+(39-$B13)*4+IF(T$8="K",0,IF(T$8="V1",1,2)),3+T$7)</f>
        <v>PROJ</v>
      </c>
      <c r="U13" s="354" t="str" cm="1">
        <f t="array" ref="U13">INDEX('10C Building Matrix (status)'!$A:$AN,9+(39-$B13)*4+IF(U$8="K",0,IF(U$8="V1",1,2)),3+U$7)</f>
        <v>PROJ</v>
      </c>
      <c r="V13" s="349" t="str" cm="1">
        <f t="array" ref="V13">INDEX('10C Building Matrix (status)'!$A:$AN,9+(39-$B13)*4+IF(V$8="K",0,IF(V$8="V1",1,2)),3+V$7)</f>
        <v>PROJ</v>
      </c>
      <c r="W13" s="355" t="str" cm="1">
        <f t="array" ref="W13">INDEX('10C Building Matrix (status)'!$A:$AN,9+(39-$B13)*4+IF(W$8="K",0,IF(W$8="V1",1,2)),3+W$7)</f>
        <v>--</v>
      </c>
      <c r="X13" s="354" t="str" cm="1">
        <f t="array" ref="X13">INDEX('10C Building Matrix (status)'!$A:$AN,9+(39-$B13)*4+IF(X$8="K",0,IF(X$8="V1",1,2)),3+X$7)</f>
        <v>PROJ</v>
      </c>
      <c r="Y13" s="349" t="str" cm="1">
        <f t="array" ref="Y13">INDEX('10C Building Matrix (status)'!$A:$AN,9+(39-$B13)*4+IF(Y$8="K",0,IF(Y$8="V1",1,2)),3+Y$7)</f>
        <v>PROJ</v>
      </c>
      <c r="Z13" s="355" t="str" cm="1">
        <f t="array" ref="Z13">INDEX('10C Building Matrix (status)'!$A:$AN,9+(39-$B13)*4+IF(Z$8="K",0,IF(Z$8="V1",1,2)),3+Z$7)</f>
        <v>--</v>
      </c>
      <c r="AA13" s="354" t="str" cm="1">
        <f t="array" ref="AA13">INDEX('10C Building Matrix (status)'!$A:$AN,9+(39-$B13)*4+IF(AA$8="K",0,IF(AA$8="V1",1,2)),3+AA$7)</f>
        <v>PROJ</v>
      </c>
      <c r="AB13" s="355" t="str" cm="1">
        <f t="array" ref="AB13">INDEX('10C Building Matrix (status)'!$A:$AN,9+(39-$B13)*4+IF(AB$8="K",0,IF(AB$8="V1",1,2)),3+AB$7)</f>
        <v>PROJ</v>
      </c>
      <c r="AC13" s="366" t="str" cm="1">
        <f t="array" ref="AC13">INDEX('10C Building Matrix (status)'!$A:$AN,9+(39-$B13)*4+IF(AC$8="K",0,IF(AC$8="V1",1,2)),3+AC$7)</f>
        <v>--</v>
      </c>
      <c r="AD13" s="354" t="str" cm="1">
        <f t="array" ref="AD13">INDEX('10C Building Matrix (status)'!$A:$AN,9+(39-$B13)*4+IF(AD$8="K",0,IF(AD$8="V1",1,2)),3+AD$7)</f>
        <v>PROJ</v>
      </c>
      <c r="AE13" s="349" t="str" cm="1">
        <f t="array" ref="AE13">INDEX('10C Building Matrix (status)'!$A:$AN,9+(39-$B13)*4+IF(AE$8="K",0,IF(AE$8="V1",1,2)),3+AE$7)</f>
        <v>PROJ</v>
      </c>
      <c r="AF13" s="355" t="str" cm="1">
        <f t="array" ref="AF13">INDEX('10C Building Matrix (status)'!$A:$AN,9+(39-$B13)*4+IF(AF$8="K",0,IF(AF$8="V1",1,2)),3+AF$7)</f>
        <v>PROJ</v>
      </c>
      <c r="AG13" s="354" t="str" cm="1">
        <f t="array" ref="AG13">INDEX('10C Building Matrix (status)'!$A:$AN,9+(39-$B13)*4+IF(AG$8="K",0,IF(AG$8="V1",1,2)),3+AG$7)</f>
        <v>PROJ</v>
      </c>
      <c r="AH13" s="355" t="str" cm="1">
        <f t="array" ref="AH13">INDEX('10C Building Matrix (status)'!$A:$AN,9+(39-$B13)*4+IF(AH$8="K",0,IF(AH$8="V1",1,2)),3+AH$7)</f>
        <v>PROJ</v>
      </c>
      <c r="AI13" s="368" t="str" cm="1">
        <f t="array" ref="AI13">INDEX('10C Building Matrix (status)'!$A:$AN,9+(39-$B13)*4+IF(AI$8="K",0,IF(AI$8="V1",1,2)),3+AI$7)</f>
        <v>--</v>
      </c>
      <c r="AJ13" s="354" t="str" cm="1">
        <f t="array" ref="AJ13">INDEX('10C Building Matrix (status)'!$A:$AN,9+(39-$B13)*4+IF(AJ$8="K",0,IF(AJ$8="V1",1,2)),3+AJ$7)</f>
        <v>PROJ</v>
      </c>
      <c r="AK13" s="349" t="str" cm="1">
        <f t="array" ref="AK13">INDEX('10C Building Matrix (status)'!$A:$AN,9+(39-$B13)*4+IF(AK$8="K",0,IF(AK$8="V1",1,2)),3+AK$7)</f>
        <v>PROJ</v>
      </c>
      <c r="AL13" s="355" t="str" cm="1">
        <f t="array" ref="AL13">INDEX('10C Building Matrix (status)'!$A:$AN,9+(39-$B13)*4+IF(AL$8="K",0,IF(AL$8="V1",1,2)),3+AL$7)</f>
        <v>PROJ</v>
      </c>
    </row>
    <row r="14" spans="2:38" ht="18" customHeight="1" x14ac:dyDescent="0.2">
      <c r="B14" s="373">
        <v>34</v>
      </c>
      <c r="C14" s="354" t="str" cm="1">
        <f t="array" ref="C14">INDEX('10C Building Matrix (status)'!$A:$AN,9+(39-$B14)*4+IF(C$8="K",0,IF(C$8="V1",1,2)),3+C$7)</f>
        <v>PROJ</v>
      </c>
      <c r="D14" s="349" t="str" cm="1">
        <f t="array" ref="D14">INDEX('10C Building Matrix (status)'!$A:$AN,9+(39-$B14)*4+IF(D$8="K",0,IF(D$8="V1",1,2)),3+D$7)</f>
        <v>PROJ</v>
      </c>
      <c r="E14" s="355" t="str" cm="1">
        <f t="array" ref="E14">INDEX('10C Building Matrix (status)'!$A:$AN,9+(39-$B14)*4+IF(E$8="K",0,IF(E$8="V1",1,2)),3+E$7)</f>
        <v>--</v>
      </c>
      <c r="F14" s="354" t="str" cm="1">
        <f t="array" ref="F14">INDEX('10C Building Matrix (status)'!$A:$AN,9+(39-$B14)*4+IF(F$8="K",0,IF(F$8="V1",1,2)),3+F$7)</f>
        <v>PROJ</v>
      </c>
      <c r="G14" s="349" t="str" cm="1">
        <f t="array" ref="G14">INDEX('10C Building Matrix (status)'!$A:$AN,9+(39-$B14)*4+IF(G$8="K",0,IF(G$8="V1",1,2)),3+G$7)</f>
        <v>PROJ</v>
      </c>
      <c r="H14" s="355" t="str" cm="1">
        <f t="array" ref="H14">INDEX('10C Building Matrix (status)'!$A:$AN,9+(39-$B14)*4+IF(H$8="K",0,IF(H$8="V1",1,2)),3+H$7)</f>
        <v>--</v>
      </c>
      <c r="I14" s="354" t="str" cm="1">
        <f t="array" ref="I14">INDEX('10C Building Matrix (status)'!$A:$AN,9+(39-$B14)*4+IF(I$8="K",0,IF(I$8="V1",1,2)),3+I$7)</f>
        <v>PROJ</v>
      </c>
      <c r="J14" s="349" t="str" cm="1">
        <f t="array" ref="J14">INDEX('10C Building Matrix (status)'!$A:$AN,9+(39-$B14)*4+IF(J$8="K",0,IF(J$8="V1",1,2)),3+J$7)</f>
        <v>PROJ</v>
      </c>
      <c r="K14" s="355" t="str" cm="1">
        <f t="array" ref="K14">INDEX('10C Building Matrix (status)'!$A:$AN,9+(39-$B14)*4+IF(K$8="K",0,IF(K$8="V1",1,2)),3+K$7)</f>
        <v>--</v>
      </c>
      <c r="L14" s="354" t="str" cm="1">
        <f t="array" ref="L14">INDEX('10C Building Matrix (status)'!$A:$AN,9+(39-$B14)*4+IF(L$8="K",0,IF(L$8="V1",1,2)),3+L$7)</f>
        <v>PROJ</v>
      </c>
      <c r="M14" s="349" t="str" cm="1">
        <f t="array" ref="M14">INDEX('10C Building Matrix (status)'!$A:$AN,9+(39-$B14)*4+IF(M$8="K",0,IF(M$8="V1",1,2)),3+M$7)</f>
        <v>PROJ</v>
      </c>
      <c r="N14" s="355" t="str" cm="1">
        <f t="array" ref="N14">INDEX('10C Building Matrix (status)'!$A:$AN,9+(39-$B14)*4+IF(N$8="K",0,IF(N$8="V1",1,2)),3+N$7)</f>
        <v>PROJ</v>
      </c>
      <c r="O14" s="354" t="str" cm="1">
        <f t="array" ref="O14">INDEX('10C Building Matrix (status)'!$A:$AN,9+(39-$B14)*4+IF(O$8="K",0,IF(O$8="V1",1,2)),3+O$7)</f>
        <v>PROJ</v>
      </c>
      <c r="P14" s="349" t="str" cm="1">
        <f t="array" ref="P14">INDEX('10C Building Matrix (status)'!$A:$AN,9+(39-$B14)*4+IF(P$8="K",0,IF(P$8="V1",1,2)),3+P$7)</f>
        <v>PROJ</v>
      </c>
      <c r="Q14" s="355" t="str" cm="1">
        <f t="array" ref="Q14">INDEX('10C Building Matrix (status)'!$A:$AN,9+(39-$B14)*4+IF(Q$8="K",0,IF(Q$8="V1",1,2)),3+Q$7)</f>
        <v>--</v>
      </c>
      <c r="R14" s="354" t="str" cm="1">
        <f t="array" ref="R14">INDEX('10C Building Matrix (status)'!$A:$AN,9+(39-$B14)*4+IF(R$8="K",0,IF(R$8="V1",1,2)),3+R$7)</f>
        <v>PROJ</v>
      </c>
      <c r="S14" s="349" t="str" cm="1">
        <f t="array" ref="S14">INDEX('10C Building Matrix (status)'!$A:$AN,9+(39-$B14)*4+IF(S$8="K",0,IF(S$8="V1",1,2)),3+S$7)</f>
        <v>PROJ</v>
      </c>
      <c r="T14" s="355" t="str" cm="1">
        <f t="array" ref="T14">INDEX('10C Building Matrix (status)'!$A:$AN,9+(39-$B14)*4+IF(T$8="K",0,IF(T$8="V1",1,2)),3+T$7)</f>
        <v>PROJ</v>
      </c>
      <c r="U14" s="354" t="str" cm="1">
        <f t="array" ref="U14">INDEX('10C Building Matrix (status)'!$A:$AN,9+(39-$B14)*4+IF(U$8="K",0,IF(U$8="V1",1,2)),3+U$7)</f>
        <v>PROJ</v>
      </c>
      <c r="V14" s="349" t="str" cm="1">
        <f t="array" ref="V14">INDEX('10C Building Matrix (status)'!$A:$AN,9+(39-$B14)*4+IF(V$8="K",0,IF(V$8="V1",1,2)),3+V$7)</f>
        <v>PROJ</v>
      </c>
      <c r="W14" s="355" t="str" cm="1">
        <f t="array" ref="W14">INDEX('10C Building Matrix (status)'!$A:$AN,9+(39-$B14)*4+IF(W$8="K",0,IF(W$8="V1",1,2)),3+W$7)</f>
        <v>--</v>
      </c>
      <c r="X14" s="354" t="str" cm="1">
        <f t="array" ref="X14">INDEX('10C Building Matrix (status)'!$A:$AN,9+(39-$B14)*4+IF(X$8="K",0,IF(X$8="V1",1,2)),3+X$7)</f>
        <v>PROJ</v>
      </c>
      <c r="Y14" s="349" t="str" cm="1">
        <f t="array" ref="Y14">INDEX('10C Building Matrix (status)'!$A:$AN,9+(39-$B14)*4+IF(Y$8="K",0,IF(Y$8="V1",1,2)),3+Y$7)</f>
        <v>PROJ</v>
      </c>
      <c r="Z14" s="355" t="str" cm="1">
        <f t="array" ref="Z14">INDEX('10C Building Matrix (status)'!$A:$AN,9+(39-$B14)*4+IF(Z$8="K",0,IF(Z$8="V1",1,2)),3+Z$7)</f>
        <v>--</v>
      </c>
      <c r="AA14" s="354" t="str" cm="1">
        <f t="array" ref="AA14">INDEX('10C Building Matrix (status)'!$A:$AN,9+(39-$B14)*4+IF(AA$8="K",0,IF(AA$8="V1",1,2)),3+AA$7)</f>
        <v>PROJ</v>
      </c>
      <c r="AB14" s="355" t="str" cm="1">
        <f t="array" ref="AB14">INDEX('10C Building Matrix (status)'!$A:$AN,9+(39-$B14)*4+IF(AB$8="K",0,IF(AB$8="V1",1,2)),3+AB$7)</f>
        <v>PROJ</v>
      </c>
      <c r="AC14" s="366" t="str" cm="1">
        <f t="array" ref="AC14">INDEX('10C Building Matrix (status)'!$A:$AN,9+(39-$B14)*4+IF(AC$8="K",0,IF(AC$8="V1",1,2)),3+AC$7)</f>
        <v>--</v>
      </c>
      <c r="AD14" s="354" t="str" cm="1">
        <f t="array" ref="AD14">INDEX('10C Building Matrix (status)'!$A:$AN,9+(39-$B14)*4+IF(AD$8="K",0,IF(AD$8="V1",1,2)),3+AD$7)</f>
        <v>PROJ</v>
      </c>
      <c r="AE14" s="349" t="str" cm="1">
        <f t="array" ref="AE14">INDEX('10C Building Matrix (status)'!$A:$AN,9+(39-$B14)*4+IF(AE$8="K",0,IF(AE$8="V1",1,2)),3+AE$7)</f>
        <v>PROJ</v>
      </c>
      <c r="AF14" s="355" t="str" cm="1">
        <f t="array" ref="AF14">INDEX('10C Building Matrix (status)'!$A:$AN,9+(39-$B14)*4+IF(AF$8="K",0,IF(AF$8="V1",1,2)),3+AF$7)</f>
        <v>PROJ</v>
      </c>
      <c r="AG14" s="354" t="str" cm="1">
        <f t="array" ref="AG14">INDEX('10C Building Matrix (status)'!$A:$AN,9+(39-$B14)*4+IF(AG$8="K",0,IF(AG$8="V1",1,2)),3+AG$7)</f>
        <v>PROJ</v>
      </c>
      <c r="AH14" s="355" t="str" cm="1">
        <f t="array" ref="AH14">INDEX('10C Building Matrix (status)'!$A:$AN,9+(39-$B14)*4+IF(AH$8="K",0,IF(AH$8="V1",1,2)),3+AH$7)</f>
        <v>PROJ</v>
      </c>
      <c r="AI14" s="368" t="str" cm="1">
        <f t="array" ref="AI14">INDEX('10C Building Matrix (status)'!$A:$AN,9+(39-$B14)*4+IF(AI$8="K",0,IF(AI$8="V1",1,2)),3+AI$7)</f>
        <v>--</v>
      </c>
      <c r="AJ14" s="354" t="str" cm="1">
        <f t="array" ref="AJ14">INDEX('10C Building Matrix (status)'!$A:$AN,9+(39-$B14)*4+IF(AJ$8="K",0,IF(AJ$8="V1",1,2)),3+AJ$7)</f>
        <v>PROJ</v>
      </c>
      <c r="AK14" s="349" t="str" cm="1">
        <f t="array" ref="AK14">INDEX('10C Building Matrix (status)'!$A:$AN,9+(39-$B14)*4+IF(AK$8="K",0,IF(AK$8="V1",1,2)),3+AK$7)</f>
        <v>PROJ</v>
      </c>
      <c r="AL14" s="355" t="str" cm="1">
        <f t="array" ref="AL14">INDEX('10C Building Matrix (status)'!$A:$AN,9+(39-$B14)*4+IF(AL$8="K",0,IF(AL$8="V1",1,2)),3+AL$7)</f>
        <v>PROJ</v>
      </c>
    </row>
    <row r="15" spans="2:38" ht="18" customHeight="1" x14ac:dyDescent="0.2">
      <c r="B15" s="372">
        <v>33</v>
      </c>
      <c r="C15" s="354" t="str" cm="1">
        <f t="array" ref="C15">INDEX('10C Building Matrix (status)'!$A:$AN,9+(39-$B15)*4+IF(C$8="K",0,IF(C$8="V1",1,2)),3+C$7)</f>
        <v>PROJ</v>
      </c>
      <c r="D15" s="349" t="str" cm="1">
        <f t="array" ref="D15">INDEX('10C Building Matrix (status)'!$A:$AN,9+(39-$B15)*4+IF(D$8="K",0,IF(D$8="V1",1,2)),3+D$7)</f>
        <v>PROJ</v>
      </c>
      <c r="E15" s="355" t="str" cm="1">
        <f t="array" ref="E15">INDEX('10C Building Matrix (status)'!$A:$AN,9+(39-$B15)*4+IF(E$8="K",0,IF(E$8="V1",1,2)),3+E$7)</f>
        <v>--</v>
      </c>
      <c r="F15" s="354" t="str" cm="1">
        <f t="array" ref="F15">INDEX('10C Building Matrix (status)'!$A:$AN,9+(39-$B15)*4+IF(F$8="K",0,IF(F$8="V1",1,2)),3+F$7)</f>
        <v>PROJ</v>
      </c>
      <c r="G15" s="349" t="str" cm="1">
        <f t="array" ref="G15">INDEX('10C Building Matrix (status)'!$A:$AN,9+(39-$B15)*4+IF(G$8="K",0,IF(G$8="V1",1,2)),3+G$7)</f>
        <v>PROJ</v>
      </c>
      <c r="H15" s="355" t="str" cm="1">
        <f t="array" ref="H15">INDEX('10C Building Matrix (status)'!$A:$AN,9+(39-$B15)*4+IF(H$8="K",0,IF(H$8="V1",1,2)),3+H$7)</f>
        <v>--</v>
      </c>
      <c r="I15" s="354" t="str" cm="1">
        <f t="array" ref="I15">INDEX('10C Building Matrix (status)'!$A:$AN,9+(39-$B15)*4+IF(I$8="K",0,IF(I$8="V1",1,2)),3+I$7)</f>
        <v>PROJ</v>
      </c>
      <c r="J15" s="349" t="str" cm="1">
        <f t="array" ref="J15">INDEX('10C Building Matrix (status)'!$A:$AN,9+(39-$B15)*4+IF(J$8="K",0,IF(J$8="V1",1,2)),3+J$7)</f>
        <v>PROJ</v>
      </c>
      <c r="K15" s="355" t="str" cm="1">
        <f t="array" ref="K15">INDEX('10C Building Matrix (status)'!$A:$AN,9+(39-$B15)*4+IF(K$8="K",0,IF(K$8="V1",1,2)),3+K$7)</f>
        <v>--</v>
      </c>
      <c r="L15" s="354" t="str" cm="1">
        <f t="array" ref="L15">INDEX('10C Building Matrix (status)'!$A:$AN,9+(39-$B15)*4+IF(L$8="K",0,IF(L$8="V1",1,2)),3+L$7)</f>
        <v>PROJ</v>
      </c>
      <c r="M15" s="349" t="str" cm="1">
        <f t="array" ref="M15">INDEX('10C Building Matrix (status)'!$A:$AN,9+(39-$B15)*4+IF(M$8="K",0,IF(M$8="V1",1,2)),3+M$7)</f>
        <v>PROJ</v>
      </c>
      <c r="N15" s="355" t="str" cm="1">
        <f t="array" ref="N15">INDEX('10C Building Matrix (status)'!$A:$AN,9+(39-$B15)*4+IF(N$8="K",0,IF(N$8="V1",1,2)),3+N$7)</f>
        <v>PROJ</v>
      </c>
      <c r="O15" s="354" t="str" cm="1">
        <f t="array" ref="O15">INDEX('10C Building Matrix (status)'!$A:$AN,9+(39-$B15)*4+IF(O$8="K",0,IF(O$8="V1",1,2)),3+O$7)</f>
        <v>PROJ</v>
      </c>
      <c r="P15" s="349" t="str" cm="1">
        <f t="array" ref="P15">INDEX('10C Building Matrix (status)'!$A:$AN,9+(39-$B15)*4+IF(P$8="K",0,IF(P$8="V1",1,2)),3+P$7)</f>
        <v>PROJ</v>
      </c>
      <c r="Q15" s="355" t="str" cm="1">
        <f t="array" ref="Q15">INDEX('10C Building Matrix (status)'!$A:$AN,9+(39-$B15)*4+IF(Q$8="K",0,IF(Q$8="V1",1,2)),3+Q$7)</f>
        <v>--</v>
      </c>
      <c r="R15" s="354" t="str" cm="1">
        <f t="array" ref="R15">INDEX('10C Building Matrix (status)'!$A:$AN,9+(39-$B15)*4+IF(R$8="K",0,IF(R$8="V1",1,2)),3+R$7)</f>
        <v>PROJ</v>
      </c>
      <c r="S15" s="349" t="str" cm="1">
        <f t="array" ref="S15">INDEX('10C Building Matrix (status)'!$A:$AN,9+(39-$B15)*4+IF(S$8="K",0,IF(S$8="V1",1,2)),3+S$7)</f>
        <v>PROJ</v>
      </c>
      <c r="T15" s="355" t="str" cm="1">
        <f t="array" ref="T15">INDEX('10C Building Matrix (status)'!$A:$AN,9+(39-$B15)*4+IF(T$8="K",0,IF(T$8="V1",1,2)),3+T$7)</f>
        <v>PROJ</v>
      </c>
      <c r="U15" s="354" t="str" cm="1">
        <f t="array" ref="U15">INDEX('10C Building Matrix (status)'!$A:$AN,9+(39-$B15)*4+IF(U$8="K",0,IF(U$8="V1",1,2)),3+U$7)</f>
        <v>PROJ</v>
      </c>
      <c r="V15" s="349" t="str" cm="1">
        <f t="array" ref="V15">INDEX('10C Building Matrix (status)'!$A:$AN,9+(39-$B15)*4+IF(V$8="K",0,IF(V$8="V1",1,2)),3+V$7)</f>
        <v>PROJ</v>
      </c>
      <c r="W15" s="355" t="str" cm="1">
        <f t="array" ref="W15">INDEX('10C Building Matrix (status)'!$A:$AN,9+(39-$B15)*4+IF(W$8="K",0,IF(W$8="V1",1,2)),3+W$7)</f>
        <v>--</v>
      </c>
      <c r="X15" s="354" t="str" cm="1">
        <f t="array" ref="X15">INDEX('10C Building Matrix (status)'!$A:$AN,9+(39-$B15)*4+IF(X$8="K",0,IF(X$8="V1",1,2)),3+X$7)</f>
        <v>PROJ</v>
      </c>
      <c r="Y15" s="349" t="str" cm="1">
        <f t="array" ref="Y15">INDEX('10C Building Matrix (status)'!$A:$AN,9+(39-$B15)*4+IF(Y$8="K",0,IF(Y$8="V1",1,2)),3+Y$7)</f>
        <v>PROJ</v>
      </c>
      <c r="Z15" s="355" t="str" cm="1">
        <f t="array" ref="Z15">INDEX('10C Building Matrix (status)'!$A:$AN,9+(39-$B15)*4+IF(Z$8="K",0,IF(Z$8="V1",1,2)),3+Z$7)</f>
        <v>--</v>
      </c>
      <c r="AA15" s="354" t="str" cm="1">
        <f t="array" ref="AA15">INDEX('10C Building Matrix (status)'!$A:$AN,9+(39-$B15)*4+IF(AA$8="K",0,IF(AA$8="V1",1,2)),3+AA$7)</f>
        <v>PROJ</v>
      </c>
      <c r="AB15" s="355" t="str" cm="1">
        <f t="array" ref="AB15">INDEX('10C Building Matrix (status)'!$A:$AN,9+(39-$B15)*4+IF(AB$8="K",0,IF(AB$8="V1",1,2)),3+AB$7)</f>
        <v>PROJ</v>
      </c>
      <c r="AC15" s="366" t="str" cm="1">
        <f t="array" ref="AC15">INDEX('10C Building Matrix (status)'!$A:$AN,9+(39-$B15)*4+IF(AC$8="K",0,IF(AC$8="V1",1,2)),3+AC$7)</f>
        <v>--</v>
      </c>
      <c r="AD15" s="354" t="str" cm="1">
        <f t="array" ref="AD15">INDEX('10C Building Matrix (status)'!$A:$AN,9+(39-$B15)*4+IF(AD$8="K",0,IF(AD$8="V1",1,2)),3+AD$7)</f>
        <v>PROJ</v>
      </c>
      <c r="AE15" s="349" t="str" cm="1">
        <f t="array" ref="AE15">INDEX('10C Building Matrix (status)'!$A:$AN,9+(39-$B15)*4+IF(AE$8="K",0,IF(AE$8="V1",1,2)),3+AE$7)</f>
        <v>PROJ</v>
      </c>
      <c r="AF15" s="355" t="str" cm="1">
        <f t="array" ref="AF15">INDEX('10C Building Matrix (status)'!$A:$AN,9+(39-$B15)*4+IF(AF$8="K",0,IF(AF$8="V1",1,2)),3+AF$7)</f>
        <v>PROJ</v>
      </c>
      <c r="AG15" s="354" t="str" cm="1">
        <f t="array" ref="AG15">INDEX('10C Building Matrix (status)'!$A:$AN,9+(39-$B15)*4+IF(AG$8="K",0,IF(AG$8="V1",1,2)),3+AG$7)</f>
        <v>PROJ</v>
      </c>
      <c r="AH15" s="355" t="str" cm="1">
        <f t="array" ref="AH15">INDEX('10C Building Matrix (status)'!$A:$AN,9+(39-$B15)*4+IF(AH$8="K",0,IF(AH$8="V1",1,2)),3+AH$7)</f>
        <v>PROJ</v>
      </c>
      <c r="AI15" s="368" t="str" cm="1">
        <f t="array" ref="AI15">INDEX('10C Building Matrix (status)'!$A:$AN,9+(39-$B15)*4+IF(AI$8="K",0,IF(AI$8="V1",1,2)),3+AI$7)</f>
        <v>--</v>
      </c>
      <c r="AJ15" s="354" t="str" cm="1">
        <f t="array" ref="AJ15">INDEX('10C Building Matrix (status)'!$A:$AN,9+(39-$B15)*4+IF(AJ$8="K",0,IF(AJ$8="V1",1,2)),3+AJ$7)</f>
        <v>PROJ</v>
      </c>
      <c r="AK15" s="349" t="str" cm="1">
        <f t="array" ref="AK15">INDEX('10C Building Matrix (status)'!$A:$AN,9+(39-$B15)*4+IF(AK$8="K",0,IF(AK$8="V1",1,2)),3+AK$7)</f>
        <v>PROJ</v>
      </c>
      <c r="AL15" s="355" t="str" cm="1">
        <f t="array" ref="AL15">INDEX('10C Building Matrix (status)'!$A:$AN,9+(39-$B15)*4+IF(AL$8="K",0,IF(AL$8="V1",1,2)),3+AL$7)</f>
        <v>PROJ</v>
      </c>
    </row>
    <row r="16" spans="2:38" ht="18" customHeight="1" x14ac:dyDescent="0.2">
      <c r="B16" s="373">
        <v>32</v>
      </c>
      <c r="C16" s="354" t="str" cm="1">
        <f t="array" ref="C16">INDEX('10C Building Matrix (status)'!$A:$AN,9+(39-$B16)*4+IF(C$8="K",0,IF(C$8="V1",1,2)),3+C$7)</f>
        <v>PROJ</v>
      </c>
      <c r="D16" s="349" t="str" cm="1">
        <f t="array" ref="D16">INDEX('10C Building Matrix (status)'!$A:$AN,9+(39-$B16)*4+IF(D$8="K",0,IF(D$8="V1",1,2)),3+D$7)</f>
        <v>PROJ</v>
      </c>
      <c r="E16" s="355" t="str" cm="1">
        <f t="array" ref="E16">INDEX('10C Building Matrix (status)'!$A:$AN,9+(39-$B16)*4+IF(E$8="K",0,IF(E$8="V1",1,2)),3+E$7)</f>
        <v>--</v>
      </c>
      <c r="F16" s="354" t="str" cm="1">
        <f t="array" ref="F16">INDEX('10C Building Matrix (status)'!$A:$AN,9+(39-$B16)*4+IF(F$8="K",0,IF(F$8="V1",1,2)),3+F$7)</f>
        <v>PROJ</v>
      </c>
      <c r="G16" s="349" t="str" cm="1">
        <f t="array" ref="G16">INDEX('10C Building Matrix (status)'!$A:$AN,9+(39-$B16)*4+IF(G$8="K",0,IF(G$8="V1",1,2)),3+G$7)</f>
        <v>PROJ</v>
      </c>
      <c r="H16" s="355" t="str" cm="1">
        <f t="array" ref="H16">INDEX('10C Building Matrix (status)'!$A:$AN,9+(39-$B16)*4+IF(H$8="K",0,IF(H$8="V1",1,2)),3+H$7)</f>
        <v>--</v>
      </c>
      <c r="I16" s="354" t="str" cm="1">
        <f t="array" ref="I16">INDEX('10C Building Matrix (status)'!$A:$AN,9+(39-$B16)*4+IF(I$8="K",0,IF(I$8="V1",1,2)),3+I$7)</f>
        <v>PROJ</v>
      </c>
      <c r="J16" s="349" t="str" cm="1">
        <f t="array" ref="J16">INDEX('10C Building Matrix (status)'!$A:$AN,9+(39-$B16)*4+IF(J$8="K",0,IF(J$8="V1",1,2)),3+J$7)</f>
        <v>PROJ</v>
      </c>
      <c r="K16" s="355" t="str" cm="1">
        <f t="array" ref="K16">INDEX('10C Building Matrix (status)'!$A:$AN,9+(39-$B16)*4+IF(K$8="K",0,IF(K$8="V1",1,2)),3+K$7)</f>
        <v>--</v>
      </c>
      <c r="L16" s="354" t="str" cm="1">
        <f t="array" ref="L16">INDEX('10C Building Matrix (status)'!$A:$AN,9+(39-$B16)*4+IF(L$8="K",0,IF(L$8="V1",1,2)),3+L$7)</f>
        <v>PROJ</v>
      </c>
      <c r="M16" s="349" t="str" cm="1">
        <f t="array" ref="M16">INDEX('10C Building Matrix (status)'!$A:$AN,9+(39-$B16)*4+IF(M$8="K",0,IF(M$8="V1",1,2)),3+M$7)</f>
        <v>PROJ</v>
      </c>
      <c r="N16" s="355" t="str" cm="1">
        <f t="array" ref="N16">INDEX('10C Building Matrix (status)'!$A:$AN,9+(39-$B16)*4+IF(N$8="K",0,IF(N$8="V1",1,2)),3+N$7)</f>
        <v>PROJ</v>
      </c>
      <c r="O16" s="354" t="str" cm="1">
        <f t="array" ref="O16">INDEX('10C Building Matrix (status)'!$A:$AN,9+(39-$B16)*4+IF(O$8="K",0,IF(O$8="V1",1,2)),3+O$7)</f>
        <v>PROJ</v>
      </c>
      <c r="P16" s="349" t="str" cm="1">
        <f t="array" ref="P16">INDEX('10C Building Matrix (status)'!$A:$AN,9+(39-$B16)*4+IF(P$8="K",0,IF(P$8="V1",1,2)),3+P$7)</f>
        <v>PROJ</v>
      </c>
      <c r="Q16" s="355" t="str" cm="1">
        <f t="array" ref="Q16">INDEX('10C Building Matrix (status)'!$A:$AN,9+(39-$B16)*4+IF(Q$8="K",0,IF(Q$8="V1",1,2)),3+Q$7)</f>
        <v>--</v>
      </c>
      <c r="R16" s="354" t="str" cm="1">
        <f t="array" ref="R16">INDEX('10C Building Matrix (status)'!$A:$AN,9+(39-$B16)*4+IF(R$8="K",0,IF(R$8="V1",1,2)),3+R$7)</f>
        <v>PROJ</v>
      </c>
      <c r="S16" s="349" t="str" cm="1">
        <f t="array" ref="S16">INDEX('10C Building Matrix (status)'!$A:$AN,9+(39-$B16)*4+IF(S$8="K",0,IF(S$8="V1",1,2)),3+S$7)</f>
        <v>PROJ</v>
      </c>
      <c r="T16" s="355" t="str" cm="1">
        <f t="array" ref="T16">INDEX('10C Building Matrix (status)'!$A:$AN,9+(39-$B16)*4+IF(T$8="K",0,IF(T$8="V1",1,2)),3+T$7)</f>
        <v>PROJ</v>
      </c>
      <c r="U16" s="354" t="str" cm="1">
        <f t="array" ref="U16">INDEX('10C Building Matrix (status)'!$A:$AN,9+(39-$B16)*4+IF(U$8="K",0,IF(U$8="V1",1,2)),3+U$7)</f>
        <v>PROJ</v>
      </c>
      <c r="V16" s="349" t="str" cm="1">
        <f t="array" ref="V16">INDEX('10C Building Matrix (status)'!$A:$AN,9+(39-$B16)*4+IF(V$8="K",0,IF(V$8="V1",1,2)),3+V$7)</f>
        <v>PROJ</v>
      </c>
      <c r="W16" s="355" t="str" cm="1">
        <f t="array" ref="W16">INDEX('10C Building Matrix (status)'!$A:$AN,9+(39-$B16)*4+IF(W$8="K",0,IF(W$8="V1",1,2)),3+W$7)</f>
        <v>--</v>
      </c>
      <c r="X16" s="354" t="str" cm="1">
        <f t="array" ref="X16">INDEX('10C Building Matrix (status)'!$A:$AN,9+(39-$B16)*4+IF(X$8="K",0,IF(X$8="V1",1,2)),3+X$7)</f>
        <v>PROJ</v>
      </c>
      <c r="Y16" s="349" t="str" cm="1">
        <f t="array" ref="Y16">INDEX('10C Building Matrix (status)'!$A:$AN,9+(39-$B16)*4+IF(Y$8="K",0,IF(Y$8="V1",1,2)),3+Y$7)</f>
        <v>PROJ</v>
      </c>
      <c r="Z16" s="355" t="str" cm="1">
        <f t="array" ref="Z16">INDEX('10C Building Matrix (status)'!$A:$AN,9+(39-$B16)*4+IF(Z$8="K",0,IF(Z$8="V1",1,2)),3+Z$7)</f>
        <v>--</v>
      </c>
      <c r="AA16" s="354" t="str" cm="1">
        <f t="array" ref="AA16">INDEX('10C Building Matrix (status)'!$A:$AN,9+(39-$B16)*4+IF(AA$8="K",0,IF(AA$8="V1",1,2)),3+AA$7)</f>
        <v>PROJ</v>
      </c>
      <c r="AB16" s="355" t="str" cm="1">
        <f t="array" ref="AB16">INDEX('10C Building Matrix (status)'!$A:$AN,9+(39-$B16)*4+IF(AB$8="K",0,IF(AB$8="V1",1,2)),3+AB$7)</f>
        <v>PROJ</v>
      </c>
      <c r="AC16" s="366" t="str" cm="1">
        <f t="array" ref="AC16">INDEX('10C Building Matrix (status)'!$A:$AN,9+(39-$B16)*4+IF(AC$8="K",0,IF(AC$8="V1",1,2)),3+AC$7)</f>
        <v>--</v>
      </c>
      <c r="AD16" s="354" t="str" cm="1">
        <f t="array" ref="AD16">INDEX('10C Building Matrix (status)'!$A:$AN,9+(39-$B16)*4+IF(AD$8="K",0,IF(AD$8="V1",1,2)),3+AD$7)</f>
        <v>PROJ</v>
      </c>
      <c r="AE16" s="349" t="str" cm="1">
        <f t="array" ref="AE16">INDEX('10C Building Matrix (status)'!$A:$AN,9+(39-$B16)*4+IF(AE$8="K",0,IF(AE$8="V1",1,2)),3+AE$7)</f>
        <v>PROJ</v>
      </c>
      <c r="AF16" s="355" t="str" cm="1">
        <f t="array" ref="AF16">INDEX('10C Building Matrix (status)'!$A:$AN,9+(39-$B16)*4+IF(AF$8="K",0,IF(AF$8="V1",1,2)),3+AF$7)</f>
        <v>PROJ</v>
      </c>
      <c r="AG16" s="354" t="str" cm="1">
        <f t="array" ref="AG16">INDEX('10C Building Matrix (status)'!$A:$AN,9+(39-$B16)*4+IF(AG$8="K",0,IF(AG$8="V1",1,2)),3+AG$7)</f>
        <v>PROJ</v>
      </c>
      <c r="AH16" s="355" t="str" cm="1">
        <f t="array" ref="AH16">INDEX('10C Building Matrix (status)'!$A:$AN,9+(39-$B16)*4+IF(AH$8="K",0,IF(AH$8="V1",1,2)),3+AH$7)</f>
        <v>PROJ</v>
      </c>
      <c r="AI16" s="368" t="str" cm="1">
        <f t="array" ref="AI16">INDEX('10C Building Matrix (status)'!$A:$AN,9+(39-$B16)*4+IF(AI$8="K",0,IF(AI$8="V1",1,2)),3+AI$7)</f>
        <v>--</v>
      </c>
      <c r="AJ16" s="354" t="str" cm="1">
        <f t="array" ref="AJ16">INDEX('10C Building Matrix (status)'!$A:$AN,9+(39-$B16)*4+IF(AJ$8="K",0,IF(AJ$8="V1",1,2)),3+AJ$7)</f>
        <v>PROJ</v>
      </c>
      <c r="AK16" s="349" t="str" cm="1">
        <f t="array" ref="AK16">INDEX('10C Building Matrix (status)'!$A:$AN,9+(39-$B16)*4+IF(AK$8="K",0,IF(AK$8="V1",1,2)),3+AK$7)</f>
        <v>PROJ</v>
      </c>
      <c r="AL16" s="355" t="str" cm="1">
        <f t="array" ref="AL16">INDEX('10C Building Matrix (status)'!$A:$AN,9+(39-$B16)*4+IF(AL$8="K",0,IF(AL$8="V1",1,2)),3+AL$7)</f>
        <v>PROJ</v>
      </c>
    </row>
    <row r="17" spans="2:38" ht="18" customHeight="1" x14ac:dyDescent="0.2">
      <c r="B17" s="372">
        <v>31</v>
      </c>
      <c r="C17" s="354" t="str" cm="1">
        <f t="array" ref="C17">INDEX('10C Building Matrix (status)'!$A:$AN,9+(39-$B17)*4+IF(C$8="K",0,IF(C$8="V1",1,2)),3+C$7)</f>
        <v>PROJ</v>
      </c>
      <c r="D17" s="349" t="str" cm="1">
        <f t="array" ref="D17">INDEX('10C Building Matrix (status)'!$A:$AN,9+(39-$B17)*4+IF(D$8="K",0,IF(D$8="V1",1,2)),3+D$7)</f>
        <v>PROJ</v>
      </c>
      <c r="E17" s="355" t="str" cm="1">
        <f t="array" ref="E17">INDEX('10C Building Matrix (status)'!$A:$AN,9+(39-$B17)*4+IF(E$8="K",0,IF(E$8="V1",1,2)),3+E$7)</f>
        <v>--</v>
      </c>
      <c r="F17" s="354" t="str" cm="1">
        <f t="array" ref="F17">INDEX('10C Building Matrix (status)'!$A:$AN,9+(39-$B17)*4+IF(F$8="K",0,IF(F$8="V1",1,2)),3+F$7)</f>
        <v>PROJ</v>
      </c>
      <c r="G17" s="349" t="str" cm="1">
        <f t="array" ref="G17">INDEX('10C Building Matrix (status)'!$A:$AN,9+(39-$B17)*4+IF(G$8="K",0,IF(G$8="V1",1,2)),3+G$7)</f>
        <v>PROJ</v>
      </c>
      <c r="H17" s="355" t="str" cm="1">
        <f t="array" ref="H17">INDEX('10C Building Matrix (status)'!$A:$AN,9+(39-$B17)*4+IF(H$8="K",0,IF(H$8="V1",1,2)),3+H$7)</f>
        <v>--</v>
      </c>
      <c r="I17" s="354" t="str" cm="1">
        <f t="array" ref="I17">INDEX('10C Building Matrix (status)'!$A:$AN,9+(39-$B17)*4+IF(I$8="K",0,IF(I$8="V1",1,2)),3+I$7)</f>
        <v>PROJ</v>
      </c>
      <c r="J17" s="349" t="str" cm="1">
        <f t="array" ref="J17">INDEX('10C Building Matrix (status)'!$A:$AN,9+(39-$B17)*4+IF(J$8="K",0,IF(J$8="V1",1,2)),3+J$7)</f>
        <v>PROJ</v>
      </c>
      <c r="K17" s="355" t="str" cm="1">
        <f t="array" ref="K17">INDEX('10C Building Matrix (status)'!$A:$AN,9+(39-$B17)*4+IF(K$8="K",0,IF(K$8="V1",1,2)),3+K$7)</f>
        <v>--</v>
      </c>
      <c r="L17" s="354" t="str" cm="1">
        <f t="array" ref="L17">INDEX('10C Building Matrix (status)'!$A:$AN,9+(39-$B17)*4+IF(L$8="K",0,IF(L$8="V1",1,2)),3+L$7)</f>
        <v>PROJ</v>
      </c>
      <c r="M17" s="349" t="str" cm="1">
        <f t="array" ref="M17">INDEX('10C Building Matrix (status)'!$A:$AN,9+(39-$B17)*4+IF(M$8="K",0,IF(M$8="V1",1,2)),3+M$7)</f>
        <v>PROJ</v>
      </c>
      <c r="N17" s="355" t="str" cm="1">
        <f t="array" ref="N17">INDEX('10C Building Matrix (status)'!$A:$AN,9+(39-$B17)*4+IF(N$8="K",0,IF(N$8="V1",1,2)),3+N$7)</f>
        <v>PROJ</v>
      </c>
      <c r="O17" s="354" t="str" cm="1">
        <f t="array" ref="O17">INDEX('10C Building Matrix (status)'!$A:$AN,9+(39-$B17)*4+IF(O$8="K",0,IF(O$8="V1",1,2)),3+O$7)</f>
        <v>PROJ</v>
      </c>
      <c r="P17" s="349" t="str" cm="1">
        <f t="array" ref="P17">INDEX('10C Building Matrix (status)'!$A:$AN,9+(39-$B17)*4+IF(P$8="K",0,IF(P$8="V1",1,2)),3+P$7)</f>
        <v>PROJ</v>
      </c>
      <c r="Q17" s="355" t="str" cm="1">
        <f t="array" ref="Q17">INDEX('10C Building Matrix (status)'!$A:$AN,9+(39-$B17)*4+IF(Q$8="K",0,IF(Q$8="V1",1,2)),3+Q$7)</f>
        <v>--</v>
      </c>
      <c r="R17" s="354" t="str" cm="1">
        <f t="array" ref="R17">INDEX('10C Building Matrix (status)'!$A:$AN,9+(39-$B17)*4+IF(R$8="K",0,IF(R$8="V1",1,2)),3+R$7)</f>
        <v>PROJ</v>
      </c>
      <c r="S17" s="349" t="str" cm="1">
        <f t="array" ref="S17">INDEX('10C Building Matrix (status)'!$A:$AN,9+(39-$B17)*4+IF(S$8="K",0,IF(S$8="V1",1,2)),3+S$7)</f>
        <v>PROJ</v>
      </c>
      <c r="T17" s="355" t="str" cm="1">
        <f t="array" ref="T17">INDEX('10C Building Matrix (status)'!$A:$AN,9+(39-$B17)*4+IF(T$8="K",0,IF(T$8="V1",1,2)),3+T$7)</f>
        <v>PROJ</v>
      </c>
      <c r="U17" s="354" t="str" cm="1">
        <f t="array" ref="U17">INDEX('10C Building Matrix (status)'!$A:$AN,9+(39-$B17)*4+IF(U$8="K",0,IF(U$8="V1",1,2)),3+U$7)</f>
        <v>PROJ</v>
      </c>
      <c r="V17" s="349" t="str" cm="1">
        <f t="array" ref="V17">INDEX('10C Building Matrix (status)'!$A:$AN,9+(39-$B17)*4+IF(V$8="K",0,IF(V$8="V1",1,2)),3+V$7)</f>
        <v>PROJ</v>
      </c>
      <c r="W17" s="355" t="str" cm="1">
        <f t="array" ref="W17">INDEX('10C Building Matrix (status)'!$A:$AN,9+(39-$B17)*4+IF(W$8="K",0,IF(W$8="V1",1,2)),3+W$7)</f>
        <v>--</v>
      </c>
      <c r="X17" s="354" t="str" cm="1">
        <f t="array" ref="X17">INDEX('10C Building Matrix (status)'!$A:$AN,9+(39-$B17)*4+IF(X$8="K",0,IF(X$8="V1",1,2)),3+X$7)</f>
        <v>PROJ</v>
      </c>
      <c r="Y17" s="349" t="str" cm="1">
        <f t="array" ref="Y17">INDEX('10C Building Matrix (status)'!$A:$AN,9+(39-$B17)*4+IF(Y$8="K",0,IF(Y$8="V1",1,2)),3+Y$7)</f>
        <v>PROJ</v>
      </c>
      <c r="Z17" s="355" t="str" cm="1">
        <f t="array" ref="Z17">INDEX('10C Building Matrix (status)'!$A:$AN,9+(39-$B17)*4+IF(Z$8="K",0,IF(Z$8="V1",1,2)),3+Z$7)</f>
        <v>--</v>
      </c>
      <c r="AA17" s="354" t="str" cm="1">
        <f t="array" ref="AA17">INDEX('10C Building Matrix (status)'!$A:$AN,9+(39-$B17)*4+IF(AA$8="K",0,IF(AA$8="V1",1,2)),3+AA$7)</f>
        <v>PROJ</v>
      </c>
      <c r="AB17" s="355" t="str" cm="1">
        <f t="array" ref="AB17">INDEX('10C Building Matrix (status)'!$A:$AN,9+(39-$B17)*4+IF(AB$8="K",0,IF(AB$8="V1",1,2)),3+AB$7)</f>
        <v>PROJ</v>
      </c>
      <c r="AC17" s="366" t="str" cm="1">
        <f t="array" ref="AC17">INDEX('10C Building Matrix (status)'!$A:$AN,9+(39-$B17)*4+IF(AC$8="K",0,IF(AC$8="V1",1,2)),3+AC$7)</f>
        <v>--</v>
      </c>
      <c r="AD17" s="354" t="str" cm="1">
        <f t="array" ref="AD17">INDEX('10C Building Matrix (status)'!$A:$AN,9+(39-$B17)*4+IF(AD$8="K",0,IF(AD$8="V1",1,2)),3+AD$7)</f>
        <v>PROJ</v>
      </c>
      <c r="AE17" s="349" t="str" cm="1">
        <f t="array" ref="AE17">INDEX('10C Building Matrix (status)'!$A:$AN,9+(39-$B17)*4+IF(AE$8="K",0,IF(AE$8="V1",1,2)),3+AE$7)</f>
        <v>PROJ</v>
      </c>
      <c r="AF17" s="355" t="str" cm="1">
        <f t="array" ref="AF17">INDEX('10C Building Matrix (status)'!$A:$AN,9+(39-$B17)*4+IF(AF$8="K",0,IF(AF$8="V1",1,2)),3+AF$7)</f>
        <v>PROJ</v>
      </c>
      <c r="AG17" s="354" t="str" cm="1">
        <f t="array" ref="AG17">INDEX('10C Building Matrix (status)'!$A:$AN,9+(39-$B17)*4+IF(AG$8="K",0,IF(AG$8="V1",1,2)),3+AG$7)</f>
        <v>PROJ</v>
      </c>
      <c r="AH17" s="355" t="str" cm="1">
        <f t="array" ref="AH17">INDEX('10C Building Matrix (status)'!$A:$AN,9+(39-$B17)*4+IF(AH$8="K",0,IF(AH$8="V1",1,2)),3+AH$7)</f>
        <v>PROJ</v>
      </c>
      <c r="AI17" s="368" t="str" cm="1">
        <f t="array" ref="AI17">INDEX('10C Building Matrix (status)'!$A:$AN,9+(39-$B17)*4+IF(AI$8="K",0,IF(AI$8="V1",1,2)),3+AI$7)</f>
        <v>--</v>
      </c>
      <c r="AJ17" s="354" t="str" cm="1">
        <f t="array" ref="AJ17">INDEX('10C Building Matrix (status)'!$A:$AN,9+(39-$B17)*4+IF(AJ$8="K",0,IF(AJ$8="V1",1,2)),3+AJ$7)</f>
        <v>PROJ</v>
      </c>
      <c r="AK17" s="349" t="str" cm="1">
        <f t="array" ref="AK17">INDEX('10C Building Matrix (status)'!$A:$AN,9+(39-$B17)*4+IF(AK$8="K",0,IF(AK$8="V1",1,2)),3+AK$7)</f>
        <v>PROJ</v>
      </c>
      <c r="AL17" s="355" t="str" cm="1">
        <f t="array" ref="AL17">INDEX('10C Building Matrix (status)'!$A:$AN,9+(39-$B17)*4+IF(AL$8="K",0,IF(AL$8="V1",1,2)),3+AL$7)</f>
        <v>PROJ</v>
      </c>
    </row>
    <row r="18" spans="2:38" ht="18" customHeight="1" x14ac:dyDescent="0.2">
      <c r="B18" s="373">
        <v>30</v>
      </c>
      <c r="C18" s="354" t="str" cm="1">
        <f t="array" ref="C18">INDEX('10C Building Matrix (status)'!$A:$AN,9+(39-$B18)*4+IF(C$8="K",0,IF(C$8="V1",1,2)),3+C$7)</f>
        <v>PROJ</v>
      </c>
      <c r="D18" s="349" t="str" cm="1">
        <f t="array" ref="D18">INDEX('10C Building Matrix (status)'!$A:$AN,9+(39-$B18)*4+IF(D$8="K",0,IF(D$8="V1",1,2)),3+D$7)</f>
        <v>PROJ</v>
      </c>
      <c r="E18" s="355" t="str" cm="1">
        <f t="array" ref="E18">INDEX('10C Building Matrix (status)'!$A:$AN,9+(39-$B18)*4+IF(E$8="K",0,IF(E$8="V1",1,2)),3+E$7)</f>
        <v>--</v>
      </c>
      <c r="F18" s="354" t="str" cm="1">
        <f t="array" ref="F18">INDEX('10C Building Matrix (status)'!$A:$AN,9+(39-$B18)*4+IF(F$8="K",0,IF(F$8="V1",1,2)),3+F$7)</f>
        <v>PROJ</v>
      </c>
      <c r="G18" s="349" t="str" cm="1">
        <f t="array" ref="G18">INDEX('10C Building Matrix (status)'!$A:$AN,9+(39-$B18)*4+IF(G$8="K",0,IF(G$8="V1",1,2)),3+G$7)</f>
        <v>PROJ</v>
      </c>
      <c r="H18" s="355" t="str" cm="1">
        <f t="array" ref="H18">INDEX('10C Building Matrix (status)'!$A:$AN,9+(39-$B18)*4+IF(H$8="K",0,IF(H$8="V1",1,2)),3+H$7)</f>
        <v>--</v>
      </c>
      <c r="I18" s="354" t="str" cm="1">
        <f t="array" ref="I18">INDEX('10C Building Matrix (status)'!$A:$AN,9+(39-$B18)*4+IF(I$8="K",0,IF(I$8="V1",1,2)),3+I$7)</f>
        <v>PROJ</v>
      </c>
      <c r="J18" s="349" t="str" cm="1">
        <f t="array" ref="J18">INDEX('10C Building Matrix (status)'!$A:$AN,9+(39-$B18)*4+IF(J$8="K",0,IF(J$8="V1",1,2)),3+J$7)</f>
        <v>PROJ</v>
      </c>
      <c r="K18" s="355" t="str" cm="1">
        <f t="array" ref="K18">INDEX('10C Building Matrix (status)'!$A:$AN,9+(39-$B18)*4+IF(K$8="K",0,IF(K$8="V1",1,2)),3+K$7)</f>
        <v>--</v>
      </c>
      <c r="L18" s="354" t="str" cm="1">
        <f t="array" ref="L18">INDEX('10C Building Matrix (status)'!$A:$AN,9+(39-$B18)*4+IF(L$8="K",0,IF(L$8="V1",1,2)),3+L$7)</f>
        <v>PROJ</v>
      </c>
      <c r="M18" s="349" t="str" cm="1">
        <f t="array" ref="M18">INDEX('10C Building Matrix (status)'!$A:$AN,9+(39-$B18)*4+IF(M$8="K",0,IF(M$8="V1",1,2)),3+M$7)</f>
        <v>PROJ</v>
      </c>
      <c r="N18" s="355" t="str" cm="1">
        <f t="array" ref="N18">INDEX('10C Building Matrix (status)'!$A:$AN,9+(39-$B18)*4+IF(N$8="K",0,IF(N$8="V1",1,2)),3+N$7)</f>
        <v>PROJ</v>
      </c>
      <c r="O18" s="354" t="str" cm="1">
        <f t="array" ref="O18">INDEX('10C Building Matrix (status)'!$A:$AN,9+(39-$B18)*4+IF(O$8="K",0,IF(O$8="V1",1,2)),3+O$7)</f>
        <v>PROJ</v>
      </c>
      <c r="P18" s="349" t="str" cm="1">
        <f t="array" ref="P18">INDEX('10C Building Matrix (status)'!$A:$AN,9+(39-$B18)*4+IF(P$8="K",0,IF(P$8="V1",1,2)),3+P$7)</f>
        <v>PROJ</v>
      </c>
      <c r="Q18" s="355" t="str" cm="1">
        <f t="array" ref="Q18">INDEX('10C Building Matrix (status)'!$A:$AN,9+(39-$B18)*4+IF(Q$8="K",0,IF(Q$8="V1",1,2)),3+Q$7)</f>
        <v>--</v>
      </c>
      <c r="R18" s="354" t="str" cm="1">
        <f t="array" ref="R18">INDEX('10C Building Matrix (status)'!$A:$AN,9+(39-$B18)*4+IF(R$8="K",0,IF(R$8="V1",1,2)),3+R$7)</f>
        <v>PROJ</v>
      </c>
      <c r="S18" s="349" t="str" cm="1">
        <f t="array" ref="S18">INDEX('10C Building Matrix (status)'!$A:$AN,9+(39-$B18)*4+IF(S$8="K",0,IF(S$8="V1",1,2)),3+S$7)</f>
        <v>PROJ</v>
      </c>
      <c r="T18" s="355" t="str" cm="1">
        <f t="array" ref="T18">INDEX('10C Building Matrix (status)'!$A:$AN,9+(39-$B18)*4+IF(T$8="K",0,IF(T$8="V1",1,2)),3+T$7)</f>
        <v>PROJ</v>
      </c>
      <c r="U18" s="354" t="str" cm="1">
        <f t="array" ref="U18">INDEX('10C Building Matrix (status)'!$A:$AN,9+(39-$B18)*4+IF(U$8="K",0,IF(U$8="V1",1,2)),3+U$7)</f>
        <v>PROJ</v>
      </c>
      <c r="V18" s="349" t="str" cm="1">
        <f t="array" ref="V18">INDEX('10C Building Matrix (status)'!$A:$AN,9+(39-$B18)*4+IF(V$8="K",0,IF(V$8="V1",1,2)),3+V$7)</f>
        <v>PROJ</v>
      </c>
      <c r="W18" s="355" t="str" cm="1">
        <f t="array" ref="W18">INDEX('10C Building Matrix (status)'!$A:$AN,9+(39-$B18)*4+IF(W$8="K",0,IF(W$8="V1",1,2)),3+W$7)</f>
        <v>--</v>
      </c>
      <c r="X18" s="354" t="str" cm="1">
        <f t="array" ref="X18">INDEX('10C Building Matrix (status)'!$A:$AN,9+(39-$B18)*4+IF(X$8="K",0,IF(X$8="V1",1,2)),3+X$7)</f>
        <v>PROJ</v>
      </c>
      <c r="Y18" s="349" t="str" cm="1">
        <f t="array" ref="Y18">INDEX('10C Building Matrix (status)'!$A:$AN,9+(39-$B18)*4+IF(Y$8="K",0,IF(Y$8="V1",1,2)),3+Y$7)</f>
        <v>PROJ</v>
      </c>
      <c r="Z18" s="355" t="str" cm="1">
        <f t="array" ref="Z18">INDEX('10C Building Matrix (status)'!$A:$AN,9+(39-$B18)*4+IF(Z$8="K",0,IF(Z$8="V1",1,2)),3+Z$7)</f>
        <v>--</v>
      </c>
      <c r="AA18" s="354" t="str" cm="1">
        <f t="array" ref="AA18">INDEX('10C Building Matrix (status)'!$A:$AN,9+(39-$B18)*4+IF(AA$8="K",0,IF(AA$8="V1",1,2)),3+AA$7)</f>
        <v>PROJ</v>
      </c>
      <c r="AB18" s="355" t="str" cm="1">
        <f t="array" ref="AB18">INDEX('10C Building Matrix (status)'!$A:$AN,9+(39-$B18)*4+IF(AB$8="K",0,IF(AB$8="V1",1,2)),3+AB$7)</f>
        <v>PROJ</v>
      </c>
      <c r="AC18" s="366" t="str" cm="1">
        <f t="array" ref="AC18">INDEX('10C Building Matrix (status)'!$A:$AN,9+(39-$B18)*4+IF(AC$8="K",0,IF(AC$8="V1",1,2)),3+AC$7)</f>
        <v>--</v>
      </c>
      <c r="AD18" s="354" t="str" cm="1">
        <f t="array" ref="AD18">INDEX('10C Building Matrix (status)'!$A:$AN,9+(39-$B18)*4+IF(AD$8="K",0,IF(AD$8="V1",1,2)),3+AD$7)</f>
        <v>PROJ</v>
      </c>
      <c r="AE18" s="349" t="str" cm="1">
        <f t="array" ref="AE18">INDEX('10C Building Matrix (status)'!$A:$AN,9+(39-$B18)*4+IF(AE$8="K",0,IF(AE$8="V1",1,2)),3+AE$7)</f>
        <v>PROJ</v>
      </c>
      <c r="AF18" s="355" t="str" cm="1">
        <f t="array" ref="AF18">INDEX('10C Building Matrix (status)'!$A:$AN,9+(39-$B18)*4+IF(AF$8="K",0,IF(AF$8="V1",1,2)),3+AF$7)</f>
        <v>PROJ</v>
      </c>
      <c r="AG18" s="354" t="str" cm="1">
        <f t="array" ref="AG18">INDEX('10C Building Matrix (status)'!$A:$AN,9+(39-$B18)*4+IF(AG$8="K",0,IF(AG$8="V1",1,2)),3+AG$7)</f>
        <v>PROJ</v>
      </c>
      <c r="AH18" s="355" t="str" cm="1">
        <f t="array" ref="AH18">INDEX('10C Building Matrix (status)'!$A:$AN,9+(39-$B18)*4+IF(AH$8="K",0,IF(AH$8="V1",1,2)),3+AH$7)</f>
        <v>PROJ</v>
      </c>
      <c r="AI18" s="368" t="str" cm="1">
        <f t="array" ref="AI18">INDEX('10C Building Matrix (status)'!$A:$AN,9+(39-$B18)*4+IF(AI$8="K",0,IF(AI$8="V1",1,2)),3+AI$7)</f>
        <v>--</v>
      </c>
      <c r="AJ18" s="354" t="str" cm="1">
        <f t="array" ref="AJ18">INDEX('10C Building Matrix (status)'!$A:$AN,9+(39-$B18)*4+IF(AJ$8="K",0,IF(AJ$8="V1",1,2)),3+AJ$7)</f>
        <v>PROJ</v>
      </c>
      <c r="AK18" s="349" t="str" cm="1">
        <f t="array" ref="AK18">INDEX('10C Building Matrix (status)'!$A:$AN,9+(39-$B18)*4+IF(AK$8="K",0,IF(AK$8="V1",1,2)),3+AK$7)</f>
        <v>PROJ</v>
      </c>
      <c r="AL18" s="355" t="str" cm="1">
        <f t="array" ref="AL18">INDEX('10C Building Matrix (status)'!$A:$AN,9+(39-$B18)*4+IF(AL$8="K",0,IF(AL$8="V1",1,2)),3+AL$7)</f>
        <v>PROJ</v>
      </c>
    </row>
    <row r="19" spans="2:38" ht="18" customHeight="1" x14ac:dyDescent="0.2">
      <c r="B19" s="372">
        <v>29</v>
      </c>
      <c r="C19" s="354" t="str" cm="1">
        <f t="array" ref="C19">INDEX('10C Building Matrix (status)'!$A:$AN,9+(39-$B19)*4+IF(C$8="K",0,IF(C$8="V1",1,2)),3+C$7)</f>
        <v>PROJ</v>
      </c>
      <c r="D19" s="349" t="str" cm="1">
        <f t="array" ref="D19">INDEX('10C Building Matrix (status)'!$A:$AN,9+(39-$B19)*4+IF(D$8="K",0,IF(D$8="V1",1,2)),3+D$7)</f>
        <v>PROJ</v>
      </c>
      <c r="E19" s="355" t="str" cm="1">
        <f t="array" ref="E19">INDEX('10C Building Matrix (status)'!$A:$AN,9+(39-$B19)*4+IF(E$8="K",0,IF(E$8="V1",1,2)),3+E$7)</f>
        <v>--</v>
      </c>
      <c r="F19" s="354" t="str" cm="1">
        <f t="array" ref="F19">INDEX('10C Building Matrix (status)'!$A:$AN,9+(39-$B19)*4+IF(F$8="K",0,IF(F$8="V1",1,2)),3+F$7)</f>
        <v>PROJ</v>
      </c>
      <c r="G19" s="349" t="str" cm="1">
        <f t="array" ref="G19">INDEX('10C Building Matrix (status)'!$A:$AN,9+(39-$B19)*4+IF(G$8="K",0,IF(G$8="V1",1,2)),3+G$7)</f>
        <v>PROJ</v>
      </c>
      <c r="H19" s="355" t="str" cm="1">
        <f t="array" ref="H19">INDEX('10C Building Matrix (status)'!$A:$AN,9+(39-$B19)*4+IF(H$8="K",0,IF(H$8="V1",1,2)),3+H$7)</f>
        <v>--</v>
      </c>
      <c r="I19" s="354" t="str" cm="1">
        <f t="array" ref="I19">INDEX('10C Building Matrix (status)'!$A:$AN,9+(39-$B19)*4+IF(I$8="K",0,IF(I$8="V1",1,2)),3+I$7)</f>
        <v>PROJ</v>
      </c>
      <c r="J19" s="349" t="str" cm="1">
        <f t="array" ref="J19">INDEX('10C Building Matrix (status)'!$A:$AN,9+(39-$B19)*4+IF(J$8="K",0,IF(J$8="V1",1,2)),3+J$7)</f>
        <v>PROJ</v>
      </c>
      <c r="K19" s="355" t="str" cm="1">
        <f t="array" ref="K19">INDEX('10C Building Matrix (status)'!$A:$AN,9+(39-$B19)*4+IF(K$8="K",0,IF(K$8="V1",1,2)),3+K$7)</f>
        <v>--</v>
      </c>
      <c r="L19" s="354" t="str" cm="1">
        <f t="array" ref="L19">INDEX('10C Building Matrix (status)'!$A:$AN,9+(39-$B19)*4+IF(L$8="K",0,IF(L$8="V1",1,2)),3+L$7)</f>
        <v>PROJ</v>
      </c>
      <c r="M19" s="349" t="str" cm="1">
        <f t="array" ref="M19">INDEX('10C Building Matrix (status)'!$A:$AN,9+(39-$B19)*4+IF(M$8="K",0,IF(M$8="V1",1,2)),3+M$7)</f>
        <v>PROJ</v>
      </c>
      <c r="N19" s="355" t="str" cm="1">
        <f t="array" ref="N19">INDEX('10C Building Matrix (status)'!$A:$AN,9+(39-$B19)*4+IF(N$8="K",0,IF(N$8="V1",1,2)),3+N$7)</f>
        <v>PROJ</v>
      </c>
      <c r="O19" s="354" t="str" cm="1">
        <f t="array" ref="O19">INDEX('10C Building Matrix (status)'!$A:$AN,9+(39-$B19)*4+IF(O$8="K",0,IF(O$8="V1",1,2)),3+O$7)</f>
        <v>PROJ</v>
      </c>
      <c r="P19" s="349" t="str" cm="1">
        <f t="array" ref="P19">INDEX('10C Building Matrix (status)'!$A:$AN,9+(39-$B19)*4+IF(P$8="K",0,IF(P$8="V1",1,2)),3+P$7)</f>
        <v>PROJ</v>
      </c>
      <c r="Q19" s="355" t="str" cm="1">
        <f t="array" ref="Q19">INDEX('10C Building Matrix (status)'!$A:$AN,9+(39-$B19)*4+IF(Q$8="K",0,IF(Q$8="V1",1,2)),3+Q$7)</f>
        <v>--</v>
      </c>
      <c r="R19" s="354" t="str" cm="1">
        <f t="array" ref="R19">INDEX('10C Building Matrix (status)'!$A:$AN,9+(39-$B19)*4+IF(R$8="K",0,IF(R$8="V1",1,2)),3+R$7)</f>
        <v>PROJ</v>
      </c>
      <c r="S19" s="349" t="str" cm="1">
        <f t="array" ref="S19">INDEX('10C Building Matrix (status)'!$A:$AN,9+(39-$B19)*4+IF(S$8="K",0,IF(S$8="V1",1,2)),3+S$7)</f>
        <v>PROJ</v>
      </c>
      <c r="T19" s="355" t="str" cm="1">
        <f t="array" ref="T19">INDEX('10C Building Matrix (status)'!$A:$AN,9+(39-$B19)*4+IF(T$8="K",0,IF(T$8="V1",1,2)),3+T$7)</f>
        <v>PROJ</v>
      </c>
      <c r="U19" s="354" t="str" cm="1">
        <f t="array" ref="U19">INDEX('10C Building Matrix (status)'!$A:$AN,9+(39-$B19)*4+IF(U$8="K",0,IF(U$8="V1",1,2)),3+U$7)</f>
        <v>PROJ</v>
      </c>
      <c r="V19" s="349" t="str" cm="1">
        <f t="array" ref="V19">INDEX('10C Building Matrix (status)'!$A:$AN,9+(39-$B19)*4+IF(V$8="K",0,IF(V$8="V1",1,2)),3+V$7)</f>
        <v>PROJ</v>
      </c>
      <c r="W19" s="355" t="str" cm="1">
        <f t="array" ref="W19">INDEX('10C Building Matrix (status)'!$A:$AN,9+(39-$B19)*4+IF(W$8="K",0,IF(W$8="V1",1,2)),3+W$7)</f>
        <v>--</v>
      </c>
      <c r="X19" s="354" t="str" cm="1">
        <f t="array" ref="X19">INDEX('10C Building Matrix (status)'!$A:$AN,9+(39-$B19)*4+IF(X$8="K",0,IF(X$8="V1",1,2)),3+X$7)</f>
        <v>PROJ</v>
      </c>
      <c r="Y19" s="349" t="str" cm="1">
        <f t="array" ref="Y19">INDEX('10C Building Matrix (status)'!$A:$AN,9+(39-$B19)*4+IF(Y$8="K",0,IF(Y$8="V1",1,2)),3+Y$7)</f>
        <v>PROJ</v>
      </c>
      <c r="Z19" s="355" t="str" cm="1">
        <f t="array" ref="Z19">INDEX('10C Building Matrix (status)'!$A:$AN,9+(39-$B19)*4+IF(Z$8="K",0,IF(Z$8="V1",1,2)),3+Z$7)</f>
        <v>--</v>
      </c>
      <c r="AA19" s="354" t="str" cm="1">
        <f t="array" ref="AA19">INDEX('10C Building Matrix (status)'!$A:$AN,9+(39-$B19)*4+IF(AA$8="K",0,IF(AA$8="V1",1,2)),3+AA$7)</f>
        <v>PROJ</v>
      </c>
      <c r="AB19" s="355" t="str" cm="1">
        <f t="array" ref="AB19">INDEX('10C Building Matrix (status)'!$A:$AN,9+(39-$B19)*4+IF(AB$8="K",0,IF(AB$8="V1",1,2)),3+AB$7)</f>
        <v>PROJ</v>
      </c>
      <c r="AC19" s="366" t="str" cm="1">
        <f t="array" ref="AC19">INDEX('10C Building Matrix (status)'!$A:$AN,9+(39-$B19)*4+IF(AC$8="K",0,IF(AC$8="V1",1,2)),3+AC$7)</f>
        <v>--</v>
      </c>
      <c r="AD19" s="354" t="str" cm="1">
        <f t="array" ref="AD19">INDEX('10C Building Matrix (status)'!$A:$AN,9+(39-$B19)*4+IF(AD$8="K",0,IF(AD$8="V1",1,2)),3+AD$7)</f>
        <v>PROJ</v>
      </c>
      <c r="AE19" s="349" t="str" cm="1">
        <f t="array" ref="AE19">INDEX('10C Building Matrix (status)'!$A:$AN,9+(39-$B19)*4+IF(AE$8="K",0,IF(AE$8="V1",1,2)),3+AE$7)</f>
        <v>PROJ</v>
      </c>
      <c r="AF19" s="355" t="str" cm="1">
        <f t="array" ref="AF19">INDEX('10C Building Matrix (status)'!$A:$AN,9+(39-$B19)*4+IF(AF$8="K",0,IF(AF$8="V1",1,2)),3+AF$7)</f>
        <v>PROJ</v>
      </c>
      <c r="AG19" s="354" t="str" cm="1">
        <f t="array" ref="AG19">INDEX('10C Building Matrix (status)'!$A:$AN,9+(39-$B19)*4+IF(AG$8="K",0,IF(AG$8="V1",1,2)),3+AG$7)</f>
        <v>PROJ</v>
      </c>
      <c r="AH19" s="355" t="str" cm="1">
        <f t="array" ref="AH19">INDEX('10C Building Matrix (status)'!$A:$AN,9+(39-$B19)*4+IF(AH$8="K",0,IF(AH$8="V1",1,2)),3+AH$7)</f>
        <v>PROJ</v>
      </c>
      <c r="AI19" s="368" t="str" cm="1">
        <f t="array" ref="AI19">INDEX('10C Building Matrix (status)'!$A:$AN,9+(39-$B19)*4+IF(AI$8="K",0,IF(AI$8="V1",1,2)),3+AI$7)</f>
        <v>--</v>
      </c>
      <c r="AJ19" s="354" t="str" cm="1">
        <f t="array" ref="AJ19">INDEX('10C Building Matrix (status)'!$A:$AN,9+(39-$B19)*4+IF(AJ$8="K",0,IF(AJ$8="V1",1,2)),3+AJ$7)</f>
        <v>PROJ</v>
      </c>
      <c r="AK19" s="349" t="str" cm="1">
        <f t="array" ref="AK19">INDEX('10C Building Matrix (status)'!$A:$AN,9+(39-$B19)*4+IF(AK$8="K",0,IF(AK$8="V1",1,2)),3+AK$7)</f>
        <v>PROJ</v>
      </c>
      <c r="AL19" s="355" t="str" cm="1">
        <f t="array" ref="AL19">INDEX('10C Building Matrix (status)'!$A:$AN,9+(39-$B19)*4+IF(AL$8="K",0,IF(AL$8="V1",1,2)),3+AL$7)</f>
        <v>PROJ</v>
      </c>
    </row>
    <row r="20" spans="2:38" ht="18" customHeight="1" x14ac:dyDescent="0.2">
      <c r="B20" s="373">
        <v>28</v>
      </c>
      <c r="C20" s="354" t="str" cm="1">
        <f t="array" ref="C20">INDEX('10C Building Matrix (status)'!$A:$AN,9+(39-$B20)*4+IF(C$8="K",0,IF(C$8="V1",1,2)),3+C$7)</f>
        <v>PROJ</v>
      </c>
      <c r="D20" s="349" t="str" cm="1">
        <f t="array" ref="D20">INDEX('10C Building Matrix (status)'!$A:$AN,9+(39-$B20)*4+IF(D$8="K",0,IF(D$8="V1",1,2)),3+D$7)</f>
        <v>PROJ</v>
      </c>
      <c r="E20" s="355" t="str" cm="1">
        <f t="array" ref="E20">INDEX('10C Building Matrix (status)'!$A:$AN,9+(39-$B20)*4+IF(E$8="K",0,IF(E$8="V1",1,2)),3+E$7)</f>
        <v>--</v>
      </c>
      <c r="F20" s="354" t="str" cm="1">
        <f t="array" ref="F20">INDEX('10C Building Matrix (status)'!$A:$AN,9+(39-$B20)*4+IF(F$8="K",0,IF(F$8="V1",1,2)),3+F$7)</f>
        <v>PROJ</v>
      </c>
      <c r="G20" s="349" t="str" cm="1">
        <f t="array" ref="G20">INDEX('10C Building Matrix (status)'!$A:$AN,9+(39-$B20)*4+IF(G$8="K",0,IF(G$8="V1",1,2)),3+G$7)</f>
        <v>PROJ</v>
      </c>
      <c r="H20" s="355" t="str" cm="1">
        <f t="array" ref="H20">INDEX('10C Building Matrix (status)'!$A:$AN,9+(39-$B20)*4+IF(H$8="K",0,IF(H$8="V1",1,2)),3+H$7)</f>
        <v>--</v>
      </c>
      <c r="I20" s="354" t="str" cm="1">
        <f t="array" ref="I20">INDEX('10C Building Matrix (status)'!$A:$AN,9+(39-$B20)*4+IF(I$8="K",0,IF(I$8="V1",1,2)),3+I$7)</f>
        <v>PROJ</v>
      </c>
      <c r="J20" s="349" t="str" cm="1">
        <f t="array" ref="J20">INDEX('10C Building Matrix (status)'!$A:$AN,9+(39-$B20)*4+IF(J$8="K",0,IF(J$8="V1",1,2)),3+J$7)</f>
        <v>PROJ</v>
      </c>
      <c r="K20" s="355" t="str" cm="1">
        <f t="array" ref="K20">INDEX('10C Building Matrix (status)'!$A:$AN,9+(39-$B20)*4+IF(K$8="K",0,IF(K$8="V1",1,2)),3+K$7)</f>
        <v>--</v>
      </c>
      <c r="L20" s="354" t="str" cm="1">
        <f t="array" ref="L20">INDEX('10C Building Matrix (status)'!$A:$AN,9+(39-$B20)*4+IF(L$8="K",0,IF(L$8="V1",1,2)),3+L$7)</f>
        <v>PROJ</v>
      </c>
      <c r="M20" s="349" t="str" cm="1">
        <f t="array" ref="M20">INDEX('10C Building Matrix (status)'!$A:$AN,9+(39-$B20)*4+IF(M$8="K",0,IF(M$8="V1",1,2)),3+M$7)</f>
        <v>PROJ</v>
      </c>
      <c r="N20" s="355" t="str" cm="1">
        <f t="array" ref="N20">INDEX('10C Building Matrix (status)'!$A:$AN,9+(39-$B20)*4+IF(N$8="K",0,IF(N$8="V1",1,2)),3+N$7)</f>
        <v>PROJ</v>
      </c>
      <c r="O20" s="354" t="str" cm="1">
        <f t="array" ref="O20">INDEX('10C Building Matrix (status)'!$A:$AN,9+(39-$B20)*4+IF(O$8="K",0,IF(O$8="V1",1,2)),3+O$7)</f>
        <v>PROJ</v>
      </c>
      <c r="P20" s="349" t="str" cm="1">
        <f t="array" ref="P20">INDEX('10C Building Matrix (status)'!$A:$AN,9+(39-$B20)*4+IF(P$8="K",0,IF(P$8="V1",1,2)),3+P$7)</f>
        <v>PROJ</v>
      </c>
      <c r="Q20" s="355" t="str" cm="1">
        <f t="array" ref="Q20">INDEX('10C Building Matrix (status)'!$A:$AN,9+(39-$B20)*4+IF(Q$8="K",0,IF(Q$8="V1",1,2)),3+Q$7)</f>
        <v>--</v>
      </c>
      <c r="R20" s="354" t="str" cm="1">
        <f t="array" ref="R20">INDEX('10C Building Matrix (status)'!$A:$AN,9+(39-$B20)*4+IF(R$8="K",0,IF(R$8="V1",1,2)),3+R$7)</f>
        <v>PROJ</v>
      </c>
      <c r="S20" s="349" t="str" cm="1">
        <f t="array" ref="S20">INDEX('10C Building Matrix (status)'!$A:$AN,9+(39-$B20)*4+IF(S$8="K",0,IF(S$8="V1",1,2)),3+S$7)</f>
        <v>PROJ</v>
      </c>
      <c r="T20" s="355" t="str" cm="1">
        <f t="array" ref="T20">INDEX('10C Building Matrix (status)'!$A:$AN,9+(39-$B20)*4+IF(T$8="K",0,IF(T$8="V1",1,2)),3+T$7)</f>
        <v>PROJ</v>
      </c>
      <c r="U20" s="354" t="str" cm="1">
        <f t="array" ref="U20">INDEX('10C Building Matrix (status)'!$A:$AN,9+(39-$B20)*4+IF(U$8="K",0,IF(U$8="V1",1,2)),3+U$7)</f>
        <v>PROJ</v>
      </c>
      <c r="V20" s="349" t="str" cm="1">
        <f t="array" ref="V20">INDEX('10C Building Matrix (status)'!$A:$AN,9+(39-$B20)*4+IF(V$8="K",0,IF(V$8="V1",1,2)),3+V$7)</f>
        <v>PROJ</v>
      </c>
      <c r="W20" s="355" t="str" cm="1">
        <f t="array" ref="W20">INDEX('10C Building Matrix (status)'!$A:$AN,9+(39-$B20)*4+IF(W$8="K",0,IF(W$8="V1",1,2)),3+W$7)</f>
        <v>--</v>
      </c>
      <c r="X20" s="354" t="str" cm="1">
        <f t="array" ref="X20">INDEX('10C Building Matrix (status)'!$A:$AN,9+(39-$B20)*4+IF(X$8="K",0,IF(X$8="V1",1,2)),3+X$7)</f>
        <v>PROJ</v>
      </c>
      <c r="Y20" s="349" t="str" cm="1">
        <f t="array" ref="Y20">INDEX('10C Building Matrix (status)'!$A:$AN,9+(39-$B20)*4+IF(Y$8="K",0,IF(Y$8="V1",1,2)),3+Y$7)</f>
        <v>PROJ</v>
      </c>
      <c r="Z20" s="355" t="str" cm="1">
        <f t="array" ref="Z20">INDEX('10C Building Matrix (status)'!$A:$AN,9+(39-$B20)*4+IF(Z$8="K",0,IF(Z$8="V1",1,2)),3+Z$7)</f>
        <v>--</v>
      </c>
      <c r="AA20" s="354" t="str" cm="1">
        <f t="array" ref="AA20">INDEX('10C Building Matrix (status)'!$A:$AN,9+(39-$B20)*4+IF(AA$8="K",0,IF(AA$8="V1",1,2)),3+AA$7)</f>
        <v>PROJ</v>
      </c>
      <c r="AB20" s="355" t="str" cm="1">
        <f t="array" ref="AB20">INDEX('10C Building Matrix (status)'!$A:$AN,9+(39-$B20)*4+IF(AB$8="K",0,IF(AB$8="V1",1,2)),3+AB$7)</f>
        <v>PROJ</v>
      </c>
      <c r="AC20" s="366" t="str" cm="1">
        <f t="array" ref="AC20">INDEX('10C Building Matrix (status)'!$A:$AN,9+(39-$B20)*4+IF(AC$8="K",0,IF(AC$8="V1",1,2)),3+AC$7)</f>
        <v>--</v>
      </c>
      <c r="AD20" s="354" t="str" cm="1">
        <f t="array" ref="AD20">INDEX('10C Building Matrix (status)'!$A:$AN,9+(39-$B20)*4+IF(AD$8="K",0,IF(AD$8="V1",1,2)),3+AD$7)</f>
        <v>PROJ</v>
      </c>
      <c r="AE20" s="349" t="str" cm="1">
        <f t="array" ref="AE20">INDEX('10C Building Matrix (status)'!$A:$AN,9+(39-$B20)*4+IF(AE$8="K",0,IF(AE$8="V1",1,2)),3+AE$7)</f>
        <v>PROJ</v>
      </c>
      <c r="AF20" s="355" t="str" cm="1">
        <f t="array" ref="AF20">INDEX('10C Building Matrix (status)'!$A:$AN,9+(39-$B20)*4+IF(AF$8="K",0,IF(AF$8="V1",1,2)),3+AF$7)</f>
        <v>PROJ</v>
      </c>
      <c r="AG20" s="354" t="str" cm="1">
        <f t="array" ref="AG20">INDEX('10C Building Matrix (status)'!$A:$AN,9+(39-$B20)*4+IF(AG$8="K",0,IF(AG$8="V1",1,2)),3+AG$7)</f>
        <v>PROJ</v>
      </c>
      <c r="AH20" s="355" t="str" cm="1">
        <f t="array" ref="AH20">INDEX('10C Building Matrix (status)'!$A:$AN,9+(39-$B20)*4+IF(AH$8="K",0,IF(AH$8="V1",1,2)),3+AH$7)</f>
        <v>PROJ</v>
      </c>
      <c r="AI20" s="368" t="str" cm="1">
        <f t="array" ref="AI20">INDEX('10C Building Matrix (status)'!$A:$AN,9+(39-$B20)*4+IF(AI$8="K",0,IF(AI$8="V1",1,2)),3+AI$7)</f>
        <v>--</v>
      </c>
      <c r="AJ20" s="354" t="str" cm="1">
        <f t="array" ref="AJ20">INDEX('10C Building Matrix (status)'!$A:$AN,9+(39-$B20)*4+IF(AJ$8="K",0,IF(AJ$8="V1",1,2)),3+AJ$7)</f>
        <v>PROJ</v>
      </c>
      <c r="AK20" s="349" t="str" cm="1">
        <f t="array" ref="AK20">INDEX('10C Building Matrix (status)'!$A:$AN,9+(39-$B20)*4+IF(AK$8="K",0,IF(AK$8="V1",1,2)),3+AK$7)</f>
        <v>PROJ</v>
      </c>
      <c r="AL20" s="355" t="str" cm="1">
        <f t="array" ref="AL20">INDEX('10C Building Matrix (status)'!$A:$AN,9+(39-$B20)*4+IF(AL$8="K",0,IF(AL$8="V1",1,2)),3+AL$7)</f>
        <v>PROJ</v>
      </c>
    </row>
    <row r="21" spans="2:38" ht="18" customHeight="1" x14ac:dyDescent="0.2">
      <c r="B21" s="372">
        <v>27</v>
      </c>
      <c r="C21" s="354" t="str" cm="1">
        <f t="array" ref="C21">INDEX('10C Building Matrix (status)'!$A:$AN,9+(39-$B21)*4+IF(C$8="K",0,IF(C$8="V1",1,2)),3+C$7)</f>
        <v>PROJ</v>
      </c>
      <c r="D21" s="349" t="str" cm="1">
        <f t="array" ref="D21">INDEX('10C Building Matrix (status)'!$A:$AN,9+(39-$B21)*4+IF(D$8="K",0,IF(D$8="V1",1,2)),3+D$7)</f>
        <v>PROJ</v>
      </c>
      <c r="E21" s="355" t="str" cm="1">
        <f t="array" ref="E21">INDEX('10C Building Matrix (status)'!$A:$AN,9+(39-$B21)*4+IF(E$8="K",0,IF(E$8="V1",1,2)),3+E$7)</f>
        <v>--</v>
      </c>
      <c r="F21" s="354" t="str" cm="1">
        <f t="array" ref="F21">INDEX('10C Building Matrix (status)'!$A:$AN,9+(39-$B21)*4+IF(F$8="K",0,IF(F$8="V1",1,2)),3+F$7)</f>
        <v>PROJ</v>
      </c>
      <c r="G21" s="349" t="str" cm="1">
        <f t="array" ref="G21">INDEX('10C Building Matrix (status)'!$A:$AN,9+(39-$B21)*4+IF(G$8="K",0,IF(G$8="V1",1,2)),3+G$7)</f>
        <v>PROJ</v>
      </c>
      <c r="H21" s="355" t="str" cm="1">
        <f t="array" ref="H21">INDEX('10C Building Matrix (status)'!$A:$AN,9+(39-$B21)*4+IF(H$8="K",0,IF(H$8="V1",1,2)),3+H$7)</f>
        <v>--</v>
      </c>
      <c r="I21" s="354" t="str" cm="1">
        <f t="array" ref="I21">INDEX('10C Building Matrix (status)'!$A:$AN,9+(39-$B21)*4+IF(I$8="K",0,IF(I$8="V1",1,2)),3+I$7)</f>
        <v>PROJ</v>
      </c>
      <c r="J21" s="349" t="str" cm="1">
        <f t="array" ref="J21">INDEX('10C Building Matrix (status)'!$A:$AN,9+(39-$B21)*4+IF(J$8="K",0,IF(J$8="V1",1,2)),3+J$7)</f>
        <v>PROJ</v>
      </c>
      <c r="K21" s="355" t="str" cm="1">
        <f t="array" ref="K21">INDEX('10C Building Matrix (status)'!$A:$AN,9+(39-$B21)*4+IF(K$8="K",0,IF(K$8="V1",1,2)),3+K$7)</f>
        <v>--</v>
      </c>
      <c r="L21" s="354" t="str" cm="1">
        <f t="array" ref="L21">INDEX('10C Building Matrix (status)'!$A:$AN,9+(39-$B21)*4+IF(L$8="K",0,IF(L$8="V1",1,2)),3+L$7)</f>
        <v>PROJ</v>
      </c>
      <c r="M21" s="349" t="str" cm="1">
        <f t="array" ref="M21">INDEX('10C Building Matrix (status)'!$A:$AN,9+(39-$B21)*4+IF(M$8="K",0,IF(M$8="V1",1,2)),3+M$7)</f>
        <v>PROJ</v>
      </c>
      <c r="N21" s="355" t="str" cm="1">
        <f t="array" ref="N21">INDEX('10C Building Matrix (status)'!$A:$AN,9+(39-$B21)*4+IF(N$8="K",0,IF(N$8="V1",1,2)),3+N$7)</f>
        <v>PROJ</v>
      </c>
      <c r="O21" s="354" t="str" cm="1">
        <f t="array" ref="O21">INDEX('10C Building Matrix (status)'!$A:$AN,9+(39-$B21)*4+IF(O$8="K",0,IF(O$8="V1",1,2)),3+O$7)</f>
        <v>PROJ</v>
      </c>
      <c r="P21" s="349" t="str" cm="1">
        <f t="array" ref="P21">INDEX('10C Building Matrix (status)'!$A:$AN,9+(39-$B21)*4+IF(P$8="K",0,IF(P$8="V1",1,2)),3+P$7)</f>
        <v>PROJ</v>
      </c>
      <c r="Q21" s="355" t="str" cm="1">
        <f t="array" ref="Q21">INDEX('10C Building Matrix (status)'!$A:$AN,9+(39-$B21)*4+IF(Q$8="K",0,IF(Q$8="V1",1,2)),3+Q$7)</f>
        <v>--</v>
      </c>
      <c r="R21" s="354" t="str" cm="1">
        <f t="array" ref="R21">INDEX('10C Building Matrix (status)'!$A:$AN,9+(39-$B21)*4+IF(R$8="K",0,IF(R$8="V1",1,2)),3+R$7)</f>
        <v>PROJ</v>
      </c>
      <c r="S21" s="349" t="str" cm="1">
        <f t="array" ref="S21">INDEX('10C Building Matrix (status)'!$A:$AN,9+(39-$B21)*4+IF(S$8="K",0,IF(S$8="V1",1,2)),3+S$7)</f>
        <v>PROJ</v>
      </c>
      <c r="T21" s="355" t="str" cm="1">
        <f t="array" ref="T21">INDEX('10C Building Matrix (status)'!$A:$AN,9+(39-$B21)*4+IF(T$8="K",0,IF(T$8="V1",1,2)),3+T$7)</f>
        <v>PROJ</v>
      </c>
      <c r="U21" s="354" t="str" cm="1">
        <f t="array" ref="U21">INDEX('10C Building Matrix (status)'!$A:$AN,9+(39-$B21)*4+IF(U$8="K",0,IF(U$8="V1",1,2)),3+U$7)</f>
        <v>PROJ</v>
      </c>
      <c r="V21" s="349" t="str" cm="1">
        <f t="array" ref="V21">INDEX('10C Building Matrix (status)'!$A:$AN,9+(39-$B21)*4+IF(V$8="K",0,IF(V$8="V1",1,2)),3+V$7)</f>
        <v>PROJ</v>
      </c>
      <c r="W21" s="355" t="str" cm="1">
        <f t="array" ref="W21">INDEX('10C Building Matrix (status)'!$A:$AN,9+(39-$B21)*4+IF(W$8="K",0,IF(W$8="V1",1,2)),3+W$7)</f>
        <v>--</v>
      </c>
      <c r="X21" s="354" t="str" cm="1">
        <f t="array" ref="X21">INDEX('10C Building Matrix (status)'!$A:$AN,9+(39-$B21)*4+IF(X$8="K",0,IF(X$8="V1",1,2)),3+X$7)</f>
        <v>PROJ</v>
      </c>
      <c r="Y21" s="349" t="str" cm="1">
        <f t="array" ref="Y21">INDEX('10C Building Matrix (status)'!$A:$AN,9+(39-$B21)*4+IF(Y$8="K",0,IF(Y$8="V1",1,2)),3+Y$7)</f>
        <v>PROJ</v>
      </c>
      <c r="Z21" s="355" t="str" cm="1">
        <f t="array" ref="Z21">INDEX('10C Building Matrix (status)'!$A:$AN,9+(39-$B21)*4+IF(Z$8="K",0,IF(Z$8="V1",1,2)),3+Z$7)</f>
        <v>--</v>
      </c>
      <c r="AA21" s="354" t="str" cm="1">
        <f t="array" ref="AA21">INDEX('10C Building Matrix (status)'!$A:$AN,9+(39-$B21)*4+IF(AA$8="K",0,IF(AA$8="V1",1,2)),3+AA$7)</f>
        <v>PROJ</v>
      </c>
      <c r="AB21" s="355" t="str" cm="1">
        <f t="array" ref="AB21">INDEX('10C Building Matrix (status)'!$A:$AN,9+(39-$B21)*4+IF(AB$8="K",0,IF(AB$8="V1",1,2)),3+AB$7)</f>
        <v>PROJ</v>
      </c>
      <c r="AC21" s="366" t="str" cm="1">
        <f t="array" ref="AC21">INDEX('10C Building Matrix (status)'!$A:$AN,9+(39-$B21)*4+IF(AC$8="K",0,IF(AC$8="V1",1,2)),3+AC$7)</f>
        <v>--</v>
      </c>
      <c r="AD21" s="354" t="str" cm="1">
        <f t="array" ref="AD21">INDEX('10C Building Matrix (status)'!$A:$AN,9+(39-$B21)*4+IF(AD$8="K",0,IF(AD$8="V1",1,2)),3+AD$7)</f>
        <v>PROJ</v>
      </c>
      <c r="AE21" s="349" t="str" cm="1">
        <f t="array" ref="AE21">INDEX('10C Building Matrix (status)'!$A:$AN,9+(39-$B21)*4+IF(AE$8="K",0,IF(AE$8="V1",1,2)),3+AE$7)</f>
        <v>PROJ</v>
      </c>
      <c r="AF21" s="355" t="str" cm="1">
        <f t="array" ref="AF21">INDEX('10C Building Matrix (status)'!$A:$AN,9+(39-$B21)*4+IF(AF$8="K",0,IF(AF$8="V1",1,2)),3+AF$7)</f>
        <v>PROJ</v>
      </c>
      <c r="AG21" s="354" t="str" cm="1">
        <f t="array" ref="AG21">INDEX('10C Building Matrix (status)'!$A:$AN,9+(39-$B21)*4+IF(AG$8="K",0,IF(AG$8="V1",1,2)),3+AG$7)</f>
        <v>PROJ</v>
      </c>
      <c r="AH21" s="355" t="str" cm="1">
        <f t="array" ref="AH21">INDEX('10C Building Matrix (status)'!$A:$AN,9+(39-$B21)*4+IF(AH$8="K",0,IF(AH$8="V1",1,2)),3+AH$7)</f>
        <v>PROJ</v>
      </c>
      <c r="AI21" s="368" t="str" cm="1">
        <f t="array" ref="AI21">INDEX('10C Building Matrix (status)'!$A:$AN,9+(39-$B21)*4+IF(AI$8="K",0,IF(AI$8="V1",1,2)),3+AI$7)</f>
        <v>--</v>
      </c>
      <c r="AJ21" s="354" t="str" cm="1">
        <f t="array" ref="AJ21">INDEX('10C Building Matrix (status)'!$A:$AN,9+(39-$B21)*4+IF(AJ$8="K",0,IF(AJ$8="V1",1,2)),3+AJ$7)</f>
        <v>PROJ</v>
      </c>
      <c r="AK21" s="349" t="str" cm="1">
        <f t="array" ref="AK21">INDEX('10C Building Matrix (status)'!$A:$AN,9+(39-$B21)*4+IF(AK$8="K",0,IF(AK$8="V1",1,2)),3+AK$7)</f>
        <v>PROJ</v>
      </c>
      <c r="AL21" s="355" t="str" cm="1">
        <f t="array" ref="AL21">INDEX('10C Building Matrix (status)'!$A:$AN,9+(39-$B21)*4+IF(AL$8="K",0,IF(AL$8="V1",1,2)),3+AL$7)</f>
        <v>PROJ</v>
      </c>
    </row>
    <row r="22" spans="2:38" ht="18" customHeight="1" x14ac:dyDescent="0.2">
      <c r="B22" s="373">
        <v>26</v>
      </c>
      <c r="C22" s="354" t="str" cm="1">
        <f t="array" ref="C22">INDEX('10C Building Matrix (status)'!$A:$AN,9+(39-$B22)*4+IF(C$8="K",0,IF(C$8="V1",1,2)),3+C$7)</f>
        <v>PROJ</v>
      </c>
      <c r="D22" s="349" t="str" cm="1">
        <f t="array" ref="D22">INDEX('10C Building Matrix (status)'!$A:$AN,9+(39-$B22)*4+IF(D$8="K",0,IF(D$8="V1",1,2)),3+D$7)</f>
        <v>PROJ</v>
      </c>
      <c r="E22" s="355" t="str" cm="1">
        <f t="array" ref="E22">INDEX('10C Building Matrix (status)'!$A:$AN,9+(39-$B22)*4+IF(E$8="K",0,IF(E$8="V1",1,2)),3+E$7)</f>
        <v>--</v>
      </c>
      <c r="F22" s="354" t="str" cm="1">
        <f t="array" ref="F22">INDEX('10C Building Matrix (status)'!$A:$AN,9+(39-$B22)*4+IF(F$8="K",0,IF(F$8="V1",1,2)),3+F$7)</f>
        <v>PROJ</v>
      </c>
      <c r="G22" s="349" t="str" cm="1">
        <f t="array" ref="G22">INDEX('10C Building Matrix (status)'!$A:$AN,9+(39-$B22)*4+IF(G$8="K",0,IF(G$8="V1",1,2)),3+G$7)</f>
        <v>PROJ</v>
      </c>
      <c r="H22" s="355" t="str" cm="1">
        <f t="array" ref="H22">INDEX('10C Building Matrix (status)'!$A:$AN,9+(39-$B22)*4+IF(H$8="K",0,IF(H$8="V1",1,2)),3+H$7)</f>
        <v>--</v>
      </c>
      <c r="I22" s="354" t="str" cm="1">
        <f t="array" ref="I22">INDEX('10C Building Matrix (status)'!$A:$AN,9+(39-$B22)*4+IF(I$8="K",0,IF(I$8="V1",1,2)),3+I$7)</f>
        <v>PROJ</v>
      </c>
      <c r="J22" s="349" t="str" cm="1">
        <f t="array" ref="J22">INDEX('10C Building Matrix (status)'!$A:$AN,9+(39-$B22)*4+IF(J$8="K",0,IF(J$8="V1",1,2)),3+J$7)</f>
        <v>PROJ</v>
      </c>
      <c r="K22" s="355" t="str" cm="1">
        <f t="array" ref="K22">INDEX('10C Building Matrix (status)'!$A:$AN,9+(39-$B22)*4+IF(K$8="K",0,IF(K$8="V1",1,2)),3+K$7)</f>
        <v>--</v>
      </c>
      <c r="L22" s="354" t="str" cm="1">
        <f t="array" ref="L22">INDEX('10C Building Matrix (status)'!$A:$AN,9+(39-$B22)*4+IF(L$8="K",0,IF(L$8="V1",1,2)),3+L$7)</f>
        <v>PROJ</v>
      </c>
      <c r="M22" s="349" t="str" cm="1">
        <f t="array" ref="M22">INDEX('10C Building Matrix (status)'!$A:$AN,9+(39-$B22)*4+IF(M$8="K",0,IF(M$8="V1",1,2)),3+M$7)</f>
        <v>PROJ</v>
      </c>
      <c r="N22" s="355" t="str" cm="1">
        <f t="array" ref="N22">INDEX('10C Building Matrix (status)'!$A:$AN,9+(39-$B22)*4+IF(N$8="K",0,IF(N$8="V1",1,2)),3+N$7)</f>
        <v>PROJ</v>
      </c>
      <c r="O22" s="354" t="str" cm="1">
        <f t="array" ref="O22">INDEX('10C Building Matrix (status)'!$A:$AN,9+(39-$B22)*4+IF(O$8="K",0,IF(O$8="V1",1,2)),3+O$7)</f>
        <v>PROJ</v>
      </c>
      <c r="P22" s="349" t="str" cm="1">
        <f t="array" ref="P22">INDEX('10C Building Matrix (status)'!$A:$AN,9+(39-$B22)*4+IF(P$8="K",0,IF(P$8="V1",1,2)),3+P$7)</f>
        <v>PROJ</v>
      </c>
      <c r="Q22" s="355" t="str" cm="1">
        <f t="array" ref="Q22">INDEX('10C Building Matrix (status)'!$A:$AN,9+(39-$B22)*4+IF(Q$8="K",0,IF(Q$8="V1",1,2)),3+Q$7)</f>
        <v>--</v>
      </c>
      <c r="R22" s="354" t="str" cm="1">
        <f t="array" ref="R22">INDEX('10C Building Matrix (status)'!$A:$AN,9+(39-$B22)*4+IF(R$8="K",0,IF(R$8="V1",1,2)),3+R$7)</f>
        <v>PROJ</v>
      </c>
      <c r="S22" s="349" t="str" cm="1">
        <f t="array" ref="S22">INDEX('10C Building Matrix (status)'!$A:$AN,9+(39-$B22)*4+IF(S$8="K",0,IF(S$8="V1",1,2)),3+S$7)</f>
        <v>PROJ</v>
      </c>
      <c r="T22" s="355" t="str" cm="1">
        <f t="array" ref="T22">INDEX('10C Building Matrix (status)'!$A:$AN,9+(39-$B22)*4+IF(T$8="K",0,IF(T$8="V1",1,2)),3+T$7)</f>
        <v>PROJ</v>
      </c>
      <c r="U22" s="354" t="str" cm="1">
        <f t="array" ref="U22">INDEX('10C Building Matrix (status)'!$A:$AN,9+(39-$B22)*4+IF(U$8="K",0,IF(U$8="V1",1,2)),3+U$7)</f>
        <v>PROJ</v>
      </c>
      <c r="V22" s="349" t="str" cm="1">
        <f t="array" ref="V22">INDEX('10C Building Matrix (status)'!$A:$AN,9+(39-$B22)*4+IF(V$8="K",0,IF(V$8="V1",1,2)),3+V$7)</f>
        <v>PROJ</v>
      </c>
      <c r="W22" s="355" t="str" cm="1">
        <f t="array" ref="W22">INDEX('10C Building Matrix (status)'!$A:$AN,9+(39-$B22)*4+IF(W$8="K",0,IF(W$8="V1",1,2)),3+W$7)</f>
        <v>--</v>
      </c>
      <c r="X22" s="354" t="str" cm="1">
        <f t="array" ref="X22">INDEX('10C Building Matrix (status)'!$A:$AN,9+(39-$B22)*4+IF(X$8="K",0,IF(X$8="V1",1,2)),3+X$7)</f>
        <v>PROJ</v>
      </c>
      <c r="Y22" s="349" t="str" cm="1">
        <f t="array" ref="Y22">INDEX('10C Building Matrix (status)'!$A:$AN,9+(39-$B22)*4+IF(Y$8="K",0,IF(Y$8="V1",1,2)),3+Y$7)</f>
        <v>PROJ</v>
      </c>
      <c r="Z22" s="355" t="str" cm="1">
        <f t="array" ref="Z22">INDEX('10C Building Matrix (status)'!$A:$AN,9+(39-$B22)*4+IF(Z$8="K",0,IF(Z$8="V1",1,2)),3+Z$7)</f>
        <v>--</v>
      </c>
      <c r="AA22" s="354" t="str" cm="1">
        <f t="array" ref="AA22">INDEX('10C Building Matrix (status)'!$A:$AN,9+(39-$B22)*4+IF(AA$8="K",0,IF(AA$8="V1",1,2)),3+AA$7)</f>
        <v>PROJ</v>
      </c>
      <c r="AB22" s="355" t="str" cm="1">
        <f t="array" ref="AB22">INDEX('10C Building Matrix (status)'!$A:$AN,9+(39-$B22)*4+IF(AB$8="K",0,IF(AB$8="V1",1,2)),3+AB$7)</f>
        <v>PROJ</v>
      </c>
      <c r="AC22" s="366" t="str" cm="1">
        <f t="array" ref="AC22">INDEX('10C Building Matrix (status)'!$A:$AN,9+(39-$B22)*4+IF(AC$8="K",0,IF(AC$8="V1",1,2)),3+AC$7)</f>
        <v>--</v>
      </c>
      <c r="AD22" s="354" t="str" cm="1">
        <f t="array" ref="AD22">INDEX('10C Building Matrix (status)'!$A:$AN,9+(39-$B22)*4+IF(AD$8="K",0,IF(AD$8="V1",1,2)),3+AD$7)</f>
        <v>PROJ</v>
      </c>
      <c r="AE22" s="349" t="str" cm="1">
        <f t="array" ref="AE22">INDEX('10C Building Matrix (status)'!$A:$AN,9+(39-$B22)*4+IF(AE$8="K",0,IF(AE$8="V1",1,2)),3+AE$7)</f>
        <v>PROJ</v>
      </c>
      <c r="AF22" s="355" t="str" cm="1">
        <f t="array" ref="AF22">INDEX('10C Building Matrix (status)'!$A:$AN,9+(39-$B22)*4+IF(AF$8="K",0,IF(AF$8="V1",1,2)),3+AF$7)</f>
        <v>PROJ</v>
      </c>
      <c r="AG22" s="354" t="str" cm="1">
        <f t="array" ref="AG22">INDEX('10C Building Matrix (status)'!$A:$AN,9+(39-$B22)*4+IF(AG$8="K",0,IF(AG$8="V1",1,2)),3+AG$7)</f>
        <v>PROJ</v>
      </c>
      <c r="AH22" s="355" t="str" cm="1">
        <f t="array" ref="AH22">INDEX('10C Building Matrix (status)'!$A:$AN,9+(39-$B22)*4+IF(AH$8="K",0,IF(AH$8="V1",1,2)),3+AH$7)</f>
        <v>PROJ</v>
      </c>
      <c r="AI22" s="368" t="str" cm="1">
        <f t="array" ref="AI22">INDEX('10C Building Matrix (status)'!$A:$AN,9+(39-$B22)*4+IF(AI$8="K",0,IF(AI$8="V1",1,2)),3+AI$7)</f>
        <v>--</v>
      </c>
      <c r="AJ22" s="354" t="str" cm="1">
        <f t="array" ref="AJ22">INDEX('10C Building Matrix (status)'!$A:$AN,9+(39-$B22)*4+IF(AJ$8="K",0,IF(AJ$8="V1",1,2)),3+AJ$7)</f>
        <v>PROJ</v>
      </c>
      <c r="AK22" s="349" t="str" cm="1">
        <f t="array" ref="AK22">INDEX('10C Building Matrix (status)'!$A:$AN,9+(39-$B22)*4+IF(AK$8="K",0,IF(AK$8="V1",1,2)),3+AK$7)</f>
        <v>PROJ</v>
      </c>
      <c r="AL22" s="355" t="str" cm="1">
        <f t="array" ref="AL22">INDEX('10C Building Matrix (status)'!$A:$AN,9+(39-$B22)*4+IF(AL$8="K",0,IF(AL$8="V1",1,2)),3+AL$7)</f>
        <v>PROJ</v>
      </c>
    </row>
    <row r="23" spans="2:38" ht="18" customHeight="1" x14ac:dyDescent="0.2">
      <c r="B23" s="372">
        <v>25</v>
      </c>
      <c r="C23" s="354" t="str" cm="1">
        <f t="array" ref="C23">INDEX('10C Building Matrix (status)'!$A:$AN,9+(39-$B23)*4+IF(C$8="K",0,IF(C$8="V1",1,2)),3+C$7)</f>
        <v>PROJ</v>
      </c>
      <c r="D23" s="349" t="str" cm="1">
        <f t="array" ref="D23">INDEX('10C Building Matrix (status)'!$A:$AN,9+(39-$B23)*4+IF(D$8="K",0,IF(D$8="V1",1,2)),3+D$7)</f>
        <v>PROJ</v>
      </c>
      <c r="E23" s="355" t="str" cm="1">
        <f t="array" ref="E23">INDEX('10C Building Matrix (status)'!$A:$AN,9+(39-$B23)*4+IF(E$8="K",0,IF(E$8="V1",1,2)),3+E$7)</f>
        <v>--</v>
      </c>
      <c r="F23" s="354" t="str" cm="1">
        <f t="array" ref="F23">INDEX('10C Building Matrix (status)'!$A:$AN,9+(39-$B23)*4+IF(F$8="K",0,IF(F$8="V1",1,2)),3+F$7)</f>
        <v>PROJ</v>
      </c>
      <c r="G23" s="349" t="str" cm="1">
        <f t="array" ref="G23">INDEX('10C Building Matrix (status)'!$A:$AN,9+(39-$B23)*4+IF(G$8="K",0,IF(G$8="V1",1,2)),3+G$7)</f>
        <v>PROJ</v>
      </c>
      <c r="H23" s="355" t="str" cm="1">
        <f t="array" ref="H23">INDEX('10C Building Matrix (status)'!$A:$AN,9+(39-$B23)*4+IF(H$8="K",0,IF(H$8="V1",1,2)),3+H$7)</f>
        <v>--</v>
      </c>
      <c r="I23" s="354" t="str" cm="1">
        <f t="array" ref="I23">INDEX('10C Building Matrix (status)'!$A:$AN,9+(39-$B23)*4+IF(I$8="K",0,IF(I$8="V1",1,2)),3+I$7)</f>
        <v>PROJ</v>
      </c>
      <c r="J23" s="349" t="str" cm="1">
        <f t="array" ref="J23">INDEX('10C Building Matrix (status)'!$A:$AN,9+(39-$B23)*4+IF(J$8="K",0,IF(J$8="V1",1,2)),3+J$7)</f>
        <v>PROJ</v>
      </c>
      <c r="K23" s="355" t="str" cm="1">
        <f t="array" ref="K23">INDEX('10C Building Matrix (status)'!$A:$AN,9+(39-$B23)*4+IF(K$8="K",0,IF(K$8="V1",1,2)),3+K$7)</f>
        <v>--</v>
      </c>
      <c r="L23" s="354" t="str" cm="1">
        <f t="array" ref="L23">INDEX('10C Building Matrix (status)'!$A:$AN,9+(39-$B23)*4+IF(L$8="K",0,IF(L$8="V1",1,2)),3+L$7)</f>
        <v>PROJ</v>
      </c>
      <c r="M23" s="349" t="str" cm="1">
        <f t="array" ref="M23">INDEX('10C Building Matrix (status)'!$A:$AN,9+(39-$B23)*4+IF(M$8="K",0,IF(M$8="V1",1,2)),3+M$7)</f>
        <v>PROJ</v>
      </c>
      <c r="N23" s="355" t="str" cm="1">
        <f t="array" ref="N23">INDEX('10C Building Matrix (status)'!$A:$AN,9+(39-$B23)*4+IF(N$8="K",0,IF(N$8="V1",1,2)),3+N$7)</f>
        <v>PROJ</v>
      </c>
      <c r="O23" s="354" t="str" cm="1">
        <f t="array" ref="O23">INDEX('10C Building Matrix (status)'!$A:$AN,9+(39-$B23)*4+IF(O$8="K",0,IF(O$8="V1",1,2)),3+O$7)</f>
        <v>PROJ</v>
      </c>
      <c r="P23" s="349" t="str" cm="1">
        <f t="array" ref="P23">INDEX('10C Building Matrix (status)'!$A:$AN,9+(39-$B23)*4+IF(P$8="K",0,IF(P$8="V1",1,2)),3+P$7)</f>
        <v>PROJ</v>
      </c>
      <c r="Q23" s="355" t="str" cm="1">
        <f t="array" ref="Q23">INDEX('10C Building Matrix (status)'!$A:$AN,9+(39-$B23)*4+IF(Q$8="K",0,IF(Q$8="V1",1,2)),3+Q$7)</f>
        <v>--</v>
      </c>
      <c r="R23" s="354" t="str" cm="1">
        <f t="array" ref="R23">INDEX('10C Building Matrix (status)'!$A:$AN,9+(39-$B23)*4+IF(R$8="K",0,IF(R$8="V1",1,2)),3+R$7)</f>
        <v>PROJ</v>
      </c>
      <c r="S23" s="349" t="str" cm="1">
        <f t="array" ref="S23">INDEX('10C Building Matrix (status)'!$A:$AN,9+(39-$B23)*4+IF(S$8="K",0,IF(S$8="V1",1,2)),3+S$7)</f>
        <v>PROJ</v>
      </c>
      <c r="T23" s="355" t="str" cm="1">
        <f t="array" ref="T23">INDEX('10C Building Matrix (status)'!$A:$AN,9+(39-$B23)*4+IF(T$8="K",0,IF(T$8="V1",1,2)),3+T$7)</f>
        <v>PROJ</v>
      </c>
      <c r="U23" s="354" t="str" cm="1">
        <f t="array" ref="U23">INDEX('10C Building Matrix (status)'!$A:$AN,9+(39-$B23)*4+IF(U$8="K",0,IF(U$8="V1",1,2)),3+U$7)</f>
        <v>PROJ</v>
      </c>
      <c r="V23" s="349" t="str" cm="1">
        <f t="array" ref="V23">INDEX('10C Building Matrix (status)'!$A:$AN,9+(39-$B23)*4+IF(V$8="K",0,IF(V$8="V1",1,2)),3+V$7)</f>
        <v>PROJ</v>
      </c>
      <c r="W23" s="355" t="str" cm="1">
        <f t="array" ref="W23">INDEX('10C Building Matrix (status)'!$A:$AN,9+(39-$B23)*4+IF(W$8="K",0,IF(W$8="V1",1,2)),3+W$7)</f>
        <v>--</v>
      </c>
      <c r="X23" s="354" t="str" cm="1">
        <f t="array" ref="X23">INDEX('10C Building Matrix (status)'!$A:$AN,9+(39-$B23)*4+IF(X$8="K",0,IF(X$8="V1",1,2)),3+X$7)</f>
        <v>PROJ</v>
      </c>
      <c r="Y23" s="349" t="str" cm="1">
        <f t="array" ref="Y23">INDEX('10C Building Matrix (status)'!$A:$AN,9+(39-$B23)*4+IF(Y$8="K",0,IF(Y$8="V1",1,2)),3+Y$7)</f>
        <v>PROJ</v>
      </c>
      <c r="Z23" s="355" t="str" cm="1">
        <f t="array" ref="Z23">INDEX('10C Building Matrix (status)'!$A:$AN,9+(39-$B23)*4+IF(Z$8="K",0,IF(Z$8="V1",1,2)),3+Z$7)</f>
        <v>--</v>
      </c>
      <c r="AA23" s="354" t="str" cm="1">
        <f t="array" ref="AA23">INDEX('10C Building Matrix (status)'!$A:$AN,9+(39-$B23)*4+IF(AA$8="K",0,IF(AA$8="V1",1,2)),3+AA$7)</f>
        <v>PROJ</v>
      </c>
      <c r="AB23" s="355" t="str" cm="1">
        <f t="array" ref="AB23">INDEX('10C Building Matrix (status)'!$A:$AN,9+(39-$B23)*4+IF(AB$8="K",0,IF(AB$8="V1",1,2)),3+AB$7)</f>
        <v>PROJ</v>
      </c>
      <c r="AC23" s="366" t="str" cm="1">
        <f t="array" ref="AC23">INDEX('10C Building Matrix (status)'!$A:$AN,9+(39-$B23)*4+IF(AC$8="K",0,IF(AC$8="V1",1,2)),3+AC$7)</f>
        <v>--</v>
      </c>
      <c r="AD23" s="354" t="str" cm="1">
        <f t="array" ref="AD23">INDEX('10C Building Matrix (status)'!$A:$AN,9+(39-$B23)*4+IF(AD$8="K",0,IF(AD$8="V1",1,2)),3+AD$7)</f>
        <v>PROJ</v>
      </c>
      <c r="AE23" s="349" t="str" cm="1">
        <f t="array" ref="AE23">INDEX('10C Building Matrix (status)'!$A:$AN,9+(39-$B23)*4+IF(AE$8="K",0,IF(AE$8="V1",1,2)),3+AE$7)</f>
        <v>PROJ</v>
      </c>
      <c r="AF23" s="355" t="str" cm="1">
        <f t="array" ref="AF23">INDEX('10C Building Matrix (status)'!$A:$AN,9+(39-$B23)*4+IF(AF$8="K",0,IF(AF$8="V1",1,2)),3+AF$7)</f>
        <v>PROJ</v>
      </c>
      <c r="AG23" s="354" t="str" cm="1">
        <f t="array" ref="AG23">INDEX('10C Building Matrix (status)'!$A:$AN,9+(39-$B23)*4+IF(AG$8="K",0,IF(AG$8="V1",1,2)),3+AG$7)</f>
        <v>PROJ</v>
      </c>
      <c r="AH23" s="355" t="str" cm="1">
        <f t="array" ref="AH23">INDEX('10C Building Matrix (status)'!$A:$AN,9+(39-$B23)*4+IF(AH$8="K",0,IF(AH$8="V1",1,2)),3+AH$7)</f>
        <v>PROJ</v>
      </c>
      <c r="AI23" s="368" t="str" cm="1">
        <f t="array" ref="AI23">INDEX('10C Building Matrix (status)'!$A:$AN,9+(39-$B23)*4+IF(AI$8="K",0,IF(AI$8="V1",1,2)),3+AI$7)</f>
        <v>--</v>
      </c>
      <c r="AJ23" s="354" t="str" cm="1">
        <f t="array" ref="AJ23">INDEX('10C Building Matrix (status)'!$A:$AN,9+(39-$B23)*4+IF(AJ$8="K",0,IF(AJ$8="V1",1,2)),3+AJ$7)</f>
        <v>PROJ</v>
      </c>
      <c r="AK23" s="349" t="str" cm="1">
        <f t="array" ref="AK23">INDEX('10C Building Matrix (status)'!$A:$AN,9+(39-$B23)*4+IF(AK$8="K",0,IF(AK$8="V1",1,2)),3+AK$7)</f>
        <v>PROJ</v>
      </c>
      <c r="AL23" s="355" t="str" cm="1">
        <f t="array" ref="AL23">INDEX('10C Building Matrix (status)'!$A:$AN,9+(39-$B23)*4+IF(AL$8="K",0,IF(AL$8="V1",1,2)),3+AL$7)</f>
        <v>PROJ</v>
      </c>
    </row>
    <row r="24" spans="2:38" ht="18" customHeight="1" x14ac:dyDescent="0.2">
      <c r="B24" s="373">
        <v>24</v>
      </c>
      <c r="C24" s="354" t="str" cm="1">
        <f t="array" ref="C24">INDEX('10C Building Matrix (status)'!$A:$AN,9+(39-$B24)*4+IF(C$8="K",0,IF(C$8="V1",1,2)),3+C$7)</f>
        <v>PROJ</v>
      </c>
      <c r="D24" s="349" t="str" cm="1">
        <f t="array" ref="D24">INDEX('10C Building Matrix (status)'!$A:$AN,9+(39-$B24)*4+IF(D$8="K",0,IF(D$8="V1",1,2)),3+D$7)</f>
        <v>PROJ</v>
      </c>
      <c r="E24" s="355" t="str" cm="1">
        <f t="array" ref="E24">INDEX('10C Building Matrix (status)'!$A:$AN,9+(39-$B24)*4+IF(E$8="K",0,IF(E$8="V1",1,2)),3+E$7)</f>
        <v>--</v>
      </c>
      <c r="F24" s="354" t="str" cm="1">
        <f t="array" ref="F24">INDEX('10C Building Matrix (status)'!$A:$AN,9+(39-$B24)*4+IF(F$8="K",0,IF(F$8="V1",1,2)),3+F$7)</f>
        <v>PROJ</v>
      </c>
      <c r="G24" s="349" t="str" cm="1">
        <f t="array" ref="G24">INDEX('10C Building Matrix (status)'!$A:$AN,9+(39-$B24)*4+IF(G$8="K",0,IF(G$8="V1",1,2)),3+G$7)</f>
        <v>PROJ</v>
      </c>
      <c r="H24" s="355" t="str" cm="1">
        <f t="array" ref="H24">INDEX('10C Building Matrix (status)'!$A:$AN,9+(39-$B24)*4+IF(H$8="K",0,IF(H$8="V1",1,2)),3+H$7)</f>
        <v>--</v>
      </c>
      <c r="I24" s="354" t="str" cm="1">
        <f t="array" ref="I24">INDEX('10C Building Matrix (status)'!$A:$AN,9+(39-$B24)*4+IF(I$8="K",0,IF(I$8="V1",1,2)),3+I$7)</f>
        <v>PROJ</v>
      </c>
      <c r="J24" s="349" t="str" cm="1">
        <f t="array" ref="J24">INDEX('10C Building Matrix (status)'!$A:$AN,9+(39-$B24)*4+IF(J$8="K",0,IF(J$8="V1",1,2)),3+J$7)</f>
        <v>PROJ</v>
      </c>
      <c r="K24" s="355" t="str" cm="1">
        <f t="array" ref="K24">INDEX('10C Building Matrix (status)'!$A:$AN,9+(39-$B24)*4+IF(K$8="K",0,IF(K$8="V1",1,2)),3+K$7)</f>
        <v>--</v>
      </c>
      <c r="L24" s="354" t="str" cm="1">
        <f t="array" ref="L24">INDEX('10C Building Matrix (status)'!$A:$AN,9+(39-$B24)*4+IF(L$8="K",0,IF(L$8="V1",1,2)),3+L$7)</f>
        <v>PROJ</v>
      </c>
      <c r="M24" s="349" t="str" cm="1">
        <f t="array" ref="M24">INDEX('10C Building Matrix (status)'!$A:$AN,9+(39-$B24)*4+IF(M$8="K",0,IF(M$8="V1",1,2)),3+M$7)</f>
        <v>PROJ</v>
      </c>
      <c r="N24" s="355" t="str" cm="1">
        <f t="array" ref="N24">INDEX('10C Building Matrix (status)'!$A:$AN,9+(39-$B24)*4+IF(N$8="K",0,IF(N$8="V1",1,2)),3+N$7)</f>
        <v>PROJ</v>
      </c>
      <c r="O24" s="354" t="str" cm="1">
        <f t="array" ref="O24">INDEX('10C Building Matrix (status)'!$A:$AN,9+(39-$B24)*4+IF(O$8="K",0,IF(O$8="V1",1,2)),3+O$7)</f>
        <v>PROJ</v>
      </c>
      <c r="P24" s="349" t="str" cm="1">
        <f t="array" ref="P24">INDEX('10C Building Matrix (status)'!$A:$AN,9+(39-$B24)*4+IF(P$8="K",0,IF(P$8="V1",1,2)),3+P$7)</f>
        <v>PROJ</v>
      </c>
      <c r="Q24" s="355" t="str" cm="1">
        <f t="array" ref="Q24">INDEX('10C Building Matrix (status)'!$A:$AN,9+(39-$B24)*4+IF(Q$8="K",0,IF(Q$8="V1",1,2)),3+Q$7)</f>
        <v>--</v>
      </c>
      <c r="R24" s="354" t="str" cm="1">
        <f t="array" ref="R24">INDEX('10C Building Matrix (status)'!$A:$AN,9+(39-$B24)*4+IF(R$8="K",0,IF(R$8="V1",1,2)),3+R$7)</f>
        <v>PROJ</v>
      </c>
      <c r="S24" s="349" t="str" cm="1">
        <f t="array" ref="S24">INDEX('10C Building Matrix (status)'!$A:$AN,9+(39-$B24)*4+IF(S$8="K",0,IF(S$8="V1",1,2)),3+S$7)</f>
        <v>PROJ</v>
      </c>
      <c r="T24" s="355" t="str" cm="1">
        <f t="array" ref="T24">INDEX('10C Building Matrix (status)'!$A:$AN,9+(39-$B24)*4+IF(T$8="K",0,IF(T$8="V1",1,2)),3+T$7)</f>
        <v>PROJ</v>
      </c>
      <c r="U24" s="354" t="str" cm="1">
        <f t="array" ref="U24">INDEX('10C Building Matrix (status)'!$A:$AN,9+(39-$B24)*4+IF(U$8="K",0,IF(U$8="V1",1,2)),3+U$7)</f>
        <v>PROJ</v>
      </c>
      <c r="V24" s="349" t="str" cm="1">
        <f t="array" ref="V24">INDEX('10C Building Matrix (status)'!$A:$AN,9+(39-$B24)*4+IF(V$8="K",0,IF(V$8="V1",1,2)),3+V$7)</f>
        <v>PROJ</v>
      </c>
      <c r="W24" s="355" t="str" cm="1">
        <f t="array" ref="W24">INDEX('10C Building Matrix (status)'!$A:$AN,9+(39-$B24)*4+IF(W$8="K",0,IF(W$8="V1",1,2)),3+W$7)</f>
        <v>--</v>
      </c>
      <c r="X24" s="354" t="str" cm="1">
        <f t="array" ref="X24">INDEX('10C Building Matrix (status)'!$A:$AN,9+(39-$B24)*4+IF(X$8="K",0,IF(X$8="V1",1,2)),3+X$7)</f>
        <v>PROJ</v>
      </c>
      <c r="Y24" s="349" t="str" cm="1">
        <f t="array" ref="Y24">INDEX('10C Building Matrix (status)'!$A:$AN,9+(39-$B24)*4+IF(Y$8="K",0,IF(Y$8="V1",1,2)),3+Y$7)</f>
        <v>PROJ</v>
      </c>
      <c r="Z24" s="355" t="str" cm="1">
        <f t="array" ref="Z24">INDEX('10C Building Matrix (status)'!$A:$AN,9+(39-$B24)*4+IF(Z$8="K",0,IF(Z$8="V1",1,2)),3+Z$7)</f>
        <v>--</v>
      </c>
      <c r="AA24" s="354" t="str" cm="1">
        <f t="array" ref="AA24">INDEX('10C Building Matrix (status)'!$A:$AN,9+(39-$B24)*4+IF(AA$8="K",0,IF(AA$8="V1",1,2)),3+AA$7)</f>
        <v>PROJ</v>
      </c>
      <c r="AB24" s="355" t="str" cm="1">
        <f t="array" ref="AB24">INDEX('10C Building Matrix (status)'!$A:$AN,9+(39-$B24)*4+IF(AB$8="K",0,IF(AB$8="V1",1,2)),3+AB$7)</f>
        <v>PROJ</v>
      </c>
      <c r="AC24" s="366" t="str" cm="1">
        <f t="array" ref="AC24">INDEX('10C Building Matrix (status)'!$A:$AN,9+(39-$B24)*4+IF(AC$8="K",0,IF(AC$8="V1",1,2)),3+AC$7)</f>
        <v>--</v>
      </c>
      <c r="AD24" s="354" t="str" cm="1">
        <f t="array" ref="AD24">INDEX('10C Building Matrix (status)'!$A:$AN,9+(39-$B24)*4+IF(AD$8="K",0,IF(AD$8="V1",1,2)),3+AD$7)</f>
        <v>PROJ</v>
      </c>
      <c r="AE24" s="349" t="str" cm="1">
        <f t="array" ref="AE24">INDEX('10C Building Matrix (status)'!$A:$AN,9+(39-$B24)*4+IF(AE$8="K",0,IF(AE$8="V1",1,2)),3+AE$7)</f>
        <v>PROJ</v>
      </c>
      <c r="AF24" s="355" t="str" cm="1">
        <f t="array" ref="AF24">INDEX('10C Building Matrix (status)'!$A:$AN,9+(39-$B24)*4+IF(AF$8="K",0,IF(AF$8="V1",1,2)),3+AF$7)</f>
        <v>PROJ</v>
      </c>
      <c r="AG24" s="354" t="str" cm="1">
        <f t="array" ref="AG24">INDEX('10C Building Matrix (status)'!$A:$AN,9+(39-$B24)*4+IF(AG$8="K",0,IF(AG$8="V1",1,2)),3+AG$7)</f>
        <v>PROJ</v>
      </c>
      <c r="AH24" s="355" t="str" cm="1">
        <f t="array" ref="AH24">INDEX('10C Building Matrix (status)'!$A:$AN,9+(39-$B24)*4+IF(AH$8="K",0,IF(AH$8="V1",1,2)),3+AH$7)</f>
        <v>PROJ</v>
      </c>
      <c r="AI24" s="368" t="str" cm="1">
        <f t="array" ref="AI24">INDEX('10C Building Matrix (status)'!$A:$AN,9+(39-$B24)*4+IF(AI$8="K",0,IF(AI$8="V1",1,2)),3+AI$7)</f>
        <v>--</v>
      </c>
      <c r="AJ24" s="354" t="str" cm="1">
        <f t="array" ref="AJ24">INDEX('10C Building Matrix (status)'!$A:$AN,9+(39-$B24)*4+IF(AJ$8="K",0,IF(AJ$8="V1",1,2)),3+AJ$7)</f>
        <v>PROJ</v>
      </c>
      <c r="AK24" s="349" t="str" cm="1">
        <f t="array" ref="AK24">INDEX('10C Building Matrix (status)'!$A:$AN,9+(39-$B24)*4+IF(AK$8="K",0,IF(AK$8="V1",1,2)),3+AK$7)</f>
        <v>PROJ</v>
      </c>
      <c r="AL24" s="355" t="str" cm="1">
        <f t="array" ref="AL24">INDEX('10C Building Matrix (status)'!$A:$AN,9+(39-$B24)*4+IF(AL$8="K",0,IF(AL$8="V1",1,2)),3+AL$7)</f>
        <v>PROJ</v>
      </c>
    </row>
    <row r="25" spans="2:38" ht="18" customHeight="1" x14ac:dyDescent="0.2">
      <c r="B25" s="372">
        <v>23</v>
      </c>
      <c r="C25" s="354" t="str" cm="1">
        <f t="array" ref="C25">INDEX('10C Building Matrix (status)'!$A:$AN,9+(39-$B25)*4+IF(C$8="K",0,IF(C$8="V1",1,2)),3+C$7)</f>
        <v>PROJ</v>
      </c>
      <c r="D25" s="349" t="str" cm="1">
        <f t="array" ref="D25">INDEX('10C Building Matrix (status)'!$A:$AN,9+(39-$B25)*4+IF(D$8="K",0,IF(D$8="V1",1,2)),3+D$7)</f>
        <v>PROJ</v>
      </c>
      <c r="E25" s="355" t="str" cm="1">
        <f t="array" ref="E25">INDEX('10C Building Matrix (status)'!$A:$AN,9+(39-$B25)*4+IF(E$8="K",0,IF(E$8="V1",1,2)),3+E$7)</f>
        <v>--</v>
      </c>
      <c r="F25" s="354" t="str" cm="1">
        <f t="array" ref="F25">INDEX('10C Building Matrix (status)'!$A:$AN,9+(39-$B25)*4+IF(F$8="K",0,IF(F$8="V1",1,2)),3+F$7)</f>
        <v>PROJ</v>
      </c>
      <c r="G25" s="349" t="str" cm="1">
        <f t="array" ref="G25">INDEX('10C Building Matrix (status)'!$A:$AN,9+(39-$B25)*4+IF(G$8="K",0,IF(G$8="V1",1,2)),3+G$7)</f>
        <v>PROJ</v>
      </c>
      <c r="H25" s="355" t="str" cm="1">
        <f t="array" ref="H25">INDEX('10C Building Matrix (status)'!$A:$AN,9+(39-$B25)*4+IF(H$8="K",0,IF(H$8="V1",1,2)),3+H$7)</f>
        <v>--</v>
      </c>
      <c r="I25" s="354" t="str" cm="1">
        <f t="array" ref="I25">INDEX('10C Building Matrix (status)'!$A:$AN,9+(39-$B25)*4+IF(I$8="K",0,IF(I$8="V1",1,2)),3+I$7)</f>
        <v>PROJ</v>
      </c>
      <c r="J25" s="349" t="str" cm="1">
        <f t="array" ref="J25">INDEX('10C Building Matrix (status)'!$A:$AN,9+(39-$B25)*4+IF(J$8="K",0,IF(J$8="V1",1,2)),3+J$7)</f>
        <v>PROJ</v>
      </c>
      <c r="K25" s="355" t="str" cm="1">
        <f t="array" ref="K25">INDEX('10C Building Matrix (status)'!$A:$AN,9+(39-$B25)*4+IF(K$8="K",0,IF(K$8="V1",1,2)),3+K$7)</f>
        <v>--</v>
      </c>
      <c r="L25" s="354" t="str" cm="1">
        <f t="array" ref="L25">INDEX('10C Building Matrix (status)'!$A:$AN,9+(39-$B25)*4+IF(L$8="K",0,IF(L$8="V1",1,2)),3+L$7)</f>
        <v>PROJ</v>
      </c>
      <c r="M25" s="349" t="str" cm="1">
        <f t="array" ref="M25">INDEX('10C Building Matrix (status)'!$A:$AN,9+(39-$B25)*4+IF(M$8="K",0,IF(M$8="V1",1,2)),3+M$7)</f>
        <v>PROJ</v>
      </c>
      <c r="N25" s="355" t="str" cm="1">
        <f t="array" ref="N25">INDEX('10C Building Matrix (status)'!$A:$AN,9+(39-$B25)*4+IF(N$8="K",0,IF(N$8="V1",1,2)),3+N$7)</f>
        <v>PROJ</v>
      </c>
      <c r="O25" s="354" t="str" cm="1">
        <f t="array" ref="O25">INDEX('10C Building Matrix (status)'!$A:$AN,9+(39-$B25)*4+IF(O$8="K",0,IF(O$8="V1",1,2)),3+O$7)</f>
        <v>PROJ</v>
      </c>
      <c r="P25" s="349" t="str" cm="1">
        <f t="array" ref="P25">INDEX('10C Building Matrix (status)'!$A:$AN,9+(39-$B25)*4+IF(P$8="K",0,IF(P$8="V1",1,2)),3+P$7)</f>
        <v>PROJ</v>
      </c>
      <c r="Q25" s="355" t="str" cm="1">
        <f t="array" ref="Q25">INDEX('10C Building Matrix (status)'!$A:$AN,9+(39-$B25)*4+IF(Q$8="K",0,IF(Q$8="V1",1,2)),3+Q$7)</f>
        <v>--</v>
      </c>
      <c r="R25" s="354" t="str" cm="1">
        <f t="array" ref="R25">INDEX('10C Building Matrix (status)'!$A:$AN,9+(39-$B25)*4+IF(R$8="K",0,IF(R$8="V1",1,2)),3+R$7)</f>
        <v>PROJ</v>
      </c>
      <c r="S25" s="349" t="str" cm="1">
        <f t="array" ref="S25">INDEX('10C Building Matrix (status)'!$A:$AN,9+(39-$B25)*4+IF(S$8="K",0,IF(S$8="V1",1,2)),3+S$7)</f>
        <v>PROJ</v>
      </c>
      <c r="T25" s="355" t="str" cm="1">
        <f t="array" ref="T25">INDEX('10C Building Matrix (status)'!$A:$AN,9+(39-$B25)*4+IF(T$8="K",0,IF(T$8="V1",1,2)),3+T$7)</f>
        <v>PROJ</v>
      </c>
      <c r="U25" s="354" t="str" cm="1">
        <f t="array" ref="U25">INDEX('10C Building Matrix (status)'!$A:$AN,9+(39-$B25)*4+IF(U$8="K",0,IF(U$8="V1",1,2)),3+U$7)</f>
        <v>PROJ</v>
      </c>
      <c r="V25" s="349" t="str" cm="1">
        <f t="array" ref="V25">INDEX('10C Building Matrix (status)'!$A:$AN,9+(39-$B25)*4+IF(V$8="K",0,IF(V$8="V1",1,2)),3+V$7)</f>
        <v>PROJ</v>
      </c>
      <c r="W25" s="355" t="str" cm="1">
        <f t="array" ref="W25">INDEX('10C Building Matrix (status)'!$A:$AN,9+(39-$B25)*4+IF(W$8="K",0,IF(W$8="V1",1,2)),3+W$7)</f>
        <v>--</v>
      </c>
      <c r="X25" s="354" t="str" cm="1">
        <f t="array" ref="X25">INDEX('10C Building Matrix (status)'!$A:$AN,9+(39-$B25)*4+IF(X$8="K",0,IF(X$8="V1",1,2)),3+X$7)</f>
        <v>PROJ</v>
      </c>
      <c r="Y25" s="349" t="str" cm="1">
        <f t="array" ref="Y25">INDEX('10C Building Matrix (status)'!$A:$AN,9+(39-$B25)*4+IF(Y$8="K",0,IF(Y$8="V1",1,2)),3+Y$7)</f>
        <v>PROJ</v>
      </c>
      <c r="Z25" s="355" t="str" cm="1">
        <f t="array" ref="Z25">INDEX('10C Building Matrix (status)'!$A:$AN,9+(39-$B25)*4+IF(Z$8="K",0,IF(Z$8="V1",1,2)),3+Z$7)</f>
        <v>--</v>
      </c>
      <c r="AA25" s="354" t="str" cm="1">
        <f t="array" ref="AA25">INDEX('10C Building Matrix (status)'!$A:$AN,9+(39-$B25)*4+IF(AA$8="K",0,IF(AA$8="V1",1,2)),3+AA$7)</f>
        <v>PROJ</v>
      </c>
      <c r="AB25" s="355" t="str" cm="1">
        <f t="array" ref="AB25">INDEX('10C Building Matrix (status)'!$A:$AN,9+(39-$B25)*4+IF(AB$8="K",0,IF(AB$8="V1",1,2)),3+AB$7)</f>
        <v>PROJ</v>
      </c>
      <c r="AC25" s="366" t="str" cm="1">
        <f t="array" ref="AC25">INDEX('10C Building Matrix (status)'!$A:$AN,9+(39-$B25)*4+IF(AC$8="K",0,IF(AC$8="V1",1,2)),3+AC$7)</f>
        <v>--</v>
      </c>
      <c r="AD25" s="354" t="str" cm="1">
        <f t="array" ref="AD25">INDEX('10C Building Matrix (status)'!$A:$AN,9+(39-$B25)*4+IF(AD$8="K",0,IF(AD$8="V1",1,2)),3+AD$7)</f>
        <v>PROJ</v>
      </c>
      <c r="AE25" s="349" t="str" cm="1">
        <f t="array" ref="AE25">INDEX('10C Building Matrix (status)'!$A:$AN,9+(39-$B25)*4+IF(AE$8="K",0,IF(AE$8="V1",1,2)),3+AE$7)</f>
        <v>PROJ</v>
      </c>
      <c r="AF25" s="355" t="str" cm="1">
        <f t="array" ref="AF25">INDEX('10C Building Matrix (status)'!$A:$AN,9+(39-$B25)*4+IF(AF$8="K",0,IF(AF$8="V1",1,2)),3+AF$7)</f>
        <v>PROJ</v>
      </c>
      <c r="AG25" s="354" t="str" cm="1">
        <f t="array" ref="AG25">INDEX('10C Building Matrix (status)'!$A:$AN,9+(39-$B25)*4+IF(AG$8="K",0,IF(AG$8="V1",1,2)),3+AG$7)</f>
        <v>PROJ</v>
      </c>
      <c r="AH25" s="355" t="str" cm="1">
        <f t="array" ref="AH25">INDEX('10C Building Matrix (status)'!$A:$AN,9+(39-$B25)*4+IF(AH$8="K",0,IF(AH$8="V1",1,2)),3+AH$7)</f>
        <v>PROJ</v>
      </c>
      <c r="AI25" s="368" t="str" cm="1">
        <f t="array" ref="AI25">INDEX('10C Building Matrix (status)'!$A:$AN,9+(39-$B25)*4+IF(AI$8="K",0,IF(AI$8="V1",1,2)),3+AI$7)</f>
        <v>--</v>
      </c>
      <c r="AJ25" s="354" t="str" cm="1">
        <f t="array" ref="AJ25">INDEX('10C Building Matrix (status)'!$A:$AN,9+(39-$B25)*4+IF(AJ$8="K",0,IF(AJ$8="V1",1,2)),3+AJ$7)</f>
        <v>PROJ</v>
      </c>
      <c r="AK25" s="349" t="str" cm="1">
        <f t="array" ref="AK25">INDEX('10C Building Matrix (status)'!$A:$AN,9+(39-$B25)*4+IF(AK$8="K",0,IF(AK$8="V1",1,2)),3+AK$7)</f>
        <v>PROJ</v>
      </c>
      <c r="AL25" s="355" t="str" cm="1">
        <f t="array" ref="AL25">INDEX('10C Building Matrix (status)'!$A:$AN,9+(39-$B25)*4+IF(AL$8="K",0,IF(AL$8="V1",1,2)),3+AL$7)</f>
        <v>PROJ</v>
      </c>
    </row>
    <row r="26" spans="2:38" ht="18" customHeight="1" x14ac:dyDescent="0.2">
      <c r="B26" s="373">
        <v>22</v>
      </c>
      <c r="C26" s="354" t="str" cm="1">
        <f t="array" ref="C26">INDEX('10C Building Matrix (status)'!$A:$AN,9+(39-$B26)*4+IF(C$8="K",0,IF(C$8="V1",1,2)),3+C$7)</f>
        <v>PROJ</v>
      </c>
      <c r="D26" s="349" t="str" cm="1">
        <f t="array" ref="D26">INDEX('10C Building Matrix (status)'!$A:$AN,9+(39-$B26)*4+IF(D$8="K",0,IF(D$8="V1",1,2)),3+D$7)</f>
        <v>PROJ</v>
      </c>
      <c r="E26" s="355" t="str" cm="1">
        <f t="array" ref="E26">INDEX('10C Building Matrix (status)'!$A:$AN,9+(39-$B26)*4+IF(E$8="K",0,IF(E$8="V1",1,2)),3+E$7)</f>
        <v>--</v>
      </c>
      <c r="F26" s="354" t="str" cm="1">
        <f t="array" ref="F26">INDEX('10C Building Matrix (status)'!$A:$AN,9+(39-$B26)*4+IF(F$8="K",0,IF(F$8="V1",1,2)),3+F$7)</f>
        <v>PROJ</v>
      </c>
      <c r="G26" s="349" t="str" cm="1">
        <f t="array" ref="G26">INDEX('10C Building Matrix (status)'!$A:$AN,9+(39-$B26)*4+IF(G$8="K",0,IF(G$8="V1",1,2)),3+G$7)</f>
        <v>PROJ</v>
      </c>
      <c r="H26" s="355" t="str" cm="1">
        <f t="array" ref="H26">INDEX('10C Building Matrix (status)'!$A:$AN,9+(39-$B26)*4+IF(H$8="K",0,IF(H$8="V1",1,2)),3+H$7)</f>
        <v>--</v>
      </c>
      <c r="I26" s="354" t="str" cm="1">
        <f t="array" ref="I26">INDEX('10C Building Matrix (status)'!$A:$AN,9+(39-$B26)*4+IF(I$8="K",0,IF(I$8="V1",1,2)),3+I$7)</f>
        <v>PROJ</v>
      </c>
      <c r="J26" s="349" t="str" cm="1">
        <f t="array" ref="J26">INDEX('10C Building Matrix (status)'!$A:$AN,9+(39-$B26)*4+IF(J$8="K",0,IF(J$8="V1",1,2)),3+J$7)</f>
        <v>PROJ</v>
      </c>
      <c r="K26" s="355" t="str" cm="1">
        <f t="array" ref="K26">INDEX('10C Building Matrix (status)'!$A:$AN,9+(39-$B26)*4+IF(K$8="K",0,IF(K$8="V1",1,2)),3+K$7)</f>
        <v>--</v>
      </c>
      <c r="L26" s="354" t="str" cm="1">
        <f t="array" ref="L26">INDEX('10C Building Matrix (status)'!$A:$AN,9+(39-$B26)*4+IF(L$8="K",0,IF(L$8="V1",1,2)),3+L$7)</f>
        <v>PROJ</v>
      </c>
      <c r="M26" s="349" t="str" cm="1">
        <f t="array" ref="M26">INDEX('10C Building Matrix (status)'!$A:$AN,9+(39-$B26)*4+IF(M$8="K",0,IF(M$8="V1",1,2)),3+M$7)</f>
        <v>PROJ</v>
      </c>
      <c r="N26" s="355" t="str" cm="1">
        <f t="array" ref="N26">INDEX('10C Building Matrix (status)'!$A:$AN,9+(39-$B26)*4+IF(N$8="K",0,IF(N$8="V1",1,2)),3+N$7)</f>
        <v>PROJ</v>
      </c>
      <c r="O26" s="354" t="str" cm="1">
        <f t="array" ref="O26">INDEX('10C Building Matrix (status)'!$A:$AN,9+(39-$B26)*4+IF(O$8="K",0,IF(O$8="V1",1,2)),3+O$7)</f>
        <v>PROJ</v>
      </c>
      <c r="P26" s="349" t="str" cm="1">
        <f t="array" ref="P26">INDEX('10C Building Matrix (status)'!$A:$AN,9+(39-$B26)*4+IF(P$8="K",0,IF(P$8="V1",1,2)),3+P$7)</f>
        <v>PROJ</v>
      </c>
      <c r="Q26" s="355" t="str" cm="1">
        <f t="array" ref="Q26">INDEX('10C Building Matrix (status)'!$A:$AN,9+(39-$B26)*4+IF(Q$8="K",0,IF(Q$8="V1",1,2)),3+Q$7)</f>
        <v>--</v>
      </c>
      <c r="R26" s="354" t="str" cm="1">
        <f t="array" ref="R26">INDEX('10C Building Matrix (status)'!$A:$AN,9+(39-$B26)*4+IF(R$8="K",0,IF(R$8="V1",1,2)),3+R$7)</f>
        <v>PROJ</v>
      </c>
      <c r="S26" s="349" t="str" cm="1">
        <f t="array" ref="S26">INDEX('10C Building Matrix (status)'!$A:$AN,9+(39-$B26)*4+IF(S$8="K",0,IF(S$8="V1",1,2)),3+S$7)</f>
        <v>PROJ</v>
      </c>
      <c r="T26" s="355" t="str" cm="1">
        <f t="array" ref="T26">INDEX('10C Building Matrix (status)'!$A:$AN,9+(39-$B26)*4+IF(T$8="K",0,IF(T$8="V1",1,2)),3+T$7)</f>
        <v>PROJ</v>
      </c>
      <c r="U26" s="354" t="str" cm="1">
        <f t="array" ref="U26">INDEX('10C Building Matrix (status)'!$A:$AN,9+(39-$B26)*4+IF(U$8="K",0,IF(U$8="V1",1,2)),3+U$7)</f>
        <v>PROJ</v>
      </c>
      <c r="V26" s="349" t="str" cm="1">
        <f t="array" ref="V26">INDEX('10C Building Matrix (status)'!$A:$AN,9+(39-$B26)*4+IF(V$8="K",0,IF(V$8="V1",1,2)),3+V$7)</f>
        <v>PROJ</v>
      </c>
      <c r="W26" s="355" t="str" cm="1">
        <f t="array" ref="W26">INDEX('10C Building Matrix (status)'!$A:$AN,9+(39-$B26)*4+IF(W$8="K",0,IF(W$8="V1",1,2)),3+W$7)</f>
        <v>--</v>
      </c>
      <c r="X26" s="354" t="str" cm="1">
        <f t="array" ref="X26">INDEX('10C Building Matrix (status)'!$A:$AN,9+(39-$B26)*4+IF(X$8="K",0,IF(X$8="V1",1,2)),3+X$7)</f>
        <v>PROJ</v>
      </c>
      <c r="Y26" s="349" t="str" cm="1">
        <f t="array" ref="Y26">INDEX('10C Building Matrix (status)'!$A:$AN,9+(39-$B26)*4+IF(Y$8="K",0,IF(Y$8="V1",1,2)),3+Y$7)</f>
        <v>PROJ</v>
      </c>
      <c r="Z26" s="355" t="str" cm="1">
        <f t="array" ref="Z26">INDEX('10C Building Matrix (status)'!$A:$AN,9+(39-$B26)*4+IF(Z$8="K",0,IF(Z$8="V1",1,2)),3+Z$7)</f>
        <v>--</v>
      </c>
      <c r="AA26" s="354" t="str" cm="1">
        <f t="array" ref="AA26">INDEX('10C Building Matrix (status)'!$A:$AN,9+(39-$B26)*4+IF(AA$8="K",0,IF(AA$8="V1",1,2)),3+AA$7)</f>
        <v>PROJ</v>
      </c>
      <c r="AB26" s="355" t="str" cm="1">
        <f t="array" ref="AB26">INDEX('10C Building Matrix (status)'!$A:$AN,9+(39-$B26)*4+IF(AB$8="K",0,IF(AB$8="V1",1,2)),3+AB$7)</f>
        <v>PROJ</v>
      </c>
      <c r="AC26" s="366" t="str" cm="1">
        <f t="array" ref="AC26">INDEX('10C Building Matrix (status)'!$A:$AN,9+(39-$B26)*4+IF(AC$8="K",0,IF(AC$8="V1",1,2)),3+AC$7)</f>
        <v>--</v>
      </c>
      <c r="AD26" s="354" t="str" cm="1">
        <f t="array" ref="AD26">INDEX('10C Building Matrix (status)'!$A:$AN,9+(39-$B26)*4+IF(AD$8="K",0,IF(AD$8="V1",1,2)),3+AD$7)</f>
        <v>PROJ</v>
      </c>
      <c r="AE26" s="349" t="str" cm="1">
        <f t="array" ref="AE26">INDEX('10C Building Matrix (status)'!$A:$AN,9+(39-$B26)*4+IF(AE$8="K",0,IF(AE$8="V1",1,2)),3+AE$7)</f>
        <v>PROJ</v>
      </c>
      <c r="AF26" s="355" t="str" cm="1">
        <f t="array" ref="AF26">INDEX('10C Building Matrix (status)'!$A:$AN,9+(39-$B26)*4+IF(AF$8="K",0,IF(AF$8="V1",1,2)),3+AF$7)</f>
        <v>PROJ</v>
      </c>
      <c r="AG26" s="354" t="str" cm="1">
        <f t="array" ref="AG26">INDEX('10C Building Matrix (status)'!$A:$AN,9+(39-$B26)*4+IF(AG$8="K",0,IF(AG$8="V1",1,2)),3+AG$7)</f>
        <v>PROJ</v>
      </c>
      <c r="AH26" s="355" t="str" cm="1">
        <f t="array" ref="AH26">INDEX('10C Building Matrix (status)'!$A:$AN,9+(39-$B26)*4+IF(AH$8="K",0,IF(AH$8="V1",1,2)),3+AH$7)</f>
        <v>PROJ</v>
      </c>
      <c r="AI26" s="368" t="str" cm="1">
        <f t="array" ref="AI26">INDEX('10C Building Matrix (status)'!$A:$AN,9+(39-$B26)*4+IF(AI$8="K",0,IF(AI$8="V1",1,2)),3+AI$7)</f>
        <v>--</v>
      </c>
      <c r="AJ26" s="354" t="str" cm="1">
        <f t="array" ref="AJ26">INDEX('10C Building Matrix (status)'!$A:$AN,9+(39-$B26)*4+IF(AJ$8="K",0,IF(AJ$8="V1",1,2)),3+AJ$7)</f>
        <v>PROJ</v>
      </c>
      <c r="AK26" s="349" t="str" cm="1">
        <f t="array" ref="AK26">INDEX('10C Building Matrix (status)'!$A:$AN,9+(39-$B26)*4+IF(AK$8="K",0,IF(AK$8="V1",1,2)),3+AK$7)</f>
        <v>PROJ</v>
      </c>
      <c r="AL26" s="355" t="str" cm="1">
        <f t="array" ref="AL26">INDEX('10C Building Matrix (status)'!$A:$AN,9+(39-$B26)*4+IF(AL$8="K",0,IF(AL$8="V1",1,2)),3+AL$7)</f>
        <v>PROJ</v>
      </c>
    </row>
    <row r="27" spans="2:38" ht="18" customHeight="1" x14ac:dyDescent="0.2">
      <c r="B27" s="372">
        <v>21</v>
      </c>
      <c r="C27" s="354" t="str" cm="1">
        <f t="array" ref="C27">INDEX('10C Building Matrix (status)'!$A:$AN,9+(39-$B27)*4+IF(C$8="K",0,IF(C$8="V1",1,2)),3+C$7)</f>
        <v>PROJ</v>
      </c>
      <c r="D27" s="349" t="str" cm="1">
        <f t="array" ref="D27">INDEX('10C Building Matrix (status)'!$A:$AN,9+(39-$B27)*4+IF(D$8="K",0,IF(D$8="V1",1,2)),3+D$7)</f>
        <v>PROJ</v>
      </c>
      <c r="E27" s="355" t="str" cm="1">
        <f t="array" ref="E27">INDEX('10C Building Matrix (status)'!$A:$AN,9+(39-$B27)*4+IF(E$8="K",0,IF(E$8="V1",1,2)),3+E$7)</f>
        <v>--</v>
      </c>
      <c r="F27" s="354" t="str" cm="1">
        <f t="array" ref="F27">INDEX('10C Building Matrix (status)'!$A:$AN,9+(39-$B27)*4+IF(F$8="K",0,IF(F$8="V1",1,2)),3+F$7)</f>
        <v>PROJ</v>
      </c>
      <c r="G27" s="349" t="str" cm="1">
        <f t="array" ref="G27">INDEX('10C Building Matrix (status)'!$A:$AN,9+(39-$B27)*4+IF(G$8="K",0,IF(G$8="V1",1,2)),3+G$7)</f>
        <v>PROJ</v>
      </c>
      <c r="H27" s="355" t="str" cm="1">
        <f t="array" ref="H27">INDEX('10C Building Matrix (status)'!$A:$AN,9+(39-$B27)*4+IF(H$8="K",0,IF(H$8="V1",1,2)),3+H$7)</f>
        <v>--</v>
      </c>
      <c r="I27" s="354" t="str" cm="1">
        <f t="array" ref="I27">INDEX('10C Building Matrix (status)'!$A:$AN,9+(39-$B27)*4+IF(I$8="K",0,IF(I$8="V1",1,2)),3+I$7)</f>
        <v>PROJ</v>
      </c>
      <c r="J27" s="349" t="str" cm="1">
        <f t="array" ref="J27">INDEX('10C Building Matrix (status)'!$A:$AN,9+(39-$B27)*4+IF(J$8="K",0,IF(J$8="V1",1,2)),3+J$7)</f>
        <v>PROJ</v>
      </c>
      <c r="K27" s="355" t="str" cm="1">
        <f t="array" ref="K27">INDEX('10C Building Matrix (status)'!$A:$AN,9+(39-$B27)*4+IF(K$8="K",0,IF(K$8="V1",1,2)),3+K$7)</f>
        <v>--</v>
      </c>
      <c r="L27" s="354" t="str" cm="1">
        <f t="array" ref="L27">INDEX('10C Building Matrix (status)'!$A:$AN,9+(39-$B27)*4+IF(L$8="K",0,IF(L$8="V1",1,2)),3+L$7)</f>
        <v>PROJ</v>
      </c>
      <c r="M27" s="349" t="str" cm="1">
        <f t="array" ref="M27">INDEX('10C Building Matrix (status)'!$A:$AN,9+(39-$B27)*4+IF(M$8="K",0,IF(M$8="V1",1,2)),3+M$7)</f>
        <v>PROJ</v>
      </c>
      <c r="N27" s="355" t="str" cm="1">
        <f t="array" ref="N27">INDEX('10C Building Matrix (status)'!$A:$AN,9+(39-$B27)*4+IF(N$8="K",0,IF(N$8="V1",1,2)),3+N$7)</f>
        <v>PROJ</v>
      </c>
      <c r="O27" s="354" t="str" cm="1">
        <f t="array" ref="O27">INDEX('10C Building Matrix (status)'!$A:$AN,9+(39-$B27)*4+IF(O$8="K",0,IF(O$8="V1",1,2)),3+O$7)</f>
        <v>PROJ</v>
      </c>
      <c r="P27" s="349" t="str" cm="1">
        <f t="array" ref="P27">INDEX('10C Building Matrix (status)'!$A:$AN,9+(39-$B27)*4+IF(P$8="K",0,IF(P$8="V1",1,2)),3+P$7)</f>
        <v>PROJ</v>
      </c>
      <c r="Q27" s="355" t="str" cm="1">
        <f t="array" ref="Q27">INDEX('10C Building Matrix (status)'!$A:$AN,9+(39-$B27)*4+IF(Q$8="K",0,IF(Q$8="V1",1,2)),3+Q$7)</f>
        <v>--</v>
      </c>
      <c r="R27" s="354" t="str" cm="1">
        <f t="array" ref="R27">INDEX('10C Building Matrix (status)'!$A:$AN,9+(39-$B27)*4+IF(R$8="K",0,IF(R$8="V1",1,2)),3+R$7)</f>
        <v>PROJ</v>
      </c>
      <c r="S27" s="349" t="str" cm="1">
        <f t="array" ref="S27">INDEX('10C Building Matrix (status)'!$A:$AN,9+(39-$B27)*4+IF(S$8="K",0,IF(S$8="V1",1,2)),3+S$7)</f>
        <v>PROJ</v>
      </c>
      <c r="T27" s="355" t="str" cm="1">
        <f t="array" ref="T27">INDEX('10C Building Matrix (status)'!$A:$AN,9+(39-$B27)*4+IF(T$8="K",0,IF(T$8="V1",1,2)),3+T$7)</f>
        <v>PROJ</v>
      </c>
      <c r="U27" s="354" t="str" cm="1">
        <f t="array" ref="U27">INDEX('10C Building Matrix (status)'!$A:$AN,9+(39-$B27)*4+IF(U$8="K",0,IF(U$8="V1",1,2)),3+U$7)</f>
        <v>PROJ</v>
      </c>
      <c r="V27" s="349" t="str" cm="1">
        <f t="array" ref="V27">INDEX('10C Building Matrix (status)'!$A:$AN,9+(39-$B27)*4+IF(V$8="K",0,IF(V$8="V1",1,2)),3+V$7)</f>
        <v>PROJ</v>
      </c>
      <c r="W27" s="355" t="str" cm="1">
        <f t="array" ref="W27">INDEX('10C Building Matrix (status)'!$A:$AN,9+(39-$B27)*4+IF(W$8="K",0,IF(W$8="V1",1,2)),3+W$7)</f>
        <v>--</v>
      </c>
      <c r="X27" s="354" t="str" cm="1">
        <f t="array" ref="X27">INDEX('10C Building Matrix (status)'!$A:$AN,9+(39-$B27)*4+IF(X$8="K",0,IF(X$8="V1",1,2)),3+X$7)</f>
        <v>PROJ</v>
      </c>
      <c r="Y27" s="349" t="str" cm="1">
        <f t="array" ref="Y27">INDEX('10C Building Matrix (status)'!$A:$AN,9+(39-$B27)*4+IF(Y$8="K",0,IF(Y$8="V1",1,2)),3+Y$7)</f>
        <v>PROJ</v>
      </c>
      <c r="Z27" s="355" t="str" cm="1">
        <f t="array" ref="Z27">INDEX('10C Building Matrix (status)'!$A:$AN,9+(39-$B27)*4+IF(Z$8="K",0,IF(Z$8="V1",1,2)),3+Z$7)</f>
        <v>--</v>
      </c>
      <c r="AA27" s="354" t="str" cm="1">
        <f t="array" ref="AA27">INDEX('10C Building Matrix (status)'!$A:$AN,9+(39-$B27)*4+IF(AA$8="K",0,IF(AA$8="V1",1,2)),3+AA$7)</f>
        <v>PROJ</v>
      </c>
      <c r="AB27" s="355" t="str" cm="1">
        <f t="array" ref="AB27">INDEX('10C Building Matrix (status)'!$A:$AN,9+(39-$B27)*4+IF(AB$8="K",0,IF(AB$8="V1",1,2)),3+AB$7)</f>
        <v>PROJ</v>
      </c>
      <c r="AC27" s="366" t="str" cm="1">
        <f t="array" ref="AC27">INDEX('10C Building Matrix (status)'!$A:$AN,9+(39-$B27)*4+IF(AC$8="K",0,IF(AC$8="V1",1,2)),3+AC$7)</f>
        <v>--</v>
      </c>
      <c r="AD27" s="354" t="str" cm="1">
        <f t="array" ref="AD27">INDEX('10C Building Matrix (status)'!$A:$AN,9+(39-$B27)*4+IF(AD$8="K",0,IF(AD$8="V1",1,2)),3+AD$7)</f>
        <v>PROJ</v>
      </c>
      <c r="AE27" s="349" t="str" cm="1">
        <f t="array" ref="AE27">INDEX('10C Building Matrix (status)'!$A:$AN,9+(39-$B27)*4+IF(AE$8="K",0,IF(AE$8="V1",1,2)),3+AE$7)</f>
        <v>PROJ</v>
      </c>
      <c r="AF27" s="355" t="str" cm="1">
        <f t="array" ref="AF27">INDEX('10C Building Matrix (status)'!$A:$AN,9+(39-$B27)*4+IF(AF$8="K",0,IF(AF$8="V1",1,2)),3+AF$7)</f>
        <v>PROJ</v>
      </c>
      <c r="AG27" s="354" t="str" cm="1">
        <f t="array" ref="AG27">INDEX('10C Building Matrix (status)'!$A:$AN,9+(39-$B27)*4+IF(AG$8="K",0,IF(AG$8="V1",1,2)),3+AG$7)</f>
        <v>PROJ</v>
      </c>
      <c r="AH27" s="355" t="str" cm="1">
        <f t="array" ref="AH27">INDEX('10C Building Matrix (status)'!$A:$AN,9+(39-$B27)*4+IF(AH$8="K",0,IF(AH$8="V1",1,2)),3+AH$7)</f>
        <v>PROJ</v>
      </c>
      <c r="AI27" s="368" t="str" cm="1">
        <f t="array" ref="AI27">INDEX('10C Building Matrix (status)'!$A:$AN,9+(39-$B27)*4+IF(AI$8="K",0,IF(AI$8="V1",1,2)),3+AI$7)</f>
        <v>--</v>
      </c>
      <c r="AJ27" s="354" t="str" cm="1">
        <f t="array" ref="AJ27">INDEX('10C Building Matrix (status)'!$A:$AN,9+(39-$B27)*4+IF(AJ$8="K",0,IF(AJ$8="V1",1,2)),3+AJ$7)</f>
        <v>PROJ</v>
      </c>
      <c r="AK27" s="349" t="str" cm="1">
        <f t="array" ref="AK27">INDEX('10C Building Matrix (status)'!$A:$AN,9+(39-$B27)*4+IF(AK$8="K",0,IF(AK$8="V1",1,2)),3+AK$7)</f>
        <v>PROJ</v>
      </c>
      <c r="AL27" s="355" t="str" cm="1">
        <f t="array" ref="AL27">INDEX('10C Building Matrix (status)'!$A:$AN,9+(39-$B27)*4+IF(AL$8="K",0,IF(AL$8="V1",1,2)),3+AL$7)</f>
        <v>PROJ</v>
      </c>
    </row>
    <row r="28" spans="2:38" ht="18" customHeight="1" x14ac:dyDescent="0.2">
      <c r="B28" s="373">
        <v>20</v>
      </c>
      <c r="C28" s="354" t="str" cm="1">
        <f t="array" ref="C28">INDEX('10C Building Matrix (status)'!$A:$AN,9+(39-$B28)*4+IF(C$8="K",0,IF(C$8="V1",1,2)),3+C$7)</f>
        <v>PROJ</v>
      </c>
      <c r="D28" s="349" t="str" cm="1">
        <f t="array" ref="D28">INDEX('10C Building Matrix (status)'!$A:$AN,9+(39-$B28)*4+IF(D$8="K",0,IF(D$8="V1",1,2)),3+D$7)</f>
        <v>PROJ</v>
      </c>
      <c r="E28" s="355" t="str" cm="1">
        <f t="array" ref="E28">INDEX('10C Building Matrix (status)'!$A:$AN,9+(39-$B28)*4+IF(E$8="K",0,IF(E$8="V1",1,2)),3+E$7)</f>
        <v>--</v>
      </c>
      <c r="F28" s="354" t="str" cm="1">
        <f t="array" ref="F28">INDEX('10C Building Matrix (status)'!$A:$AN,9+(39-$B28)*4+IF(F$8="K",0,IF(F$8="V1",1,2)),3+F$7)</f>
        <v>PROJ</v>
      </c>
      <c r="G28" s="349" t="str" cm="1">
        <f t="array" ref="G28">INDEX('10C Building Matrix (status)'!$A:$AN,9+(39-$B28)*4+IF(G$8="K",0,IF(G$8="V1",1,2)),3+G$7)</f>
        <v>PROJ</v>
      </c>
      <c r="H28" s="355" t="str" cm="1">
        <f t="array" ref="H28">INDEX('10C Building Matrix (status)'!$A:$AN,9+(39-$B28)*4+IF(H$8="K",0,IF(H$8="V1",1,2)),3+H$7)</f>
        <v>--</v>
      </c>
      <c r="I28" s="354" t="str" cm="1">
        <f t="array" ref="I28">INDEX('10C Building Matrix (status)'!$A:$AN,9+(39-$B28)*4+IF(I$8="K",0,IF(I$8="V1",1,2)),3+I$7)</f>
        <v>PROJ</v>
      </c>
      <c r="J28" s="349" t="str" cm="1">
        <f t="array" ref="J28">INDEX('10C Building Matrix (status)'!$A:$AN,9+(39-$B28)*4+IF(J$8="K",0,IF(J$8="V1",1,2)),3+J$7)</f>
        <v>PROJ</v>
      </c>
      <c r="K28" s="355" t="str" cm="1">
        <f t="array" ref="K28">INDEX('10C Building Matrix (status)'!$A:$AN,9+(39-$B28)*4+IF(K$8="K",0,IF(K$8="V1",1,2)),3+K$7)</f>
        <v>--</v>
      </c>
      <c r="L28" s="354" t="str" cm="1">
        <f t="array" ref="L28">INDEX('10C Building Matrix (status)'!$A:$AN,9+(39-$B28)*4+IF(L$8="K",0,IF(L$8="V1",1,2)),3+L$7)</f>
        <v>PROJ</v>
      </c>
      <c r="M28" s="349" t="str" cm="1">
        <f t="array" ref="M28">INDEX('10C Building Matrix (status)'!$A:$AN,9+(39-$B28)*4+IF(M$8="K",0,IF(M$8="V1",1,2)),3+M$7)</f>
        <v>PROJ</v>
      </c>
      <c r="N28" s="355" t="str" cm="1">
        <f t="array" ref="N28">INDEX('10C Building Matrix (status)'!$A:$AN,9+(39-$B28)*4+IF(N$8="K",0,IF(N$8="V1",1,2)),3+N$7)</f>
        <v>PROJ</v>
      </c>
      <c r="O28" s="354" t="str" cm="1">
        <f t="array" ref="O28">INDEX('10C Building Matrix (status)'!$A:$AN,9+(39-$B28)*4+IF(O$8="K",0,IF(O$8="V1",1,2)),3+O$7)</f>
        <v>PROJ</v>
      </c>
      <c r="P28" s="349" t="str" cm="1">
        <f t="array" ref="P28">INDEX('10C Building Matrix (status)'!$A:$AN,9+(39-$B28)*4+IF(P$8="K",0,IF(P$8="V1",1,2)),3+P$7)</f>
        <v>PROJ</v>
      </c>
      <c r="Q28" s="355" t="str" cm="1">
        <f t="array" ref="Q28">INDEX('10C Building Matrix (status)'!$A:$AN,9+(39-$B28)*4+IF(Q$8="K",0,IF(Q$8="V1",1,2)),3+Q$7)</f>
        <v>--</v>
      </c>
      <c r="R28" s="354" t="str" cm="1">
        <f t="array" ref="R28">INDEX('10C Building Matrix (status)'!$A:$AN,9+(39-$B28)*4+IF(R$8="K",0,IF(R$8="V1",1,2)),3+R$7)</f>
        <v>PROJ</v>
      </c>
      <c r="S28" s="349" t="str" cm="1">
        <f t="array" ref="S28">INDEX('10C Building Matrix (status)'!$A:$AN,9+(39-$B28)*4+IF(S$8="K",0,IF(S$8="V1",1,2)),3+S$7)</f>
        <v>PROJ</v>
      </c>
      <c r="T28" s="355" t="str" cm="1">
        <f t="array" ref="T28">INDEX('10C Building Matrix (status)'!$A:$AN,9+(39-$B28)*4+IF(T$8="K",0,IF(T$8="V1",1,2)),3+T$7)</f>
        <v>PROJ</v>
      </c>
      <c r="U28" s="354" t="str" cm="1">
        <f t="array" ref="U28">INDEX('10C Building Matrix (status)'!$A:$AN,9+(39-$B28)*4+IF(U$8="K",0,IF(U$8="V1",1,2)),3+U$7)</f>
        <v>PROJ</v>
      </c>
      <c r="V28" s="349" t="str" cm="1">
        <f t="array" ref="V28">INDEX('10C Building Matrix (status)'!$A:$AN,9+(39-$B28)*4+IF(V$8="K",0,IF(V$8="V1",1,2)),3+V$7)</f>
        <v>PROJ</v>
      </c>
      <c r="W28" s="355" t="str" cm="1">
        <f t="array" ref="W28">INDEX('10C Building Matrix (status)'!$A:$AN,9+(39-$B28)*4+IF(W$8="K",0,IF(W$8="V1",1,2)),3+W$7)</f>
        <v>--</v>
      </c>
      <c r="X28" s="354" t="str" cm="1">
        <f t="array" ref="X28">INDEX('10C Building Matrix (status)'!$A:$AN,9+(39-$B28)*4+IF(X$8="K",0,IF(X$8="V1",1,2)),3+X$7)</f>
        <v>PROJ</v>
      </c>
      <c r="Y28" s="349" t="str" cm="1">
        <f t="array" ref="Y28">INDEX('10C Building Matrix (status)'!$A:$AN,9+(39-$B28)*4+IF(Y$8="K",0,IF(Y$8="V1",1,2)),3+Y$7)</f>
        <v>PROJ</v>
      </c>
      <c r="Z28" s="355" t="str" cm="1">
        <f t="array" ref="Z28">INDEX('10C Building Matrix (status)'!$A:$AN,9+(39-$B28)*4+IF(Z$8="K",0,IF(Z$8="V1",1,2)),3+Z$7)</f>
        <v>--</v>
      </c>
      <c r="AA28" s="354" t="str" cm="1">
        <f t="array" ref="AA28">INDEX('10C Building Matrix (status)'!$A:$AN,9+(39-$B28)*4+IF(AA$8="K",0,IF(AA$8="V1",1,2)),3+AA$7)</f>
        <v>PROJ</v>
      </c>
      <c r="AB28" s="355" t="str" cm="1">
        <f t="array" ref="AB28">INDEX('10C Building Matrix (status)'!$A:$AN,9+(39-$B28)*4+IF(AB$8="K",0,IF(AB$8="V1",1,2)),3+AB$7)</f>
        <v>PROJ</v>
      </c>
      <c r="AC28" s="366" t="str" cm="1">
        <f t="array" ref="AC28">INDEX('10C Building Matrix (status)'!$A:$AN,9+(39-$B28)*4+IF(AC$8="K",0,IF(AC$8="V1",1,2)),3+AC$7)</f>
        <v>--</v>
      </c>
      <c r="AD28" s="354" t="str" cm="1">
        <f t="array" ref="AD28">INDEX('10C Building Matrix (status)'!$A:$AN,9+(39-$B28)*4+IF(AD$8="K",0,IF(AD$8="V1",1,2)),3+AD$7)</f>
        <v>PROJ</v>
      </c>
      <c r="AE28" s="349" t="str" cm="1">
        <f t="array" ref="AE28">INDEX('10C Building Matrix (status)'!$A:$AN,9+(39-$B28)*4+IF(AE$8="K",0,IF(AE$8="V1",1,2)),3+AE$7)</f>
        <v>PROJ</v>
      </c>
      <c r="AF28" s="355" t="str" cm="1">
        <f t="array" ref="AF28">INDEX('10C Building Matrix (status)'!$A:$AN,9+(39-$B28)*4+IF(AF$8="K",0,IF(AF$8="V1",1,2)),3+AF$7)</f>
        <v>PROJ</v>
      </c>
      <c r="AG28" s="354" t="str" cm="1">
        <f t="array" ref="AG28">INDEX('10C Building Matrix (status)'!$A:$AN,9+(39-$B28)*4+IF(AG$8="K",0,IF(AG$8="V1",1,2)),3+AG$7)</f>
        <v>PROJ</v>
      </c>
      <c r="AH28" s="355" t="str" cm="1">
        <f t="array" ref="AH28">INDEX('10C Building Matrix (status)'!$A:$AN,9+(39-$B28)*4+IF(AH$8="K",0,IF(AH$8="V1",1,2)),3+AH$7)</f>
        <v>PROJ</v>
      </c>
      <c r="AI28" s="368" t="str" cm="1">
        <f t="array" ref="AI28">INDEX('10C Building Matrix (status)'!$A:$AN,9+(39-$B28)*4+IF(AI$8="K",0,IF(AI$8="V1",1,2)),3+AI$7)</f>
        <v>--</v>
      </c>
      <c r="AJ28" s="354" t="str" cm="1">
        <f t="array" ref="AJ28">INDEX('10C Building Matrix (status)'!$A:$AN,9+(39-$B28)*4+IF(AJ$8="K",0,IF(AJ$8="V1",1,2)),3+AJ$7)</f>
        <v>PROJ</v>
      </c>
      <c r="AK28" s="349" t="str" cm="1">
        <f t="array" ref="AK28">INDEX('10C Building Matrix (status)'!$A:$AN,9+(39-$B28)*4+IF(AK$8="K",0,IF(AK$8="V1",1,2)),3+AK$7)</f>
        <v>PROJ</v>
      </c>
      <c r="AL28" s="355" t="str" cm="1">
        <f t="array" ref="AL28">INDEX('10C Building Matrix (status)'!$A:$AN,9+(39-$B28)*4+IF(AL$8="K",0,IF(AL$8="V1",1,2)),3+AL$7)</f>
        <v>PROJ</v>
      </c>
    </row>
    <row r="29" spans="2:38" ht="18" customHeight="1" x14ac:dyDescent="0.2">
      <c r="B29" s="372">
        <v>19</v>
      </c>
      <c r="C29" s="354" t="str" cm="1">
        <f t="array" ref="C29">INDEX('10C Building Matrix (status)'!$A:$AN,9+(39-$B29)*4+IF(C$8="K",0,IF(C$8="V1",1,2)),3+C$7)</f>
        <v>PROJ</v>
      </c>
      <c r="D29" s="349" t="str" cm="1">
        <f t="array" ref="D29">INDEX('10C Building Matrix (status)'!$A:$AN,9+(39-$B29)*4+IF(D$8="K",0,IF(D$8="V1",1,2)),3+D$7)</f>
        <v>PROJ</v>
      </c>
      <c r="E29" s="355" t="str" cm="1">
        <f t="array" ref="E29">INDEX('10C Building Matrix (status)'!$A:$AN,9+(39-$B29)*4+IF(E$8="K",0,IF(E$8="V1",1,2)),3+E$7)</f>
        <v>--</v>
      </c>
      <c r="F29" s="354" t="str" cm="1">
        <f t="array" ref="F29">INDEX('10C Building Matrix (status)'!$A:$AN,9+(39-$B29)*4+IF(F$8="K",0,IF(F$8="V1",1,2)),3+F$7)</f>
        <v>PROJ</v>
      </c>
      <c r="G29" s="349" t="str" cm="1">
        <f t="array" ref="G29">INDEX('10C Building Matrix (status)'!$A:$AN,9+(39-$B29)*4+IF(G$8="K",0,IF(G$8="V1",1,2)),3+G$7)</f>
        <v>PROJ</v>
      </c>
      <c r="H29" s="355" t="str" cm="1">
        <f t="array" ref="H29">INDEX('10C Building Matrix (status)'!$A:$AN,9+(39-$B29)*4+IF(H$8="K",0,IF(H$8="V1",1,2)),3+H$7)</f>
        <v>--</v>
      </c>
      <c r="I29" s="354" t="str" cm="1">
        <f t="array" ref="I29">INDEX('10C Building Matrix (status)'!$A:$AN,9+(39-$B29)*4+IF(I$8="K",0,IF(I$8="V1",1,2)),3+I$7)</f>
        <v>PROJ</v>
      </c>
      <c r="J29" s="349" t="str" cm="1">
        <f t="array" ref="J29">INDEX('10C Building Matrix (status)'!$A:$AN,9+(39-$B29)*4+IF(J$8="K",0,IF(J$8="V1",1,2)),3+J$7)</f>
        <v>PROJ</v>
      </c>
      <c r="K29" s="355" t="str" cm="1">
        <f t="array" ref="K29">INDEX('10C Building Matrix (status)'!$A:$AN,9+(39-$B29)*4+IF(K$8="K",0,IF(K$8="V1",1,2)),3+K$7)</f>
        <v>--</v>
      </c>
      <c r="L29" s="354" t="str" cm="1">
        <f t="array" ref="L29">INDEX('10C Building Matrix (status)'!$A:$AN,9+(39-$B29)*4+IF(L$8="K",0,IF(L$8="V1",1,2)),3+L$7)</f>
        <v>PROJ</v>
      </c>
      <c r="M29" s="349" t="str" cm="1">
        <f t="array" ref="M29">INDEX('10C Building Matrix (status)'!$A:$AN,9+(39-$B29)*4+IF(M$8="K",0,IF(M$8="V1",1,2)),3+M$7)</f>
        <v>PROJ</v>
      </c>
      <c r="N29" s="355" t="str" cm="1">
        <f t="array" ref="N29">INDEX('10C Building Matrix (status)'!$A:$AN,9+(39-$B29)*4+IF(N$8="K",0,IF(N$8="V1",1,2)),3+N$7)</f>
        <v>PROJ</v>
      </c>
      <c r="O29" s="354" t="str" cm="1">
        <f t="array" ref="O29">INDEX('10C Building Matrix (status)'!$A:$AN,9+(39-$B29)*4+IF(O$8="K",0,IF(O$8="V1",1,2)),3+O$7)</f>
        <v>PROJ</v>
      </c>
      <c r="P29" s="349" t="str" cm="1">
        <f t="array" ref="P29">INDEX('10C Building Matrix (status)'!$A:$AN,9+(39-$B29)*4+IF(P$8="K",0,IF(P$8="V1",1,2)),3+P$7)</f>
        <v>PROJ</v>
      </c>
      <c r="Q29" s="355" t="str" cm="1">
        <f t="array" ref="Q29">INDEX('10C Building Matrix (status)'!$A:$AN,9+(39-$B29)*4+IF(Q$8="K",0,IF(Q$8="V1",1,2)),3+Q$7)</f>
        <v>--</v>
      </c>
      <c r="R29" s="354" t="str" cm="1">
        <f t="array" ref="R29">INDEX('10C Building Matrix (status)'!$A:$AN,9+(39-$B29)*4+IF(R$8="K",0,IF(R$8="V1",1,2)),3+R$7)</f>
        <v>PROJ</v>
      </c>
      <c r="S29" s="349" t="str" cm="1">
        <f t="array" ref="S29">INDEX('10C Building Matrix (status)'!$A:$AN,9+(39-$B29)*4+IF(S$8="K",0,IF(S$8="V1",1,2)),3+S$7)</f>
        <v>PROJ</v>
      </c>
      <c r="T29" s="355" t="str" cm="1">
        <f t="array" ref="T29">INDEX('10C Building Matrix (status)'!$A:$AN,9+(39-$B29)*4+IF(T$8="K",0,IF(T$8="V1",1,2)),3+T$7)</f>
        <v>PROJ</v>
      </c>
      <c r="U29" s="354" t="str" cm="1">
        <f t="array" ref="U29">INDEX('10C Building Matrix (status)'!$A:$AN,9+(39-$B29)*4+IF(U$8="K",0,IF(U$8="V1",1,2)),3+U$7)</f>
        <v>PROJ</v>
      </c>
      <c r="V29" s="349" t="str" cm="1">
        <f t="array" ref="V29">INDEX('10C Building Matrix (status)'!$A:$AN,9+(39-$B29)*4+IF(V$8="K",0,IF(V$8="V1",1,2)),3+V$7)</f>
        <v>PROJ</v>
      </c>
      <c r="W29" s="355" t="str" cm="1">
        <f t="array" ref="W29">INDEX('10C Building Matrix (status)'!$A:$AN,9+(39-$B29)*4+IF(W$8="K",0,IF(W$8="V1",1,2)),3+W$7)</f>
        <v>--</v>
      </c>
      <c r="X29" s="354" t="str" cm="1">
        <f t="array" ref="X29">INDEX('10C Building Matrix (status)'!$A:$AN,9+(39-$B29)*4+IF(X$8="K",0,IF(X$8="V1",1,2)),3+X$7)</f>
        <v>PROJ</v>
      </c>
      <c r="Y29" s="349" t="str" cm="1">
        <f t="array" ref="Y29">INDEX('10C Building Matrix (status)'!$A:$AN,9+(39-$B29)*4+IF(Y$8="K",0,IF(Y$8="V1",1,2)),3+Y$7)</f>
        <v>PROJ</v>
      </c>
      <c r="Z29" s="355" t="str" cm="1">
        <f t="array" ref="Z29">INDEX('10C Building Matrix (status)'!$A:$AN,9+(39-$B29)*4+IF(Z$8="K",0,IF(Z$8="V1",1,2)),3+Z$7)</f>
        <v>--</v>
      </c>
      <c r="AA29" s="354" t="str" cm="1">
        <f t="array" ref="AA29">INDEX('10C Building Matrix (status)'!$A:$AN,9+(39-$B29)*4+IF(AA$8="K",0,IF(AA$8="V1",1,2)),3+AA$7)</f>
        <v>PROJ</v>
      </c>
      <c r="AB29" s="355" t="str" cm="1">
        <f t="array" ref="AB29">INDEX('10C Building Matrix (status)'!$A:$AN,9+(39-$B29)*4+IF(AB$8="K",0,IF(AB$8="V1",1,2)),3+AB$7)</f>
        <v>PROJ</v>
      </c>
      <c r="AC29" s="366" t="str" cm="1">
        <f t="array" ref="AC29">INDEX('10C Building Matrix (status)'!$A:$AN,9+(39-$B29)*4+IF(AC$8="K",0,IF(AC$8="V1",1,2)),3+AC$7)</f>
        <v>--</v>
      </c>
      <c r="AD29" s="354" t="str" cm="1">
        <f t="array" ref="AD29">INDEX('10C Building Matrix (status)'!$A:$AN,9+(39-$B29)*4+IF(AD$8="K",0,IF(AD$8="V1",1,2)),3+AD$7)</f>
        <v>PROJ</v>
      </c>
      <c r="AE29" s="349" t="str" cm="1">
        <f t="array" ref="AE29">INDEX('10C Building Matrix (status)'!$A:$AN,9+(39-$B29)*4+IF(AE$8="K",0,IF(AE$8="V1",1,2)),3+AE$7)</f>
        <v>PROJ</v>
      </c>
      <c r="AF29" s="355" t="str" cm="1">
        <f t="array" ref="AF29">INDEX('10C Building Matrix (status)'!$A:$AN,9+(39-$B29)*4+IF(AF$8="K",0,IF(AF$8="V1",1,2)),3+AF$7)</f>
        <v>PROJ</v>
      </c>
      <c r="AG29" s="354" t="str" cm="1">
        <f t="array" ref="AG29">INDEX('10C Building Matrix (status)'!$A:$AN,9+(39-$B29)*4+IF(AG$8="K",0,IF(AG$8="V1",1,2)),3+AG$7)</f>
        <v>PROJ</v>
      </c>
      <c r="AH29" s="355" t="str" cm="1">
        <f t="array" ref="AH29">INDEX('10C Building Matrix (status)'!$A:$AN,9+(39-$B29)*4+IF(AH$8="K",0,IF(AH$8="V1",1,2)),3+AH$7)</f>
        <v>PROJ</v>
      </c>
      <c r="AI29" s="368" t="str" cm="1">
        <f t="array" ref="AI29">INDEX('10C Building Matrix (status)'!$A:$AN,9+(39-$B29)*4+IF(AI$8="K",0,IF(AI$8="V1",1,2)),3+AI$7)</f>
        <v>--</v>
      </c>
      <c r="AJ29" s="354" t="str" cm="1">
        <f t="array" ref="AJ29">INDEX('10C Building Matrix (status)'!$A:$AN,9+(39-$B29)*4+IF(AJ$8="K",0,IF(AJ$8="V1",1,2)),3+AJ$7)</f>
        <v>PROJ</v>
      </c>
      <c r="AK29" s="349" t="str" cm="1">
        <f t="array" ref="AK29">INDEX('10C Building Matrix (status)'!$A:$AN,9+(39-$B29)*4+IF(AK$8="K",0,IF(AK$8="V1",1,2)),3+AK$7)</f>
        <v>PROJ</v>
      </c>
      <c r="AL29" s="355" t="str" cm="1">
        <f t="array" ref="AL29">INDEX('10C Building Matrix (status)'!$A:$AN,9+(39-$B29)*4+IF(AL$8="K",0,IF(AL$8="V1",1,2)),3+AL$7)</f>
        <v>PROJ</v>
      </c>
    </row>
    <row r="30" spans="2:38" ht="18" customHeight="1" x14ac:dyDescent="0.2">
      <c r="B30" s="373">
        <v>18</v>
      </c>
      <c r="C30" s="354" t="str" cm="1">
        <f t="array" ref="C30">INDEX('10C Building Matrix (status)'!$A:$AN,9+(39-$B30)*4+IF(C$8="K",0,IF(C$8="V1",1,2)),3+C$7)</f>
        <v>PROJ</v>
      </c>
      <c r="D30" s="349" t="str" cm="1">
        <f t="array" ref="D30">INDEX('10C Building Matrix (status)'!$A:$AN,9+(39-$B30)*4+IF(D$8="K",0,IF(D$8="V1",1,2)),3+D$7)</f>
        <v>PROJ</v>
      </c>
      <c r="E30" s="355" t="str" cm="1">
        <f t="array" ref="E30">INDEX('10C Building Matrix (status)'!$A:$AN,9+(39-$B30)*4+IF(E$8="K",0,IF(E$8="V1",1,2)),3+E$7)</f>
        <v>--</v>
      </c>
      <c r="F30" s="354" t="str" cm="1">
        <f t="array" ref="F30">INDEX('10C Building Matrix (status)'!$A:$AN,9+(39-$B30)*4+IF(F$8="K",0,IF(F$8="V1",1,2)),3+F$7)</f>
        <v>PROJ</v>
      </c>
      <c r="G30" s="349" t="str" cm="1">
        <f t="array" ref="G30">INDEX('10C Building Matrix (status)'!$A:$AN,9+(39-$B30)*4+IF(G$8="K",0,IF(G$8="V1",1,2)),3+G$7)</f>
        <v>PROJ</v>
      </c>
      <c r="H30" s="355" t="str" cm="1">
        <f t="array" ref="H30">INDEX('10C Building Matrix (status)'!$A:$AN,9+(39-$B30)*4+IF(H$8="K",0,IF(H$8="V1",1,2)),3+H$7)</f>
        <v>--</v>
      </c>
      <c r="I30" s="354" t="str" cm="1">
        <f t="array" ref="I30">INDEX('10C Building Matrix (status)'!$A:$AN,9+(39-$B30)*4+IF(I$8="K",0,IF(I$8="V1",1,2)),3+I$7)</f>
        <v>PROJ</v>
      </c>
      <c r="J30" s="349" t="str" cm="1">
        <f t="array" ref="J30">INDEX('10C Building Matrix (status)'!$A:$AN,9+(39-$B30)*4+IF(J$8="K",0,IF(J$8="V1",1,2)),3+J$7)</f>
        <v>PROJ</v>
      </c>
      <c r="K30" s="355" t="str" cm="1">
        <f t="array" ref="K30">INDEX('10C Building Matrix (status)'!$A:$AN,9+(39-$B30)*4+IF(K$8="K",0,IF(K$8="V1",1,2)),3+K$7)</f>
        <v>--</v>
      </c>
      <c r="L30" s="354" t="str" cm="1">
        <f t="array" ref="L30">INDEX('10C Building Matrix (status)'!$A:$AN,9+(39-$B30)*4+IF(L$8="K",0,IF(L$8="V1",1,2)),3+L$7)</f>
        <v>PROJ</v>
      </c>
      <c r="M30" s="349" t="str" cm="1">
        <f t="array" ref="M30">INDEX('10C Building Matrix (status)'!$A:$AN,9+(39-$B30)*4+IF(M$8="K",0,IF(M$8="V1",1,2)),3+M$7)</f>
        <v>PROJ</v>
      </c>
      <c r="N30" s="355" t="str" cm="1">
        <f t="array" ref="N30">INDEX('10C Building Matrix (status)'!$A:$AN,9+(39-$B30)*4+IF(N$8="K",0,IF(N$8="V1",1,2)),3+N$7)</f>
        <v>PROJ</v>
      </c>
      <c r="O30" s="354" t="str" cm="1">
        <f t="array" ref="O30">INDEX('10C Building Matrix (status)'!$A:$AN,9+(39-$B30)*4+IF(O$8="K",0,IF(O$8="V1",1,2)),3+O$7)</f>
        <v>PROJ</v>
      </c>
      <c r="P30" s="349" t="str" cm="1">
        <f t="array" ref="P30">INDEX('10C Building Matrix (status)'!$A:$AN,9+(39-$B30)*4+IF(P$8="K",0,IF(P$8="V1",1,2)),3+P$7)</f>
        <v>PROJ</v>
      </c>
      <c r="Q30" s="355" t="str" cm="1">
        <f t="array" ref="Q30">INDEX('10C Building Matrix (status)'!$A:$AN,9+(39-$B30)*4+IF(Q$8="K",0,IF(Q$8="V1",1,2)),3+Q$7)</f>
        <v>--</v>
      </c>
      <c r="R30" s="354" t="str" cm="1">
        <f t="array" ref="R30">INDEX('10C Building Matrix (status)'!$A:$AN,9+(39-$B30)*4+IF(R$8="K",0,IF(R$8="V1",1,2)),3+R$7)</f>
        <v>PROJ</v>
      </c>
      <c r="S30" s="349" t="str" cm="1">
        <f t="array" ref="S30">INDEX('10C Building Matrix (status)'!$A:$AN,9+(39-$B30)*4+IF(S$8="K",0,IF(S$8="V1",1,2)),3+S$7)</f>
        <v>PROJ</v>
      </c>
      <c r="T30" s="355" t="str" cm="1">
        <f t="array" ref="T30">INDEX('10C Building Matrix (status)'!$A:$AN,9+(39-$B30)*4+IF(T$8="K",0,IF(T$8="V1",1,2)),3+T$7)</f>
        <v>PROJ</v>
      </c>
      <c r="U30" s="354" t="str" cm="1">
        <f t="array" ref="U30">INDEX('10C Building Matrix (status)'!$A:$AN,9+(39-$B30)*4+IF(U$8="K",0,IF(U$8="V1",1,2)),3+U$7)</f>
        <v>PROJ</v>
      </c>
      <c r="V30" s="349" t="str" cm="1">
        <f t="array" ref="V30">INDEX('10C Building Matrix (status)'!$A:$AN,9+(39-$B30)*4+IF(V$8="K",0,IF(V$8="V1",1,2)),3+V$7)</f>
        <v>PROJ</v>
      </c>
      <c r="W30" s="355" t="str" cm="1">
        <f t="array" ref="W30">INDEX('10C Building Matrix (status)'!$A:$AN,9+(39-$B30)*4+IF(W$8="K",0,IF(W$8="V1",1,2)),3+W$7)</f>
        <v>--</v>
      </c>
      <c r="X30" s="354" t="str" cm="1">
        <f t="array" ref="X30">INDEX('10C Building Matrix (status)'!$A:$AN,9+(39-$B30)*4+IF(X$8="K",0,IF(X$8="V1",1,2)),3+X$7)</f>
        <v>PROJ</v>
      </c>
      <c r="Y30" s="349" t="str" cm="1">
        <f t="array" ref="Y30">INDEX('10C Building Matrix (status)'!$A:$AN,9+(39-$B30)*4+IF(Y$8="K",0,IF(Y$8="V1",1,2)),3+Y$7)</f>
        <v>PROJ</v>
      </c>
      <c r="Z30" s="355" t="str" cm="1">
        <f t="array" ref="Z30">INDEX('10C Building Matrix (status)'!$A:$AN,9+(39-$B30)*4+IF(Z$8="K",0,IF(Z$8="V1",1,2)),3+Z$7)</f>
        <v>--</v>
      </c>
      <c r="AA30" s="354" t="str" cm="1">
        <f t="array" ref="AA30">INDEX('10C Building Matrix (status)'!$A:$AN,9+(39-$B30)*4+IF(AA$8="K",0,IF(AA$8="V1",1,2)),3+AA$7)</f>
        <v>PROJ</v>
      </c>
      <c r="AB30" s="355" t="str" cm="1">
        <f t="array" ref="AB30">INDEX('10C Building Matrix (status)'!$A:$AN,9+(39-$B30)*4+IF(AB$8="K",0,IF(AB$8="V1",1,2)),3+AB$7)</f>
        <v>PROJ</v>
      </c>
      <c r="AC30" s="366" t="str" cm="1">
        <f t="array" ref="AC30">INDEX('10C Building Matrix (status)'!$A:$AN,9+(39-$B30)*4+IF(AC$8="K",0,IF(AC$8="V1",1,2)),3+AC$7)</f>
        <v>--</v>
      </c>
      <c r="AD30" s="354" t="str" cm="1">
        <f t="array" ref="AD30">INDEX('10C Building Matrix (status)'!$A:$AN,9+(39-$B30)*4+IF(AD$8="K",0,IF(AD$8="V1",1,2)),3+AD$7)</f>
        <v>PROJ</v>
      </c>
      <c r="AE30" s="349" t="str" cm="1">
        <f t="array" ref="AE30">INDEX('10C Building Matrix (status)'!$A:$AN,9+(39-$B30)*4+IF(AE$8="K",0,IF(AE$8="V1",1,2)),3+AE$7)</f>
        <v>PROJ</v>
      </c>
      <c r="AF30" s="355" t="str" cm="1">
        <f t="array" ref="AF30">INDEX('10C Building Matrix (status)'!$A:$AN,9+(39-$B30)*4+IF(AF$8="K",0,IF(AF$8="V1",1,2)),3+AF$7)</f>
        <v>PROJ</v>
      </c>
      <c r="AG30" s="354" t="str" cm="1">
        <f t="array" ref="AG30">INDEX('10C Building Matrix (status)'!$A:$AN,9+(39-$B30)*4+IF(AG$8="K",0,IF(AG$8="V1",1,2)),3+AG$7)</f>
        <v>PROJ</v>
      </c>
      <c r="AH30" s="355" t="str" cm="1">
        <f t="array" ref="AH30">INDEX('10C Building Matrix (status)'!$A:$AN,9+(39-$B30)*4+IF(AH$8="K",0,IF(AH$8="V1",1,2)),3+AH$7)</f>
        <v>PROJ</v>
      </c>
      <c r="AI30" s="368" t="str" cm="1">
        <f t="array" ref="AI30">INDEX('10C Building Matrix (status)'!$A:$AN,9+(39-$B30)*4+IF(AI$8="K",0,IF(AI$8="V1",1,2)),3+AI$7)</f>
        <v>--</v>
      </c>
      <c r="AJ30" s="354" t="str" cm="1">
        <f t="array" ref="AJ30">INDEX('10C Building Matrix (status)'!$A:$AN,9+(39-$B30)*4+IF(AJ$8="K",0,IF(AJ$8="V1",1,2)),3+AJ$7)</f>
        <v>PROJ</v>
      </c>
      <c r="AK30" s="349" t="str" cm="1">
        <f t="array" ref="AK30">INDEX('10C Building Matrix (status)'!$A:$AN,9+(39-$B30)*4+IF(AK$8="K",0,IF(AK$8="V1",1,2)),3+AK$7)</f>
        <v>PROJ</v>
      </c>
      <c r="AL30" s="355" t="str" cm="1">
        <f t="array" ref="AL30">INDEX('10C Building Matrix (status)'!$A:$AN,9+(39-$B30)*4+IF(AL$8="K",0,IF(AL$8="V1",1,2)),3+AL$7)</f>
        <v>PROJ</v>
      </c>
    </row>
    <row r="31" spans="2:38" ht="18" customHeight="1" x14ac:dyDescent="0.2">
      <c r="B31" s="372">
        <v>17</v>
      </c>
      <c r="C31" s="354" t="str" cm="1">
        <f t="array" ref="C31">INDEX('10C Building Matrix (status)'!$A:$AN,9+(39-$B31)*4+IF(C$8="K",0,IF(C$8="V1",1,2)),3+C$7)</f>
        <v>PROJ</v>
      </c>
      <c r="D31" s="349" t="str" cm="1">
        <f t="array" ref="D31">INDEX('10C Building Matrix (status)'!$A:$AN,9+(39-$B31)*4+IF(D$8="K",0,IF(D$8="V1",1,2)),3+D$7)</f>
        <v>PROJ</v>
      </c>
      <c r="E31" s="355" t="str" cm="1">
        <f t="array" ref="E31">INDEX('10C Building Matrix (status)'!$A:$AN,9+(39-$B31)*4+IF(E$8="K",0,IF(E$8="V1",1,2)),3+E$7)</f>
        <v>--</v>
      </c>
      <c r="F31" s="354" t="str" cm="1">
        <f t="array" ref="F31">INDEX('10C Building Matrix (status)'!$A:$AN,9+(39-$B31)*4+IF(F$8="K",0,IF(F$8="V1",1,2)),3+F$7)</f>
        <v>PROJ</v>
      </c>
      <c r="G31" s="349" t="str" cm="1">
        <f t="array" ref="G31">INDEX('10C Building Matrix (status)'!$A:$AN,9+(39-$B31)*4+IF(G$8="K",0,IF(G$8="V1",1,2)),3+G$7)</f>
        <v>PROJ</v>
      </c>
      <c r="H31" s="355" t="str" cm="1">
        <f t="array" ref="H31">INDEX('10C Building Matrix (status)'!$A:$AN,9+(39-$B31)*4+IF(H$8="K",0,IF(H$8="V1",1,2)),3+H$7)</f>
        <v>--</v>
      </c>
      <c r="I31" s="354" t="str" cm="1">
        <f t="array" ref="I31">INDEX('10C Building Matrix (status)'!$A:$AN,9+(39-$B31)*4+IF(I$8="K",0,IF(I$8="V1",1,2)),3+I$7)</f>
        <v>PROJ</v>
      </c>
      <c r="J31" s="349" t="str" cm="1">
        <f t="array" ref="J31">INDEX('10C Building Matrix (status)'!$A:$AN,9+(39-$B31)*4+IF(J$8="K",0,IF(J$8="V1",1,2)),3+J$7)</f>
        <v>PROJ</v>
      </c>
      <c r="K31" s="355" t="str" cm="1">
        <f t="array" ref="K31">INDEX('10C Building Matrix (status)'!$A:$AN,9+(39-$B31)*4+IF(K$8="K",0,IF(K$8="V1",1,2)),3+K$7)</f>
        <v>--</v>
      </c>
      <c r="L31" s="354" t="str" cm="1">
        <f t="array" ref="L31">INDEX('10C Building Matrix (status)'!$A:$AN,9+(39-$B31)*4+IF(L$8="K",0,IF(L$8="V1",1,2)),3+L$7)</f>
        <v>PROJ</v>
      </c>
      <c r="M31" s="349" t="str" cm="1">
        <f t="array" ref="M31">INDEX('10C Building Matrix (status)'!$A:$AN,9+(39-$B31)*4+IF(M$8="K",0,IF(M$8="V1",1,2)),3+M$7)</f>
        <v>PROJ</v>
      </c>
      <c r="N31" s="355" t="str" cm="1">
        <f t="array" ref="N31">INDEX('10C Building Matrix (status)'!$A:$AN,9+(39-$B31)*4+IF(N$8="K",0,IF(N$8="V1",1,2)),3+N$7)</f>
        <v>PROJ</v>
      </c>
      <c r="O31" s="354" t="str" cm="1">
        <f t="array" ref="O31">INDEX('10C Building Matrix (status)'!$A:$AN,9+(39-$B31)*4+IF(O$8="K",0,IF(O$8="V1",1,2)),3+O$7)</f>
        <v>PROJ</v>
      </c>
      <c r="P31" s="349" t="str" cm="1">
        <f t="array" ref="P31">INDEX('10C Building Matrix (status)'!$A:$AN,9+(39-$B31)*4+IF(P$8="K",0,IF(P$8="V1",1,2)),3+P$7)</f>
        <v>PROJ</v>
      </c>
      <c r="Q31" s="355" t="str" cm="1">
        <f t="array" ref="Q31">INDEX('10C Building Matrix (status)'!$A:$AN,9+(39-$B31)*4+IF(Q$8="K",0,IF(Q$8="V1",1,2)),3+Q$7)</f>
        <v>--</v>
      </c>
      <c r="R31" s="354" t="str" cm="1">
        <f t="array" ref="R31">INDEX('10C Building Matrix (status)'!$A:$AN,9+(39-$B31)*4+IF(R$8="K",0,IF(R$8="V1",1,2)),3+R$7)</f>
        <v>PROJ</v>
      </c>
      <c r="S31" s="349" t="str" cm="1">
        <f t="array" ref="S31">INDEX('10C Building Matrix (status)'!$A:$AN,9+(39-$B31)*4+IF(S$8="K",0,IF(S$8="V1",1,2)),3+S$7)</f>
        <v>PROJ</v>
      </c>
      <c r="T31" s="355" t="str" cm="1">
        <f t="array" ref="T31">INDEX('10C Building Matrix (status)'!$A:$AN,9+(39-$B31)*4+IF(T$8="K",0,IF(T$8="V1",1,2)),3+T$7)</f>
        <v>PROJ</v>
      </c>
      <c r="U31" s="354" t="str" cm="1">
        <f t="array" ref="U31">INDEX('10C Building Matrix (status)'!$A:$AN,9+(39-$B31)*4+IF(U$8="K",0,IF(U$8="V1",1,2)),3+U$7)</f>
        <v>PROJ</v>
      </c>
      <c r="V31" s="349" t="str" cm="1">
        <f t="array" ref="V31">INDEX('10C Building Matrix (status)'!$A:$AN,9+(39-$B31)*4+IF(V$8="K",0,IF(V$8="V1",1,2)),3+V$7)</f>
        <v>PROJ</v>
      </c>
      <c r="W31" s="355" t="str" cm="1">
        <f t="array" ref="W31">INDEX('10C Building Matrix (status)'!$A:$AN,9+(39-$B31)*4+IF(W$8="K",0,IF(W$8="V1",1,2)),3+W$7)</f>
        <v>--</v>
      </c>
      <c r="X31" s="354" t="str" cm="1">
        <f t="array" ref="X31">INDEX('10C Building Matrix (status)'!$A:$AN,9+(39-$B31)*4+IF(X$8="K",0,IF(X$8="V1",1,2)),3+X$7)</f>
        <v>PROJ</v>
      </c>
      <c r="Y31" s="349" t="str" cm="1">
        <f t="array" ref="Y31">INDEX('10C Building Matrix (status)'!$A:$AN,9+(39-$B31)*4+IF(Y$8="K",0,IF(Y$8="V1",1,2)),3+Y$7)</f>
        <v>PROJ</v>
      </c>
      <c r="Z31" s="355" t="str" cm="1">
        <f t="array" ref="Z31">INDEX('10C Building Matrix (status)'!$A:$AN,9+(39-$B31)*4+IF(Z$8="K",0,IF(Z$8="V1",1,2)),3+Z$7)</f>
        <v>--</v>
      </c>
      <c r="AA31" s="354" t="str" cm="1">
        <f t="array" ref="AA31">INDEX('10C Building Matrix (status)'!$A:$AN,9+(39-$B31)*4+IF(AA$8="K",0,IF(AA$8="V1",1,2)),3+AA$7)</f>
        <v>PROJ</v>
      </c>
      <c r="AB31" s="355" t="str" cm="1">
        <f t="array" ref="AB31">INDEX('10C Building Matrix (status)'!$A:$AN,9+(39-$B31)*4+IF(AB$8="K",0,IF(AB$8="V1",1,2)),3+AB$7)</f>
        <v>PROJ</v>
      </c>
      <c r="AC31" s="366" t="str" cm="1">
        <f t="array" ref="AC31">INDEX('10C Building Matrix (status)'!$A:$AN,9+(39-$B31)*4+IF(AC$8="K",0,IF(AC$8="V1",1,2)),3+AC$7)</f>
        <v>--</v>
      </c>
      <c r="AD31" s="354" t="str" cm="1">
        <f t="array" ref="AD31">INDEX('10C Building Matrix (status)'!$A:$AN,9+(39-$B31)*4+IF(AD$8="K",0,IF(AD$8="V1",1,2)),3+AD$7)</f>
        <v>PROJ</v>
      </c>
      <c r="AE31" s="349" t="str" cm="1">
        <f t="array" ref="AE31">INDEX('10C Building Matrix (status)'!$A:$AN,9+(39-$B31)*4+IF(AE$8="K",0,IF(AE$8="V1",1,2)),3+AE$7)</f>
        <v>PROJ</v>
      </c>
      <c r="AF31" s="355" t="str" cm="1">
        <f t="array" ref="AF31">INDEX('10C Building Matrix (status)'!$A:$AN,9+(39-$B31)*4+IF(AF$8="K",0,IF(AF$8="V1",1,2)),3+AF$7)</f>
        <v>PROJ</v>
      </c>
      <c r="AG31" s="354" t="str" cm="1">
        <f t="array" ref="AG31">INDEX('10C Building Matrix (status)'!$A:$AN,9+(39-$B31)*4+IF(AG$8="K",0,IF(AG$8="V1",1,2)),3+AG$7)</f>
        <v>PROJ</v>
      </c>
      <c r="AH31" s="355" t="str" cm="1">
        <f t="array" ref="AH31">INDEX('10C Building Matrix (status)'!$A:$AN,9+(39-$B31)*4+IF(AH$8="K",0,IF(AH$8="V1",1,2)),3+AH$7)</f>
        <v>PROJ</v>
      </c>
      <c r="AI31" s="368" t="str" cm="1">
        <f t="array" ref="AI31">INDEX('10C Building Matrix (status)'!$A:$AN,9+(39-$B31)*4+IF(AI$8="K",0,IF(AI$8="V1",1,2)),3+AI$7)</f>
        <v>--</v>
      </c>
      <c r="AJ31" s="354" t="str" cm="1">
        <f t="array" ref="AJ31">INDEX('10C Building Matrix (status)'!$A:$AN,9+(39-$B31)*4+IF(AJ$8="K",0,IF(AJ$8="V1",1,2)),3+AJ$7)</f>
        <v>PROJ</v>
      </c>
      <c r="AK31" s="349" t="str" cm="1">
        <f t="array" ref="AK31">INDEX('10C Building Matrix (status)'!$A:$AN,9+(39-$B31)*4+IF(AK$8="K",0,IF(AK$8="V1",1,2)),3+AK$7)</f>
        <v>PROJ</v>
      </c>
      <c r="AL31" s="355" t="str" cm="1">
        <f t="array" ref="AL31">INDEX('10C Building Matrix (status)'!$A:$AN,9+(39-$B31)*4+IF(AL$8="K",0,IF(AL$8="V1",1,2)),3+AL$7)</f>
        <v>PROJ</v>
      </c>
    </row>
    <row r="32" spans="2:38" ht="18" customHeight="1" x14ac:dyDescent="0.2">
      <c r="B32" s="373">
        <v>16</v>
      </c>
      <c r="C32" s="354" t="str" cm="1">
        <f t="array" ref="C32">INDEX('10C Building Matrix (status)'!$A:$AN,9+(39-$B32)*4+IF(C$8="K",0,IF(C$8="V1",1,2)),3+C$7)</f>
        <v>PROJ</v>
      </c>
      <c r="D32" s="349" t="str" cm="1">
        <f t="array" ref="D32">INDEX('10C Building Matrix (status)'!$A:$AN,9+(39-$B32)*4+IF(D$8="K",0,IF(D$8="V1",1,2)),3+D$7)</f>
        <v>PROJ</v>
      </c>
      <c r="E32" s="355" t="str" cm="1">
        <f t="array" ref="E32">INDEX('10C Building Matrix (status)'!$A:$AN,9+(39-$B32)*4+IF(E$8="K",0,IF(E$8="V1",1,2)),3+E$7)</f>
        <v>--</v>
      </c>
      <c r="F32" s="354" t="str" cm="1">
        <f t="array" ref="F32">INDEX('10C Building Matrix (status)'!$A:$AN,9+(39-$B32)*4+IF(F$8="K",0,IF(F$8="V1",1,2)),3+F$7)</f>
        <v>PROJ</v>
      </c>
      <c r="G32" s="349" t="str" cm="1">
        <f t="array" ref="G32">INDEX('10C Building Matrix (status)'!$A:$AN,9+(39-$B32)*4+IF(G$8="K",0,IF(G$8="V1",1,2)),3+G$7)</f>
        <v>PROJ</v>
      </c>
      <c r="H32" s="355" t="str" cm="1">
        <f t="array" ref="H32">INDEX('10C Building Matrix (status)'!$A:$AN,9+(39-$B32)*4+IF(H$8="K",0,IF(H$8="V1",1,2)),3+H$7)</f>
        <v>--</v>
      </c>
      <c r="I32" s="354" t="str" cm="1">
        <f t="array" ref="I32">INDEX('10C Building Matrix (status)'!$A:$AN,9+(39-$B32)*4+IF(I$8="K",0,IF(I$8="V1",1,2)),3+I$7)</f>
        <v>PROJ</v>
      </c>
      <c r="J32" s="349" t="str" cm="1">
        <f t="array" ref="J32">INDEX('10C Building Matrix (status)'!$A:$AN,9+(39-$B32)*4+IF(J$8="K",0,IF(J$8="V1",1,2)),3+J$7)</f>
        <v>PROJ</v>
      </c>
      <c r="K32" s="355" t="str" cm="1">
        <f t="array" ref="K32">INDEX('10C Building Matrix (status)'!$A:$AN,9+(39-$B32)*4+IF(K$8="K",0,IF(K$8="V1",1,2)),3+K$7)</f>
        <v>--</v>
      </c>
      <c r="L32" s="354" t="str" cm="1">
        <f t="array" ref="L32">INDEX('10C Building Matrix (status)'!$A:$AN,9+(39-$B32)*4+IF(L$8="K",0,IF(L$8="V1",1,2)),3+L$7)</f>
        <v>PROJ</v>
      </c>
      <c r="M32" s="349" t="str" cm="1">
        <f t="array" ref="M32">INDEX('10C Building Matrix (status)'!$A:$AN,9+(39-$B32)*4+IF(M$8="K",0,IF(M$8="V1",1,2)),3+M$7)</f>
        <v>PROJ</v>
      </c>
      <c r="N32" s="355" t="str" cm="1">
        <f t="array" ref="N32">INDEX('10C Building Matrix (status)'!$A:$AN,9+(39-$B32)*4+IF(N$8="K",0,IF(N$8="V1",1,2)),3+N$7)</f>
        <v>PROJ</v>
      </c>
      <c r="O32" s="354" t="str" cm="1">
        <f t="array" ref="O32">INDEX('10C Building Matrix (status)'!$A:$AN,9+(39-$B32)*4+IF(O$8="K",0,IF(O$8="V1",1,2)),3+O$7)</f>
        <v>PROJ</v>
      </c>
      <c r="P32" s="349" t="str" cm="1">
        <f t="array" ref="P32">INDEX('10C Building Matrix (status)'!$A:$AN,9+(39-$B32)*4+IF(P$8="K",0,IF(P$8="V1",1,2)),3+P$7)</f>
        <v>PROJ</v>
      </c>
      <c r="Q32" s="355" t="str" cm="1">
        <f t="array" ref="Q32">INDEX('10C Building Matrix (status)'!$A:$AN,9+(39-$B32)*4+IF(Q$8="K",0,IF(Q$8="V1",1,2)),3+Q$7)</f>
        <v>--</v>
      </c>
      <c r="R32" s="354" t="str" cm="1">
        <f t="array" ref="R32">INDEX('10C Building Matrix (status)'!$A:$AN,9+(39-$B32)*4+IF(R$8="K",0,IF(R$8="V1",1,2)),3+R$7)</f>
        <v>PROJ</v>
      </c>
      <c r="S32" s="349" t="str" cm="1">
        <f t="array" ref="S32">INDEX('10C Building Matrix (status)'!$A:$AN,9+(39-$B32)*4+IF(S$8="K",0,IF(S$8="V1",1,2)),3+S$7)</f>
        <v>PROJ</v>
      </c>
      <c r="T32" s="355" t="str" cm="1">
        <f t="array" ref="T32">INDEX('10C Building Matrix (status)'!$A:$AN,9+(39-$B32)*4+IF(T$8="K",0,IF(T$8="V1",1,2)),3+T$7)</f>
        <v>PROJ</v>
      </c>
      <c r="U32" s="354" t="str" cm="1">
        <f t="array" ref="U32">INDEX('10C Building Matrix (status)'!$A:$AN,9+(39-$B32)*4+IF(U$8="K",0,IF(U$8="V1",1,2)),3+U$7)</f>
        <v>PROJ</v>
      </c>
      <c r="V32" s="349" t="str" cm="1">
        <f t="array" ref="V32">INDEX('10C Building Matrix (status)'!$A:$AN,9+(39-$B32)*4+IF(V$8="K",0,IF(V$8="V1",1,2)),3+V$7)</f>
        <v>PROJ</v>
      </c>
      <c r="W32" s="355" t="str" cm="1">
        <f t="array" ref="W32">INDEX('10C Building Matrix (status)'!$A:$AN,9+(39-$B32)*4+IF(W$8="K",0,IF(W$8="V1",1,2)),3+W$7)</f>
        <v>--</v>
      </c>
      <c r="X32" s="354" t="str" cm="1">
        <f t="array" ref="X32">INDEX('10C Building Matrix (status)'!$A:$AN,9+(39-$B32)*4+IF(X$8="K",0,IF(X$8="V1",1,2)),3+X$7)</f>
        <v>PROJ</v>
      </c>
      <c r="Y32" s="349" t="str" cm="1">
        <f t="array" ref="Y32">INDEX('10C Building Matrix (status)'!$A:$AN,9+(39-$B32)*4+IF(Y$8="K",0,IF(Y$8="V1",1,2)),3+Y$7)</f>
        <v>PROJ</v>
      </c>
      <c r="Z32" s="355" t="str" cm="1">
        <f t="array" ref="Z32">INDEX('10C Building Matrix (status)'!$A:$AN,9+(39-$B32)*4+IF(Z$8="K",0,IF(Z$8="V1",1,2)),3+Z$7)</f>
        <v>--</v>
      </c>
      <c r="AA32" s="354" t="str" cm="1">
        <f t="array" ref="AA32">INDEX('10C Building Matrix (status)'!$A:$AN,9+(39-$B32)*4+IF(AA$8="K",0,IF(AA$8="V1",1,2)),3+AA$7)</f>
        <v>PROJ</v>
      </c>
      <c r="AB32" s="355" t="str" cm="1">
        <f t="array" ref="AB32">INDEX('10C Building Matrix (status)'!$A:$AN,9+(39-$B32)*4+IF(AB$8="K",0,IF(AB$8="V1",1,2)),3+AB$7)</f>
        <v>PROJ</v>
      </c>
      <c r="AC32" s="366" t="str" cm="1">
        <f t="array" ref="AC32">INDEX('10C Building Matrix (status)'!$A:$AN,9+(39-$B32)*4+IF(AC$8="K",0,IF(AC$8="V1",1,2)),3+AC$7)</f>
        <v>--</v>
      </c>
      <c r="AD32" s="354" t="str" cm="1">
        <f t="array" ref="AD32">INDEX('10C Building Matrix (status)'!$A:$AN,9+(39-$B32)*4+IF(AD$8="K",0,IF(AD$8="V1",1,2)),3+AD$7)</f>
        <v>PROJ</v>
      </c>
      <c r="AE32" s="349" t="str" cm="1">
        <f t="array" ref="AE32">INDEX('10C Building Matrix (status)'!$A:$AN,9+(39-$B32)*4+IF(AE$8="K",0,IF(AE$8="V1",1,2)),3+AE$7)</f>
        <v>PROJ</v>
      </c>
      <c r="AF32" s="355" t="str" cm="1">
        <f t="array" ref="AF32">INDEX('10C Building Matrix (status)'!$A:$AN,9+(39-$B32)*4+IF(AF$8="K",0,IF(AF$8="V1",1,2)),3+AF$7)</f>
        <v>PROJ</v>
      </c>
      <c r="AG32" s="354" t="str" cm="1">
        <f t="array" ref="AG32">INDEX('10C Building Matrix (status)'!$A:$AN,9+(39-$B32)*4+IF(AG$8="K",0,IF(AG$8="V1",1,2)),3+AG$7)</f>
        <v>PROJ</v>
      </c>
      <c r="AH32" s="355" t="str" cm="1">
        <f t="array" ref="AH32">INDEX('10C Building Matrix (status)'!$A:$AN,9+(39-$B32)*4+IF(AH$8="K",0,IF(AH$8="V1",1,2)),3+AH$7)</f>
        <v>PROJ</v>
      </c>
      <c r="AI32" s="368" t="str" cm="1">
        <f t="array" ref="AI32">INDEX('10C Building Matrix (status)'!$A:$AN,9+(39-$B32)*4+IF(AI$8="K",0,IF(AI$8="V1",1,2)),3+AI$7)</f>
        <v>--</v>
      </c>
      <c r="AJ32" s="354" t="str" cm="1">
        <f t="array" ref="AJ32">INDEX('10C Building Matrix (status)'!$A:$AN,9+(39-$B32)*4+IF(AJ$8="K",0,IF(AJ$8="V1",1,2)),3+AJ$7)</f>
        <v>PROJ</v>
      </c>
      <c r="AK32" s="349" t="str" cm="1">
        <f t="array" ref="AK32">INDEX('10C Building Matrix (status)'!$A:$AN,9+(39-$B32)*4+IF(AK$8="K",0,IF(AK$8="V1",1,2)),3+AK$7)</f>
        <v>PROJ</v>
      </c>
      <c r="AL32" s="355" t="str" cm="1">
        <f t="array" ref="AL32">INDEX('10C Building Matrix (status)'!$A:$AN,9+(39-$B32)*4+IF(AL$8="K",0,IF(AL$8="V1",1,2)),3+AL$7)</f>
        <v>PROJ</v>
      </c>
    </row>
    <row r="33" spans="2:38" ht="18" customHeight="1" x14ac:dyDescent="0.2">
      <c r="B33" s="372">
        <v>15</v>
      </c>
      <c r="C33" s="354" t="str" cm="1">
        <f t="array" ref="C33">INDEX('10C Building Matrix (status)'!$A:$AN,9+(39-$B33)*4+IF(C$8="K",0,IF(C$8="V1",1,2)),3+C$7)</f>
        <v>PROJ</v>
      </c>
      <c r="D33" s="349" t="str" cm="1">
        <f t="array" ref="D33">INDEX('10C Building Matrix (status)'!$A:$AN,9+(39-$B33)*4+IF(D$8="K",0,IF(D$8="V1",1,2)),3+D$7)</f>
        <v>PROJ</v>
      </c>
      <c r="E33" s="355" t="str" cm="1">
        <f t="array" ref="E33">INDEX('10C Building Matrix (status)'!$A:$AN,9+(39-$B33)*4+IF(E$8="K",0,IF(E$8="V1",1,2)),3+E$7)</f>
        <v>--</v>
      </c>
      <c r="F33" s="354" t="str" cm="1">
        <f t="array" ref="F33">INDEX('10C Building Matrix (status)'!$A:$AN,9+(39-$B33)*4+IF(F$8="K",0,IF(F$8="V1",1,2)),3+F$7)</f>
        <v>PROJ</v>
      </c>
      <c r="G33" s="349" t="str" cm="1">
        <f t="array" ref="G33">INDEX('10C Building Matrix (status)'!$A:$AN,9+(39-$B33)*4+IF(G$8="K",0,IF(G$8="V1",1,2)),3+G$7)</f>
        <v>PROJ</v>
      </c>
      <c r="H33" s="355" t="str" cm="1">
        <f t="array" ref="H33">INDEX('10C Building Matrix (status)'!$A:$AN,9+(39-$B33)*4+IF(H$8="K",0,IF(H$8="V1",1,2)),3+H$7)</f>
        <v>--</v>
      </c>
      <c r="I33" s="354" t="str" cm="1">
        <f t="array" ref="I33">INDEX('10C Building Matrix (status)'!$A:$AN,9+(39-$B33)*4+IF(I$8="K",0,IF(I$8="V1",1,2)),3+I$7)</f>
        <v>PROJ</v>
      </c>
      <c r="J33" s="349" t="str" cm="1">
        <f t="array" ref="J33">INDEX('10C Building Matrix (status)'!$A:$AN,9+(39-$B33)*4+IF(J$8="K",0,IF(J$8="V1",1,2)),3+J$7)</f>
        <v>PROJ</v>
      </c>
      <c r="K33" s="355" t="str" cm="1">
        <f t="array" ref="K33">INDEX('10C Building Matrix (status)'!$A:$AN,9+(39-$B33)*4+IF(K$8="K",0,IF(K$8="V1",1,2)),3+K$7)</f>
        <v>--</v>
      </c>
      <c r="L33" s="354" t="str" cm="1">
        <f t="array" ref="L33">INDEX('10C Building Matrix (status)'!$A:$AN,9+(39-$B33)*4+IF(L$8="K",0,IF(L$8="V1",1,2)),3+L$7)</f>
        <v>PROJ</v>
      </c>
      <c r="M33" s="349" t="str" cm="1">
        <f t="array" ref="M33">INDEX('10C Building Matrix (status)'!$A:$AN,9+(39-$B33)*4+IF(M$8="K",0,IF(M$8="V1",1,2)),3+M$7)</f>
        <v>PROJ</v>
      </c>
      <c r="N33" s="355" t="str" cm="1">
        <f t="array" ref="N33">INDEX('10C Building Matrix (status)'!$A:$AN,9+(39-$B33)*4+IF(N$8="K",0,IF(N$8="V1",1,2)),3+N$7)</f>
        <v>PROJ</v>
      </c>
      <c r="O33" s="354" t="str" cm="1">
        <f t="array" ref="O33">INDEX('10C Building Matrix (status)'!$A:$AN,9+(39-$B33)*4+IF(O$8="K",0,IF(O$8="V1",1,2)),3+O$7)</f>
        <v>PROJ</v>
      </c>
      <c r="P33" s="349" t="str" cm="1">
        <f t="array" ref="P33">INDEX('10C Building Matrix (status)'!$A:$AN,9+(39-$B33)*4+IF(P$8="K",0,IF(P$8="V1",1,2)),3+P$7)</f>
        <v>PROJ</v>
      </c>
      <c r="Q33" s="355" t="str" cm="1">
        <f t="array" ref="Q33">INDEX('10C Building Matrix (status)'!$A:$AN,9+(39-$B33)*4+IF(Q$8="K",0,IF(Q$8="V1",1,2)),3+Q$7)</f>
        <v>--</v>
      </c>
      <c r="R33" s="354" t="str" cm="1">
        <f t="array" ref="R33">INDEX('10C Building Matrix (status)'!$A:$AN,9+(39-$B33)*4+IF(R$8="K",0,IF(R$8="V1",1,2)),3+R$7)</f>
        <v>PROJ</v>
      </c>
      <c r="S33" s="349" t="str" cm="1">
        <f t="array" ref="S33">INDEX('10C Building Matrix (status)'!$A:$AN,9+(39-$B33)*4+IF(S$8="K",0,IF(S$8="V1",1,2)),3+S$7)</f>
        <v>PROJ</v>
      </c>
      <c r="T33" s="355" t="str" cm="1">
        <f t="array" ref="T33">INDEX('10C Building Matrix (status)'!$A:$AN,9+(39-$B33)*4+IF(T$8="K",0,IF(T$8="V1",1,2)),3+T$7)</f>
        <v>PROJ</v>
      </c>
      <c r="U33" s="354" t="str" cm="1">
        <f t="array" ref="U33">INDEX('10C Building Matrix (status)'!$A:$AN,9+(39-$B33)*4+IF(U$8="K",0,IF(U$8="V1",1,2)),3+U$7)</f>
        <v>PROJ</v>
      </c>
      <c r="V33" s="349" t="str" cm="1">
        <f t="array" ref="V33">INDEX('10C Building Matrix (status)'!$A:$AN,9+(39-$B33)*4+IF(V$8="K",0,IF(V$8="V1",1,2)),3+V$7)</f>
        <v>PROJ</v>
      </c>
      <c r="W33" s="355" t="str" cm="1">
        <f t="array" ref="W33">INDEX('10C Building Matrix (status)'!$A:$AN,9+(39-$B33)*4+IF(W$8="K",0,IF(W$8="V1",1,2)),3+W$7)</f>
        <v>--</v>
      </c>
      <c r="X33" s="354" t="str" cm="1">
        <f t="array" ref="X33">INDEX('10C Building Matrix (status)'!$A:$AN,9+(39-$B33)*4+IF(X$8="K",0,IF(X$8="V1",1,2)),3+X$7)</f>
        <v>PROJ</v>
      </c>
      <c r="Y33" s="349" t="str" cm="1">
        <f t="array" ref="Y33">INDEX('10C Building Matrix (status)'!$A:$AN,9+(39-$B33)*4+IF(Y$8="K",0,IF(Y$8="V1",1,2)),3+Y$7)</f>
        <v>PROJ</v>
      </c>
      <c r="Z33" s="355" t="str" cm="1">
        <f t="array" ref="Z33">INDEX('10C Building Matrix (status)'!$A:$AN,9+(39-$B33)*4+IF(Z$8="K",0,IF(Z$8="V1",1,2)),3+Z$7)</f>
        <v>--</v>
      </c>
      <c r="AA33" s="354" t="str" cm="1">
        <f t="array" ref="AA33">INDEX('10C Building Matrix (status)'!$A:$AN,9+(39-$B33)*4+IF(AA$8="K",0,IF(AA$8="V1",1,2)),3+AA$7)</f>
        <v>PROJ</v>
      </c>
      <c r="AB33" s="355" t="str" cm="1">
        <f t="array" ref="AB33">INDEX('10C Building Matrix (status)'!$A:$AN,9+(39-$B33)*4+IF(AB$8="K",0,IF(AB$8="V1",1,2)),3+AB$7)</f>
        <v>PROJ</v>
      </c>
      <c r="AC33" s="366" t="str" cm="1">
        <f t="array" ref="AC33">INDEX('10C Building Matrix (status)'!$A:$AN,9+(39-$B33)*4+IF(AC$8="K",0,IF(AC$8="V1",1,2)),3+AC$7)</f>
        <v>--</v>
      </c>
      <c r="AD33" s="354" t="str" cm="1">
        <f t="array" ref="AD33">INDEX('10C Building Matrix (status)'!$A:$AN,9+(39-$B33)*4+IF(AD$8="K",0,IF(AD$8="V1",1,2)),3+AD$7)</f>
        <v>PROJ</v>
      </c>
      <c r="AE33" s="349" t="str" cm="1">
        <f t="array" ref="AE33">INDEX('10C Building Matrix (status)'!$A:$AN,9+(39-$B33)*4+IF(AE$8="K",0,IF(AE$8="V1",1,2)),3+AE$7)</f>
        <v>PROJ</v>
      </c>
      <c r="AF33" s="355" t="str" cm="1">
        <f t="array" ref="AF33">INDEX('10C Building Matrix (status)'!$A:$AN,9+(39-$B33)*4+IF(AF$8="K",0,IF(AF$8="V1",1,2)),3+AF$7)</f>
        <v>PROJ</v>
      </c>
      <c r="AG33" s="354" t="str" cm="1">
        <f t="array" ref="AG33">INDEX('10C Building Matrix (status)'!$A:$AN,9+(39-$B33)*4+IF(AG$8="K",0,IF(AG$8="V1",1,2)),3+AG$7)</f>
        <v>PROJ</v>
      </c>
      <c r="AH33" s="355" t="str" cm="1">
        <f t="array" ref="AH33">INDEX('10C Building Matrix (status)'!$A:$AN,9+(39-$B33)*4+IF(AH$8="K",0,IF(AH$8="V1",1,2)),3+AH$7)</f>
        <v>PROJ</v>
      </c>
      <c r="AI33" s="368" t="str" cm="1">
        <f t="array" ref="AI33">INDEX('10C Building Matrix (status)'!$A:$AN,9+(39-$B33)*4+IF(AI$8="K",0,IF(AI$8="V1",1,2)),3+AI$7)</f>
        <v>--</v>
      </c>
      <c r="AJ33" s="354" t="str" cm="1">
        <f t="array" ref="AJ33">INDEX('10C Building Matrix (status)'!$A:$AN,9+(39-$B33)*4+IF(AJ$8="K",0,IF(AJ$8="V1",1,2)),3+AJ$7)</f>
        <v>PROJ</v>
      </c>
      <c r="AK33" s="349" t="str" cm="1">
        <f t="array" ref="AK33">INDEX('10C Building Matrix (status)'!$A:$AN,9+(39-$B33)*4+IF(AK$8="K",0,IF(AK$8="V1",1,2)),3+AK$7)</f>
        <v>PROJ</v>
      </c>
      <c r="AL33" s="355" t="str" cm="1">
        <f t="array" ref="AL33">INDEX('10C Building Matrix (status)'!$A:$AN,9+(39-$B33)*4+IF(AL$8="K",0,IF(AL$8="V1",1,2)),3+AL$7)</f>
        <v>PROJ</v>
      </c>
    </row>
    <row r="34" spans="2:38" ht="18" customHeight="1" x14ac:dyDescent="0.2">
      <c r="B34" s="373">
        <v>14</v>
      </c>
      <c r="C34" s="354" t="str" cm="1">
        <f t="array" ref="C34">INDEX('10C Building Matrix (status)'!$A:$AN,9+(39-$B34)*4+IF(C$8="K",0,IF(C$8="V1",1,2)),3+C$7)</f>
        <v>PROJ</v>
      </c>
      <c r="D34" s="349" t="str" cm="1">
        <f t="array" ref="D34">INDEX('10C Building Matrix (status)'!$A:$AN,9+(39-$B34)*4+IF(D$8="K",0,IF(D$8="V1",1,2)),3+D$7)</f>
        <v>PROJ</v>
      </c>
      <c r="E34" s="355" t="str" cm="1">
        <f t="array" ref="E34">INDEX('10C Building Matrix (status)'!$A:$AN,9+(39-$B34)*4+IF(E$8="K",0,IF(E$8="V1",1,2)),3+E$7)</f>
        <v>--</v>
      </c>
      <c r="F34" s="354" t="str" cm="1">
        <f t="array" ref="F34">INDEX('10C Building Matrix (status)'!$A:$AN,9+(39-$B34)*4+IF(F$8="K",0,IF(F$8="V1",1,2)),3+F$7)</f>
        <v>PROJ</v>
      </c>
      <c r="G34" s="349" t="str" cm="1">
        <f t="array" ref="G34">INDEX('10C Building Matrix (status)'!$A:$AN,9+(39-$B34)*4+IF(G$8="K",0,IF(G$8="V1",1,2)),3+G$7)</f>
        <v>PROJ</v>
      </c>
      <c r="H34" s="355" t="str" cm="1">
        <f t="array" ref="H34">INDEX('10C Building Matrix (status)'!$A:$AN,9+(39-$B34)*4+IF(H$8="K",0,IF(H$8="V1",1,2)),3+H$7)</f>
        <v>--</v>
      </c>
      <c r="I34" s="354" t="str" cm="1">
        <f t="array" ref="I34">INDEX('10C Building Matrix (status)'!$A:$AN,9+(39-$B34)*4+IF(I$8="K",0,IF(I$8="V1",1,2)),3+I$7)</f>
        <v>PROJ</v>
      </c>
      <c r="J34" s="349" t="str" cm="1">
        <f t="array" ref="J34">INDEX('10C Building Matrix (status)'!$A:$AN,9+(39-$B34)*4+IF(J$8="K",0,IF(J$8="V1",1,2)),3+J$7)</f>
        <v>PROJ</v>
      </c>
      <c r="K34" s="355" t="str" cm="1">
        <f t="array" ref="K34">INDEX('10C Building Matrix (status)'!$A:$AN,9+(39-$B34)*4+IF(K$8="K",0,IF(K$8="V1",1,2)),3+K$7)</f>
        <v>--</v>
      </c>
      <c r="L34" s="354" t="str" cm="1">
        <f t="array" ref="L34">INDEX('10C Building Matrix (status)'!$A:$AN,9+(39-$B34)*4+IF(L$8="K",0,IF(L$8="V1",1,2)),3+L$7)</f>
        <v>PROJ</v>
      </c>
      <c r="M34" s="349" t="str" cm="1">
        <f t="array" ref="M34">INDEX('10C Building Matrix (status)'!$A:$AN,9+(39-$B34)*4+IF(M$8="K",0,IF(M$8="V1",1,2)),3+M$7)</f>
        <v>PROJ</v>
      </c>
      <c r="N34" s="355" t="str" cm="1">
        <f t="array" ref="N34">INDEX('10C Building Matrix (status)'!$A:$AN,9+(39-$B34)*4+IF(N$8="K",0,IF(N$8="V1",1,2)),3+N$7)</f>
        <v>PROJ</v>
      </c>
      <c r="O34" s="354" t="str" cm="1">
        <f t="array" ref="O34">INDEX('10C Building Matrix (status)'!$A:$AN,9+(39-$B34)*4+IF(O$8="K",0,IF(O$8="V1",1,2)),3+O$7)</f>
        <v>PROJ</v>
      </c>
      <c r="P34" s="349" t="str" cm="1">
        <f t="array" ref="P34">INDEX('10C Building Matrix (status)'!$A:$AN,9+(39-$B34)*4+IF(P$8="K",0,IF(P$8="V1",1,2)),3+P$7)</f>
        <v>PROJ</v>
      </c>
      <c r="Q34" s="355" t="str" cm="1">
        <f t="array" ref="Q34">INDEX('10C Building Matrix (status)'!$A:$AN,9+(39-$B34)*4+IF(Q$8="K",0,IF(Q$8="V1",1,2)),3+Q$7)</f>
        <v>--</v>
      </c>
      <c r="R34" s="354" t="str" cm="1">
        <f t="array" ref="R34">INDEX('10C Building Matrix (status)'!$A:$AN,9+(39-$B34)*4+IF(R$8="K",0,IF(R$8="V1",1,2)),3+R$7)</f>
        <v>PROJ</v>
      </c>
      <c r="S34" s="349" t="str" cm="1">
        <f t="array" ref="S34">INDEX('10C Building Matrix (status)'!$A:$AN,9+(39-$B34)*4+IF(S$8="K",0,IF(S$8="V1",1,2)),3+S$7)</f>
        <v>PROJ</v>
      </c>
      <c r="T34" s="355" t="str" cm="1">
        <f t="array" ref="T34">INDEX('10C Building Matrix (status)'!$A:$AN,9+(39-$B34)*4+IF(T$8="K",0,IF(T$8="V1",1,2)),3+T$7)</f>
        <v>PROJ</v>
      </c>
      <c r="U34" s="354" t="str" cm="1">
        <f t="array" ref="U34">INDEX('10C Building Matrix (status)'!$A:$AN,9+(39-$B34)*4+IF(U$8="K",0,IF(U$8="V1",1,2)),3+U$7)</f>
        <v>PROJ</v>
      </c>
      <c r="V34" s="349" t="str" cm="1">
        <f t="array" ref="V34">INDEX('10C Building Matrix (status)'!$A:$AN,9+(39-$B34)*4+IF(V$8="K",0,IF(V$8="V1",1,2)),3+V$7)</f>
        <v>PROJ</v>
      </c>
      <c r="W34" s="355" t="str" cm="1">
        <f t="array" ref="W34">INDEX('10C Building Matrix (status)'!$A:$AN,9+(39-$B34)*4+IF(W$8="K",0,IF(W$8="V1",1,2)),3+W$7)</f>
        <v>--</v>
      </c>
      <c r="X34" s="354" t="str" cm="1">
        <f t="array" ref="X34">INDEX('10C Building Matrix (status)'!$A:$AN,9+(39-$B34)*4+IF(X$8="K",0,IF(X$8="V1",1,2)),3+X$7)</f>
        <v>PROJ</v>
      </c>
      <c r="Y34" s="349" t="str" cm="1">
        <f t="array" ref="Y34">INDEX('10C Building Matrix (status)'!$A:$AN,9+(39-$B34)*4+IF(Y$8="K",0,IF(Y$8="V1",1,2)),3+Y$7)</f>
        <v>PROJ</v>
      </c>
      <c r="Z34" s="355" t="str" cm="1">
        <f t="array" ref="Z34">INDEX('10C Building Matrix (status)'!$A:$AN,9+(39-$B34)*4+IF(Z$8="K",0,IF(Z$8="V1",1,2)),3+Z$7)</f>
        <v>--</v>
      </c>
      <c r="AA34" s="354" t="str" cm="1">
        <f t="array" ref="AA34">INDEX('10C Building Matrix (status)'!$A:$AN,9+(39-$B34)*4+IF(AA$8="K",0,IF(AA$8="V1",1,2)),3+AA$7)</f>
        <v>PROJ</v>
      </c>
      <c r="AB34" s="355" t="str" cm="1">
        <f t="array" ref="AB34">INDEX('10C Building Matrix (status)'!$A:$AN,9+(39-$B34)*4+IF(AB$8="K",0,IF(AB$8="V1",1,2)),3+AB$7)</f>
        <v>PROJ</v>
      </c>
      <c r="AC34" s="366" t="str" cm="1">
        <f t="array" ref="AC34">INDEX('10C Building Matrix (status)'!$A:$AN,9+(39-$B34)*4+IF(AC$8="K",0,IF(AC$8="V1",1,2)),3+AC$7)</f>
        <v>--</v>
      </c>
      <c r="AD34" s="354" t="str" cm="1">
        <f t="array" ref="AD34">INDEX('10C Building Matrix (status)'!$A:$AN,9+(39-$B34)*4+IF(AD$8="K",0,IF(AD$8="V1",1,2)),3+AD$7)</f>
        <v>PROJ</v>
      </c>
      <c r="AE34" s="349" t="str" cm="1">
        <f t="array" ref="AE34">INDEX('10C Building Matrix (status)'!$A:$AN,9+(39-$B34)*4+IF(AE$8="K",0,IF(AE$8="V1",1,2)),3+AE$7)</f>
        <v>PROJ</v>
      </c>
      <c r="AF34" s="355" t="str" cm="1">
        <f t="array" ref="AF34">INDEX('10C Building Matrix (status)'!$A:$AN,9+(39-$B34)*4+IF(AF$8="K",0,IF(AF$8="V1",1,2)),3+AF$7)</f>
        <v>PROJ</v>
      </c>
      <c r="AG34" s="354" t="str" cm="1">
        <f t="array" ref="AG34">INDEX('10C Building Matrix (status)'!$A:$AN,9+(39-$B34)*4+IF(AG$8="K",0,IF(AG$8="V1",1,2)),3+AG$7)</f>
        <v>PROJ</v>
      </c>
      <c r="AH34" s="355" t="str" cm="1">
        <f t="array" ref="AH34">INDEX('10C Building Matrix (status)'!$A:$AN,9+(39-$B34)*4+IF(AH$8="K",0,IF(AH$8="V1",1,2)),3+AH$7)</f>
        <v>PROJ</v>
      </c>
      <c r="AI34" s="368" t="str" cm="1">
        <f t="array" ref="AI34">INDEX('10C Building Matrix (status)'!$A:$AN,9+(39-$B34)*4+IF(AI$8="K",0,IF(AI$8="V1",1,2)),3+AI$7)</f>
        <v>--</v>
      </c>
      <c r="AJ34" s="354" t="str" cm="1">
        <f t="array" ref="AJ34">INDEX('10C Building Matrix (status)'!$A:$AN,9+(39-$B34)*4+IF(AJ$8="K",0,IF(AJ$8="V1",1,2)),3+AJ$7)</f>
        <v>PROJ</v>
      </c>
      <c r="AK34" s="349" t="str" cm="1">
        <f t="array" ref="AK34">INDEX('10C Building Matrix (status)'!$A:$AN,9+(39-$B34)*4+IF(AK$8="K",0,IF(AK$8="V1",1,2)),3+AK$7)</f>
        <v>PROJ</v>
      </c>
      <c r="AL34" s="355" t="str" cm="1">
        <f t="array" ref="AL34">INDEX('10C Building Matrix (status)'!$A:$AN,9+(39-$B34)*4+IF(AL$8="K",0,IF(AL$8="V1",1,2)),3+AL$7)</f>
        <v>PROJ</v>
      </c>
    </row>
    <row r="35" spans="2:38" ht="18" customHeight="1" x14ac:dyDescent="0.2">
      <c r="B35" s="372">
        <v>13</v>
      </c>
      <c r="C35" s="354" t="str" cm="1">
        <f t="array" ref="C35">INDEX('10C Building Matrix (status)'!$A:$AN,9+(39-$B35)*4+IF(C$8="K",0,IF(C$8="V1",1,2)),3+C$7)</f>
        <v>PROJ</v>
      </c>
      <c r="D35" s="349" t="str" cm="1">
        <f t="array" ref="D35">INDEX('10C Building Matrix (status)'!$A:$AN,9+(39-$B35)*4+IF(D$8="K",0,IF(D$8="V1",1,2)),3+D$7)</f>
        <v>PROJ</v>
      </c>
      <c r="E35" s="355" t="str" cm="1">
        <f t="array" ref="E35">INDEX('10C Building Matrix (status)'!$A:$AN,9+(39-$B35)*4+IF(E$8="K",0,IF(E$8="V1",1,2)),3+E$7)</f>
        <v>--</v>
      </c>
      <c r="F35" s="354" t="str" cm="1">
        <f t="array" ref="F35">INDEX('10C Building Matrix (status)'!$A:$AN,9+(39-$B35)*4+IF(F$8="K",0,IF(F$8="V1",1,2)),3+F$7)</f>
        <v>PROJ</v>
      </c>
      <c r="G35" s="349" t="str" cm="1">
        <f t="array" ref="G35">INDEX('10C Building Matrix (status)'!$A:$AN,9+(39-$B35)*4+IF(G$8="K",0,IF(G$8="V1",1,2)),3+G$7)</f>
        <v>PROJ</v>
      </c>
      <c r="H35" s="355" t="str" cm="1">
        <f t="array" ref="H35">INDEX('10C Building Matrix (status)'!$A:$AN,9+(39-$B35)*4+IF(H$8="K",0,IF(H$8="V1",1,2)),3+H$7)</f>
        <v>--</v>
      </c>
      <c r="I35" s="354" t="str" cm="1">
        <f t="array" ref="I35">INDEX('10C Building Matrix (status)'!$A:$AN,9+(39-$B35)*4+IF(I$8="K",0,IF(I$8="V1",1,2)),3+I$7)</f>
        <v>PROJ</v>
      </c>
      <c r="J35" s="349" t="str" cm="1">
        <f t="array" ref="J35">INDEX('10C Building Matrix (status)'!$A:$AN,9+(39-$B35)*4+IF(J$8="K",0,IF(J$8="V1",1,2)),3+J$7)</f>
        <v>PROJ</v>
      </c>
      <c r="K35" s="355" t="str" cm="1">
        <f t="array" ref="K35">INDEX('10C Building Matrix (status)'!$A:$AN,9+(39-$B35)*4+IF(K$8="K",0,IF(K$8="V1",1,2)),3+K$7)</f>
        <v>--</v>
      </c>
      <c r="L35" s="354" t="str" cm="1">
        <f t="array" ref="L35">INDEX('10C Building Matrix (status)'!$A:$AN,9+(39-$B35)*4+IF(L$8="K",0,IF(L$8="V1",1,2)),3+L$7)</f>
        <v>PROJ</v>
      </c>
      <c r="M35" s="349" t="str" cm="1">
        <f t="array" ref="M35">INDEX('10C Building Matrix (status)'!$A:$AN,9+(39-$B35)*4+IF(M$8="K",0,IF(M$8="V1",1,2)),3+M$7)</f>
        <v>PROJ</v>
      </c>
      <c r="N35" s="355" t="str" cm="1">
        <f t="array" ref="N35">INDEX('10C Building Matrix (status)'!$A:$AN,9+(39-$B35)*4+IF(N$8="K",0,IF(N$8="V1",1,2)),3+N$7)</f>
        <v>PROJ</v>
      </c>
      <c r="O35" s="354" t="str" cm="1">
        <f t="array" ref="O35">INDEX('10C Building Matrix (status)'!$A:$AN,9+(39-$B35)*4+IF(O$8="K",0,IF(O$8="V1",1,2)),3+O$7)</f>
        <v>PROJ</v>
      </c>
      <c r="P35" s="349" t="str" cm="1">
        <f t="array" ref="P35">INDEX('10C Building Matrix (status)'!$A:$AN,9+(39-$B35)*4+IF(P$8="K",0,IF(P$8="V1",1,2)),3+P$7)</f>
        <v>PROJ</v>
      </c>
      <c r="Q35" s="355" t="str" cm="1">
        <f t="array" ref="Q35">INDEX('10C Building Matrix (status)'!$A:$AN,9+(39-$B35)*4+IF(Q$8="K",0,IF(Q$8="V1",1,2)),3+Q$7)</f>
        <v>--</v>
      </c>
      <c r="R35" s="354" t="str" cm="1">
        <f t="array" ref="R35">INDEX('10C Building Matrix (status)'!$A:$AN,9+(39-$B35)*4+IF(R$8="K",0,IF(R$8="V1",1,2)),3+R$7)</f>
        <v>PROJ</v>
      </c>
      <c r="S35" s="349" t="str" cm="1">
        <f t="array" ref="S35">INDEX('10C Building Matrix (status)'!$A:$AN,9+(39-$B35)*4+IF(S$8="K",0,IF(S$8="V1",1,2)),3+S$7)</f>
        <v>PROJ</v>
      </c>
      <c r="T35" s="355" t="str" cm="1">
        <f t="array" ref="T35">INDEX('10C Building Matrix (status)'!$A:$AN,9+(39-$B35)*4+IF(T$8="K",0,IF(T$8="V1",1,2)),3+T$7)</f>
        <v>PROJ</v>
      </c>
      <c r="U35" s="354" t="str" cm="1">
        <f t="array" ref="U35">INDEX('10C Building Matrix (status)'!$A:$AN,9+(39-$B35)*4+IF(U$8="K",0,IF(U$8="V1",1,2)),3+U$7)</f>
        <v>PROJ</v>
      </c>
      <c r="V35" s="349" t="str" cm="1">
        <f t="array" ref="V35">INDEX('10C Building Matrix (status)'!$A:$AN,9+(39-$B35)*4+IF(V$8="K",0,IF(V$8="V1",1,2)),3+V$7)</f>
        <v>PROJ</v>
      </c>
      <c r="W35" s="355" t="str" cm="1">
        <f t="array" ref="W35">INDEX('10C Building Matrix (status)'!$A:$AN,9+(39-$B35)*4+IF(W$8="K",0,IF(W$8="V1",1,2)),3+W$7)</f>
        <v>--</v>
      </c>
      <c r="X35" s="354" t="str" cm="1">
        <f t="array" ref="X35">INDEX('10C Building Matrix (status)'!$A:$AN,9+(39-$B35)*4+IF(X$8="K",0,IF(X$8="V1",1,2)),3+X$7)</f>
        <v>PROJ</v>
      </c>
      <c r="Y35" s="349" t="str" cm="1">
        <f t="array" ref="Y35">INDEX('10C Building Matrix (status)'!$A:$AN,9+(39-$B35)*4+IF(Y$8="K",0,IF(Y$8="V1",1,2)),3+Y$7)</f>
        <v>PROJ</v>
      </c>
      <c r="Z35" s="355" t="str" cm="1">
        <f t="array" ref="Z35">INDEX('10C Building Matrix (status)'!$A:$AN,9+(39-$B35)*4+IF(Z$8="K",0,IF(Z$8="V1",1,2)),3+Z$7)</f>
        <v>--</v>
      </c>
      <c r="AA35" s="354" t="str" cm="1">
        <f t="array" ref="AA35">INDEX('10C Building Matrix (status)'!$A:$AN,9+(39-$B35)*4+IF(AA$8="K",0,IF(AA$8="V1",1,2)),3+AA$7)</f>
        <v>PROJ</v>
      </c>
      <c r="AB35" s="355" t="str" cm="1">
        <f t="array" ref="AB35">INDEX('10C Building Matrix (status)'!$A:$AN,9+(39-$B35)*4+IF(AB$8="K",0,IF(AB$8="V1",1,2)),3+AB$7)</f>
        <v>PROJ</v>
      </c>
      <c r="AC35" s="366" t="str" cm="1">
        <f t="array" ref="AC35">INDEX('10C Building Matrix (status)'!$A:$AN,9+(39-$B35)*4+IF(AC$8="K",0,IF(AC$8="V1",1,2)),3+AC$7)</f>
        <v>--</v>
      </c>
      <c r="AD35" s="354" t="str" cm="1">
        <f t="array" ref="AD35">INDEX('10C Building Matrix (status)'!$A:$AN,9+(39-$B35)*4+IF(AD$8="K",0,IF(AD$8="V1",1,2)),3+AD$7)</f>
        <v>PROJ</v>
      </c>
      <c r="AE35" s="349" t="str" cm="1">
        <f t="array" ref="AE35">INDEX('10C Building Matrix (status)'!$A:$AN,9+(39-$B35)*4+IF(AE$8="K",0,IF(AE$8="V1",1,2)),3+AE$7)</f>
        <v>PROJ</v>
      </c>
      <c r="AF35" s="355" t="str" cm="1">
        <f t="array" ref="AF35">INDEX('10C Building Matrix (status)'!$A:$AN,9+(39-$B35)*4+IF(AF$8="K",0,IF(AF$8="V1",1,2)),3+AF$7)</f>
        <v>PROJ</v>
      </c>
      <c r="AG35" s="354" t="str" cm="1">
        <f t="array" ref="AG35">INDEX('10C Building Matrix (status)'!$A:$AN,9+(39-$B35)*4+IF(AG$8="K",0,IF(AG$8="V1",1,2)),3+AG$7)</f>
        <v>PROJ</v>
      </c>
      <c r="AH35" s="355" t="str" cm="1">
        <f t="array" ref="AH35">INDEX('10C Building Matrix (status)'!$A:$AN,9+(39-$B35)*4+IF(AH$8="K",0,IF(AH$8="V1",1,2)),3+AH$7)</f>
        <v>PROJ</v>
      </c>
      <c r="AI35" s="368" t="str" cm="1">
        <f t="array" ref="AI35">INDEX('10C Building Matrix (status)'!$A:$AN,9+(39-$B35)*4+IF(AI$8="K",0,IF(AI$8="V1",1,2)),3+AI$7)</f>
        <v>--</v>
      </c>
      <c r="AJ35" s="354" t="str" cm="1">
        <f t="array" ref="AJ35">INDEX('10C Building Matrix (status)'!$A:$AN,9+(39-$B35)*4+IF(AJ$8="K",0,IF(AJ$8="V1",1,2)),3+AJ$7)</f>
        <v>PROJ</v>
      </c>
      <c r="AK35" s="349" t="str" cm="1">
        <f t="array" ref="AK35">INDEX('10C Building Matrix (status)'!$A:$AN,9+(39-$B35)*4+IF(AK$8="K",0,IF(AK$8="V1",1,2)),3+AK$7)</f>
        <v>PROJ</v>
      </c>
      <c r="AL35" s="355" t="str" cm="1">
        <f t="array" ref="AL35">INDEX('10C Building Matrix (status)'!$A:$AN,9+(39-$B35)*4+IF(AL$8="K",0,IF(AL$8="V1",1,2)),3+AL$7)</f>
        <v>PROJ</v>
      </c>
    </row>
    <row r="36" spans="2:38" ht="18" customHeight="1" x14ac:dyDescent="0.2">
      <c r="B36" s="373">
        <v>12</v>
      </c>
      <c r="C36" s="354" t="str" cm="1">
        <f t="array" ref="C36">INDEX('10C Building Matrix (status)'!$A:$AN,9+(39-$B36)*4+IF(C$8="K",0,IF(C$8="V1",1,2)),3+C$7)</f>
        <v>PROJ</v>
      </c>
      <c r="D36" s="349" t="str" cm="1">
        <f t="array" ref="D36">INDEX('10C Building Matrix (status)'!$A:$AN,9+(39-$B36)*4+IF(D$8="K",0,IF(D$8="V1",1,2)),3+D$7)</f>
        <v>PROJ</v>
      </c>
      <c r="E36" s="355" t="str" cm="1">
        <f t="array" ref="E36">INDEX('10C Building Matrix (status)'!$A:$AN,9+(39-$B36)*4+IF(E$8="K",0,IF(E$8="V1",1,2)),3+E$7)</f>
        <v>--</v>
      </c>
      <c r="F36" s="354" t="str" cm="1">
        <f t="array" ref="F36">INDEX('10C Building Matrix (status)'!$A:$AN,9+(39-$B36)*4+IF(F$8="K",0,IF(F$8="V1",1,2)),3+F$7)</f>
        <v>PROJ</v>
      </c>
      <c r="G36" s="349" t="str" cm="1">
        <f t="array" ref="G36">INDEX('10C Building Matrix (status)'!$A:$AN,9+(39-$B36)*4+IF(G$8="K",0,IF(G$8="V1",1,2)),3+G$7)</f>
        <v>PROJ</v>
      </c>
      <c r="H36" s="355" t="str" cm="1">
        <f t="array" ref="H36">INDEX('10C Building Matrix (status)'!$A:$AN,9+(39-$B36)*4+IF(H$8="K",0,IF(H$8="V1",1,2)),3+H$7)</f>
        <v>--</v>
      </c>
      <c r="I36" s="354" t="str" cm="1">
        <f t="array" ref="I36">INDEX('10C Building Matrix (status)'!$A:$AN,9+(39-$B36)*4+IF(I$8="K",0,IF(I$8="V1",1,2)),3+I$7)</f>
        <v>PROJ</v>
      </c>
      <c r="J36" s="349" t="str" cm="1">
        <f t="array" ref="J36">INDEX('10C Building Matrix (status)'!$A:$AN,9+(39-$B36)*4+IF(J$8="K",0,IF(J$8="V1",1,2)),3+J$7)</f>
        <v>PROJ</v>
      </c>
      <c r="K36" s="355" t="str" cm="1">
        <f t="array" ref="K36">INDEX('10C Building Matrix (status)'!$A:$AN,9+(39-$B36)*4+IF(K$8="K",0,IF(K$8="V1",1,2)),3+K$7)</f>
        <v>--</v>
      </c>
      <c r="L36" s="354" t="str" cm="1">
        <f t="array" ref="L36">INDEX('10C Building Matrix (status)'!$A:$AN,9+(39-$B36)*4+IF(L$8="K",0,IF(L$8="V1",1,2)),3+L$7)</f>
        <v>PROJ</v>
      </c>
      <c r="M36" s="349" t="str" cm="1">
        <f t="array" ref="M36">INDEX('10C Building Matrix (status)'!$A:$AN,9+(39-$B36)*4+IF(M$8="K",0,IF(M$8="V1",1,2)),3+M$7)</f>
        <v>PROJ</v>
      </c>
      <c r="N36" s="355" t="str" cm="1">
        <f t="array" ref="N36">INDEX('10C Building Matrix (status)'!$A:$AN,9+(39-$B36)*4+IF(N$8="K",0,IF(N$8="V1",1,2)),3+N$7)</f>
        <v>PROJ</v>
      </c>
      <c r="O36" s="354" t="str" cm="1">
        <f t="array" ref="O36">INDEX('10C Building Matrix (status)'!$A:$AN,9+(39-$B36)*4+IF(O$8="K",0,IF(O$8="V1",1,2)),3+O$7)</f>
        <v>PROJ</v>
      </c>
      <c r="P36" s="349" t="str" cm="1">
        <f t="array" ref="P36">INDEX('10C Building Matrix (status)'!$A:$AN,9+(39-$B36)*4+IF(P$8="K",0,IF(P$8="V1",1,2)),3+P$7)</f>
        <v>PROJ</v>
      </c>
      <c r="Q36" s="355" t="str" cm="1">
        <f t="array" ref="Q36">INDEX('10C Building Matrix (status)'!$A:$AN,9+(39-$B36)*4+IF(Q$8="K",0,IF(Q$8="V1",1,2)),3+Q$7)</f>
        <v>--</v>
      </c>
      <c r="R36" s="354" t="str" cm="1">
        <f t="array" ref="R36">INDEX('10C Building Matrix (status)'!$A:$AN,9+(39-$B36)*4+IF(R$8="K",0,IF(R$8="V1",1,2)),3+R$7)</f>
        <v>PROJ</v>
      </c>
      <c r="S36" s="349" t="str" cm="1">
        <f t="array" ref="S36">INDEX('10C Building Matrix (status)'!$A:$AN,9+(39-$B36)*4+IF(S$8="K",0,IF(S$8="V1",1,2)),3+S$7)</f>
        <v>PROJ</v>
      </c>
      <c r="T36" s="355" t="str" cm="1">
        <f t="array" ref="T36">INDEX('10C Building Matrix (status)'!$A:$AN,9+(39-$B36)*4+IF(T$8="K",0,IF(T$8="V1",1,2)),3+T$7)</f>
        <v>PROJ</v>
      </c>
      <c r="U36" s="354" t="str" cm="1">
        <f t="array" ref="U36">INDEX('10C Building Matrix (status)'!$A:$AN,9+(39-$B36)*4+IF(U$8="K",0,IF(U$8="V1",1,2)),3+U$7)</f>
        <v>PROJ</v>
      </c>
      <c r="V36" s="349" t="str" cm="1">
        <f t="array" ref="V36">INDEX('10C Building Matrix (status)'!$A:$AN,9+(39-$B36)*4+IF(V$8="K",0,IF(V$8="V1",1,2)),3+V$7)</f>
        <v>PROJ</v>
      </c>
      <c r="W36" s="355" t="str" cm="1">
        <f t="array" ref="W36">INDEX('10C Building Matrix (status)'!$A:$AN,9+(39-$B36)*4+IF(W$8="K",0,IF(W$8="V1",1,2)),3+W$7)</f>
        <v>--</v>
      </c>
      <c r="X36" s="354" t="str" cm="1">
        <f t="array" ref="X36">INDEX('10C Building Matrix (status)'!$A:$AN,9+(39-$B36)*4+IF(X$8="K",0,IF(X$8="V1",1,2)),3+X$7)</f>
        <v>PROJ</v>
      </c>
      <c r="Y36" s="349" t="str" cm="1">
        <f t="array" ref="Y36">INDEX('10C Building Matrix (status)'!$A:$AN,9+(39-$B36)*4+IF(Y$8="K",0,IF(Y$8="V1",1,2)),3+Y$7)</f>
        <v>PROJ</v>
      </c>
      <c r="Z36" s="355" t="str" cm="1">
        <f t="array" ref="Z36">INDEX('10C Building Matrix (status)'!$A:$AN,9+(39-$B36)*4+IF(Z$8="K",0,IF(Z$8="V1",1,2)),3+Z$7)</f>
        <v>--</v>
      </c>
      <c r="AA36" s="354" t="str" cm="1">
        <f t="array" ref="AA36">INDEX('10C Building Matrix (status)'!$A:$AN,9+(39-$B36)*4+IF(AA$8="K",0,IF(AA$8="V1",1,2)),3+AA$7)</f>
        <v>PROJ</v>
      </c>
      <c r="AB36" s="355" t="str" cm="1">
        <f t="array" ref="AB36">INDEX('10C Building Matrix (status)'!$A:$AN,9+(39-$B36)*4+IF(AB$8="K",0,IF(AB$8="V1",1,2)),3+AB$7)</f>
        <v>PROJ</v>
      </c>
      <c r="AC36" s="366" t="str" cm="1">
        <f t="array" ref="AC36">INDEX('10C Building Matrix (status)'!$A:$AN,9+(39-$B36)*4+IF(AC$8="K",0,IF(AC$8="V1",1,2)),3+AC$7)</f>
        <v>--</v>
      </c>
      <c r="AD36" s="354" t="str" cm="1">
        <f t="array" ref="AD36">INDEX('10C Building Matrix (status)'!$A:$AN,9+(39-$B36)*4+IF(AD$8="K",0,IF(AD$8="V1",1,2)),3+AD$7)</f>
        <v>PROJ</v>
      </c>
      <c r="AE36" s="349" t="str" cm="1">
        <f t="array" ref="AE36">INDEX('10C Building Matrix (status)'!$A:$AN,9+(39-$B36)*4+IF(AE$8="K",0,IF(AE$8="V1",1,2)),3+AE$7)</f>
        <v>PROJ</v>
      </c>
      <c r="AF36" s="355" t="str" cm="1">
        <f t="array" ref="AF36">INDEX('10C Building Matrix (status)'!$A:$AN,9+(39-$B36)*4+IF(AF$8="K",0,IF(AF$8="V1",1,2)),3+AF$7)</f>
        <v>PROJ</v>
      </c>
      <c r="AG36" s="354" t="str" cm="1">
        <f t="array" ref="AG36">INDEX('10C Building Matrix (status)'!$A:$AN,9+(39-$B36)*4+IF(AG$8="K",0,IF(AG$8="V1",1,2)),3+AG$7)</f>
        <v>PROJ</v>
      </c>
      <c r="AH36" s="355" t="str" cm="1">
        <f t="array" ref="AH36">INDEX('10C Building Matrix (status)'!$A:$AN,9+(39-$B36)*4+IF(AH$8="K",0,IF(AH$8="V1",1,2)),3+AH$7)</f>
        <v>PROJ</v>
      </c>
      <c r="AI36" s="368" t="str" cm="1">
        <f t="array" ref="AI36">INDEX('10C Building Matrix (status)'!$A:$AN,9+(39-$B36)*4+IF(AI$8="K",0,IF(AI$8="V1",1,2)),3+AI$7)</f>
        <v>--</v>
      </c>
      <c r="AJ36" s="354" t="str" cm="1">
        <f t="array" ref="AJ36">INDEX('10C Building Matrix (status)'!$A:$AN,9+(39-$B36)*4+IF(AJ$8="K",0,IF(AJ$8="V1",1,2)),3+AJ$7)</f>
        <v>PROJ</v>
      </c>
      <c r="AK36" s="349" t="str" cm="1">
        <f t="array" ref="AK36">INDEX('10C Building Matrix (status)'!$A:$AN,9+(39-$B36)*4+IF(AK$8="K",0,IF(AK$8="V1",1,2)),3+AK$7)</f>
        <v>PROJ</v>
      </c>
      <c r="AL36" s="355" t="str" cm="1">
        <f t="array" ref="AL36">INDEX('10C Building Matrix (status)'!$A:$AN,9+(39-$B36)*4+IF(AL$8="K",0,IF(AL$8="V1",1,2)),3+AL$7)</f>
        <v>PROJ</v>
      </c>
    </row>
    <row r="37" spans="2:38" ht="18" customHeight="1" x14ac:dyDescent="0.2">
      <c r="B37" s="372">
        <v>11</v>
      </c>
      <c r="C37" s="354" t="str" cm="1">
        <f t="array" ref="C37">INDEX('10C Building Matrix (status)'!$A:$AN,9+(39-$B37)*4+IF(C$8="K",0,IF(C$8="V1",1,2)),3+C$7)</f>
        <v>PROJ</v>
      </c>
      <c r="D37" s="349" t="str" cm="1">
        <f t="array" ref="D37">INDEX('10C Building Matrix (status)'!$A:$AN,9+(39-$B37)*4+IF(D$8="K",0,IF(D$8="V1",1,2)),3+D$7)</f>
        <v>PROJ</v>
      </c>
      <c r="E37" s="355" t="str" cm="1">
        <f t="array" ref="E37">INDEX('10C Building Matrix (status)'!$A:$AN,9+(39-$B37)*4+IF(E$8="K",0,IF(E$8="V1",1,2)),3+E$7)</f>
        <v>--</v>
      </c>
      <c r="F37" s="354" t="str" cm="1">
        <f t="array" ref="F37">INDEX('10C Building Matrix (status)'!$A:$AN,9+(39-$B37)*4+IF(F$8="K",0,IF(F$8="V1",1,2)),3+F$7)</f>
        <v>PROJ</v>
      </c>
      <c r="G37" s="349" t="str" cm="1">
        <f t="array" ref="G37">INDEX('10C Building Matrix (status)'!$A:$AN,9+(39-$B37)*4+IF(G$8="K",0,IF(G$8="V1",1,2)),3+G$7)</f>
        <v>PROJ</v>
      </c>
      <c r="H37" s="355" t="str" cm="1">
        <f t="array" ref="H37">INDEX('10C Building Matrix (status)'!$A:$AN,9+(39-$B37)*4+IF(H$8="K",0,IF(H$8="V1",1,2)),3+H$7)</f>
        <v>--</v>
      </c>
      <c r="I37" s="354" t="str" cm="1">
        <f t="array" ref="I37">INDEX('10C Building Matrix (status)'!$A:$AN,9+(39-$B37)*4+IF(I$8="K",0,IF(I$8="V1",1,2)),3+I$7)</f>
        <v>PROJ</v>
      </c>
      <c r="J37" s="349" t="str" cm="1">
        <f t="array" ref="J37">INDEX('10C Building Matrix (status)'!$A:$AN,9+(39-$B37)*4+IF(J$8="K",0,IF(J$8="V1",1,2)),3+J$7)</f>
        <v>PROJ</v>
      </c>
      <c r="K37" s="355" t="str" cm="1">
        <f t="array" ref="K37">INDEX('10C Building Matrix (status)'!$A:$AN,9+(39-$B37)*4+IF(K$8="K",0,IF(K$8="V1",1,2)),3+K$7)</f>
        <v>--</v>
      </c>
      <c r="L37" s="354" t="str" cm="1">
        <f t="array" ref="L37">INDEX('10C Building Matrix (status)'!$A:$AN,9+(39-$B37)*4+IF(L$8="K",0,IF(L$8="V1",1,2)),3+L$7)</f>
        <v>PROJ</v>
      </c>
      <c r="M37" s="349" t="str" cm="1">
        <f t="array" ref="M37">INDEX('10C Building Matrix (status)'!$A:$AN,9+(39-$B37)*4+IF(M$8="K",0,IF(M$8="V1",1,2)),3+M$7)</f>
        <v>PROJ</v>
      </c>
      <c r="N37" s="355" t="str" cm="1">
        <f t="array" ref="N37">INDEX('10C Building Matrix (status)'!$A:$AN,9+(39-$B37)*4+IF(N$8="K",0,IF(N$8="V1",1,2)),3+N$7)</f>
        <v>PROJ</v>
      </c>
      <c r="O37" s="354" t="str" cm="1">
        <f t="array" ref="O37">INDEX('10C Building Matrix (status)'!$A:$AN,9+(39-$B37)*4+IF(O$8="K",0,IF(O$8="V1",1,2)),3+O$7)</f>
        <v>PROJ</v>
      </c>
      <c r="P37" s="349" t="str" cm="1">
        <f t="array" ref="P37">INDEX('10C Building Matrix (status)'!$A:$AN,9+(39-$B37)*4+IF(P$8="K",0,IF(P$8="V1",1,2)),3+P$7)</f>
        <v>PROJ</v>
      </c>
      <c r="Q37" s="355" t="str" cm="1">
        <f t="array" ref="Q37">INDEX('10C Building Matrix (status)'!$A:$AN,9+(39-$B37)*4+IF(Q$8="K",0,IF(Q$8="V1",1,2)),3+Q$7)</f>
        <v>--</v>
      </c>
      <c r="R37" s="354" t="str" cm="1">
        <f t="array" ref="R37">INDEX('10C Building Matrix (status)'!$A:$AN,9+(39-$B37)*4+IF(R$8="K",0,IF(R$8="V1",1,2)),3+R$7)</f>
        <v>PROJ</v>
      </c>
      <c r="S37" s="349" t="str" cm="1">
        <f t="array" ref="S37">INDEX('10C Building Matrix (status)'!$A:$AN,9+(39-$B37)*4+IF(S$8="K",0,IF(S$8="V1",1,2)),3+S$7)</f>
        <v>PROJ</v>
      </c>
      <c r="T37" s="355" t="str" cm="1">
        <f t="array" ref="T37">INDEX('10C Building Matrix (status)'!$A:$AN,9+(39-$B37)*4+IF(T$8="K",0,IF(T$8="V1",1,2)),3+T$7)</f>
        <v>PROJ</v>
      </c>
      <c r="U37" s="354" t="str" cm="1">
        <f t="array" ref="U37">INDEX('10C Building Matrix (status)'!$A:$AN,9+(39-$B37)*4+IF(U$8="K",0,IF(U$8="V1",1,2)),3+U$7)</f>
        <v>PROJ</v>
      </c>
      <c r="V37" s="349" t="str" cm="1">
        <f t="array" ref="V37">INDEX('10C Building Matrix (status)'!$A:$AN,9+(39-$B37)*4+IF(V$8="K",0,IF(V$8="V1",1,2)),3+V$7)</f>
        <v>PROJ</v>
      </c>
      <c r="W37" s="355" t="str" cm="1">
        <f t="array" ref="W37">INDEX('10C Building Matrix (status)'!$A:$AN,9+(39-$B37)*4+IF(W$8="K",0,IF(W$8="V1",1,2)),3+W$7)</f>
        <v>--</v>
      </c>
      <c r="X37" s="354" t="str" cm="1">
        <f t="array" ref="X37">INDEX('10C Building Matrix (status)'!$A:$AN,9+(39-$B37)*4+IF(X$8="K",0,IF(X$8="V1",1,2)),3+X$7)</f>
        <v>PROJ</v>
      </c>
      <c r="Y37" s="349" t="str" cm="1">
        <f t="array" ref="Y37">INDEX('10C Building Matrix (status)'!$A:$AN,9+(39-$B37)*4+IF(Y$8="K",0,IF(Y$8="V1",1,2)),3+Y$7)</f>
        <v>PROJ</v>
      </c>
      <c r="Z37" s="355" t="str" cm="1">
        <f t="array" ref="Z37">INDEX('10C Building Matrix (status)'!$A:$AN,9+(39-$B37)*4+IF(Z$8="K",0,IF(Z$8="V1",1,2)),3+Z$7)</f>
        <v>--</v>
      </c>
      <c r="AA37" s="354" t="str" cm="1">
        <f t="array" ref="AA37">INDEX('10C Building Matrix (status)'!$A:$AN,9+(39-$B37)*4+IF(AA$8="K",0,IF(AA$8="V1",1,2)),3+AA$7)</f>
        <v>PROJ</v>
      </c>
      <c r="AB37" s="355" t="str" cm="1">
        <f t="array" ref="AB37">INDEX('10C Building Matrix (status)'!$A:$AN,9+(39-$B37)*4+IF(AB$8="K",0,IF(AB$8="V1",1,2)),3+AB$7)</f>
        <v>PROJ</v>
      </c>
      <c r="AC37" s="366" t="str" cm="1">
        <f t="array" ref="AC37">INDEX('10C Building Matrix (status)'!$A:$AN,9+(39-$B37)*4+IF(AC$8="K",0,IF(AC$8="V1",1,2)),3+AC$7)</f>
        <v>--</v>
      </c>
      <c r="AD37" s="354" t="str" cm="1">
        <f t="array" ref="AD37">INDEX('10C Building Matrix (status)'!$A:$AN,9+(39-$B37)*4+IF(AD$8="K",0,IF(AD$8="V1",1,2)),3+AD$7)</f>
        <v>PROJ</v>
      </c>
      <c r="AE37" s="349" t="str" cm="1">
        <f t="array" ref="AE37">INDEX('10C Building Matrix (status)'!$A:$AN,9+(39-$B37)*4+IF(AE$8="K",0,IF(AE$8="V1",1,2)),3+AE$7)</f>
        <v>PROJ</v>
      </c>
      <c r="AF37" s="355" t="str" cm="1">
        <f t="array" ref="AF37">INDEX('10C Building Matrix (status)'!$A:$AN,9+(39-$B37)*4+IF(AF$8="K",0,IF(AF$8="V1",1,2)),3+AF$7)</f>
        <v>PROJ</v>
      </c>
      <c r="AG37" s="354" t="str" cm="1">
        <f t="array" ref="AG37">INDEX('10C Building Matrix (status)'!$A:$AN,9+(39-$B37)*4+IF(AG$8="K",0,IF(AG$8="V1",1,2)),3+AG$7)</f>
        <v>PROJ</v>
      </c>
      <c r="AH37" s="355" t="str" cm="1">
        <f t="array" ref="AH37">INDEX('10C Building Matrix (status)'!$A:$AN,9+(39-$B37)*4+IF(AH$8="K",0,IF(AH$8="V1",1,2)),3+AH$7)</f>
        <v>PROJ</v>
      </c>
      <c r="AI37" s="368" t="str" cm="1">
        <f t="array" ref="AI37">INDEX('10C Building Matrix (status)'!$A:$AN,9+(39-$B37)*4+IF(AI$8="K",0,IF(AI$8="V1",1,2)),3+AI$7)</f>
        <v>--</v>
      </c>
      <c r="AJ37" s="354" t="str" cm="1">
        <f t="array" ref="AJ37">INDEX('10C Building Matrix (status)'!$A:$AN,9+(39-$B37)*4+IF(AJ$8="K",0,IF(AJ$8="V1",1,2)),3+AJ$7)</f>
        <v>PROJ</v>
      </c>
      <c r="AK37" s="349" t="str" cm="1">
        <f t="array" ref="AK37">INDEX('10C Building Matrix (status)'!$A:$AN,9+(39-$B37)*4+IF(AK$8="K",0,IF(AK$8="V1",1,2)),3+AK$7)</f>
        <v>PROJ</v>
      </c>
      <c r="AL37" s="355" t="str" cm="1">
        <f t="array" ref="AL37">INDEX('10C Building Matrix (status)'!$A:$AN,9+(39-$B37)*4+IF(AL$8="K",0,IF(AL$8="V1",1,2)),3+AL$7)</f>
        <v>PROJ</v>
      </c>
    </row>
    <row r="38" spans="2:38" ht="18" customHeight="1" thickBot="1" x14ac:dyDescent="0.25">
      <c r="B38" s="373">
        <v>10</v>
      </c>
      <c r="C38" s="356" t="str" cm="1">
        <f t="array" ref="C38">INDEX('10C Building Matrix (status)'!$A:$AN,9+(39-$B38)*4+IF(C$8="K",0,IF(C$8="V1",1,2)),3+C$7)</f>
        <v>PROJ</v>
      </c>
      <c r="D38" s="357" t="str" cm="1">
        <f t="array" ref="D38">INDEX('10C Building Matrix (status)'!$A:$AN,9+(39-$B38)*4+IF(D$8="K",0,IF(D$8="V1",1,2)),3+D$7)</f>
        <v>PROJ</v>
      </c>
      <c r="E38" s="358" t="str" cm="1">
        <f t="array" ref="E38">INDEX('10C Building Matrix (status)'!$A:$AN,9+(39-$B38)*4+IF(E$8="K",0,IF(E$8="V1",1,2)),3+E$7)</f>
        <v>--</v>
      </c>
      <c r="F38" s="356" t="str" cm="1">
        <f t="array" ref="F38">INDEX('10C Building Matrix (status)'!$A:$AN,9+(39-$B38)*4+IF(F$8="K",0,IF(F$8="V1",1,2)),3+F$7)</f>
        <v>PROJ</v>
      </c>
      <c r="G38" s="357" t="str" cm="1">
        <f t="array" ref="G38">INDEX('10C Building Matrix (status)'!$A:$AN,9+(39-$B38)*4+IF(G$8="K",0,IF(G$8="V1",1,2)),3+G$7)</f>
        <v>PROJ</v>
      </c>
      <c r="H38" s="358" t="str" cm="1">
        <f t="array" ref="H38">INDEX('10C Building Matrix (status)'!$A:$AN,9+(39-$B38)*4+IF(H$8="K",0,IF(H$8="V1",1,2)),3+H$7)</f>
        <v>--</v>
      </c>
      <c r="I38" s="356" t="str" cm="1">
        <f t="array" ref="I38">INDEX('10C Building Matrix (status)'!$A:$AN,9+(39-$B38)*4+IF(I$8="K",0,IF(I$8="V1",1,2)),3+I$7)</f>
        <v>PROJ</v>
      </c>
      <c r="J38" s="357" t="str" cm="1">
        <f t="array" ref="J38">INDEX('10C Building Matrix (status)'!$A:$AN,9+(39-$B38)*4+IF(J$8="K",0,IF(J$8="V1",1,2)),3+J$7)</f>
        <v>PROJ</v>
      </c>
      <c r="K38" s="358" t="str" cm="1">
        <f t="array" ref="K38">INDEX('10C Building Matrix (status)'!$A:$AN,9+(39-$B38)*4+IF(K$8="K",0,IF(K$8="V1",1,2)),3+K$7)</f>
        <v>--</v>
      </c>
      <c r="L38" s="356" t="str" cm="1">
        <f t="array" ref="L38">INDEX('10C Building Matrix (status)'!$A:$AN,9+(39-$B38)*4+IF(L$8="K",0,IF(L$8="V1",1,2)),3+L$7)</f>
        <v>PROJ</v>
      </c>
      <c r="M38" s="357" t="str" cm="1">
        <f t="array" ref="M38">INDEX('10C Building Matrix (status)'!$A:$AN,9+(39-$B38)*4+IF(M$8="K",0,IF(M$8="V1",1,2)),3+M$7)</f>
        <v>PROJ</v>
      </c>
      <c r="N38" s="358" t="str" cm="1">
        <f t="array" ref="N38">INDEX('10C Building Matrix (status)'!$A:$AN,9+(39-$B38)*4+IF(N$8="K",0,IF(N$8="V1",1,2)),3+N$7)</f>
        <v>PROJ</v>
      </c>
      <c r="O38" s="356" t="str" cm="1">
        <f t="array" ref="O38">INDEX('10C Building Matrix (status)'!$A:$AN,9+(39-$B38)*4+IF(O$8="K",0,IF(O$8="V1",1,2)),3+O$7)</f>
        <v>PROJ</v>
      </c>
      <c r="P38" s="357" t="str" cm="1">
        <f t="array" ref="P38">INDEX('10C Building Matrix (status)'!$A:$AN,9+(39-$B38)*4+IF(P$8="K",0,IF(P$8="V1",1,2)),3+P$7)</f>
        <v>PROJ</v>
      </c>
      <c r="Q38" s="358" t="str" cm="1">
        <f t="array" ref="Q38">INDEX('10C Building Matrix (status)'!$A:$AN,9+(39-$B38)*4+IF(Q$8="K",0,IF(Q$8="V1",1,2)),3+Q$7)</f>
        <v>--</v>
      </c>
      <c r="R38" s="356" t="str" cm="1">
        <f t="array" ref="R38">INDEX('10C Building Matrix (status)'!$A:$AN,9+(39-$B38)*4+IF(R$8="K",0,IF(R$8="V1",1,2)),3+R$7)</f>
        <v>PROJ</v>
      </c>
      <c r="S38" s="357" t="str" cm="1">
        <f t="array" ref="S38">INDEX('10C Building Matrix (status)'!$A:$AN,9+(39-$B38)*4+IF(S$8="K",0,IF(S$8="V1",1,2)),3+S$7)</f>
        <v>PROJ</v>
      </c>
      <c r="T38" s="358" t="str" cm="1">
        <f t="array" ref="T38">INDEX('10C Building Matrix (status)'!$A:$AN,9+(39-$B38)*4+IF(T$8="K",0,IF(T$8="V1",1,2)),3+T$7)</f>
        <v>PROJ</v>
      </c>
      <c r="U38" s="356" t="str" cm="1">
        <f t="array" ref="U38">INDEX('10C Building Matrix (status)'!$A:$AN,9+(39-$B38)*4+IF(U$8="K",0,IF(U$8="V1",1,2)),3+U$7)</f>
        <v>PROJ</v>
      </c>
      <c r="V38" s="357" t="str" cm="1">
        <f t="array" ref="V38">INDEX('10C Building Matrix (status)'!$A:$AN,9+(39-$B38)*4+IF(V$8="K",0,IF(V$8="V1",1,2)),3+V$7)</f>
        <v>PROJ</v>
      </c>
      <c r="W38" s="358" t="str" cm="1">
        <f t="array" ref="W38">INDEX('10C Building Matrix (status)'!$A:$AN,9+(39-$B38)*4+IF(W$8="K",0,IF(W$8="V1",1,2)),3+W$7)</f>
        <v>--</v>
      </c>
      <c r="X38" s="356" t="str" cm="1">
        <f t="array" ref="X38">INDEX('10C Building Matrix (status)'!$A:$AN,9+(39-$B38)*4+IF(X$8="K",0,IF(X$8="V1",1,2)),3+X$7)</f>
        <v>PROJ</v>
      </c>
      <c r="Y38" s="357" t="str" cm="1">
        <f t="array" ref="Y38">INDEX('10C Building Matrix (status)'!$A:$AN,9+(39-$B38)*4+IF(Y$8="K",0,IF(Y$8="V1",1,2)),3+Y$7)</f>
        <v>PROJ</v>
      </c>
      <c r="Z38" s="358" t="str" cm="1">
        <f t="array" ref="Z38">INDEX('10C Building Matrix (status)'!$A:$AN,9+(39-$B38)*4+IF(Z$8="K",0,IF(Z$8="V1",1,2)),3+Z$7)</f>
        <v>--</v>
      </c>
      <c r="AA38" s="356" t="str" cm="1">
        <f t="array" ref="AA38">INDEX('10C Building Matrix (status)'!$A:$AN,9+(39-$B38)*4+IF(AA$8="K",0,IF(AA$8="V1",1,2)),3+AA$7)</f>
        <v>PROJ</v>
      </c>
      <c r="AB38" s="358" t="str" cm="1">
        <f t="array" ref="AB38">INDEX('10C Building Matrix (status)'!$A:$AN,9+(39-$B38)*4+IF(AB$8="K",0,IF(AB$8="V1",1,2)),3+AB$7)</f>
        <v>PROJ</v>
      </c>
      <c r="AC38" s="367" t="str" cm="1">
        <f t="array" ref="AC38">INDEX('10C Building Matrix (status)'!$A:$AN,9+(39-$B38)*4+IF(AC$8="K",0,IF(AC$8="V1",1,2)),3+AC$7)</f>
        <v>--</v>
      </c>
      <c r="AD38" s="356" t="str" cm="1">
        <f t="array" ref="AD38">INDEX('10C Building Matrix (status)'!$A:$AN,9+(39-$B38)*4+IF(AD$8="K",0,IF(AD$8="V1",1,2)),3+AD$7)</f>
        <v>PROJ</v>
      </c>
      <c r="AE38" s="357" t="str" cm="1">
        <f t="array" ref="AE38">INDEX('10C Building Matrix (status)'!$A:$AN,9+(39-$B38)*4+IF(AE$8="K",0,IF(AE$8="V1",1,2)),3+AE$7)</f>
        <v>PROJ</v>
      </c>
      <c r="AF38" s="358" t="str" cm="1">
        <f t="array" ref="AF38">INDEX('10C Building Matrix (status)'!$A:$AN,9+(39-$B38)*4+IF(AF$8="K",0,IF(AF$8="V1",1,2)),3+AF$7)</f>
        <v>PROJ</v>
      </c>
      <c r="AG38" s="356" t="str" cm="1">
        <f t="array" ref="AG38">INDEX('10C Building Matrix (status)'!$A:$AN,9+(39-$B38)*4+IF(AG$8="K",0,IF(AG$8="V1",1,2)),3+AG$7)</f>
        <v>PROJ</v>
      </c>
      <c r="AH38" s="358" t="str" cm="1">
        <f t="array" ref="AH38">INDEX('10C Building Matrix (status)'!$A:$AN,9+(39-$B38)*4+IF(AH$8="K",0,IF(AH$8="V1",1,2)),3+AH$7)</f>
        <v>PROJ</v>
      </c>
      <c r="AI38" s="368" t="str" cm="1">
        <f t="array" ref="AI38">INDEX('10C Building Matrix (status)'!$A:$AN,9+(39-$B38)*4+IF(AI$8="K",0,IF(AI$8="V1",1,2)),3+AI$7)</f>
        <v>--</v>
      </c>
      <c r="AJ38" s="356" t="str" cm="1">
        <f t="array" ref="AJ38">INDEX('10C Building Matrix (status)'!$A:$AN,9+(39-$B38)*4+IF(AJ$8="K",0,IF(AJ$8="V1",1,2)),3+AJ$7)</f>
        <v>PROJ</v>
      </c>
      <c r="AK38" s="357" t="str" cm="1">
        <f t="array" ref="AK38">INDEX('10C Building Matrix (status)'!$A:$AN,9+(39-$B38)*4+IF(AK$8="K",0,IF(AK$8="V1",1,2)),3+AK$7)</f>
        <v>PROJ</v>
      </c>
      <c r="AL38" s="358" t="str" cm="1">
        <f t="array" ref="AL38">INDEX('10C Building Matrix (status)'!$A:$AN,9+(39-$B38)*4+IF(AL$8="K",0,IF(AL$8="V1",1,2)),3+AL$7)</f>
        <v>PROJ</v>
      </c>
    </row>
  </sheetData>
  <mergeCells count="12">
    <mergeCell ref="C6:D6"/>
    <mergeCell ref="F6:G6"/>
    <mergeCell ref="I6:J6"/>
    <mergeCell ref="L6:N6"/>
    <mergeCell ref="AG6:AH6"/>
    <mergeCell ref="AJ6:AL6"/>
    <mergeCell ref="O6:P6"/>
    <mergeCell ref="R6:T6"/>
    <mergeCell ref="U6:V6"/>
    <mergeCell ref="X6:Y6"/>
    <mergeCell ref="AA6:AB6"/>
    <mergeCell ref="AD6:AF6"/>
  </mergeCells>
  <conditionalFormatting sqref="C9:AL38">
    <cfRule type="expression" dxfId="297" priority="1">
      <formula>C9="D"</formula>
    </cfRule>
    <cfRule type="expression" dxfId="296" priority="2">
      <formula>OR(C9="PLD",C9="INYRD")</formula>
    </cfRule>
    <cfRule type="expression" dxfId="295" priority="3">
      <formula>OR(C9="ENR",C9="CHS",C9="ONR")</formula>
    </cfRule>
    <cfRule type="expression" dxfId="294" priority="4">
      <formula>C9="LDD"</formula>
    </cfRule>
    <cfRule type="expression" dxfId="293" priority="5">
      <formula>C9="LDG"</formula>
    </cfRule>
    <cfRule type="expression" dxfId="292" priority="6">
      <formula>C9="PROJ"</formula>
    </cfRule>
    <cfRule type="expression" dxfId="291" priority="7">
      <formula>C9="DAMAGE"</formula>
    </cfRule>
    <cfRule type="expression" dxfId="290" priority="8">
      <formula>C9="--"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BD3B5-036D-4825-BA82-49E4FD521C98}">
  <sheetPr codeName="Sheet4">
    <tabColor theme="7" tint="0.79998168889431442"/>
  </sheetPr>
  <dimension ref="B1:S24"/>
  <sheetViews>
    <sheetView showGridLines="0" zoomScaleNormal="100" workbookViewId="0">
      <selection activeCell="E21" sqref="E21"/>
    </sheetView>
  </sheetViews>
  <sheetFormatPr defaultRowHeight="14.25" x14ac:dyDescent="0.2"/>
  <cols>
    <col min="2" max="2" width="11.21875" customWidth="1"/>
    <col min="3" max="3" width="3.109375" customWidth="1"/>
    <col min="4" max="10" width="15.77734375" customWidth="1"/>
    <col min="12" max="12" width="9.44140625" hidden="1" customWidth="1"/>
    <col min="13" max="19" width="15.77734375" hidden="1" customWidth="1"/>
  </cols>
  <sheetData>
    <row r="1" spans="3:19" x14ac:dyDescent="0.2">
      <c r="D1" s="294"/>
    </row>
    <row r="2" spans="3:19" ht="15" thickBot="1" x14ac:dyDescent="0.25"/>
    <row r="3" spans="3:19" ht="40.5" customHeight="1" x14ac:dyDescent="0.2">
      <c r="C3" s="442" t="s">
        <v>139</v>
      </c>
      <c r="D3" s="443"/>
      <c r="E3" s="443"/>
      <c r="F3" s="443"/>
      <c r="G3" s="443"/>
      <c r="H3" s="443"/>
      <c r="I3" s="443"/>
      <c r="J3" s="444"/>
      <c r="L3" s="442" t="s">
        <v>141</v>
      </c>
      <c r="M3" s="443"/>
      <c r="N3" s="443"/>
      <c r="O3" s="443"/>
      <c r="P3" s="443"/>
      <c r="Q3" s="443"/>
      <c r="R3" s="443"/>
      <c r="S3" s="444"/>
    </row>
    <row r="4" spans="3:19" ht="30" customHeight="1" x14ac:dyDescent="0.2">
      <c r="C4" s="445" t="s">
        <v>181</v>
      </c>
      <c r="D4" s="446"/>
      <c r="E4" s="446"/>
      <c r="F4" s="446"/>
      <c r="G4" s="446"/>
      <c r="H4" s="447"/>
      <c r="I4" s="461">
        <v>2026</v>
      </c>
      <c r="J4" s="462"/>
      <c r="L4" s="445" t="s">
        <v>140</v>
      </c>
      <c r="M4" s="446"/>
      <c r="N4" s="446"/>
      <c r="O4" s="446"/>
      <c r="P4" s="446"/>
      <c r="Q4" s="447"/>
      <c r="R4" s="461">
        <v>2026</v>
      </c>
      <c r="S4" s="462"/>
    </row>
    <row r="5" spans="3:19" ht="8.25" customHeight="1" x14ac:dyDescent="0.2">
      <c r="C5" s="321"/>
      <c r="D5" s="316"/>
      <c r="E5" s="315"/>
      <c r="F5" s="315"/>
      <c r="G5" s="315"/>
      <c r="H5" s="320"/>
      <c r="I5" s="312"/>
      <c r="J5" s="324" t="str">
        <f>1&amp;C4&amp;I4</f>
        <v>1SEPTEMBER2026</v>
      </c>
      <c r="L5" s="321"/>
      <c r="M5" s="316"/>
      <c r="N5" s="315"/>
      <c r="O5" s="315"/>
      <c r="P5" s="315"/>
      <c r="Q5" s="320"/>
      <c r="R5" s="312"/>
      <c r="S5" s="324" t="str">
        <f>1&amp;L4&amp;R4</f>
        <v>1AUGUST2026</v>
      </c>
    </row>
    <row r="6" spans="3:19" ht="19.5" hidden="1" customHeight="1" x14ac:dyDescent="0.2">
      <c r="C6" s="322"/>
      <c r="D6" s="317" t="s">
        <v>132</v>
      </c>
      <c r="E6" s="318" t="s">
        <v>133</v>
      </c>
      <c r="F6" s="318" t="s">
        <v>134</v>
      </c>
      <c r="G6" s="318" t="s">
        <v>136</v>
      </c>
      <c r="H6" s="319" t="s">
        <v>135</v>
      </c>
      <c r="I6" s="313" t="s">
        <v>137</v>
      </c>
      <c r="J6" s="314" t="s">
        <v>138</v>
      </c>
      <c r="L6" s="322"/>
      <c r="M6" s="317" t="s">
        <v>132</v>
      </c>
      <c r="N6" s="318" t="s">
        <v>133</v>
      </c>
      <c r="O6" s="318" t="s">
        <v>134</v>
      </c>
      <c r="P6" s="318" t="s">
        <v>136</v>
      </c>
      <c r="Q6" s="319" t="s">
        <v>135</v>
      </c>
      <c r="R6" s="313" t="s">
        <v>137</v>
      </c>
      <c r="S6" s="314" t="s">
        <v>138</v>
      </c>
    </row>
    <row r="7" spans="3:19" ht="15" customHeight="1" x14ac:dyDescent="0.2">
      <c r="C7" s="438" t="str">
        <f xml:space="preserve"> "WEEK "&amp;WEEKNUM(D7)</f>
        <v>WEEK 36</v>
      </c>
      <c r="D7" s="311" cm="1">
        <f t="array" ref="D7:J7">_xlfn.SEQUENCE(1,7,J5-WEEKDAY(J5,2)+1)</f>
        <v>46265</v>
      </c>
      <c r="E7" s="311">
        <v>46266</v>
      </c>
      <c r="F7" s="311">
        <v>46267</v>
      </c>
      <c r="G7" s="311">
        <v>46268</v>
      </c>
      <c r="H7" s="311">
        <v>46269</v>
      </c>
      <c r="I7" s="302">
        <v>46270</v>
      </c>
      <c r="J7" s="303">
        <v>46271</v>
      </c>
      <c r="L7" s="438" t="str">
        <f xml:space="preserve"> "WEEK "&amp;WEEKNUM(M7)</f>
        <v>WEEK 31</v>
      </c>
      <c r="M7" s="311" cm="1">
        <f t="array" ref="M7:S7">_xlfn.SEQUENCE(1,7,S5-WEEKDAY(S5,2)+1)</f>
        <v>46230</v>
      </c>
      <c r="N7" s="311">
        <v>46231</v>
      </c>
      <c r="O7" s="311">
        <v>46232</v>
      </c>
      <c r="P7" s="311">
        <v>46233</v>
      </c>
      <c r="Q7" s="311">
        <v>46234</v>
      </c>
      <c r="R7" s="302">
        <v>46235</v>
      </c>
      <c r="S7" s="303">
        <v>46236</v>
      </c>
    </row>
    <row r="8" spans="3:19" ht="15" customHeight="1" x14ac:dyDescent="0.2">
      <c r="C8" s="439"/>
      <c r="D8" s="298" t="str" cm="1">
        <f t="array" ref="D8:J8">TEXT(_xlfn.SEQUENCE(1,7,(J5-WEEKDAY(J5,2)+1)),"dd")</f>
        <v>31</v>
      </c>
      <c r="E8" s="298" t="str">
        <v>01</v>
      </c>
      <c r="F8" s="298" t="str">
        <v>02</v>
      </c>
      <c r="G8" s="298" t="str">
        <v>03</v>
      </c>
      <c r="H8" s="298" t="str">
        <v>04</v>
      </c>
      <c r="I8" s="304" t="str">
        <v>05</v>
      </c>
      <c r="J8" s="323" t="str">
        <v>06</v>
      </c>
      <c r="L8" s="439"/>
      <c r="M8" s="298" t="str" cm="1">
        <f t="array" ref="M8:S8">TEXT(_xlfn.SEQUENCE(1,7,(S5-WEEKDAY(S5,2)+1)),"dd")</f>
        <v>27</v>
      </c>
      <c r="N8" s="298" t="str">
        <v>28</v>
      </c>
      <c r="O8" s="298" t="str">
        <v>29</v>
      </c>
      <c r="P8" s="298" t="str">
        <v>30</v>
      </c>
      <c r="Q8" s="298" t="str">
        <v>31</v>
      </c>
      <c r="R8" s="304" t="str">
        <v>01</v>
      </c>
      <c r="S8" s="323" t="str">
        <v>02</v>
      </c>
    </row>
    <row r="9" spans="3:19" ht="45" customHeight="1" x14ac:dyDescent="0.2">
      <c r="C9" s="440"/>
      <c r="D9" s="297" t="str" cm="1">
        <f t="array" ref="D9">IF(COUNTIF('10C_CTNR Schedule (spill)'!$AJ$9:$AJ$42,D7)=0,"","CTNR #" &amp;_xlfn.TEXTJOIN("/",TRUE,_xlfn._xlws.FILTER('10C_CTNR Schedule (spill)'!$E$9:$E$42,'10C_CTNR Schedule (spill)'!$AJ$9:$AJ$42=D7,"")) &amp; " DELIVERY")</f>
        <v/>
      </c>
      <c r="E9" s="297" t="str" cm="1">
        <f t="array" ref="E9">IF(COUNTIF('10C_CTNR Schedule (spill)'!$AJ$9:$AJ$42,E7)=0,"","CTNR #" &amp;_xlfn.TEXTJOIN("/",TRUE,_xlfn._xlws.FILTER('10C_CTNR Schedule (spill)'!$E$9:$E$42,'10C_CTNR Schedule (spill)'!$AJ$9:$AJ$42=E7,"")) &amp; " DELIVERY")</f>
        <v/>
      </c>
      <c r="F9" s="297" t="str" cm="1">
        <f t="array" ref="F9">IF(COUNTIF('10C_CTNR Schedule (spill)'!$AJ$9:$AJ$42,F7)=0,"","CTNR #" &amp;_xlfn.TEXTJOIN("/",TRUE,_xlfn._xlws.FILTER('10C_CTNR Schedule (spill)'!$E$9:$E$42,'10C_CTNR Schedule (spill)'!$AJ$9:$AJ$42=F7,"")) &amp; " DELIVERY")</f>
        <v/>
      </c>
      <c r="G9" s="297" t="str" cm="1">
        <f t="array" ref="G9">IF(COUNTIF('10C_CTNR Schedule (spill)'!$AJ$9:$AJ$42,G7)=0,"","CTNR #" &amp;_xlfn.TEXTJOIN("/",TRUE,_xlfn._xlws.FILTER('10C_CTNR Schedule (spill)'!$E$9:$E$42,'10C_CTNR Schedule (spill)'!$AJ$9:$AJ$42=G7,"")) &amp; " DELIVERY")</f>
        <v/>
      </c>
      <c r="H9" s="297" t="str" cm="1">
        <f t="array" ref="H9">IF(COUNTIF('10C_CTNR Schedule (spill)'!$AJ$9:$AJ$42,H7)=0,"","CTNR #" &amp;_xlfn.TEXTJOIN("/",TRUE,_xlfn._xlws.FILTER('10C_CTNR Schedule (spill)'!$E$9:$E$42,'10C_CTNR Schedule (spill)'!$AJ$9:$AJ$42=H7,"")) &amp; " DELIVERY")</f>
        <v/>
      </c>
      <c r="I9" s="305" t="str" cm="1">
        <f t="array" ref="I9">IF(COUNTIF('10C_CTNR Schedule (spill)'!$AJ$9:$AJ$42,I7)=0,"","CTNR #" &amp;_xlfn.TEXTJOIN("/",TRUE,_xlfn._xlws.FILTER('10C_CTNR Schedule (spill)'!$E$9:$E$42,'10C_CTNR Schedule (spill)'!$AJ$9:$AJ$42=I7,"")) &amp; " DELIVERY")</f>
        <v/>
      </c>
      <c r="J9" s="306" t="str" cm="1">
        <f t="array" ref="J9">IF(COUNTIF('10C_CTNR Schedule (spill)'!$AJ$9:$AJ$42,J7)=0,"","CTNR #" &amp;_xlfn.TEXTJOIN("/",TRUE,_xlfn._xlws.FILTER('10C_CTNR Schedule (spill)'!$E$9:$E$42,'10C_CTNR Schedule (spill)'!$AJ$9:$AJ$42=J7,"")) &amp; " DELIVERY")</f>
        <v/>
      </c>
      <c r="L9" s="440"/>
      <c r="M9" s="297" t="str" cm="1">
        <f t="array" ref="M9">IF(COUNTIF('10C_CTNR Schedule (spill)'!$AJ$9:$AJ$42,M7)=0,"","CTNR #" &amp;_xlfn.TEXTJOIN("/",TRUE,_xlfn._xlws.FILTER('10C_CTNR Schedule (spill)'!$E$9:$E$42,'10C_CTNR Schedule (spill)'!$AJ$9:$AJ$42=M7,"")) &amp; " DELIVERY")</f>
        <v/>
      </c>
      <c r="N9" s="297" t="str" cm="1">
        <f t="array" ref="N9">IF(COUNTIF('10C_CTNR Schedule (spill)'!$AJ$9:$AJ$42,N7)=0,"","CTNR #" &amp;_xlfn.TEXTJOIN("/",TRUE,_xlfn._xlws.FILTER('10C_CTNR Schedule (spill)'!$E$9:$E$42,'10C_CTNR Schedule (spill)'!$AJ$9:$AJ$42=N7,"")) &amp; " DELIVERY")</f>
        <v/>
      </c>
      <c r="O9" s="297" t="str" cm="1">
        <f t="array" ref="O9">IF(COUNTIF('10C_CTNR Schedule (spill)'!$AJ$9:$AJ$42,O7)=0,"","CTNR #" &amp;_xlfn.TEXTJOIN("/",TRUE,_xlfn._xlws.FILTER('10C_CTNR Schedule (spill)'!$E$9:$E$42,'10C_CTNR Schedule (spill)'!$AJ$9:$AJ$42=O7,"")) &amp; " DELIVERY")</f>
        <v/>
      </c>
      <c r="P9" s="297" t="str" cm="1">
        <f t="array" ref="P9">IF(COUNTIF('10C_CTNR Schedule (spill)'!$AJ$9:$AJ$42,P7)=0,"","CTNR #" &amp;_xlfn.TEXTJOIN("/",TRUE,_xlfn._xlws.FILTER('10C_CTNR Schedule (spill)'!$E$9:$E$42,'10C_CTNR Schedule (spill)'!$AJ$9:$AJ$42=P7,"")) &amp; " DELIVERY")</f>
        <v/>
      </c>
      <c r="Q9" s="297" t="str" cm="1">
        <f t="array" ref="Q9">IF(COUNTIF('10C_CTNR Schedule (spill)'!$AJ$9:$AJ$42,Q7)=0,"","CTNR #" &amp;_xlfn.TEXTJOIN("/",TRUE,_xlfn._xlws.FILTER('10C_CTNR Schedule (spill)'!$E$9:$E$42,'10C_CTNR Schedule (spill)'!$AJ$9:$AJ$42=Q7,"")) &amp; " DELIVERY")</f>
        <v/>
      </c>
      <c r="R9" s="305" t="str" cm="1">
        <f t="array" ref="R9">IF(COUNTIF('10C_CTNR Schedule (spill)'!$AJ$9:$AJ$42,R7)=0,"","CTNR #" &amp;_xlfn.TEXTJOIN("/",TRUE,_xlfn._xlws.FILTER('10C_CTNR Schedule (spill)'!$E$9:$E$42,'10C_CTNR Schedule (spill)'!$AJ$9:$AJ$42=R7,"")) &amp; " DELIVERY")</f>
        <v/>
      </c>
      <c r="S9" s="306" t="str" cm="1">
        <f t="array" ref="S9">IF(COUNTIF('10C_CTNR Schedule (spill)'!$AJ$9:$AJ$42,S7)=0,"","CTNR #" &amp;_xlfn.TEXTJOIN("/",TRUE,_xlfn._xlws.FILTER('10C_CTNR Schedule (spill)'!$E$9:$E$42,'10C_CTNR Schedule (spill)'!$AJ$9:$AJ$42=S7,"")) &amp; " DELIVERY")</f>
        <v/>
      </c>
    </row>
    <row r="10" spans="3:19" ht="15" hidden="1" customHeight="1" x14ac:dyDescent="0.2">
      <c r="C10" s="438" t="str">
        <f xml:space="preserve"> "WEEK "&amp;WEEKNUM(D10)</f>
        <v>WEEK 37</v>
      </c>
      <c r="D10" s="296" cm="1">
        <f t="array" ref="D10:J10">_xlfn.SEQUENCE(1,7,J7+1)</f>
        <v>46272</v>
      </c>
      <c r="E10" s="296">
        <v>46273</v>
      </c>
      <c r="F10" s="296">
        <v>46274</v>
      </c>
      <c r="G10" s="296">
        <v>46275</v>
      </c>
      <c r="H10" s="296">
        <v>46276</v>
      </c>
      <c r="I10" s="302">
        <v>46277</v>
      </c>
      <c r="J10" s="303">
        <v>46278</v>
      </c>
      <c r="L10" s="438" t="str">
        <f xml:space="preserve"> "WEEK "&amp;WEEKNUM(M10)</f>
        <v>WEEK 32</v>
      </c>
      <c r="M10" s="296" cm="1">
        <f t="array" ref="M10:S10">_xlfn.SEQUENCE(1,7,S7+1)</f>
        <v>46237</v>
      </c>
      <c r="N10" s="296">
        <v>46238</v>
      </c>
      <c r="O10" s="296">
        <v>46239</v>
      </c>
      <c r="P10" s="296">
        <v>46240</v>
      </c>
      <c r="Q10" s="296">
        <v>46241</v>
      </c>
      <c r="R10" s="302">
        <v>46242</v>
      </c>
      <c r="S10" s="303">
        <v>46243</v>
      </c>
    </row>
    <row r="11" spans="3:19" ht="15" customHeight="1" x14ac:dyDescent="0.2">
      <c r="C11" s="439"/>
      <c r="D11" s="299" t="str" cm="1">
        <f t="array" ref="D11:J11">TEXT(_xlfn.SEQUENCE(1,7,(J8+1)),"dd")</f>
        <v>07</v>
      </c>
      <c r="E11" s="299" t="str">
        <v>08</v>
      </c>
      <c r="F11" s="299" t="str">
        <v>09</v>
      </c>
      <c r="G11" s="299" t="str">
        <v>10</v>
      </c>
      <c r="H11" s="299" t="str">
        <v>11</v>
      </c>
      <c r="I11" s="307" t="str">
        <v>12</v>
      </c>
      <c r="J11" s="308" t="str">
        <v>13</v>
      </c>
      <c r="L11" s="439"/>
      <c r="M11" s="299" t="str" cm="1">
        <f t="array" ref="M11:S11">TEXT(_xlfn.SEQUENCE(1,7,(S8+1)),"dd")</f>
        <v>03</v>
      </c>
      <c r="N11" s="299" t="str">
        <v>04</v>
      </c>
      <c r="O11" s="299" t="str">
        <v>05</v>
      </c>
      <c r="P11" s="299" t="str">
        <v>06</v>
      </c>
      <c r="Q11" s="299" t="str">
        <v>07</v>
      </c>
      <c r="R11" s="307" t="str">
        <v>08</v>
      </c>
      <c r="S11" s="308" t="str">
        <v>09</v>
      </c>
    </row>
    <row r="12" spans="3:19" ht="45" customHeight="1" x14ac:dyDescent="0.2">
      <c r="C12" s="440"/>
      <c r="D12" s="297" t="str" cm="1">
        <f t="array" ref="D12">IF(COUNTIF('10C_CTNR Schedule (spill)'!$AJ$9:$AJ$42,D10)=0,"","CTNR #" &amp;_xlfn.TEXTJOIN("/",TRUE,_xlfn._xlws.FILTER('10C_CTNR Schedule (spill)'!$E$9:$E$42,'10C_CTNR Schedule (spill)'!$AJ$9:$AJ$42=D10,"")) &amp; " DELIVERY")</f>
        <v/>
      </c>
      <c r="E12" s="297" t="str" cm="1">
        <f t="array" ref="E12">IF(COUNTIF('10C_CTNR Schedule (spill)'!$AJ$9:$AJ$42,E10)=0,"","CTNR #" &amp;_xlfn.TEXTJOIN("/",TRUE,_xlfn._xlws.FILTER('10C_CTNR Schedule (spill)'!$E$9:$E$42,'10C_CTNR Schedule (spill)'!$AJ$9:$AJ$42=E10,"")) &amp; " DELIVERY")</f>
        <v/>
      </c>
      <c r="F12" s="297" t="str" cm="1">
        <f t="array" ref="F12">IF(COUNTIF('10C_CTNR Schedule (spill)'!$AJ$9:$AJ$42,F10)=0,"","CTNR #" &amp;_xlfn.TEXTJOIN("/",TRUE,_xlfn._xlws.FILTER('10C_CTNR Schedule (spill)'!$E$9:$E$42,'10C_CTNR Schedule (spill)'!$AJ$9:$AJ$42=F10,"")) &amp; " DELIVERY")</f>
        <v/>
      </c>
      <c r="G12" s="297" t="str" cm="1">
        <f t="array" ref="G12">IF(COUNTIF('10C_CTNR Schedule (spill)'!$AJ$9:$AJ$42,G10)=0,"","CTNR #" &amp;_xlfn.TEXTJOIN("/",TRUE,_xlfn._xlws.FILTER('10C_CTNR Schedule (spill)'!$E$9:$E$42,'10C_CTNR Schedule (spill)'!$AJ$9:$AJ$42=G10,"")) &amp; " DELIVERY")</f>
        <v/>
      </c>
      <c r="H12" s="297" t="str" cm="1">
        <f t="array" ref="H12">IF(COUNTIF('10C_CTNR Schedule (spill)'!$AJ$9:$AJ$42,H10)=0,"","CTNR #" &amp;_xlfn.TEXTJOIN("/",TRUE,_xlfn._xlws.FILTER('10C_CTNR Schedule (spill)'!$E$9:$E$42,'10C_CTNR Schedule (spill)'!$AJ$9:$AJ$42=H10,"")) &amp; " DELIVERY")</f>
        <v/>
      </c>
      <c r="I12" s="305" t="str" cm="1">
        <f t="array" ref="I12">IF(COUNTIF('10C_CTNR Schedule (spill)'!$AJ$9:$AJ$42,I10)=0,"","CTNR #" &amp;_xlfn.TEXTJOIN("/",TRUE,_xlfn._xlws.FILTER('10C_CTNR Schedule (spill)'!$E$9:$E$42,'10C_CTNR Schedule (spill)'!$AJ$9:$AJ$42=I10,"")) &amp; " DELIVERY")</f>
        <v/>
      </c>
      <c r="J12" s="306" t="str" cm="1">
        <f t="array" ref="J12">IF(COUNTIF('10C_CTNR Schedule (spill)'!$AJ$9:$AJ$42,J10)=0,"","CTNR #" &amp;_xlfn.TEXTJOIN("/",TRUE,_xlfn._xlws.FILTER('10C_CTNR Schedule (spill)'!$E$9:$E$42,'10C_CTNR Schedule (spill)'!$AJ$9:$AJ$42=J10,"")) &amp; " DELIVERY")</f>
        <v/>
      </c>
      <c r="L12" s="440"/>
      <c r="M12" s="297" t="str" cm="1">
        <f t="array" ref="M12">IF(COUNTIF('10C_CTNR Schedule (spill)'!$AJ$9:$AJ$42,M10)=0,"","CTNR #" &amp;_xlfn.TEXTJOIN("/",TRUE,_xlfn._xlws.FILTER('10C_CTNR Schedule (spill)'!$E$9:$E$42,'10C_CTNR Schedule (spill)'!$AJ$9:$AJ$42=M10,"")) &amp; " DELIVERY")</f>
        <v/>
      </c>
      <c r="N12" s="297" t="str" cm="1">
        <f t="array" ref="N12">IF(COUNTIF('10C_CTNR Schedule (spill)'!$AJ$9:$AJ$42,N10)=0,"","CTNR #" &amp;_xlfn.TEXTJOIN("/",TRUE,_xlfn._xlws.FILTER('10C_CTNR Schedule (spill)'!$E$9:$E$42,'10C_CTNR Schedule (spill)'!$AJ$9:$AJ$42=N10,"")) &amp; " DELIVERY")</f>
        <v/>
      </c>
      <c r="O12" s="297" t="str" cm="1">
        <f t="array" ref="O12">IF(COUNTIF('10C_CTNR Schedule (spill)'!$AJ$9:$AJ$42,O10)=0,"","CTNR #" &amp;_xlfn.TEXTJOIN("/",TRUE,_xlfn._xlws.FILTER('10C_CTNR Schedule (spill)'!$E$9:$E$42,'10C_CTNR Schedule (spill)'!$AJ$9:$AJ$42=O10,"")) &amp; " DELIVERY")</f>
        <v/>
      </c>
      <c r="P12" s="297" t="str" cm="1">
        <f t="array" ref="P12">IF(COUNTIF('10C_CTNR Schedule (spill)'!$AJ$9:$AJ$42,P10)=0,"","CTNR #" &amp;_xlfn.TEXTJOIN("/",TRUE,_xlfn._xlws.FILTER('10C_CTNR Schedule (spill)'!$E$9:$E$42,'10C_CTNR Schedule (spill)'!$AJ$9:$AJ$42=P10,"")) &amp; " DELIVERY")</f>
        <v/>
      </c>
      <c r="Q12" s="297" t="str" cm="1">
        <f t="array" ref="Q12">IF(COUNTIF('10C_CTNR Schedule (spill)'!$AJ$9:$AJ$42,Q10)=0,"","CTNR #" &amp;_xlfn.TEXTJOIN("/",TRUE,_xlfn._xlws.FILTER('10C_CTNR Schedule (spill)'!$E$9:$E$42,'10C_CTNR Schedule (spill)'!$AJ$9:$AJ$42=Q10,"")) &amp; " DELIVERY")</f>
        <v/>
      </c>
      <c r="R12" s="305" t="str" cm="1">
        <f t="array" ref="R12">IF(COUNTIF('10C_CTNR Schedule (spill)'!$AJ$9:$AJ$42,R10)=0,"","CTNR #" &amp;_xlfn.TEXTJOIN("/",TRUE,_xlfn._xlws.FILTER('10C_CTNR Schedule (spill)'!$E$9:$E$42,'10C_CTNR Schedule (spill)'!$AJ$9:$AJ$42=R10,"")) &amp; " DELIVERY")</f>
        <v/>
      </c>
      <c r="S12" s="306" t="str" cm="1">
        <f t="array" ref="S12">IF(COUNTIF('10C_CTNR Schedule (spill)'!$AJ$9:$AJ$42,S10)=0,"","CTNR #" &amp;_xlfn.TEXTJOIN("/",TRUE,_xlfn._xlws.FILTER('10C_CTNR Schedule (spill)'!$E$9:$E$42,'10C_CTNR Schedule (spill)'!$AJ$9:$AJ$42=S10,"")) &amp; " DELIVERY")</f>
        <v/>
      </c>
    </row>
    <row r="13" spans="3:19" ht="15" hidden="1" customHeight="1" x14ac:dyDescent="0.2">
      <c r="C13" s="438" t="str">
        <f xml:space="preserve"> "WEEK "&amp;WEEKNUM(D13)</f>
        <v>WEEK 38</v>
      </c>
      <c r="D13" s="296" cm="1">
        <f t="array" ref="D13:J13">_xlfn.SEQUENCE(1,7,J10+1)</f>
        <v>46279</v>
      </c>
      <c r="E13" s="296">
        <v>46280</v>
      </c>
      <c r="F13" s="296">
        <v>46281</v>
      </c>
      <c r="G13" s="296">
        <v>46282</v>
      </c>
      <c r="H13" s="296">
        <v>46283</v>
      </c>
      <c r="I13" s="302">
        <v>46284</v>
      </c>
      <c r="J13" s="303">
        <v>46285</v>
      </c>
      <c r="L13" s="438" t="str">
        <f xml:space="preserve"> "WEEK "&amp;WEEKNUM(M13)</f>
        <v>WEEK 33</v>
      </c>
      <c r="M13" s="296" cm="1">
        <f t="array" ref="M13:S13">_xlfn.SEQUENCE(1,7,S10+1)</f>
        <v>46244</v>
      </c>
      <c r="N13" s="296">
        <v>46245</v>
      </c>
      <c r="O13" s="296">
        <v>46246</v>
      </c>
      <c r="P13" s="296">
        <v>46247</v>
      </c>
      <c r="Q13" s="296">
        <v>46248</v>
      </c>
      <c r="R13" s="302">
        <v>46249</v>
      </c>
      <c r="S13" s="303">
        <v>46250</v>
      </c>
    </row>
    <row r="14" spans="3:19" ht="15" customHeight="1" x14ac:dyDescent="0.2">
      <c r="C14" s="439"/>
      <c r="D14" s="299" t="str" cm="1">
        <f t="array" ref="D14:J14">TEXT(_xlfn.SEQUENCE(1,7,(J11+1)),"dd")</f>
        <v>14</v>
      </c>
      <c r="E14" s="299" t="str">
        <v>15</v>
      </c>
      <c r="F14" s="299" t="str">
        <v>16</v>
      </c>
      <c r="G14" s="299" t="str">
        <v>17</v>
      </c>
      <c r="H14" s="299" t="str">
        <v>18</v>
      </c>
      <c r="I14" s="307" t="str">
        <v>19</v>
      </c>
      <c r="J14" s="308" t="str">
        <v>20</v>
      </c>
      <c r="L14" s="439"/>
      <c r="M14" s="299" t="str" cm="1">
        <f t="array" ref="M14:S14">TEXT(_xlfn.SEQUENCE(1,7,(S11+1)),"dd")</f>
        <v>10</v>
      </c>
      <c r="N14" s="299" t="str">
        <v>11</v>
      </c>
      <c r="O14" s="299" t="str">
        <v>12</v>
      </c>
      <c r="P14" s="299" t="str">
        <v>13</v>
      </c>
      <c r="Q14" s="299" t="str">
        <v>14</v>
      </c>
      <c r="R14" s="307" t="str">
        <v>15</v>
      </c>
      <c r="S14" s="308" t="str">
        <v>16</v>
      </c>
    </row>
    <row r="15" spans="3:19" ht="45" customHeight="1" x14ac:dyDescent="0.2">
      <c r="C15" s="440"/>
      <c r="D15" s="297" t="str" cm="1">
        <f t="array" ref="D15">IF(COUNTIF('10C_CTNR Schedule (spill)'!$AJ$9:$AJ$42,D13)=0,"","CTNR #" &amp;_xlfn.TEXTJOIN("/",TRUE,_xlfn._xlws.FILTER('10C_CTNR Schedule (spill)'!$E$9:$E$42,'10C_CTNR Schedule (spill)'!$AJ$9:$AJ$42=D13,"")) &amp; " DELIVERY")</f>
        <v/>
      </c>
      <c r="E15" s="297" t="str" cm="1">
        <f t="array" ref="E15">IF(COUNTIF('10C_CTNR Schedule (spill)'!$AJ$9:$AJ$42,E13)=0,"","CTNR #" &amp;_xlfn.TEXTJOIN("/",TRUE,_xlfn._xlws.FILTER('10C_CTNR Schedule (spill)'!$E$9:$E$42,'10C_CTNR Schedule (spill)'!$AJ$9:$AJ$42=E13,"")) &amp; " DELIVERY")</f>
        <v/>
      </c>
      <c r="F15" s="297" t="str" cm="1">
        <f t="array" ref="F15">IF(COUNTIF('10C_CTNR Schedule (spill)'!$AJ$9:$AJ$42,F13)=0,"","CTNR #" &amp;_xlfn.TEXTJOIN("/",TRUE,_xlfn._xlws.FILTER('10C_CTNR Schedule (spill)'!$E$9:$E$42,'10C_CTNR Schedule (spill)'!$AJ$9:$AJ$42=F13,"")) &amp; " DELIVERY")</f>
        <v/>
      </c>
      <c r="G15" s="297" t="str" cm="1">
        <f t="array" ref="G15">IF(COUNTIF('10C_CTNR Schedule (spill)'!$AJ$9:$AJ$42,G13)=0,"","CTNR #" &amp;_xlfn.TEXTJOIN("/",TRUE,_xlfn._xlws.FILTER('10C_CTNR Schedule (spill)'!$E$9:$E$42,'10C_CTNR Schedule (spill)'!$AJ$9:$AJ$42=G13,"")) &amp; " DELIVERY")</f>
        <v/>
      </c>
      <c r="H15" s="297" t="str" cm="1">
        <f t="array" ref="H15">IF(COUNTIF('10C_CTNR Schedule (spill)'!$AJ$9:$AJ$42,H13)=0,"","CTNR #" &amp;_xlfn.TEXTJOIN("/",TRUE,_xlfn._xlws.FILTER('10C_CTNR Schedule (spill)'!$E$9:$E$42,'10C_CTNR Schedule (spill)'!$AJ$9:$AJ$42=H13,"")) &amp; " DELIVERY")</f>
        <v/>
      </c>
      <c r="I15" s="305" t="str" cm="1">
        <f t="array" ref="I15">IF(COUNTIF('10C_CTNR Schedule (spill)'!$AJ$9:$AJ$42,I13)=0,"","CTNR #" &amp;_xlfn.TEXTJOIN("/",TRUE,_xlfn._xlws.FILTER('10C_CTNR Schedule (spill)'!$E$9:$E$42,'10C_CTNR Schedule (spill)'!$AJ$9:$AJ$42=I13,"")) &amp; " DELIVERY")</f>
        <v/>
      </c>
      <c r="J15" s="306" t="str" cm="1">
        <f t="array" ref="J15">IF(COUNTIF('10C_CTNR Schedule (spill)'!$AJ$9:$AJ$42,J13)=0,"","CTNR #" &amp;_xlfn.TEXTJOIN("/",TRUE,_xlfn._xlws.FILTER('10C_CTNR Schedule (spill)'!$E$9:$E$42,'10C_CTNR Schedule (spill)'!$AJ$9:$AJ$42=J13,"")) &amp; " DELIVERY")</f>
        <v/>
      </c>
      <c r="L15" s="440"/>
      <c r="M15" s="297" t="str" cm="1">
        <f t="array" ref="M15">IF(COUNTIF('10C_CTNR Schedule (spill)'!$AJ$9:$AJ$42,M13)=0,"","CTNR #" &amp;_xlfn.TEXTJOIN("/",TRUE,_xlfn._xlws.FILTER('10C_CTNR Schedule (spill)'!$E$9:$E$42,'10C_CTNR Schedule (spill)'!$AJ$9:$AJ$42=M13,"")) &amp; " DELIVERY")</f>
        <v/>
      </c>
      <c r="N15" s="297" t="str" cm="1">
        <f t="array" ref="N15">IF(COUNTIF('10C_CTNR Schedule (spill)'!$AJ$9:$AJ$42,N13)=0,"","CTNR #" &amp;_xlfn.TEXTJOIN("/",TRUE,_xlfn._xlws.FILTER('10C_CTNR Schedule (spill)'!$E$9:$E$42,'10C_CTNR Schedule (spill)'!$AJ$9:$AJ$42=N13,"")) &amp; " DELIVERY")</f>
        <v/>
      </c>
      <c r="O15" s="297" t="str" cm="1">
        <f t="array" ref="O15">IF(COUNTIF('10C_CTNR Schedule (spill)'!$AJ$9:$AJ$42,O13)=0,"","CTNR #" &amp;_xlfn.TEXTJOIN("/",TRUE,_xlfn._xlws.FILTER('10C_CTNR Schedule (spill)'!$E$9:$E$42,'10C_CTNR Schedule (spill)'!$AJ$9:$AJ$42=O13,"")) &amp; " DELIVERY")</f>
        <v/>
      </c>
      <c r="P15" s="297" t="str" cm="1">
        <f t="array" ref="P15">IF(COUNTIF('10C_CTNR Schedule (spill)'!$AJ$9:$AJ$42,P13)=0,"","CTNR #" &amp;_xlfn.TEXTJOIN("/",TRUE,_xlfn._xlws.FILTER('10C_CTNR Schedule (spill)'!$E$9:$E$42,'10C_CTNR Schedule (spill)'!$AJ$9:$AJ$42=P13,"")) &amp; " DELIVERY")</f>
        <v/>
      </c>
      <c r="Q15" s="297" t="str" cm="1">
        <f t="array" ref="Q15">IF(COUNTIF('10C_CTNR Schedule (spill)'!$AJ$9:$AJ$42,Q13)=0,"","CTNR #" &amp;_xlfn.TEXTJOIN("/",TRUE,_xlfn._xlws.FILTER('10C_CTNR Schedule (spill)'!$E$9:$E$42,'10C_CTNR Schedule (spill)'!$AJ$9:$AJ$42=Q13,"")) &amp; " DELIVERY")</f>
        <v/>
      </c>
      <c r="R15" s="305" t="str" cm="1">
        <f t="array" ref="R15">IF(COUNTIF('10C_CTNR Schedule (spill)'!$AJ$9:$AJ$42,R13)=0,"","CTNR #" &amp;_xlfn.TEXTJOIN("/",TRUE,_xlfn._xlws.FILTER('10C_CTNR Schedule (spill)'!$E$9:$E$42,'10C_CTNR Schedule (spill)'!$AJ$9:$AJ$42=R13,"")) &amp; " DELIVERY")</f>
        <v/>
      </c>
      <c r="S15" s="306" t="str" cm="1">
        <f t="array" ref="S15">IF(COUNTIF('10C_CTNR Schedule (spill)'!$AJ$9:$AJ$42,S13)=0,"","CTNR #" &amp;_xlfn.TEXTJOIN("/",TRUE,_xlfn._xlws.FILTER('10C_CTNR Schedule (spill)'!$E$9:$E$42,'10C_CTNR Schedule (spill)'!$AJ$9:$AJ$42=S13,"")) &amp; " DELIVERY")</f>
        <v/>
      </c>
    </row>
    <row r="16" spans="3:19" ht="15" hidden="1" customHeight="1" x14ac:dyDescent="0.2">
      <c r="C16" s="438" t="str">
        <f xml:space="preserve"> "WEEK "&amp;WEEKNUM(D16)</f>
        <v>WEEK 39</v>
      </c>
      <c r="D16" s="296" cm="1">
        <f t="array" ref="D16:J16">_xlfn.SEQUENCE(1,7,J13+1)</f>
        <v>46286</v>
      </c>
      <c r="E16" s="296">
        <v>46287</v>
      </c>
      <c r="F16" s="296">
        <v>46288</v>
      </c>
      <c r="G16" s="296">
        <v>46289</v>
      </c>
      <c r="H16" s="296">
        <v>46290</v>
      </c>
      <c r="I16" s="302">
        <v>46291</v>
      </c>
      <c r="J16" s="303">
        <v>46292</v>
      </c>
      <c r="L16" s="438" t="str">
        <f xml:space="preserve"> "WEEK "&amp;WEEKNUM(M16)</f>
        <v>WEEK 34</v>
      </c>
      <c r="M16" s="296" cm="1">
        <f t="array" ref="M16:S16">_xlfn.SEQUENCE(1,7,S13+1)</f>
        <v>46251</v>
      </c>
      <c r="N16" s="296">
        <v>46252</v>
      </c>
      <c r="O16" s="296">
        <v>46253</v>
      </c>
      <c r="P16" s="296">
        <v>46254</v>
      </c>
      <c r="Q16" s="296">
        <v>46255</v>
      </c>
      <c r="R16" s="302">
        <v>46256</v>
      </c>
      <c r="S16" s="303">
        <v>46257</v>
      </c>
    </row>
    <row r="17" spans="2:19" ht="15" customHeight="1" x14ac:dyDescent="0.2">
      <c r="C17" s="439"/>
      <c r="D17" s="299" t="str" cm="1">
        <f t="array" ref="D17:J17">TEXT(_xlfn.SEQUENCE(1,7,(J14+1)),"dd")</f>
        <v>21</v>
      </c>
      <c r="E17" s="299" t="str">
        <v>22</v>
      </c>
      <c r="F17" s="299" t="str">
        <v>23</v>
      </c>
      <c r="G17" s="299" t="str">
        <v>24</v>
      </c>
      <c r="H17" s="299" t="str">
        <v>25</v>
      </c>
      <c r="I17" s="307" t="str">
        <v>26</v>
      </c>
      <c r="J17" s="308" t="str">
        <v>27</v>
      </c>
      <c r="L17" s="439"/>
      <c r="M17" s="299" t="str" cm="1">
        <f t="array" ref="M17:S17">TEXT(_xlfn.SEQUENCE(1,7,(S14+1)),"dd")</f>
        <v>17</v>
      </c>
      <c r="N17" s="299" t="str">
        <v>18</v>
      </c>
      <c r="O17" s="299" t="str">
        <v>19</v>
      </c>
      <c r="P17" s="299" t="str">
        <v>20</v>
      </c>
      <c r="Q17" s="299" t="str">
        <v>21</v>
      </c>
      <c r="R17" s="307" t="str">
        <v>22</v>
      </c>
      <c r="S17" s="308" t="str">
        <v>23</v>
      </c>
    </row>
    <row r="18" spans="2:19" ht="45" customHeight="1" x14ac:dyDescent="0.2">
      <c r="C18" s="440"/>
      <c r="D18" s="297" t="str" cm="1">
        <f t="array" ref="D18">IF(COUNTIF('10C_CTNR Schedule (spill)'!$AJ$9:$AJ$42,D16)=0,"","CTNR #" &amp;_xlfn.TEXTJOIN("/",TRUE,_xlfn._xlws.FILTER('10C_CTNR Schedule (spill)'!$E$9:$E$42,'10C_CTNR Schedule (spill)'!$AJ$9:$AJ$42=D16,"")) &amp; " DELIVERY")</f>
        <v/>
      </c>
      <c r="E18" s="297" t="str" cm="1">
        <f t="array" ref="E18">IF(COUNTIF('10C_CTNR Schedule (spill)'!$AJ$9:$AJ$42,E16)=0,"","CTNR #" &amp;_xlfn.TEXTJOIN("/",TRUE,_xlfn._xlws.FILTER('10C_CTNR Schedule (spill)'!$E$9:$E$42,'10C_CTNR Schedule (spill)'!$AJ$9:$AJ$42=E16,"")) &amp; " DELIVERY")</f>
        <v/>
      </c>
      <c r="F18" s="297" t="str" cm="1">
        <f t="array" ref="F18">IF(COUNTIF('10C_CTNR Schedule (spill)'!$AJ$9:$AJ$42,F16)=0,"","CTNR #" &amp;_xlfn.TEXTJOIN("/",TRUE,_xlfn._xlws.FILTER('10C_CTNR Schedule (spill)'!$E$9:$E$42,'10C_CTNR Schedule (spill)'!$AJ$9:$AJ$42=F16,"")) &amp; " DELIVERY")</f>
        <v/>
      </c>
      <c r="G18" s="297" t="str" cm="1">
        <f t="array" ref="G18">IF(COUNTIF('10C_CTNR Schedule (spill)'!$AJ$9:$AJ$42,G16)=0,"","CTNR #" &amp;_xlfn.TEXTJOIN("/",TRUE,_xlfn._xlws.FILTER('10C_CTNR Schedule (spill)'!$E$9:$E$42,'10C_CTNR Schedule (spill)'!$AJ$9:$AJ$42=G16,"")) &amp; " DELIVERY")</f>
        <v/>
      </c>
      <c r="H18" s="297" t="str" cm="1">
        <f t="array" ref="H18">IF(COUNTIF('10C_CTNR Schedule (spill)'!$AJ$9:$AJ$42,H16)=0,"","CTNR #" &amp;_xlfn.TEXTJOIN("/",TRUE,_xlfn._xlws.FILTER('10C_CTNR Schedule (spill)'!$E$9:$E$42,'10C_CTNR Schedule (spill)'!$AJ$9:$AJ$42=H16,"")) &amp; " DELIVERY")</f>
        <v>CTNR #1 DELIVERY</v>
      </c>
      <c r="I18" s="305" t="str" cm="1">
        <f t="array" ref="I18">IF(COUNTIF('10C_CTNR Schedule (spill)'!$AJ$9:$AJ$42,I16)=0,"","CTNR #" &amp;_xlfn.TEXTJOIN("/",TRUE,_xlfn._xlws.FILTER('10C_CTNR Schedule (spill)'!$E$9:$E$42,'10C_CTNR Schedule (spill)'!$AJ$9:$AJ$42=I16,"")) &amp; " DELIVERY")</f>
        <v/>
      </c>
      <c r="J18" s="306" t="str" cm="1">
        <f t="array" ref="J18">IF(COUNTIF('10C_CTNR Schedule (spill)'!$AJ$9:$AJ$42,J16)=0,"","CTNR #" &amp;_xlfn.TEXTJOIN("/",TRUE,_xlfn._xlws.FILTER('10C_CTNR Schedule (spill)'!$E$9:$E$42,'10C_CTNR Schedule (spill)'!$AJ$9:$AJ$42=J16,"")) &amp; " DELIVERY")</f>
        <v/>
      </c>
      <c r="L18" s="440"/>
      <c r="M18" s="297" t="str" cm="1">
        <f t="array" ref="M18">IF(COUNTIF('10C_CTNR Schedule (spill)'!$AJ$9:$AJ$42,M16)=0,"","CTNR #" &amp;_xlfn.TEXTJOIN("/",TRUE,_xlfn._xlws.FILTER('10C_CTNR Schedule (spill)'!$E$9:$E$42,'10C_CTNR Schedule (spill)'!$AJ$9:$AJ$42=M16,"")) &amp; " DELIVERY")</f>
        <v/>
      </c>
      <c r="N18" s="297" t="str" cm="1">
        <f t="array" ref="N18">IF(COUNTIF('10C_CTNR Schedule (spill)'!$AJ$9:$AJ$42,N16)=0,"","CTNR #" &amp;_xlfn.TEXTJOIN("/",TRUE,_xlfn._xlws.FILTER('10C_CTNR Schedule (spill)'!$E$9:$E$42,'10C_CTNR Schedule (spill)'!$AJ$9:$AJ$42=N16,"")) &amp; " DELIVERY")</f>
        <v/>
      </c>
      <c r="O18" s="297" t="str" cm="1">
        <f t="array" ref="O18">IF(COUNTIF('10C_CTNR Schedule (spill)'!$AJ$9:$AJ$42,O16)=0,"","CTNR #" &amp;_xlfn.TEXTJOIN("/",TRUE,_xlfn._xlws.FILTER('10C_CTNR Schedule (spill)'!$E$9:$E$42,'10C_CTNR Schedule (spill)'!$AJ$9:$AJ$42=O16,"")) &amp; " DELIVERY")</f>
        <v/>
      </c>
      <c r="P18" s="297" t="str" cm="1">
        <f t="array" ref="P18">IF(COUNTIF('10C_CTNR Schedule (spill)'!$AJ$9:$AJ$42,P16)=0,"","CTNR #" &amp;_xlfn.TEXTJOIN("/",TRUE,_xlfn._xlws.FILTER('10C_CTNR Schedule (spill)'!$E$9:$E$42,'10C_CTNR Schedule (spill)'!$AJ$9:$AJ$42=P16,"")) &amp; " DELIVERY")</f>
        <v/>
      </c>
      <c r="Q18" s="297" t="str" cm="1">
        <f t="array" ref="Q18">IF(COUNTIF('10C_CTNR Schedule (spill)'!$AJ$9:$AJ$42,Q16)=0,"","CTNR #" &amp;_xlfn.TEXTJOIN("/",TRUE,_xlfn._xlws.FILTER('10C_CTNR Schedule (spill)'!$E$9:$E$42,'10C_CTNR Schedule (spill)'!$AJ$9:$AJ$42=Q16,"")) &amp; " DELIVERY")</f>
        <v/>
      </c>
      <c r="R18" s="305" t="str" cm="1">
        <f t="array" ref="R18">IF(COUNTIF('10C_CTNR Schedule (spill)'!$AJ$9:$AJ$42,R16)=0,"","CTNR #" &amp;_xlfn.TEXTJOIN("/",TRUE,_xlfn._xlws.FILTER('10C_CTNR Schedule (spill)'!$E$9:$E$42,'10C_CTNR Schedule (spill)'!$AJ$9:$AJ$42=R16,"")) &amp; " DELIVERY")</f>
        <v/>
      </c>
      <c r="S18" s="306" t="str" cm="1">
        <f t="array" ref="S18">IF(COUNTIF('10C_CTNR Schedule (spill)'!$AJ$9:$AJ$42,S16)=0,"","CTNR #" &amp;_xlfn.TEXTJOIN("/",TRUE,_xlfn._xlws.FILTER('10C_CTNR Schedule (spill)'!$E$9:$E$42,'10C_CTNR Schedule (spill)'!$AJ$9:$AJ$42=S16,"")) &amp; " DELIVERY")</f>
        <v/>
      </c>
    </row>
    <row r="19" spans="2:19" ht="15" hidden="1" customHeight="1" x14ac:dyDescent="0.2">
      <c r="C19" s="438" t="str">
        <f xml:space="preserve"> "WEEK "&amp;WEEKNUM(D19)</f>
        <v>WEEK 40</v>
      </c>
      <c r="D19" s="296" cm="1">
        <f t="array" ref="D19:J19">_xlfn.SEQUENCE(1,7,J16+1)</f>
        <v>46293</v>
      </c>
      <c r="E19" s="296">
        <v>46294</v>
      </c>
      <c r="F19" s="296">
        <v>46295</v>
      </c>
      <c r="G19" s="296">
        <v>46296</v>
      </c>
      <c r="H19" s="296">
        <v>46297</v>
      </c>
      <c r="I19" s="302">
        <v>46298</v>
      </c>
      <c r="J19" s="303">
        <v>46299</v>
      </c>
      <c r="L19" s="438" t="str">
        <f xml:space="preserve"> "WEEK "&amp;WEEKNUM(M19)</f>
        <v>WEEK 35</v>
      </c>
      <c r="M19" s="296" cm="1">
        <f t="array" ref="M19:S19">_xlfn.SEQUENCE(1,7,S16+1)</f>
        <v>46258</v>
      </c>
      <c r="N19" s="296">
        <v>46259</v>
      </c>
      <c r="O19" s="296">
        <v>46260</v>
      </c>
      <c r="P19" s="296">
        <v>46261</v>
      </c>
      <c r="Q19" s="296">
        <v>46262</v>
      </c>
      <c r="R19" s="302">
        <v>46263</v>
      </c>
      <c r="S19" s="303">
        <v>46264</v>
      </c>
    </row>
    <row r="20" spans="2:19" ht="15" customHeight="1" x14ac:dyDescent="0.2">
      <c r="C20" s="439"/>
      <c r="D20" s="299" t="str" cm="1">
        <f t="array" ref="D20:J20">TEXT(_xlfn.SEQUENCE(1,7,(J17+1)),"dd")</f>
        <v>28</v>
      </c>
      <c r="E20" s="299" t="str">
        <v>29</v>
      </c>
      <c r="F20" s="299" t="str">
        <v>30</v>
      </c>
      <c r="G20" s="299" t="str">
        <v>31</v>
      </c>
      <c r="H20" s="299" t="str">
        <v>01</v>
      </c>
      <c r="I20" s="307" t="str">
        <v>02</v>
      </c>
      <c r="J20" s="308" t="str">
        <v>03</v>
      </c>
      <c r="L20" s="439"/>
      <c r="M20" s="299" t="str" cm="1">
        <f t="array" ref="M20:S20">TEXT(_xlfn.SEQUENCE(1,7,(S17+1)),"dd")</f>
        <v>24</v>
      </c>
      <c r="N20" s="299" t="str">
        <v>25</v>
      </c>
      <c r="O20" s="299" t="str">
        <v>26</v>
      </c>
      <c r="P20" s="299" t="str">
        <v>27</v>
      </c>
      <c r="Q20" s="299" t="str">
        <v>28</v>
      </c>
      <c r="R20" s="307" t="str">
        <v>29</v>
      </c>
      <c r="S20" s="308" t="str">
        <v>30</v>
      </c>
    </row>
    <row r="21" spans="2:19" ht="45" customHeight="1" x14ac:dyDescent="0.2">
      <c r="C21" s="440"/>
      <c r="D21" s="297" t="str" cm="1">
        <f t="array" ref="D21">IF(COUNTIF('10C_CTNR Schedule (spill)'!$AJ$9:$AJ$42,D19)=0,"","CTNR #" &amp;_xlfn.TEXTJOIN("/",TRUE,_xlfn._xlws.FILTER('10C_CTNR Schedule (spill)'!$E$9:$E$42,'10C_CTNR Schedule (spill)'!$AJ$9:$AJ$42=D19,"")) &amp; " DELIVERY")</f>
        <v/>
      </c>
      <c r="E21" s="297" t="str" cm="1">
        <f t="array" ref="E21">IF(COUNTIF('10C_CTNR Schedule (spill)'!$AJ$9:$AJ$42,E19)=0,"","CTNR #" &amp;_xlfn.TEXTJOIN("/",TRUE,_xlfn._xlws.FILTER('10C_CTNR Schedule (spill)'!$E$9:$E$42,'10C_CTNR Schedule (spill)'!$AJ$9:$AJ$42=E19,"")) &amp; " DELIVERY")</f>
        <v/>
      </c>
      <c r="F21" s="297" t="str" cm="1">
        <f t="array" ref="F21">IF(COUNTIF('10C_CTNR Schedule (spill)'!$AJ$9:$AJ$42,F19)=0,"","CTNR #" &amp;_xlfn.TEXTJOIN("/",TRUE,_xlfn._xlws.FILTER('10C_CTNR Schedule (spill)'!$E$9:$E$42,'10C_CTNR Schedule (spill)'!$AJ$9:$AJ$42=F19,"")) &amp; " DELIVERY")</f>
        <v/>
      </c>
      <c r="G21" s="297" t="str" cm="1">
        <f t="array" ref="G21">IF(COUNTIF('10C_CTNR Schedule (spill)'!$AJ$9:$AJ$42,G19)=0,"","CTNR #" &amp;_xlfn.TEXTJOIN("/",TRUE,_xlfn._xlws.FILTER('10C_CTNR Schedule (spill)'!$E$9:$E$42,'10C_CTNR Schedule (spill)'!$AJ$9:$AJ$42=G19,"")) &amp; " DELIVERY")</f>
        <v/>
      </c>
      <c r="H21" s="297" t="str" cm="1">
        <f t="array" ref="H21">IF(COUNTIF('10C_CTNR Schedule (spill)'!$AJ$9:$AJ$42,H19)=0,"","CTNR #" &amp;_xlfn.TEXTJOIN("/",TRUE,_xlfn._xlws.FILTER('10C_CTNR Schedule (spill)'!$E$9:$E$42,'10C_CTNR Schedule (spill)'!$AJ$9:$AJ$42=H19,"")) &amp; " DELIVERY")</f>
        <v>CTNR #2/3 DELIVERY</v>
      </c>
      <c r="I21" s="305" t="str" cm="1">
        <f t="array" ref="I21">IF(COUNTIF('10C_CTNR Schedule (spill)'!$AJ$9:$AJ$42,I19)=0,"","CTNR #" &amp;_xlfn.TEXTJOIN("/",TRUE,_xlfn._xlws.FILTER('10C_CTNR Schedule (spill)'!$E$9:$E$42,'10C_CTNR Schedule (spill)'!$AJ$9:$AJ$42=I19,"")) &amp; " DELIVERY")</f>
        <v/>
      </c>
      <c r="J21" s="306" t="str" cm="1">
        <f t="array" ref="J21">IF(COUNTIF('10C_CTNR Schedule (spill)'!$AJ$9:$AJ$42,J19)=0,"","CTNR #" &amp;_xlfn.TEXTJOIN("/",TRUE,_xlfn._xlws.FILTER('10C_CTNR Schedule (spill)'!$E$9:$E$42,'10C_CTNR Schedule (spill)'!$AJ$9:$AJ$42=J19,"")) &amp; " DELIVERY")</f>
        <v/>
      </c>
      <c r="L21" s="440"/>
      <c r="M21" s="297" t="str" cm="1">
        <f t="array" ref="M21">IF(COUNTIF('10C_CTNR Schedule (spill)'!$AJ$9:$AJ$42,M19)=0,"","CTNR #" &amp;_xlfn.TEXTJOIN("/",TRUE,_xlfn._xlws.FILTER('10C_CTNR Schedule (spill)'!$E$9:$E$42,'10C_CTNR Schedule (spill)'!$AJ$9:$AJ$42=M19,"")) &amp; " DELIVERY")</f>
        <v/>
      </c>
      <c r="N21" s="297" t="str" cm="1">
        <f t="array" ref="N21">IF(COUNTIF('10C_CTNR Schedule (spill)'!$AJ$9:$AJ$42,N19)=0,"","CTNR #" &amp;_xlfn.TEXTJOIN("/",TRUE,_xlfn._xlws.FILTER('10C_CTNR Schedule (spill)'!$E$9:$E$42,'10C_CTNR Schedule (spill)'!$AJ$9:$AJ$42=N19,"")) &amp; " DELIVERY")</f>
        <v/>
      </c>
      <c r="O21" s="297" t="str" cm="1">
        <f t="array" ref="O21">IF(COUNTIF('10C_CTNR Schedule (spill)'!$AJ$9:$AJ$42,O19)=0,"","CTNR #" &amp;_xlfn.TEXTJOIN("/",TRUE,_xlfn._xlws.FILTER('10C_CTNR Schedule (spill)'!$E$9:$E$42,'10C_CTNR Schedule (spill)'!$AJ$9:$AJ$42=O19,"")) &amp; " DELIVERY")</f>
        <v/>
      </c>
      <c r="P21" s="297" t="str" cm="1">
        <f t="array" ref="P21">IF(COUNTIF('10C_CTNR Schedule (spill)'!$AJ$9:$AJ$42,P19)=0,"","CTNR #" &amp;_xlfn.TEXTJOIN("/",TRUE,_xlfn._xlws.FILTER('10C_CTNR Schedule (spill)'!$E$9:$E$42,'10C_CTNR Schedule (spill)'!$AJ$9:$AJ$42=P19,"")) &amp; " DELIVERY")</f>
        <v/>
      </c>
      <c r="Q21" s="297" t="str" cm="1">
        <f t="array" ref="Q21">IF(COUNTIF('10C_CTNR Schedule (spill)'!$AJ$9:$AJ$42,Q19)=0,"","CTNR #" &amp;_xlfn.TEXTJOIN("/",TRUE,_xlfn._xlws.FILTER('10C_CTNR Schedule (spill)'!$E$9:$E$42,'10C_CTNR Schedule (spill)'!$AJ$9:$AJ$42=Q19,"")) &amp; " DELIVERY")</f>
        <v/>
      </c>
      <c r="R21" s="305" t="str" cm="1">
        <f t="array" ref="R21">IF(COUNTIF('10C_CTNR Schedule (spill)'!$AJ$9:$AJ$42,R19)=0,"","CTNR #" &amp;_xlfn.TEXTJOIN("/",TRUE,_xlfn._xlws.FILTER('10C_CTNR Schedule (spill)'!$E$9:$E$42,'10C_CTNR Schedule (spill)'!$AJ$9:$AJ$42=R19,"")) &amp; " DELIVERY")</f>
        <v/>
      </c>
      <c r="S21" s="306" t="str" cm="1">
        <f t="array" ref="S21">IF(COUNTIF('10C_CTNR Schedule (spill)'!$AJ$9:$AJ$42,S19)=0,"","CTNR #" &amp;_xlfn.TEXTJOIN("/",TRUE,_xlfn._xlws.FILTER('10C_CTNR Schedule (spill)'!$E$9:$E$42,'10C_CTNR Schedule (spill)'!$AJ$9:$AJ$42=S19,"")) &amp; " DELIVERY")</f>
        <v/>
      </c>
    </row>
    <row r="22" spans="2:19" ht="15" hidden="1" customHeight="1" x14ac:dyDescent="0.2">
      <c r="C22" s="439" t="str">
        <f xml:space="preserve"> "WEEK "&amp;WEEKNUM(D22)</f>
        <v>WEEK 41</v>
      </c>
      <c r="D22" s="296" cm="1">
        <f t="array" ref="D22:J22">_xlfn.SEQUENCE(1,7,J19+1)</f>
        <v>46300</v>
      </c>
      <c r="E22" s="296">
        <v>46301</v>
      </c>
      <c r="F22" s="296">
        <v>46302</v>
      </c>
      <c r="G22" s="296">
        <v>46303</v>
      </c>
      <c r="H22" s="296">
        <v>46304</v>
      </c>
      <c r="I22" s="302">
        <v>46305</v>
      </c>
      <c r="J22" s="303">
        <v>46306</v>
      </c>
      <c r="L22" s="439" t="str">
        <f xml:space="preserve"> "WEEK "&amp;WEEKNUM(M22)</f>
        <v>WEEK 36</v>
      </c>
      <c r="M22" s="296" cm="1">
        <f t="array" ref="M22:S22">_xlfn.SEQUENCE(1,7,S19+1)</f>
        <v>46265</v>
      </c>
      <c r="N22" s="296">
        <v>46266</v>
      </c>
      <c r="O22" s="296">
        <v>46267</v>
      </c>
      <c r="P22" s="296">
        <v>46268</v>
      </c>
      <c r="Q22" s="296">
        <v>46269</v>
      </c>
      <c r="R22" s="302">
        <v>46270</v>
      </c>
      <c r="S22" s="303">
        <v>46271</v>
      </c>
    </row>
    <row r="23" spans="2:19" ht="15" customHeight="1" x14ac:dyDescent="0.2">
      <c r="C23" s="439"/>
      <c r="D23" s="299" t="str" cm="1">
        <f t="array" ref="D23:J23">TEXT(_xlfn.SEQUENCE(1,7,(J20+1)),"dd")</f>
        <v>04</v>
      </c>
      <c r="E23" s="299" t="str">
        <v>05</v>
      </c>
      <c r="F23" s="299" t="str">
        <v>06</v>
      </c>
      <c r="G23" s="299" t="str">
        <v>07</v>
      </c>
      <c r="H23" s="299" t="str">
        <v>08</v>
      </c>
      <c r="I23" s="307" t="str">
        <v>09</v>
      </c>
      <c r="J23" s="308" t="str">
        <v>10</v>
      </c>
      <c r="L23" s="439"/>
      <c r="M23" s="299" t="str" cm="1">
        <f t="array" ref="M23:S23">TEXT(_xlfn.SEQUENCE(1,7,(S20+1)),"dd")</f>
        <v>31</v>
      </c>
      <c r="N23" s="299" t="str">
        <v>01</v>
      </c>
      <c r="O23" s="299" t="str">
        <v>02</v>
      </c>
      <c r="P23" s="299" t="str">
        <v>03</v>
      </c>
      <c r="Q23" s="299" t="str">
        <v>04</v>
      </c>
      <c r="R23" s="307" t="str">
        <v>05</v>
      </c>
      <c r="S23" s="308" t="str">
        <v>06</v>
      </c>
    </row>
    <row r="24" spans="2:19" ht="45" customHeight="1" thickBot="1" x14ac:dyDescent="0.25">
      <c r="B24" s="295"/>
      <c r="C24" s="441"/>
      <c r="D24" s="300" t="str" cm="1">
        <f t="array" ref="D24">IF(COUNTIF('10C_CTNR Schedule (spill)'!$AJ$9:$AJ$42,D22)=0,"","CTNR #" &amp;_xlfn.TEXTJOIN("/",TRUE,_xlfn._xlws.FILTER('10C_CTNR Schedule (spill)'!$E$9:$E$42,'10C_CTNR Schedule (spill)'!$AJ$9:$AJ$42=D22,"")) &amp; " DELIVERY")</f>
        <v/>
      </c>
      <c r="E24" s="300" t="str" cm="1">
        <f t="array" ref="E24">IF(COUNTIF('10C_CTNR Schedule (spill)'!$AJ$9:$AJ$42,E22)=0,"","CTNR #" &amp;_xlfn.TEXTJOIN("/",TRUE,_xlfn._xlws.FILTER('10C_CTNR Schedule (spill)'!$E$9:$E$42,'10C_CTNR Schedule (spill)'!$AJ$9:$AJ$42=E22,"")) &amp; " DELIVERY")</f>
        <v/>
      </c>
      <c r="F24" s="300" t="str" cm="1">
        <f t="array" ref="F24">IF(COUNTIF('10C_CTNR Schedule (spill)'!$AJ$9:$AJ$42,F22)=0,"","CTNR #" &amp;_xlfn.TEXTJOIN("/",TRUE,_xlfn._xlws.FILTER('10C_CTNR Schedule (spill)'!$E$9:$E$42,'10C_CTNR Schedule (spill)'!$AJ$9:$AJ$42=F22,"")) &amp; " DELIVERY")</f>
        <v/>
      </c>
      <c r="G24" s="300" t="str" cm="1">
        <f t="array" ref="G24">IF(COUNTIF('10C_CTNR Schedule (spill)'!$AJ$9:$AJ$42,G22)=0,"","CTNR #" &amp;_xlfn.TEXTJOIN("/",TRUE,_xlfn._xlws.FILTER('10C_CTNR Schedule (spill)'!$E$9:$E$42,'10C_CTNR Schedule (spill)'!$AJ$9:$AJ$42=G22,"")) &amp; " DELIVERY")</f>
        <v/>
      </c>
      <c r="H24" s="300" t="str" cm="1">
        <f t="array" ref="H24">IF(COUNTIF('10C_CTNR Schedule (spill)'!$AJ$9:$AJ$42,H22)=0,"","CTNR #" &amp;_xlfn.TEXTJOIN("/",TRUE,_xlfn._xlws.FILTER('10C_CTNR Schedule (spill)'!$E$9:$E$42,'10C_CTNR Schedule (spill)'!$AJ$9:$AJ$42=H22,"")) &amp; " DELIVERY")</f>
        <v>CTNR #4 DELIVERY</v>
      </c>
      <c r="I24" s="309" t="str" cm="1">
        <f t="array" ref="I24">IF(COUNTIF('10C_CTNR Schedule (spill)'!$AJ$9:$AJ$42,I22)=0,"","CTNR #" &amp;_xlfn.TEXTJOIN("/",TRUE,_xlfn._xlws.FILTER('10C_CTNR Schedule (spill)'!$E$9:$E$42,'10C_CTNR Schedule (spill)'!$AJ$9:$AJ$42=I22,"")) &amp; " DELIVERY")</f>
        <v/>
      </c>
      <c r="J24" s="310" t="str" cm="1">
        <f t="array" ref="J24">IF(COUNTIF('10C_CTNR Schedule (spill)'!$AJ$9:$AJ$42,J22)=0,"","CTNR #" &amp;_xlfn.TEXTJOIN("/",TRUE,_xlfn._xlws.FILTER('10C_CTNR Schedule (spill)'!$E$9:$E$42,'10C_CTNR Schedule (spill)'!$AJ$9:$AJ$42=J22,"")) &amp; " DELIVERY")</f>
        <v/>
      </c>
      <c r="L24" s="441"/>
      <c r="M24" s="300" t="str" cm="1">
        <f t="array" ref="M24">IF(COUNTIF('10C_CTNR Schedule (spill)'!$AJ$9:$AJ$42,M22)=0,"","CTNR #" &amp;_xlfn.TEXTJOIN("/",TRUE,_xlfn._xlws.FILTER('10C_CTNR Schedule (spill)'!$E$9:$E$42,'10C_CTNR Schedule (spill)'!$AJ$9:$AJ$42=M22,"")) &amp; " DELIVERY")</f>
        <v/>
      </c>
      <c r="N24" s="300" t="str" cm="1">
        <f t="array" ref="N24">IF(COUNTIF('10C_CTNR Schedule (spill)'!$AJ$9:$AJ$42,N22)=0,"","CTNR #" &amp;_xlfn.TEXTJOIN("/",TRUE,_xlfn._xlws.FILTER('10C_CTNR Schedule (spill)'!$E$9:$E$42,'10C_CTNR Schedule (spill)'!$AJ$9:$AJ$42=N22,"")) &amp; " DELIVERY")</f>
        <v/>
      </c>
      <c r="O24" s="300" t="str" cm="1">
        <f t="array" ref="O24">IF(COUNTIF('10C_CTNR Schedule (spill)'!$AJ$9:$AJ$42,O22)=0,"","CTNR #" &amp;_xlfn.TEXTJOIN("/",TRUE,_xlfn._xlws.FILTER('10C_CTNR Schedule (spill)'!$E$9:$E$42,'10C_CTNR Schedule (spill)'!$AJ$9:$AJ$42=O22,"")) &amp; " DELIVERY")</f>
        <v/>
      </c>
      <c r="P24" s="300" t="str" cm="1">
        <f t="array" ref="P24">IF(COUNTIF('10C_CTNR Schedule (spill)'!$AJ$9:$AJ$42,P22)=0,"","CTNR #" &amp;_xlfn.TEXTJOIN("/",TRUE,_xlfn._xlws.FILTER('10C_CTNR Schedule (spill)'!$E$9:$E$42,'10C_CTNR Schedule (spill)'!$AJ$9:$AJ$42=P22,"")) &amp; " DELIVERY")</f>
        <v/>
      </c>
      <c r="Q24" s="300" t="str" cm="1">
        <f t="array" ref="Q24">IF(COUNTIF('10C_CTNR Schedule (spill)'!$AJ$9:$AJ$42,Q22)=0,"","CTNR #" &amp;_xlfn.TEXTJOIN("/",TRUE,_xlfn._xlws.FILTER('10C_CTNR Schedule (spill)'!$E$9:$E$42,'10C_CTNR Schedule (spill)'!$AJ$9:$AJ$42=Q22,"")) &amp; " DELIVERY")</f>
        <v/>
      </c>
      <c r="R24" s="309" t="str" cm="1">
        <f t="array" ref="R24">IF(COUNTIF('10C_CTNR Schedule (spill)'!$AJ$9:$AJ$42,R22)=0,"","CTNR #" &amp;_xlfn.TEXTJOIN("/",TRUE,_xlfn._xlws.FILTER('10C_CTNR Schedule (spill)'!$E$9:$E$42,'10C_CTNR Schedule (spill)'!$AJ$9:$AJ$42=R22,"")) &amp; " DELIVERY")</f>
        <v/>
      </c>
      <c r="S24" s="310" t="str" cm="1">
        <f t="array" ref="S24">IF(COUNTIF('10C_CTNR Schedule (spill)'!$AJ$9:$AJ$42,S22)=0,"","CTNR #" &amp;_xlfn.TEXTJOIN("/",TRUE,_xlfn._xlws.FILTER('10C_CTNR Schedule (spill)'!$E$9:$E$42,'10C_CTNR Schedule (spill)'!$AJ$9:$AJ$42=S22,"")) &amp; " DELIVERY")</f>
        <v/>
      </c>
    </row>
  </sheetData>
  <mergeCells count="18">
    <mergeCell ref="L22:L24"/>
    <mergeCell ref="L7:L9"/>
    <mergeCell ref="L10:L12"/>
    <mergeCell ref="L13:L15"/>
    <mergeCell ref="L16:L18"/>
    <mergeCell ref="L19:L21"/>
    <mergeCell ref="C3:J3"/>
    <mergeCell ref="C4:H4"/>
    <mergeCell ref="L3:S3"/>
    <mergeCell ref="L4:Q4"/>
    <mergeCell ref="R4:S4"/>
    <mergeCell ref="I4:J4"/>
    <mergeCell ref="C7:C9"/>
    <mergeCell ref="C22:C24"/>
    <mergeCell ref="C19:C21"/>
    <mergeCell ref="C10:C12"/>
    <mergeCell ref="C13:C15"/>
    <mergeCell ref="C16:C18"/>
  </mergeCells>
  <conditionalFormatting sqref="D7:J9">
    <cfRule type="expression" dxfId="289" priority="1337">
      <formula>MONTH(D$7)&lt;&gt;MONTH($J$5)</formula>
    </cfRule>
  </conditionalFormatting>
  <conditionalFormatting sqref="D19:J21">
    <cfRule type="expression" dxfId="288" priority="1338">
      <formula>MONTH(D$19)&lt;&gt;MONTH($J$5)</formula>
    </cfRule>
  </conditionalFormatting>
  <conditionalFormatting sqref="D22:J24">
    <cfRule type="expression" dxfId="287" priority="1339">
      <formula>MONTH(D$22)&lt;&gt;MONTH($J$5)</formula>
    </cfRule>
  </conditionalFormatting>
  <conditionalFormatting sqref="M7:S9">
    <cfRule type="expression" dxfId="286" priority="1">
      <formula>MONTH(M$7)&lt;&gt;MONTH($J$5)</formula>
    </cfRule>
  </conditionalFormatting>
  <conditionalFormatting sqref="M19:S21">
    <cfRule type="expression" dxfId="285" priority="2">
      <formula>MONTH(M$19)&lt;&gt;MONTH($J$5)</formula>
    </cfRule>
  </conditionalFormatting>
  <conditionalFormatting sqref="M22:S24">
    <cfRule type="expression" dxfId="284" priority="3">
      <formula>MONTH(M$22)&lt;&gt;MONTH($J$5)</formula>
    </cfRule>
  </conditionalFormatting>
  <dataValidations count="2">
    <dataValidation type="list" allowBlank="1" showInputMessage="1" showErrorMessage="1" sqref="I4:J4 R4:S4" xr:uid="{0DA7FE86-BCE0-4EA0-8B1C-7D7997166CC1}">
      <formula1>"2026,2027,2028,2029"</formula1>
    </dataValidation>
    <dataValidation type="list" allowBlank="1" showInputMessage="1" showErrorMessage="1" sqref="C4:H4 L4:Q4" xr:uid="{07317847-BD52-407C-B3A2-9DB9273C136E}">
      <formula1>"JANUARY,FEBRUARY,MARCH,APRIL,MAY,JUNE,JULY,AUGUST,SEPTEMBER,OCTOBER,NOVEMBER,DECEMBER"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49A95-C129-497D-A470-4B841FA3CCDE}">
  <sheetPr codeName="Sheet7">
    <tabColor theme="7" tint="0.79998168889431442"/>
    <pageSetUpPr fitToPage="1"/>
  </sheetPr>
  <dimension ref="A1:ABN64"/>
  <sheetViews>
    <sheetView zoomScale="55" zoomScaleNormal="55" zoomScaleSheetLayoutView="50" workbookViewId="0">
      <pane xSplit="11" ySplit="4" topLeftCell="AI5" activePane="bottomRight" state="frozenSplit"/>
      <selection pane="topRight" activeCell="M4" sqref="M4"/>
      <selection pane="bottomLeft" activeCell="K14" sqref="K14"/>
      <selection pane="bottomRight" activeCell="AO24" sqref="AO24"/>
    </sheetView>
  </sheetViews>
  <sheetFormatPr defaultRowHeight="18" x14ac:dyDescent="0.25"/>
  <cols>
    <col min="1" max="1" width="3.109375" style="233" customWidth="1"/>
    <col min="2" max="2" width="3.33203125" style="234" hidden="1" customWidth="1"/>
    <col min="3" max="3" width="19.77734375" customWidth="1"/>
    <col min="4" max="4" width="16.44140625" customWidth="1"/>
    <col min="5" max="5" width="13.44140625" customWidth="1"/>
    <col min="6" max="6" width="12.109375" hidden="1" customWidth="1"/>
    <col min="7" max="7" width="11.6640625" hidden="1" customWidth="1"/>
    <col min="8" max="9" width="11.44140625" hidden="1" customWidth="1"/>
    <col min="10" max="10" width="12.88671875" hidden="1" customWidth="1"/>
    <col min="11" max="11" width="42.21875" style="235" customWidth="1"/>
    <col min="12" max="12" width="2.88671875" style="236" customWidth="1"/>
    <col min="13" max="13" width="9.44140625" customWidth="1"/>
    <col min="15" max="15" width="13.109375" customWidth="1"/>
    <col min="85" max="85" width="11.44140625" customWidth="1"/>
    <col min="616" max="616" width="11.44140625" customWidth="1"/>
  </cols>
  <sheetData>
    <row r="1" spans="1:742" s="184" customFormat="1" ht="39" customHeight="1" thickBot="1" x14ac:dyDescent="0.35">
      <c r="A1" s="243" t="s">
        <v>125</v>
      </c>
      <c r="B1" s="183"/>
      <c r="C1" s="183"/>
      <c r="D1" s="183"/>
      <c r="E1" s="183"/>
      <c r="F1" s="183"/>
      <c r="G1" s="183"/>
      <c r="H1" s="183"/>
      <c r="I1" s="187"/>
      <c r="J1" s="242"/>
      <c r="K1" s="281"/>
    </row>
    <row r="2" spans="1:742" s="192" customFormat="1" ht="21" customHeight="1" thickTop="1" thickBot="1" x14ac:dyDescent="0.35">
      <c r="A2" s="185"/>
      <c r="B2" s="186"/>
      <c r="C2" s="187"/>
      <c r="D2" s="463" t="s">
        <v>124</v>
      </c>
      <c r="E2" s="464"/>
      <c r="F2" s="188"/>
      <c r="G2" s="189"/>
      <c r="H2" s="190"/>
      <c r="I2" s="190"/>
      <c r="J2" s="191"/>
      <c r="K2" s="284">
        <f ca="1">IF(D2="two weeks ago",TODAY()-WEEKDAY(TODAY(),2)+1-14,IF(D2="previous week",TODAY()-WEEKDAY(TODAY(),2)+1-7,IF(D2="start of project",DATE(2026,8,3),IF(D2="This week",TODAY()-WEEKDAY(TODAY(),2)+1,""))))</f>
        <v>46237</v>
      </c>
      <c r="M2" s="193" t="str">
        <f t="shared" ref="M2:BX2" ca="1" si="0">IF(M4="Mon", "WEEK ", IF(M4="Tue", WEEKNUM(M3), ""))</f>
        <v xml:space="preserve">WEEK </v>
      </c>
      <c r="N2" s="193">
        <f t="shared" ca="1" si="0"/>
        <v>32</v>
      </c>
      <c r="O2" s="193" t="str">
        <f t="shared" ca="1" si="0"/>
        <v/>
      </c>
      <c r="P2" s="193" t="str">
        <f t="shared" ca="1" si="0"/>
        <v/>
      </c>
      <c r="Q2" s="193" t="str">
        <f t="shared" ca="1" si="0"/>
        <v/>
      </c>
      <c r="R2" s="193" t="str">
        <f t="shared" ca="1" si="0"/>
        <v/>
      </c>
      <c r="S2" s="193" t="str">
        <f t="shared" ca="1" si="0"/>
        <v/>
      </c>
      <c r="T2" s="193" t="str">
        <f t="shared" ca="1" si="0"/>
        <v xml:space="preserve">WEEK </v>
      </c>
      <c r="U2" s="193">
        <f t="shared" ca="1" si="0"/>
        <v>33</v>
      </c>
      <c r="V2" s="193" t="str">
        <f t="shared" ca="1" si="0"/>
        <v/>
      </c>
      <c r="W2" s="193" t="str">
        <f t="shared" ca="1" si="0"/>
        <v/>
      </c>
      <c r="X2" s="193" t="str">
        <f t="shared" ca="1" si="0"/>
        <v/>
      </c>
      <c r="Y2" s="193" t="str">
        <f t="shared" ca="1" si="0"/>
        <v/>
      </c>
      <c r="Z2" s="193" t="str">
        <f t="shared" ca="1" si="0"/>
        <v/>
      </c>
      <c r="AA2" s="193" t="str">
        <f t="shared" ca="1" si="0"/>
        <v xml:space="preserve">WEEK </v>
      </c>
      <c r="AB2" s="193">
        <f t="shared" ca="1" si="0"/>
        <v>34</v>
      </c>
      <c r="AC2" s="193" t="str">
        <f t="shared" ca="1" si="0"/>
        <v/>
      </c>
      <c r="AD2" s="193" t="str">
        <f t="shared" ca="1" si="0"/>
        <v/>
      </c>
      <c r="AE2" s="193" t="str">
        <f t="shared" ca="1" si="0"/>
        <v/>
      </c>
      <c r="AF2" s="193" t="str">
        <f t="shared" ca="1" si="0"/>
        <v/>
      </c>
      <c r="AG2" s="193" t="str">
        <f t="shared" ca="1" si="0"/>
        <v/>
      </c>
      <c r="AH2" s="193" t="str">
        <f t="shared" ca="1" si="0"/>
        <v xml:space="preserve">WEEK </v>
      </c>
      <c r="AI2" s="193">
        <f t="shared" ca="1" si="0"/>
        <v>35</v>
      </c>
      <c r="AJ2" s="193" t="str">
        <f t="shared" ca="1" si="0"/>
        <v/>
      </c>
      <c r="AK2" s="193" t="str">
        <f t="shared" ca="1" si="0"/>
        <v/>
      </c>
      <c r="AL2" s="193" t="str">
        <f t="shared" ca="1" si="0"/>
        <v/>
      </c>
      <c r="AM2" s="193" t="str">
        <f t="shared" ca="1" si="0"/>
        <v/>
      </c>
      <c r="AN2" s="193" t="str">
        <f t="shared" ca="1" si="0"/>
        <v/>
      </c>
      <c r="AO2" s="193" t="str">
        <f t="shared" ca="1" si="0"/>
        <v xml:space="preserve">WEEK </v>
      </c>
      <c r="AP2" s="193">
        <f t="shared" ca="1" si="0"/>
        <v>36</v>
      </c>
      <c r="AQ2" s="193" t="str">
        <f t="shared" ca="1" si="0"/>
        <v/>
      </c>
      <c r="AR2" s="193" t="str">
        <f t="shared" ca="1" si="0"/>
        <v/>
      </c>
      <c r="AS2" s="193" t="str">
        <f t="shared" ca="1" si="0"/>
        <v/>
      </c>
      <c r="AT2" s="193" t="str">
        <f t="shared" ca="1" si="0"/>
        <v/>
      </c>
      <c r="AU2" s="193" t="str">
        <f t="shared" ca="1" si="0"/>
        <v/>
      </c>
      <c r="AV2" s="193" t="str">
        <f t="shared" ca="1" si="0"/>
        <v xml:space="preserve">WEEK </v>
      </c>
      <c r="AW2" s="193">
        <f t="shared" ca="1" si="0"/>
        <v>37</v>
      </c>
      <c r="AX2" s="193" t="str">
        <f t="shared" ca="1" si="0"/>
        <v/>
      </c>
      <c r="AY2" s="193" t="str">
        <f t="shared" ca="1" si="0"/>
        <v/>
      </c>
      <c r="AZ2" s="193" t="str">
        <f t="shared" ca="1" si="0"/>
        <v/>
      </c>
      <c r="BA2" s="193" t="str">
        <f t="shared" ca="1" si="0"/>
        <v/>
      </c>
      <c r="BB2" s="193" t="str">
        <f t="shared" ca="1" si="0"/>
        <v/>
      </c>
      <c r="BC2" s="193" t="str">
        <f t="shared" ca="1" si="0"/>
        <v xml:space="preserve">WEEK </v>
      </c>
      <c r="BD2" s="193">
        <f t="shared" ca="1" si="0"/>
        <v>38</v>
      </c>
      <c r="BE2" s="193" t="str">
        <f t="shared" ca="1" si="0"/>
        <v/>
      </c>
      <c r="BF2" s="193" t="str">
        <f t="shared" ca="1" si="0"/>
        <v/>
      </c>
      <c r="BG2" s="193" t="str">
        <f t="shared" ca="1" si="0"/>
        <v/>
      </c>
      <c r="BH2" s="193" t="str">
        <f t="shared" ca="1" si="0"/>
        <v/>
      </c>
      <c r="BI2" s="193" t="str">
        <f t="shared" ca="1" si="0"/>
        <v/>
      </c>
      <c r="BJ2" s="193" t="str">
        <f t="shared" ca="1" si="0"/>
        <v xml:space="preserve">WEEK </v>
      </c>
      <c r="BK2" s="193">
        <f t="shared" ca="1" si="0"/>
        <v>39</v>
      </c>
      <c r="BL2" s="193" t="str">
        <f t="shared" ca="1" si="0"/>
        <v/>
      </c>
      <c r="BM2" s="193" t="str">
        <f t="shared" ca="1" si="0"/>
        <v/>
      </c>
      <c r="BN2" s="193" t="str">
        <f t="shared" ca="1" si="0"/>
        <v/>
      </c>
      <c r="BO2" s="193" t="str">
        <f t="shared" ca="1" si="0"/>
        <v/>
      </c>
      <c r="BP2" s="193" t="str">
        <f t="shared" ca="1" si="0"/>
        <v/>
      </c>
      <c r="BQ2" s="193" t="str">
        <f t="shared" ca="1" si="0"/>
        <v xml:space="preserve">WEEK </v>
      </c>
      <c r="BR2" s="193">
        <f t="shared" ca="1" si="0"/>
        <v>40</v>
      </c>
      <c r="BS2" s="193" t="str">
        <f t="shared" ca="1" si="0"/>
        <v/>
      </c>
      <c r="BT2" s="193" t="str">
        <f t="shared" ca="1" si="0"/>
        <v/>
      </c>
      <c r="BU2" s="193" t="str">
        <f t="shared" ca="1" si="0"/>
        <v/>
      </c>
      <c r="BV2" s="193" t="str">
        <f t="shared" ca="1" si="0"/>
        <v/>
      </c>
      <c r="BW2" s="193" t="str">
        <f t="shared" ca="1" si="0"/>
        <v/>
      </c>
      <c r="BX2" s="193" t="str">
        <f t="shared" ca="1" si="0"/>
        <v xml:space="preserve">WEEK </v>
      </c>
      <c r="BY2" s="193">
        <f t="shared" ref="BY2:EJ2" ca="1" si="1">IF(BY4="Mon", "WEEK ", IF(BY4="Tue", WEEKNUM(BY3), ""))</f>
        <v>41</v>
      </c>
      <c r="BZ2" s="193" t="str">
        <f t="shared" ca="1" si="1"/>
        <v/>
      </c>
      <c r="CA2" s="193" t="str">
        <f t="shared" ca="1" si="1"/>
        <v/>
      </c>
      <c r="CB2" s="193" t="str">
        <f t="shared" ca="1" si="1"/>
        <v/>
      </c>
      <c r="CC2" s="193" t="str">
        <f t="shared" ca="1" si="1"/>
        <v/>
      </c>
      <c r="CD2" s="193" t="str">
        <f t="shared" ca="1" si="1"/>
        <v/>
      </c>
      <c r="CE2" s="193" t="str">
        <f t="shared" ca="1" si="1"/>
        <v xml:space="preserve">WEEK </v>
      </c>
      <c r="CF2" s="193">
        <f t="shared" ca="1" si="1"/>
        <v>42</v>
      </c>
      <c r="CG2" s="193" t="str">
        <f t="shared" ca="1" si="1"/>
        <v/>
      </c>
      <c r="CH2" s="193" t="str">
        <f t="shared" ca="1" si="1"/>
        <v/>
      </c>
      <c r="CI2" s="193" t="str">
        <f t="shared" ca="1" si="1"/>
        <v/>
      </c>
      <c r="CJ2" s="193" t="str">
        <f t="shared" ca="1" si="1"/>
        <v/>
      </c>
      <c r="CK2" s="193" t="str">
        <f t="shared" ca="1" si="1"/>
        <v/>
      </c>
      <c r="CL2" s="193" t="str">
        <f t="shared" ca="1" si="1"/>
        <v xml:space="preserve">WEEK </v>
      </c>
      <c r="CM2" s="193">
        <f t="shared" ca="1" si="1"/>
        <v>43</v>
      </c>
      <c r="CN2" s="193" t="str">
        <f t="shared" ca="1" si="1"/>
        <v/>
      </c>
      <c r="CO2" s="193" t="str">
        <f t="shared" ca="1" si="1"/>
        <v/>
      </c>
      <c r="CP2" s="193" t="str">
        <f t="shared" ca="1" si="1"/>
        <v/>
      </c>
      <c r="CQ2" s="193" t="str">
        <f t="shared" ca="1" si="1"/>
        <v/>
      </c>
      <c r="CR2" s="193" t="str">
        <f t="shared" ca="1" si="1"/>
        <v/>
      </c>
      <c r="CS2" s="193" t="str">
        <f t="shared" ca="1" si="1"/>
        <v xml:space="preserve">WEEK </v>
      </c>
      <c r="CT2" s="193">
        <f t="shared" ca="1" si="1"/>
        <v>44</v>
      </c>
      <c r="CU2" s="193" t="str">
        <f t="shared" ca="1" si="1"/>
        <v/>
      </c>
      <c r="CV2" s="193" t="str">
        <f t="shared" ca="1" si="1"/>
        <v/>
      </c>
      <c r="CW2" s="193" t="str">
        <f t="shared" ca="1" si="1"/>
        <v/>
      </c>
      <c r="CX2" s="193" t="str">
        <f t="shared" ca="1" si="1"/>
        <v/>
      </c>
      <c r="CY2" s="193" t="str">
        <f t="shared" ca="1" si="1"/>
        <v/>
      </c>
      <c r="CZ2" s="193" t="str">
        <f t="shared" ca="1" si="1"/>
        <v xml:space="preserve">WEEK </v>
      </c>
      <c r="DA2" s="193">
        <f t="shared" ca="1" si="1"/>
        <v>45</v>
      </c>
      <c r="DB2" s="193" t="str">
        <f t="shared" ca="1" si="1"/>
        <v/>
      </c>
      <c r="DC2" s="193" t="str">
        <f t="shared" ca="1" si="1"/>
        <v/>
      </c>
      <c r="DD2" s="193" t="str">
        <f t="shared" ca="1" si="1"/>
        <v/>
      </c>
      <c r="DE2" s="193" t="str">
        <f t="shared" ca="1" si="1"/>
        <v/>
      </c>
      <c r="DF2" s="193" t="str">
        <f t="shared" ca="1" si="1"/>
        <v/>
      </c>
      <c r="DG2" s="193" t="str">
        <f t="shared" ca="1" si="1"/>
        <v xml:space="preserve">WEEK </v>
      </c>
      <c r="DH2" s="193">
        <f t="shared" ca="1" si="1"/>
        <v>46</v>
      </c>
      <c r="DI2" s="193" t="str">
        <f t="shared" ca="1" si="1"/>
        <v/>
      </c>
      <c r="DJ2" s="193" t="str">
        <f t="shared" ca="1" si="1"/>
        <v/>
      </c>
      <c r="DK2" s="193" t="str">
        <f t="shared" ca="1" si="1"/>
        <v/>
      </c>
      <c r="DL2" s="193" t="str">
        <f t="shared" ca="1" si="1"/>
        <v/>
      </c>
      <c r="DM2" s="193" t="str">
        <f t="shared" ca="1" si="1"/>
        <v/>
      </c>
      <c r="DN2" s="193" t="str">
        <f t="shared" ca="1" si="1"/>
        <v xml:space="preserve">WEEK </v>
      </c>
      <c r="DO2" s="193">
        <f t="shared" ca="1" si="1"/>
        <v>47</v>
      </c>
      <c r="DP2" s="193" t="str">
        <f t="shared" ca="1" si="1"/>
        <v/>
      </c>
      <c r="DQ2" s="193" t="str">
        <f t="shared" ca="1" si="1"/>
        <v/>
      </c>
      <c r="DR2" s="193" t="str">
        <f t="shared" ca="1" si="1"/>
        <v/>
      </c>
      <c r="DS2" s="193" t="str">
        <f t="shared" ca="1" si="1"/>
        <v/>
      </c>
      <c r="DT2" s="193" t="str">
        <f t="shared" ca="1" si="1"/>
        <v/>
      </c>
      <c r="DU2" s="193" t="str">
        <f t="shared" ca="1" si="1"/>
        <v xml:space="preserve">WEEK </v>
      </c>
      <c r="DV2" s="193">
        <f t="shared" ca="1" si="1"/>
        <v>48</v>
      </c>
      <c r="DW2" s="193" t="str">
        <f t="shared" ca="1" si="1"/>
        <v/>
      </c>
      <c r="DX2" s="193" t="str">
        <f t="shared" ca="1" si="1"/>
        <v/>
      </c>
      <c r="DY2" s="193" t="str">
        <f t="shared" ca="1" si="1"/>
        <v/>
      </c>
      <c r="DZ2" s="193" t="str">
        <f t="shared" ca="1" si="1"/>
        <v/>
      </c>
      <c r="EA2" s="193" t="str">
        <f t="shared" ca="1" si="1"/>
        <v/>
      </c>
      <c r="EB2" s="193" t="str">
        <f t="shared" ca="1" si="1"/>
        <v xml:space="preserve">WEEK </v>
      </c>
      <c r="EC2" s="193">
        <f t="shared" ca="1" si="1"/>
        <v>49</v>
      </c>
      <c r="ED2" s="193" t="str">
        <f t="shared" ca="1" si="1"/>
        <v/>
      </c>
      <c r="EE2" s="193" t="str">
        <f t="shared" ca="1" si="1"/>
        <v/>
      </c>
      <c r="EF2" s="193" t="str">
        <f t="shared" ca="1" si="1"/>
        <v/>
      </c>
      <c r="EG2" s="193" t="str">
        <f t="shared" ca="1" si="1"/>
        <v/>
      </c>
      <c r="EH2" s="193" t="str">
        <f t="shared" ca="1" si="1"/>
        <v/>
      </c>
      <c r="EI2" s="193" t="str">
        <f t="shared" ca="1" si="1"/>
        <v xml:space="preserve">WEEK </v>
      </c>
      <c r="EJ2" s="193">
        <f t="shared" ca="1" si="1"/>
        <v>50</v>
      </c>
      <c r="EK2" s="193" t="str">
        <f t="shared" ref="EK2:GV2" ca="1" si="2">IF(EK4="Mon", "WEEK ", IF(EK4="Tue", WEEKNUM(EK3), ""))</f>
        <v/>
      </c>
      <c r="EL2" s="193" t="str">
        <f t="shared" ca="1" si="2"/>
        <v/>
      </c>
      <c r="EM2" s="193" t="str">
        <f t="shared" ca="1" si="2"/>
        <v/>
      </c>
      <c r="EN2" s="193" t="str">
        <f t="shared" ca="1" si="2"/>
        <v/>
      </c>
      <c r="EO2" s="193" t="str">
        <f t="shared" ca="1" si="2"/>
        <v/>
      </c>
      <c r="EP2" s="193" t="str">
        <f t="shared" ca="1" si="2"/>
        <v xml:space="preserve">WEEK </v>
      </c>
      <c r="EQ2" s="193">
        <f t="shared" ca="1" si="2"/>
        <v>51</v>
      </c>
      <c r="ER2" s="193" t="str">
        <f t="shared" ca="1" si="2"/>
        <v/>
      </c>
      <c r="ES2" s="193" t="str">
        <f t="shared" ca="1" si="2"/>
        <v/>
      </c>
      <c r="ET2" s="193" t="str">
        <f t="shared" ca="1" si="2"/>
        <v/>
      </c>
      <c r="EU2" s="193" t="str">
        <f t="shared" ca="1" si="2"/>
        <v/>
      </c>
      <c r="EV2" s="193" t="str">
        <f t="shared" ca="1" si="2"/>
        <v/>
      </c>
      <c r="EW2" s="193" t="str">
        <f t="shared" ca="1" si="2"/>
        <v xml:space="preserve">WEEK </v>
      </c>
      <c r="EX2" s="193">
        <f t="shared" ca="1" si="2"/>
        <v>52</v>
      </c>
      <c r="EY2" s="193" t="str">
        <f t="shared" ca="1" si="2"/>
        <v/>
      </c>
      <c r="EZ2" s="193" t="str">
        <f t="shared" ca="1" si="2"/>
        <v/>
      </c>
      <c r="FA2" s="193" t="str">
        <f t="shared" ca="1" si="2"/>
        <v/>
      </c>
      <c r="FB2" s="193" t="str">
        <f t="shared" ca="1" si="2"/>
        <v/>
      </c>
      <c r="FC2" s="193" t="str">
        <f t="shared" ca="1" si="2"/>
        <v/>
      </c>
      <c r="FD2" s="193" t="str">
        <f t="shared" ca="1" si="2"/>
        <v xml:space="preserve">WEEK </v>
      </c>
      <c r="FE2" s="193">
        <f t="shared" ca="1" si="2"/>
        <v>53</v>
      </c>
      <c r="FF2" s="193" t="str">
        <f t="shared" ca="1" si="2"/>
        <v/>
      </c>
      <c r="FG2" s="193" t="str">
        <f t="shared" ca="1" si="2"/>
        <v/>
      </c>
      <c r="FH2" s="193" t="str">
        <f t="shared" ca="1" si="2"/>
        <v/>
      </c>
      <c r="FI2" s="193" t="str">
        <f t="shared" ca="1" si="2"/>
        <v/>
      </c>
      <c r="FJ2" s="193" t="str">
        <f t="shared" ca="1" si="2"/>
        <v/>
      </c>
      <c r="FK2" s="193" t="str">
        <f t="shared" ca="1" si="2"/>
        <v xml:space="preserve">WEEK </v>
      </c>
      <c r="FL2" s="193">
        <f t="shared" ca="1" si="2"/>
        <v>2</v>
      </c>
      <c r="FM2" s="193" t="str">
        <f t="shared" ca="1" si="2"/>
        <v/>
      </c>
      <c r="FN2" s="193" t="str">
        <f t="shared" ca="1" si="2"/>
        <v/>
      </c>
      <c r="FO2" s="193" t="str">
        <f t="shared" ca="1" si="2"/>
        <v/>
      </c>
      <c r="FP2" s="193" t="str">
        <f t="shared" ca="1" si="2"/>
        <v/>
      </c>
      <c r="FQ2" s="193" t="str">
        <f t="shared" ca="1" si="2"/>
        <v/>
      </c>
      <c r="FR2" s="193" t="str">
        <f t="shared" ca="1" si="2"/>
        <v xml:space="preserve">WEEK </v>
      </c>
      <c r="FS2" s="193">
        <f t="shared" ca="1" si="2"/>
        <v>3</v>
      </c>
      <c r="FT2" s="193" t="str">
        <f t="shared" ca="1" si="2"/>
        <v/>
      </c>
      <c r="FU2" s="193" t="str">
        <f t="shared" ca="1" si="2"/>
        <v/>
      </c>
      <c r="FV2" s="193" t="str">
        <f t="shared" ca="1" si="2"/>
        <v/>
      </c>
      <c r="FW2" s="193" t="str">
        <f t="shared" ca="1" si="2"/>
        <v/>
      </c>
      <c r="FX2" s="193" t="str">
        <f t="shared" ca="1" si="2"/>
        <v/>
      </c>
      <c r="FY2" s="193" t="str">
        <f t="shared" ca="1" si="2"/>
        <v xml:space="preserve">WEEK </v>
      </c>
      <c r="FZ2" s="193">
        <f t="shared" ca="1" si="2"/>
        <v>4</v>
      </c>
      <c r="GA2" s="193" t="str">
        <f t="shared" ca="1" si="2"/>
        <v/>
      </c>
      <c r="GB2" s="193" t="str">
        <f t="shared" ca="1" si="2"/>
        <v/>
      </c>
      <c r="GC2" s="193" t="str">
        <f t="shared" ca="1" si="2"/>
        <v/>
      </c>
      <c r="GD2" s="193" t="str">
        <f t="shared" ca="1" si="2"/>
        <v/>
      </c>
      <c r="GE2" s="193" t="str">
        <f t="shared" ca="1" si="2"/>
        <v/>
      </c>
      <c r="GF2" s="193" t="str">
        <f t="shared" ca="1" si="2"/>
        <v xml:space="preserve">WEEK </v>
      </c>
      <c r="GG2" s="193">
        <f t="shared" ca="1" si="2"/>
        <v>5</v>
      </c>
      <c r="GH2" s="193" t="str">
        <f t="shared" ca="1" si="2"/>
        <v/>
      </c>
      <c r="GI2" s="193" t="str">
        <f t="shared" ca="1" si="2"/>
        <v/>
      </c>
      <c r="GJ2" s="193" t="str">
        <f t="shared" ca="1" si="2"/>
        <v/>
      </c>
      <c r="GK2" s="193" t="str">
        <f t="shared" ca="1" si="2"/>
        <v/>
      </c>
      <c r="GL2" s="193" t="str">
        <f t="shared" ca="1" si="2"/>
        <v/>
      </c>
      <c r="GM2" s="193" t="str">
        <f t="shared" ca="1" si="2"/>
        <v xml:space="preserve">WEEK </v>
      </c>
      <c r="GN2" s="193">
        <f t="shared" ca="1" si="2"/>
        <v>6</v>
      </c>
      <c r="GO2" s="193" t="str">
        <f t="shared" ca="1" si="2"/>
        <v/>
      </c>
      <c r="GP2" s="193" t="str">
        <f t="shared" ca="1" si="2"/>
        <v/>
      </c>
      <c r="GQ2" s="193" t="str">
        <f t="shared" ca="1" si="2"/>
        <v/>
      </c>
      <c r="GR2" s="193" t="str">
        <f t="shared" ca="1" si="2"/>
        <v/>
      </c>
      <c r="GS2" s="193" t="str">
        <f t="shared" ca="1" si="2"/>
        <v/>
      </c>
      <c r="GT2" s="193" t="str">
        <f t="shared" ca="1" si="2"/>
        <v xml:space="preserve">WEEK </v>
      </c>
      <c r="GU2" s="193">
        <f t="shared" ca="1" si="2"/>
        <v>7</v>
      </c>
      <c r="GV2" s="193" t="str">
        <f t="shared" ca="1" si="2"/>
        <v/>
      </c>
      <c r="GW2" s="193" t="str">
        <f t="shared" ref="GW2:JH2" ca="1" si="3">IF(GW4="Mon", "WEEK ", IF(GW4="Tue", WEEKNUM(GW3), ""))</f>
        <v/>
      </c>
      <c r="GX2" s="193" t="str">
        <f t="shared" ca="1" si="3"/>
        <v/>
      </c>
      <c r="GY2" s="193" t="str">
        <f t="shared" ca="1" si="3"/>
        <v/>
      </c>
      <c r="GZ2" s="193" t="str">
        <f t="shared" ca="1" si="3"/>
        <v/>
      </c>
      <c r="HA2" s="193" t="str">
        <f t="shared" ca="1" si="3"/>
        <v xml:space="preserve">WEEK </v>
      </c>
      <c r="HB2" s="193">
        <f t="shared" ca="1" si="3"/>
        <v>8</v>
      </c>
      <c r="HC2" s="193" t="str">
        <f t="shared" ca="1" si="3"/>
        <v/>
      </c>
      <c r="HD2" s="193" t="str">
        <f t="shared" ca="1" si="3"/>
        <v/>
      </c>
      <c r="HE2" s="193" t="str">
        <f t="shared" ca="1" si="3"/>
        <v/>
      </c>
      <c r="HF2" s="193" t="str">
        <f t="shared" ca="1" si="3"/>
        <v/>
      </c>
      <c r="HG2" s="193" t="str">
        <f t="shared" ca="1" si="3"/>
        <v/>
      </c>
      <c r="HH2" s="193" t="str">
        <f t="shared" ca="1" si="3"/>
        <v xml:space="preserve">WEEK </v>
      </c>
      <c r="HI2" s="193">
        <f t="shared" ca="1" si="3"/>
        <v>9</v>
      </c>
      <c r="HJ2" s="193" t="str">
        <f t="shared" ca="1" si="3"/>
        <v/>
      </c>
      <c r="HK2" s="193" t="str">
        <f t="shared" ca="1" si="3"/>
        <v/>
      </c>
      <c r="HL2" s="193" t="str">
        <f t="shared" ca="1" si="3"/>
        <v/>
      </c>
      <c r="HM2" s="193" t="str">
        <f t="shared" ca="1" si="3"/>
        <v/>
      </c>
      <c r="HN2" s="193" t="str">
        <f t="shared" ca="1" si="3"/>
        <v/>
      </c>
      <c r="HO2" s="193" t="str">
        <f t="shared" ca="1" si="3"/>
        <v xml:space="preserve">WEEK </v>
      </c>
      <c r="HP2" s="193">
        <f t="shared" ca="1" si="3"/>
        <v>10</v>
      </c>
      <c r="HQ2" s="193" t="str">
        <f t="shared" ca="1" si="3"/>
        <v/>
      </c>
      <c r="HR2" s="193" t="str">
        <f t="shared" ca="1" si="3"/>
        <v/>
      </c>
      <c r="HS2" s="193" t="str">
        <f t="shared" ca="1" si="3"/>
        <v/>
      </c>
      <c r="HT2" s="193" t="str">
        <f t="shared" ca="1" si="3"/>
        <v/>
      </c>
      <c r="HU2" s="193" t="str">
        <f t="shared" ca="1" si="3"/>
        <v/>
      </c>
      <c r="HV2" s="193" t="str">
        <f t="shared" ca="1" si="3"/>
        <v xml:space="preserve">WEEK </v>
      </c>
      <c r="HW2" s="193">
        <f t="shared" ca="1" si="3"/>
        <v>11</v>
      </c>
      <c r="HX2" s="193" t="str">
        <f t="shared" ca="1" si="3"/>
        <v/>
      </c>
      <c r="HY2" s="193" t="str">
        <f t="shared" ca="1" si="3"/>
        <v/>
      </c>
      <c r="HZ2" s="193" t="str">
        <f t="shared" ca="1" si="3"/>
        <v/>
      </c>
      <c r="IA2" s="193" t="str">
        <f t="shared" ca="1" si="3"/>
        <v/>
      </c>
      <c r="IB2" s="193" t="str">
        <f t="shared" ca="1" si="3"/>
        <v/>
      </c>
      <c r="IC2" s="193" t="str">
        <f t="shared" ca="1" si="3"/>
        <v xml:space="preserve">WEEK </v>
      </c>
      <c r="ID2" s="193">
        <f t="shared" ca="1" si="3"/>
        <v>12</v>
      </c>
      <c r="IE2" s="193" t="str">
        <f t="shared" ca="1" si="3"/>
        <v/>
      </c>
      <c r="IF2" s="193" t="str">
        <f t="shared" ca="1" si="3"/>
        <v/>
      </c>
      <c r="IG2" s="193" t="str">
        <f t="shared" ca="1" si="3"/>
        <v/>
      </c>
      <c r="IH2" s="193" t="str">
        <f t="shared" ca="1" si="3"/>
        <v/>
      </c>
      <c r="II2" s="193" t="str">
        <f t="shared" ca="1" si="3"/>
        <v/>
      </c>
      <c r="IJ2" s="193" t="str">
        <f t="shared" ca="1" si="3"/>
        <v xml:space="preserve">WEEK </v>
      </c>
      <c r="IK2" s="193">
        <f t="shared" ca="1" si="3"/>
        <v>13</v>
      </c>
      <c r="IL2" s="193" t="str">
        <f t="shared" ca="1" si="3"/>
        <v/>
      </c>
      <c r="IM2" s="193" t="str">
        <f t="shared" ca="1" si="3"/>
        <v/>
      </c>
      <c r="IN2" s="193" t="str">
        <f t="shared" ca="1" si="3"/>
        <v/>
      </c>
      <c r="IO2" s="193" t="str">
        <f t="shared" ca="1" si="3"/>
        <v/>
      </c>
      <c r="IP2" s="193" t="str">
        <f t="shared" ca="1" si="3"/>
        <v/>
      </c>
      <c r="IQ2" s="193" t="str">
        <f t="shared" ca="1" si="3"/>
        <v xml:space="preserve">WEEK </v>
      </c>
      <c r="IR2" s="193">
        <f t="shared" ca="1" si="3"/>
        <v>14</v>
      </c>
      <c r="IS2" s="193" t="str">
        <f t="shared" ca="1" si="3"/>
        <v/>
      </c>
      <c r="IT2" s="193" t="str">
        <f t="shared" ca="1" si="3"/>
        <v/>
      </c>
      <c r="IU2" s="193" t="str">
        <f t="shared" ca="1" si="3"/>
        <v/>
      </c>
      <c r="IV2" s="193" t="str">
        <f t="shared" ca="1" si="3"/>
        <v/>
      </c>
      <c r="IW2" s="193" t="str">
        <f t="shared" ca="1" si="3"/>
        <v/>
      </c>
      <c r="IX2" s="193" t="str">
        <f t="shared" ca="1" si="3"/>
        <v xml:space="preserve">WEEK </v>
      </c>
      <c r="IY2" s="193">
        <f t="shared" ca="1" si="3"/>
        <v>15</v>
      </c>
      <c r="IZ2" s="193" t="str">
        <f t="shared" ca="1" si="3"/>
        <v/>
      </c>
      <c r="JA2" s="193" t="str">
        <f t="shared" ca="1" si="3"/>
        <v/>
      </c>
      <c r="JB2" s="193" t="str">
        <f t="shared" ca="1" si="3"/>
        <v/>
      </c>
      <c r="JC2" s="193" t="str">
        <f t="shared" ca="1" si="3"/>
        <v/>
      </c>
      <c r="JD2" s="193" t="str">
        <f t="shared" ca="1" si="3"/>
        <v/>
      </c>
      <c r="JE2" s="193" t="str">
        <f t="shared" ca="1" si="3"/>
        <v xml:space="preserve">WEEK </v>
      </c>
      <c r="JF2" s="193">
        <f t="shared" ca="1" si="3"/>
        <v>16</v>
      </c>
      <c r="JG2" s="193" t="str">
        <f t="shared" ca="1" si="3"/>
        <v/>
      </c>
      <c r="JH2" s="193" t="str">
        <f t="shared" ca="1" si="3"/>
        <v/>
      </c>
      <c r="JI2" s="193" t="str">
        <f t="shared" ref="JI2:LT2" ca="1" si="4">IF(JI4="Mon", "WEEK ", IF(JI4="Tue", WEEKNUM(JI3), ""))</f>
        <v/>
      </c>
      <c r="JJ2" s="193" t="str">
        <f t="shared" ca="1" si="4"/>
        <v/>
      </c>
      <c r="JK2" s="193" t="str">
        <f t="shared" ca="1" si="4"/>
        <v/>
      </c>
      <c r="JL2" s="193" t="str">
        <f t="shared" ca="1" si="4"/>
        <v xml:space="preserve">WEEK </v>
      </c>
      <c r="JM2" s="193">
        <f t="shared" ca="1" si="4"/>
        <v>17</v>
      </c>
      <c r="JN2" s="193" t="str">
        <f t="shared" ca="1" si="4"/>
        <v/>
      </c>
      <c r="JO2" s="193" t="str">
        <f t="shared" ca="1" si="4"/>
        <v/>
      </c>
      <c r="JP2" s="193" t="str">
        <f t="shared" ca="1" si="4"/>
        <v/>
      </c>
      <c r="JQ2" s="193" t="str">
        <f t="shared" ca="1" si="4"/>
        <v/>
      </c>
      <c r="JR2" s="193" t="str">
        <f t="shared" ca="1" si="4"/>
        <v/>
      </c>
      <c r="JS2" s="193" t="str">
        <f t="shared" ca="1" si="4"/>
        <v xml:space="preserve">WEEK </v>
      </c>
      <c r="JT2" s="193">
        <f t="shared" ca="1" si="4"/>
        <v>18</v>
      </c>
      <c r="JU2" s="193" t="str">
        <f t="shared" ca="1" si="4"/>
        <v/>
      </c>
      <c r="JV2" s="193" t="str">
        <f t="shared" ca="1" si="4"/>
        <v/>
      </c>
      <c r="JW2" s="193" t="str">
        <f t="shared" ca="1" si="4"/>
        <v/>
      </c>
      <c r="JX2" s="193" t="str">
        <f t="shared" ca="1" si="4"/>
        <v/>
      </c>
      <c r="JY2" s="193" t="str">
        <f t="shared" ca="1" si="4"/>
        <v/>
      </c>
      <c r="JZ2" s="193" t="str">
        <f t="shared" ca="1" si="4"/>
        <v xml:space="preserve">WEEK </v>
      </c>
      <c r="KA2" s="193">
        <f t="shared" ca="1" si="4"/>
        <v>19</v>
      </c>
      <c r="KB2" s="193" t="str">
        <f t="shared" ca="1" si="4"/>
        <v/>
      </c>
      <c r="KC2" s="193" t="str">
        <f t="shared" ca="1" si="4"/>
        <v/>
      </c>
      <c r="KD2" s="193" t="str">
        <f t="shared" ca="1" si="4"/>
        <v/>
      </c>
      <c r="KE2" s="193" t="str">
        <f t="shared" ca="1" si="4"/>
        <v/>
      </c>
      <c r="KF2" s="193" t="str">
        <f t="shared" ca="1" si="4"/>
        <v/>
      </c>
      <c r="KG2" s="193" t="str">
        <f t="shared" ca="1" si="4"/>
        <v xml:space="preserve">WEEK </v>
      </c>
      <c r="KH2" s="193">
        <f t="shared" ca="1" si="4"/>
        <v>20</v>
      </c>
      <c r="KI2" s="193" t="str">
        <f t="shared" ca="1" si="4"/>
        <v/>
      </c>
      <c r="KJ2" s="193" t="str">
        <f t="shared" ca="1" si="4"/>
        <v/>
      </c>
      <c r="KK2" s="193" t="str">
        <f t="shared" ca="1" si="4"/>
        <v/>
      </c>
      <c r="KL2" s="193" t="str">
        <f t="shared" ca="1" si="4"/>
        <v/>
      </c>
      <c r="KM2" s="193" t="str">
        <f t="shared" ca="1" si="4"/>
        <v/>
      </c>
      <c r="KN2" s="193" t="str">
        <f t="shared" ca="1" si="4"/>
        <v xml:space="preserve">WEEK </v>
      </c>
      <c r="KO2" s="193">
        <f t="shared" ca="1" si="4"/>
        <v>21</v>
      </c>
      <c r="KP2" s="193" t="str">
        <f t="shared" ca="1" si="4"/>
        <v/>
      </c>
      <c r="KQ2" s="193" t="str">
        <f t="shared" ca="1" si="4"/>
        <v/>
      </c>
      <c r="KR2" s="193" t="str">
        <f t="shared" ca="1" si="4"/>
        <v/>
      </c>
      <c r="KS2" s="193" t="str">
        <f t="shared" ca="1" si="4"/>
        <v/>
      </c>
      <c r="KT2" s="193" t="str">
        <f t="shared" ca="1" si="4"/>
        <v/>
      </c>
      <c r="KU2" s="193" t="str">
        <f t="shared" ca="1" si="4"/>
        <v xml:space="preserve">WEEK </v>
      </c>
      <c r="KV2" s="193">
        <f t="shared" ca="1" si="4"/>
        <v>22</v>
      </c>
      <c r="KW2" s="193" t="str">
        <f t="shared" ca="1" si="4"/>
        <v/>
      </c>
      <c r="KX2" s="193" t="str">
        <f t="shared" ca="1" si="4"/>
        <v/>
      </c>
      <c r="KY2" s="193" t="str">
        <f t="shared" ca="1" si="4"/>
        <v/>
      </c>
      <c r="KZ2" s="193" t="str">
        <f t="shared" ca="1" si="4"/>
        <v/>
      </c>
      <c r="LA2" s="193" t="str">
        <f t="shared" ca="1" si="4"/>
        <v/>
      </c>
      <c r="LB2" s="193" t="str">
        <f t="shared" ca="1" si="4"/>
        <v xml:space="preserve">WEEK </v>
      </c>
      <c r="LC2" s="193">
        <f t="shared" ca="1" si="4"/>
        <v>23</v>
      </c>
      <c r="LD2" s="193" t="str">
        <f t="shared" ca="1" si="4"/>
        <v/>
      </c>
      <c r="LE2" s="193" t="str">
        <f t="shared" ca="1" si="4"/>
        <v/>
      </c>
      <c r="LF2" s="193" t="str">
        <f t="shared" ca="1" si="4"/>
        <v/>
      </c>
      <c r="LG2" s="193" t="str">
        <f t="shared" ca="1" si="4"/>
        <v/>
      </c>
      <c r="LH2" s="193" t="str">
        <f t="shared" ca="1" si="4"/>
        <v/>
      </c>
      <c r="LI2" s="193" t="str">
        <f t="shared" ca="1" si="4"/>
        <v xml:space="preserve">WEEK </v>
      </c>
      <c r="LJ2" s="193">
        <f t="shared" ca="1" si="4"/>
        <v>24</v>
      </c>
      <c r="LK2" s="193" t="str">
        <f t="shared" ca="1" si="4"/>
        <v/>
      </c>
      <c r="LL2" s="193" t="str">
        <f t="shared" ca="1" si="4"/>
        <v/>
      </c>
      <c r="LM2" s="193" t="str">
        <f t="shared" ca="1" si="4"/>
        <v/>
      </c>
      <c r="LN2" s="193" t="str">
        <f t="shared" ca="1" si="4"/>
        <v/>
      </c>
      <c r="LO2" s="193" t="str">
        <f t="shared" ca="1" si="4"/>
        <v/>
      </c>
      <c r="LP2" s="193" t="str">
        <f t="shared" ca="1" si="4"/>
        <v xml:space="preserve">WEEK </v>
      </c>
      <c r="LQ2" s="193">
        <f t="shared" ca="1" si="4"/>
        <v>25</v>
      </c>
      <c r="LR2" s="193" t="str">
        <f t="shared" ca="1" si="4"/>
        <v/>
      </c>
      <c r="LS2" s="193" t="str">
        <f t="shared" ca="1" si="4"/>
        <v/>
      </c>
      <c r="LT2" s="193" t="str">
        <f t="shared" ca="1" si="4"/>
        <v/>
      </c>
      <c r="LU2" s="193" t="str">
        <f t="shared" ref="LU2:OF2" ca="1" si="5">IF(LU4="Mon", "WEEK ", IF(LU4="Tue", WEEKNUM(LU3), ""))</f>
        <v/>
      </c>
      <c r="LV2" s="193" t="str">
        <f t="shared" ca="1" si="5"/>
        <v/>
      </c>
      <c r="LW2" s="193" t="str">
        <f t="shared" ca="1" si="5"/>
        <v xml:space="preserve">WEEK </v>
      </c>
      <c r="LX2" s="193">
        <f t="shared" ca="1" si="5"/>
        <v>26</v>
      </c>
      <c r="LY2" s="193" t="str">
        <f t="shared" ca="1" si="5"/>
        <v/>
      </c>
      <c r="LZ2" s="193" t="str">
        <f t="shared" ca="1" si="5"/>
        <v/>
      </c>
      <c r="MA2" s="193" t="str">
        <f t="shared" ca="1" si="5"/>
        <v/>
      </c>
      <c r="MB2" s="193" t="str">
        <f t="shared" ca="1" si="5"/>
        <v/>
      </c>
      <c r="MC2" s="193" t="str">
        <f t="shared" ca="1" si="5"/>
        <v/>
      </c>
      <c r="MD2" s="193" t="str">
        <f t="shared" ca="1" si="5"/>
        <v xml:space="preserve">WEEK </v>
      </c>
      <c r="ME2" s="193">
        <f t="shared" ca="1" si="5"/>
        <v>27</v>
      </c>
      <c r="MF2" s="193" t="str">
        <f t="shared" ca="1" si="5"/>
        <v/>
      </c>
      <c r="MG2" s="193" t="str">
        <f t="shared" ca="1" si="5"/>
        <v/>
      </c>
      <c r="MH2" s="193" t="str">
        <f t="shared" ca="1" si="5"/>
        <v/>
      </c>
      <c r="MI2" s="193" t="str">
        <f t="shared" ca="1" si="5"/>
        <v/>
      </c>
      <c r="MJ2" s="193" t="str">
        <f t="shared" ca="1" si="5"/>
        <v/>
      </c>
      <c r="MK2" s="193" t="str">
        <f t="shared" ca="1" si="5"/>
        <v xml:space="preserve">WEEK </v>
      </c>
      <c r="ML2" s="193">
        <f t="shared" ca="1" si="5"/>
        <v>28</v>
      </c>
      <c r="MM2" s="193" t="str">
        <f t="shared" ca="1" si="5"/>
        <v/>
      </c>
      <c r="MN2" s="193" t="str">
        <f t="shared" ca="1" si="5"/>
        <v/>
      </c>
      <c r="MO2" s="193" t="str">
        <f t="shared" ca="1" si="5"/>
        <v/>
      </c>
      <c r="MP2" s="193" t="str">
        <f t="shared" ca="1" si="5"/>
        <v/>
      </c>
      <c r="MQ2" s="193" t="str">
        <f t="shared" ca="1" si="5"/>
        <v/>
      </c>
      <c r="MR2" s="193" t="str">
        <f t="shared" ca="1" si="5"/>
        <v xml:space="preserve">WEEK </v>
      </c>
      <c r="MS2" s="193">
        <f t="shared" ca="1" si="5"/>
        <v>29</v>
      </c>
      <c r="MT2" s="193" t="str">
        <f t="shared" ca="1" si="5"/>
        <v/>
      </c>
      <c r="MU2" s="193" t="str">
        <f t="shared" ca="1" si="5"/>
        <v/>
      </c>
      <c r="MV2" s="193" t="str">
        <f t="shared" ca="1" si="5"/>
        <v/>
      </c>
      <c r="MW2" s="193" t="str">
        <f t="shared" ca="1" si="5"/>
        <v/>
      </c>
      <c r="MX2" s="193" t="str">
        <f t="shared" ca="1" si="5"/>
        <v/>
      </c>
      <c r="MY2" s="193" t="str">
        <f t="shared" ca="1" si="5"/>
        <v xml:space="preserve">WEEK </v>
      </c>
      <c r="MZ2" s="193">
        <f t="shared" ca="1" si="5"/>
        <v>30</v>
      </c>
      <c r="NA2" s="193" t="str">
        <f t="shared" ca="1" si="5"/>
        <v/>
      </c>
      <c r="NB2" s="193" t="str">
        <f t="shared" ca="1" si="5"/>
        <v/>
      </c>
      <c r="NC2" s="193" t="str">
        <f t="shared" ca="1" si="5"/>
        <v/>
      </c>
      <c r="ND2" s="193" t="str">
        <f t="shared" ca="1" si="5"/>
        <v/>
      </c>
      <c r="NE2" s="193" t="str">
        <f t="shared" ca="1" si="5"/>
        <v/>
      </c>
      <c r="NF2" s="193" t="str">
        <f t="shared" ca="1" si="5"/>
        <v xml:space="preserve">WEEK </v>
      </c>
      <c r="NG2" s="193">
        <f t="shared" ca="1" si="5"/>
        <v>31</v>
      </c>
      <c r="NH2" s="193" t="str">
        <f t="shared" ca="1" si="5"/>
        <v/>
      </c>
      <c r="NI2" s="193" t="str">
        <f t="shared" ca="1" si="5"/>
        <v/>
      </c>
      <c r="NJ2" s="193" t="str">
        <f t="shared" ca="1" si="5"/>
        <v/>
      </c>
      <c r="NK2" s="193" t="str">
        <f t="shared" ca="1" si="5"/>
        <v/>
      </c>
      <c r="NL2" s="193" t="str">
        <f t="shared" ca="1" si="5"/>
        <v/>
      </c>
      <c r="NM2" s="193" t="str">
        <f t="shared" ca="1" si="5"/>
        <v xml:space="preserve">WEEK </v>
      </c>
      <c r="NN2" s="193">
        <f t="shared" ca="1" si="5"/>
        <v>32</v>
      </c>
      <c r="NO2" s="193" t="str">
        <f t="shared" ca="1" si="5"/>
        <v/>
      </c>
      <c r="NP2" s="193" t="str">
        <f t="shared" ca="1" si="5"/>
        <v/>
      </c>
      <c r="NQ2" s="193" t="str">
        <f t="shared" ca="1" si="5"/>
        <v/>
      </c>
      <c r="NR2" s="193" t="str">
        <f t="shared" ca="1" si="5"/>
        <v/>
      </c>
      <c r="NS2" s="193" t="str">
        <f t="shared" ca="1" si="5"/>
        <v/>
      </c>
      <c r="NT2" s="193" t="str">
        <f t="shared" ca="1" si="5"/>
        <v xml:space="preserve">WEEK </v>
      </c>
      <c r="NU2" s="193">
        <f t="shared" ca="1" si="5"/>
        <v>33</v>
      </c>
      <c r="NV2" s="193" t="str">
        <f t="shared" ca="1" si="5"/>
        <v/>
      </c>
      <c r="NW2" s="193" t="str">
        <f t="shared" ca="1" si="5"/>
        <v/>
      </c>
      <c r="NX2" s="193" t="str">
        <f t="shared" ca="1" si="5"/>
        <v/>
      </c>
      <c r="NY2" s="193" t="str">
        <f t="shared" ca="1" si="5"/>
        <v/>
      </c>
      <c r="NZ2" s="193" t="str">
        <f t="shared" ca="1" si="5"/>
        <v/>
      </c>
      <c r="OA2" s="193" t="str">
        <f t="shared" ca="1" si="5"/>
        <v xml:space="preserve">WEEK </v>
      </c>
      <c r="OB2" s="193">
        <f t="shared" ca="1" si="5"/>
        <v>34</v>
      </c>
      <c r="OC2" s="193" t="str">
        <f t="shared" ca="1" si="5"/>
        <v/>
      </c>
      <c r="OD2" s="193" t="str">
        <f t="shared" ca="1" si="5"/>
        <v/>
      </c>
      <c r="OE2" s="193" t="str">
        <f t="shared" ca="1" si="5"/>
        <v/>
      </c>
      <c r="OF2" s="193" t="str">
        <f t="shared" ca="1" si="5"/>
        <v/>
      </c>
      <c r="OG2" s="193" t="str">
        <f t="shared" ref="OG2:QR2" ca="1" si="6">IF(OG4="Mon", "WEEK ", IF(OG4="Tue", WEEKNUM(OG3), ""))</f>
        <v/>
      </c>
      <c r="OH2" s="193" t="str">
        <f t="shared" ca="1" si="6"/>
        <v xml:space="preserve">WEEK </v>
      </c>
      <c r="OI2" s="193">
        <f t="shared" ca="1" si="6"/>
        <v>35</v>
      </c>
      <c r="OJ2" s="193" t="str">
        <f t="shared" ca="1" si="6"/>
        <v/>
      </c>
      <c r="OK2" s="193" t="str">
        <f t="shared" ca="1" si="6"/>
        <v/>
      </c>
      <c r="OL2" s="193" t="str">
        <f t="shared" ca="1" si="6"/>
        <v/>
      </c>
      <c r="OM2" s="193" t="str">
        <f t="shared" ca="1" si="6"/>
        <v/>
      </c>
      <c r="ON2" s="193" t="str">
        <f t="shared" ca="1" si="6"/>
        <v/>
      </c>
      <c r="OO2" s="193" t="str">
        <f t="shared" ca="1" si="6"/>
        <v xml:space="preserve">WEEK </v>
      </c>
      <c r="OP2" s="193">
        <f t="shared" ca="1" si="6"/>
        <v>36</v>
      </c>
      <c r="OQ2" s="193" t="str">
        <f t="shared" ca="1" si="6"/>
        <v/>
      </c>
      <c r="OR2" s="193" t="str">
        <f t="shared" ca="1" si="6"/>
        <v/>
      </c>
      <c r="OS2" s="193" t="str">
        <f t="shared" ca="1" si="6"/>
        <v/>
      </c>
      <c r="OT2" s="193" t="str">
        <f t="shared" ca="1" si="6"/>
        <v/>
      </c>
      <c r="OU2" s="193" t="str">
        <f t="shared" ca="1" si="6"/>
        <v/>
      </c>
      <c r="OV2" s="193" t="str">
        <f t="shared" ca="1" si="6"/>
        <v xml:space="preserve">WEEK </v>
      </c>
      <c r="OW2" s="193">
        <f t="shared" ca="1" si="6"/>
        <v>37</v>
      </c>
      <c r="OX2" s="193" t="str">
        <f t="shared" ca="1" si="6"/>
        <v/>
      </c>
      <c r="OY2" s="193" t="str">
        <f t="shared" ca="1" si="6"/>
        <v/>
      </c>
      <c r="OZ2" s="193" t="str">
        <f t="shared" ca="1" si="6"/>
        <v/>
      </c>
      <c r="PA2" s="193" t="str">
        <f t="shared" ca="1" si="6"/>
        <v/>
      </c>
      <c r="PB2" s="193" t="str">
        <f t="shared" ca="1" si="6"/>
        <v/>
      </c>
      <c r="PC2" s="193" t="str">
        <f t="shared" ca="1" si="6"/>
        <v xml:space="preserve">WEEK </v>
      </c>
      <c r="PD2" s="193">
        <f t="shared" ca="1" si="6"/>
        <v>38</v>
      </c>
      <c r="PE2" s="193" t="str">
        <f t="shared" ca="1" si="6"/>
        <v/>
      </c>
      <c r="PF2" s="193" t="str">
        <f t="shared" ca="1" si="6"/>
        <v/>
      </c>
      <c r="PG2" s="193" t="str">
        <f t="shared" ca="1" si="6"/>
        <v/>
      </c>
      <c r="PH2" s="193" t="str">
        <f t="shared" ca="1" si="6"/>
        <v/>
      </c>
      <c r="PI2" s="193" t="str">
        <f t="shared" ca="1" si="6"/>
        <v/>
      </c>
      <c r="PJ2" s="193" t="str">
        <f t="shared" ca="1" si="6"/>
        <v xml:space="preserve">WEEK </v>
      </c>
      <c r="PK2" s="193">
        <f t="shared" ca="1" si="6"/>
        <v>39</v>
      </c>
      <c r="PL2" s="193" t="str">
        <f t="shared" ca="1" si="6"/>
        <v/>
      </c>
      <c r="PM2" s="193" t="str">
        <f t="shared" ca="1" si="6"/>
        <v/>
      </c>
      <c r="PN2" s="193" t="str">
        <f t="shared" ca="1" si="6"/>
        <v/>
      </c>
      <c r="PO2" s="193" t="str">
        <f t="shared" ca="1" si="6"/>
        <v/>
      </c>
      <c r="PP2" s="193" t="str">
        <f t="shared" ca="1" si="6"/>
        <v/>
      </c>
      <c r="PQ2" s="193" t="str">
        <f t="shared" ca="1" si="6"/>
        <v xml:space="preserve">WEEK </v>
      </c>
      <c r="PR2" s="193">
        <f t="shared" ca="1" si="6"/>
        <v>40</v>
      </c>
      <c r="PS2" s="193" t="str">
        <f t="shared" ca="1" si="6"/>
        <v/>
      </c>
      <c r="PT2" s="193" t="str">
        <f t="shared" ca="1" si="6"/>
        <v/>
      </c>
      <c r="PU2" s="193" t="str">
        <f t="shared" ca="1" si="6"/>
        <v/>
      </c>
      <c r="PV2" s="193" t="str">
        <f t="shared" ca="1" si="6"/>
        <v/>
      </c>
      <c r="PW2" s="193" t="str">
        <f t="shared" ca="1" si="6"/>
        <v/>
      </c>
      <c r="PX2" s="193" t="str">
        <f t="shared" ca="1" si="6"/>
        <v xml:space="preserve">WEEK </v>
      </c>
      <c r="PY2" s="193">
        <f t="shared" ca="1" si="6"/>
        <v>41</v>
      </c>
      <c r="PZ2" s="193" t="str">
        <f t="shared" ca="1" si="6"/>
        <v/>
      </c>
      <c r="QA2" s="193" t="str">
        <f t="shared" ca="1" si="6"/>
        <v/>
      </c>
      <c r="QB2" s="193" t="str">
        <f t="shared" ca="1" si="6"/>
        <v/>
      </c>
      <c r="QC2" s="193" t="str">
        <f t="shared" ca="1" si="6"/>
        <v/>
      </c>
      <c r="QD2" s="193" t="str">
        <f t="shared" ca="1" si="6"/>
        <v/>
      </c>
      <c r="QE2" s="193" t="str">
        <f t="shared" ca="1" si="6"/>
        <v xml:space="preserve">WEEK </v>
      </c>
      <c r="QF2" s="193">
        <f t="shared" ca="1" si="6"/>
        <v>42</v>
      </c>
      <c r="QG2" s="193" t="str">
        <f t="shared" ca="1" si="6"/>
        <v/>
      </c>
      <c r="QH2" s="193" t="str">
        <f t="shared" ca="1" si="6"/>
        <v/>
      </c>
      <c r="QI2" s="193" t="str">
        <f t="shared" ca="1" si="6"/>
        <v/>
      </c>
      <c r="QJ2" s="193" t="str">
        <f t="shared" ca="1" si="6"/>
        <v/>
      </c>
      <c r="QK2" s="193" t="str">
        <f t="shared" ca="1" si="6"/>
        <v/>
      </c>
      <c r="QL2" s="193" t="str">
        <f t="shared" ca="1" si="6"/>
        <v xml:space="preserve">WEEK </v>
      </c>
      <c r="QM2" s="193">
        <f t="shared" ca="1" si="6"/>
        <v>43</v>
      </c>
      <c r="QN2" s="193" t="str">
        <f t="shared" ca="1" si="6"/>
        <v/>
      </c>
      <c r="QO2" s="193" t="str">
        <f t="shared" ca="1" si="6"/>
        <v/>
      </c>
      <c r="QP2" s="193" t="str">
        <f t="shared" ca="1" si="6"/>
        <v/>
      </c>
      <c r="QQ2" s="193" t="str">
        <f t="shared" ca="1" si="6"/>
        <v/>
      </c>
      <c r="QR2" s="193" t="str">
        <f t="shared" ca="1" si="6"/>
        <v/>
      </c>
      <c r="QS2" s="193" t="str">
        <f t="shared" ref="QS2:TD2" ca="1" si="7">IF(QS4="Mon", "WEEK ", IF(QS4="Tue", WEEKNUM(QS3), ""))</f>
        <v xml:space="preserve">WEEK </v>
      </c>
      <c r="QT2" s="193">
        <f t="shared" ca="1" si="7"/>
        <v>44</v>
      </c>
      <c r="QU2" s="193" t="str">
        <f t="shared" ca="1" si="7"/>
        <v/>
      </c>
      <c r="QV2" s="193" t="str">
        <f t="shared" ca="1" si="7"/>
        <v/>
      </c>
      <c r="QW2" s="193" t="str">
        <f t="shared" ca="1" si="7"/>
        <v/>
      </c>
      <c r="QX2" s="193" t="str">
        <f t="shared" ca="1" si="7"/>
        <v/>
      </c>
      <c r="QY2" s="193" t="str">
        <f t="shared" ca="1" si="7"/>
        <v/>
      </c>
      <c r="QZ2" s="193" t="str">
        <f t="shared" ca="1" si="7"/>
        <v xml:space="preserve">WEEK </v>
      </c>
      <c r="RA2" s="193">
        <f t="shared" ca="1" si="7"/>
        <v>45</v>
      </c>
      <c r="RB2" s="193" t="str">
        <f t="shared" ca="1" si="7"/>
        <v/>
      </c>
      <c r="RC2" s="193" t="str">
        <f t="shared" ca="1" si="7"/>
        <v/>
      </c>
      <c r="RD2" s="193" t="str">
        <f t="shared" ca="1" si="7"/>
        <v/>
      </c>
      <c r="RE2" s="193" t="str">
        <f t="shared" ca="1" si="7"/>
        <v/>
      </c>
      <c r="RF2" s="193" t="str">
        <f t="shared" ca="1" si="7"/>
        <v/>
      </c>
      <c r="RG2" s="193" t="str">
        <f t="shared" ca="1" si="7"/>
        <v xml:space="preserve">WEEK </v>
      </c>
      <c r="RH2" s="193">
        <f t="shared" ca="1" si="7"/>
        <v>46</v>
      </c>
      <c r="RI2" s="193" t="str">
        <f t="shared" ca="1" si="7"/>
        <v/>
      </c>
      <c r="RJ2" s="193" t="str">
        <f t="shared" ca="1" si="7"/>
        <v/>
      </c>
      <c r="RK2" s="193" t="str">
        <f t="shared" ca="1" si="7"/>
        <v/>
      </c>
      <c r="RL2" s="193" t="str">
        <f t="shared" ca="1" si="7"/>
        <v/>
      </c>
      <c r="RM2" s="193" t="str">
        <f t="shared" ca="1" si="7"/>
        <v/>
      </c>
      <c r="RN2" s="193" t="str">
        <f t="shared" ca="1" si="7"/>
        <v xml:space="preserve">WEEK </v>
      </c>
      <c r="RO2" s="193">
        <f t="shared" ca="1" si="7"/>
        <v>47</v>
      </c>
      <c r="RP2" s="193" t="str">
        <f t="shared" ca="1" si="7"/>
        <v/>
      </c>
      <c r="RQ2" s="193" t="str">
        <f t="shared" ca="1" si="7"/>
        <v/>
      </c>
      <c r="RR2" s="193" t="str">
        <f t="shared" ca="1" si="7"/>
        <v/>
      </c>
      <c r="RS2" s="193" t="str">
        <f t="shared" ca="1" si="7"/>
        <v/>
      </c>
      <c r="RT2" s="193" t="str">
        <f t="shared" ca="1" si="7"/>
        <v/>
      </c>
      <c r="RU2" s="193" t="str">
        <f t="shared" ca="1" si="7"/>
        <v xml:space="preserve">WEEK </v>
      </c>
      <c r="RV2" s="193">
        <f t="shared" ca="1" si="7"/>
        <v>48</v>
      </c>
      <c r="RW2" s="193" t="str">
        <f t="shared" ca="1" si="7"/>
        <v/>
      </c>
      <c r="RX2" s="193" t="str">
        <f t="shared" ca="1" si="7"/>
        <v/>
      </c>
      <c r="RY2" s="193" t="str">
        <f t="shared" ca="1" si="7"/>
        <v/>
      </c>
      <c r="RZ2" s="193" t="str">
        <f t="shared" ca="1" si="7"/>
        <v/>
      </c>
      <c r="SA2" s="193" t="str">
        <f t="shared" ca="1" si="7"/>
        <v/>
      </c>
      <c r="SB2" s="193" t="str">
        <f t="shared" ca="1" si="7"/>
        <v xml:space="preserve">WEEK </v>
      </c>
      <c r="SC2" s="193">
        <f t="shared" ca="1" si="7"/>
        <v>49</v>
      </c>
      <c r="SD2" s="193" t="str">
        <f t="shared" ca="1" si="7"/>
        <v/>
      </c>
      <c r="SE2" s="193" t="str">
        <f t="shared" ca="1" si="7"/>
        <v/>
      </c>
      <c r="SF2" s="193" t="str">
        <f t="shared" ca="1" si="7"/>
        <v/>
      </c>
      <c r="SG2" s="193" t="str">
        <f t="shared" ca="1" si="7"/>
        <v/>
      </c>
      <c r="SH2" s="193" t="str">
        <f t="shared" ca="1" si="7"/>
        <v/>
      </c>
      <c r="SI2" s="193" t="str">
        <f t="shared" ca="1" si="7"/>
        <v xml:space="preserve">WEEK </v>
      </c>
      <c r="SJ2" s="193">
        <f t="shared" ca="1" si="7"/>
        <v>50</v>
      </c>
      <c r="SK2" s="193" t="str">
        <f t="shared" ca="1" si="7"/>
        <v/>
      </c>
      <c r="SL2" s="193" t="str">
        <f t="shared" ca="1" si="7"/>
        <v/>
      </c>
      <c r="SM2" s="193" t="str">
        <f t="shared" ca="1" si="7"/>
        <v/>
      </c>
      <c r="SN2" s="193" t="str">
        <f t="shared" ca="1" si="7"/>
        <v/>
      </c>
      <c r="SO2" s="193" t="str">
        <f t="shared" ca="1" si="7"/>
        <v/>
      </c>
      <c r="SP2" s="193" t="str">
        <f t="shared" ca="1" si="7"/>
        <v xml:space="preserve">WEEK </v>
      </c>
      <c r="SQ2" s="193">
        <f t="shared" ca="1" si="7"/>
        <v>51</v>
      </c>
      <c r="SR2" s="193" t="str">
        <f t="shared" ca="1" si="7"/>
        <v/>
      </c>
      <c r="SS2" s="193" t="str">
        <f t="shared" ca="1" si="7"/>
        <v/>
      </c>
      <c r="ST2" s="193" t="str">
        <f t="shared" ca="1" si="7"/>
        <v/>
      </c>
      <c r="SU2" s="193" t="str">
        <f t="shared" ca="1" si="7"/>
        <v/>
      </c>
      <c r="SV2" s="193" t="str">
        <f t="shared" ca="1" si="7"/>
        <v/>
      </c>
      <c r="SW2" s="193" t="str">
        <f t="shared" ca="1" si="7"/>
        <v xml:space="preserve">WEEK </v>
      </c>
      <c r="SX2" s="193">
        <f t="shared" ca="1" si="7"/>
        <v>52</v>
      </c>
      <c r="SY2" s="193" t="str">
        <f t="shared" ca="1" si="7"/>
        <v/>
      </c>
      <c r="SZ2" s="193" t="str">
        <f t="shared" ca="1" si="7"/>
        <v/>
      </c>
      <c r="TA2" s="193" t="str">
        <f t="shared" ca="1" si="7"/>
        <v/>
      </c>
      <c r="TB2" s="193" t="str">
        <f t="shared" ca="1" si="7"/>
        <v/>
      </c>
      <c r="TC2" s="193" t="str">
        <f t="shared" ca="1" si="7"/>
        <v/>
      </c>
      <c r="TD2" s="193" t="str">
        <f t="shared" ca="1" si="7"/>
        <v xml:space="preserve">WEEK </v>
      </c>
      <c r="TE2" s="193">
        <f t="shared" ref="TE2:VP2" ca="1" si="8">IF(TE4="Mon", "WEEK ", IF(TE4="Tue", WEEKNUM(TE3), ""))</f>
        <v>53</v>
      </c>
      <c r="TF2" s="193" t="str">
        <f t="shared" ca="1" si="8"/>
        <v/>
      </c>
      <c r="TG2" s="193" t="str">
        <f t="shared" ca="1" si="8"/>
        <v/>
      </c>
      <c r="TH2" s="193" t="str">
        <f t="shared" ca="1" si="8"/>
        <v/>
      </c>
      <c r="TI2" s="193" t="str">
        <f t="shared" ca="1" si="8"/>
        <v/>
      </c>
      <c r="TJ2" s="193" t="str">
        <f t="shared" ca="1" si="8"/>
        <v/>
      </c>
      <c r="TK2" s="193" t="str">
        <f t="shared" ca="1" si="8"/>
        <v xml:space="preserve">WEEK </v>
      </c>
      <c r="TL2" s="193">
        <f t="shared" ca="1" si="8"/>
        <v>2</v>
      </c>
      <c r="TM2" s="193" t="str">
        <f t="shared" ca="1" si="8"/>
        <v/>
      </c>
      <c r="TN2" s="193" t="str">
        <f t="shared" ca="1" si="8"/>
        <v/>
      </c>
      <c r="TO2" s="193" t="str">
        <f t="shared" ca="1" si="8"/>
        <v/>
      </c>
      <c r="TP2" s="193" t="str">
        <f t="shared" ca="1" si="8"/>
        <v/>
      </c>
      <c r="TQ2" s="193" t="str">
        <f t="shared" ca="1" si="8"/>
        <v/>
      </c>
      <c r="TR2" s="193" t="str">
        <f t="shared" ca="1" si="8"/>
        <v xml:space="preserve">WEEK </v>
      </c>
      <c r="TS2" s="193">
        <f t="shared" ca="1" si="8"/>
        <v>3</v>
      </c>
      <c r="TT2" s="193" t="str">
        <f t="shared" ca="1" si="8"/>
        <v/>
      </c>
      <c r="TU2" s="193" t="str">
        <f t="shared" ca="1" si="8"/>
        <v/>
      </c>
      <c r="TV2" s="193" t="str">
        <f t="shared" ca="1" si="8"/>
        <v/>
      </c>
      <c r="TW2" s="193" t="str">
        <f t="shared" ca="1" si="8"/>
        <v/>
      </c>
      <c r="TX2" s="193" t="str">
        <f t="shared" ca="1" si="8"/>
        <v/>
      </c>
      <c r="TY2" s="193" t="str">
        <f t="shared" ca="1" si="8"/>
        <v xml:space="preserve">WEEK </v>
      </c>
      <c r="TZ2" s="193">
        <f t="shared" ca="1" si="8"/>
        <v>4</v>
      </c>
      <c r="UA2" s="193" t="str">
        <f t="shared" ca="1" si="8"/>
        <v/>
      </c>
      <c r="UB2" s="193" t="str">
        <f t="shared" ca="1" si="8"/>
        <v/>
      </c>
      <c r="UC2" s="193" t="str">
        <f t="shared" ca="1" si="8"/>
        <v/>
      </c>
      <c r="UD2" s="193" t="str">
        <f t="shared" ca="1" si="8"/>
        <v/>
      </c>
      <c r="UE2" s="193" t="str">
        <f t="shared" ca="1" si="8"/>
        <v/>
      </c>
      <c r="UF2" s="193" t="str">
        <f t="shared" ca="1" si="8"/>
        <v xml:space="preserve">WEEK </v>
      </c>
      <c r="UG2" s="193">
        <f t="shared" ca="1" si="8"/>
        <v>5</v>
      </c>
      <c r="UH2" s="193" t="str">
        <f t="shared" ca="1" si="8"/>
        <v/>
      </c>
      <c r="UI2" s="193" t="str">
        <f t="shared" ca="1" si="8"/>
        <v/>
      </c>
      <c r="UJ2" s="193" t="str">
        <f t="shared" ca="1" si="8"/>
        <v/>
      </c>
      <c r="UK2" s="193" t="str">
        <f t="shared" ca="1" si="8"/>
        <v/>
      </c>
      <c r="UL2" s="193" t="str">
        <f t="shared" ca="1" si="8"/>
        <v/>
      </c>
      <c r="UM2" s="193" t="str">
        <f t="shared" ca="1" si="8"/>
        <v xml:space="preserve">WEEK </v>
      </c>
      <c r="UN2" s="193">
        <f t="shared" ca="1" si="8"/>
        <v>6</v>
      </c>
      <c r="UO2" s="193" t="str">
        <f t="shared" ca="1" si="8"/>
        <v/>
      </c>
      <c r="UP2" s="193" t="str">
        <f t="shared" ca="1" si="8"/>
        <v/>
      </c>
      <c r="UQ2" s="193" t="str">
        <f t="shared" ca="1" si="8"/>
        <v/>
      </c>
      <c r="UR2" s="193" t="str">
        <f t="shared" ca="1" si="8"/>
        <v/>
      </c>
      <c r="US2" s="193" t="str">
        <f t="shared" ca="1" si="8"/>
        <v/>
      </c>
      <c r="UT2" s="193" t="str">
        <f t="shared" ca="1" si="8"/>
        <v xml:space="preserve">WEEK </v>
      </c>
      <c r="UU2" s="193">
        <f t="shared" ca="1" si="8"/>
        <v>7</v>
      </c>
      <c r="UV2" s="193" t="str">
        <f t="shared" ca="1" si="8"/>
        <v/>
      </c>
      <c r="UW2" s="193" t="str">
        <f t="shared" ca="1" si="8"/>
        <v/>
      </c>
      <c r="UX2" s="193" t="str">
        <f t="shared" ca="1" si="8"/>
        <v/>
      </c>
      <c r="UY2" s="193" t="str">
        <f t="shared" ca="1" si="8"/>
        <v/>
      </c>
      <c r="UZ2" s="193" t="str">
        <f t="shared" ca="1" si="8"/>
        <v/>
      </c>
      <c r="VA2" s="193" t="str">
        <f t="shared" ca="1" si="8"/>
        <v xml:space="preserve">WEEK </v>
      </c>
      <c r="VB2" s="193">
        <f t="shared" ca="1" si="8"/>
        <v>8</v>
      </c>
      <c r="VC2" s="193" t="str">
        <f t="shared" ca="1" si="8"/>
        <v/>
      </c>
      <c r="VD2" s="193" t="str">
        <f t="shared" ca="1" si="8"/>
        <v/>
      </c>
      <c r="VE2" s="193" t="str">
        <f t="shared" ca="1" si="8"/>
        <v/>
      </c>
      <c r="VF2" s="193" t="str">
        <f t="shared" ca="1" si="8"/>
        <v/>
      </c>
      <c r="VG2" s="193" t="str">
        <f t="shared" ca="1" si="8"/>
        <v/>
      </c>
      <c r="VH2" s="193" t="str">
        <f t="shared" ca="1" si="8"/>
        <v xml:space="preserve">WEEK </v>
      </c>
      <c r="VI2" s="193">
        <f t="shared" ca="1" si="8"/>
        <v>9</v>
      </c>
      <c r="VJ2" s="193" t="str">
        <f t="shared" ca="1" si="8"/>
        <v/>
      </c>
      <c r="VK2" s="193" t="str">
        <f t="shared" ca="1" si="8"/>
        <v/>
      </c>
      <c r="VL2" s="193" t="str">
        <f t="shared" ca="1" si="8"/>
        <v/>
      </c>
      <c r="VM2" s="193" t="str">
        <f t="shared" ca="1" si="8"/>
        <v/>
      </c>
      <c r="VN2" s="193" t="str">
        <f t="shared" ca="1" si="8"/>
        <v/>
      </c>
      <c r="VO2" s="193" t="str">
        <f t="shared" ca="1" si="8"/>
        <v xml:space="preserve">WEEK </v>
      </c>
      <c r="VP2" s="193">
        <f t="shared" ca="1" si="8"/>
        <v>10</v>
      </c>
      <c r="VQ2" s="193" t="str">
        <f t="shared" ref="VQ2:YB2" ca="1" si="9">IF(VQ4="Mon", "WEEK ", IF(VQ4="Tue", WEEKNUM(VQ3), ""))</f>
        <v/>
      </c>
      <c r="VR2" s="193" t="str">
        <f t="shared" ca="1" si="9"/>
        <v/>
      </c>
      <c r="VS2" s="193" t="str">
        <f t="shared" ca="1" si="9"/>
        <v/>
      </c>
      <c r="VT2" s="193" t="str">
        <f t="shared" ca="1" si="9"/>
        <v/>
      </c>
      <c r="VU2" s="193" t="str">
        <f t="shared" ca="1" si="9"/>
        <v/>
      </c>
      <c r="VV2" s="193" t="str">
        <f t="shared" ca="1" si="9"/>
        <v xml:space="preserve">WEEK </v>
      </c>
      <c r="VW2" s="193">
        <f t="shared" ca="1" si="9"/>
        <v>11</v>
      </c>
      <c r="VX2" s="193" t="str">
        <f t="shared" ca="1" si="9"/>
        <v/>
      </c>
      <c r="VY2" s="193" t="str">
        <f t="shared" ca="1" si="9"/>
        <v/>
      </c>
      <c r="VZ2" s="193" t="str">
        <f t="shared" ca="1" si="9"/>
        <v/>
      </c>
      <c r="WA2" s="193" t="str">
        <f t="shared" ca="1" si="9"/>
        <v/>
      </c>
      <c r="WB2" s="193" t="str">
        <f t="shared" ca="1" si="9"/>
        <v/>
      </c>
      <c r="WC2" s="193" t="str">
        <f t="shared" ca="1" si="9"/>
        <v xml:space="preserve">WEEK </v>
      </c>
      <c r="WD2" s="193">
        <f t="shared" ca="1" si="9"/>
        <v>12</v>
      </c>
      <c r="WE2" s="193" t="str">
        <f t="shared" ca="1" si="9"/>
        <v/>
      </c>
      <c r="WF2" s="193" t="str">
        <f t="shared" ca="1" si="9"/>
        <v/>
      </c>
      <c r="WG2" s="193" t="str">
        <f t="shared" ca="1" si="9"/>
        <v/>
      </c>
      <c r="WH2" s="193" t="str">
        <f t="shared" ca="1" si="9"/>
        <v/>
      </c>
      <c r="WI2" s="193" t="str">
        <f t="shared" ca="1" si="9"/>
        <v/>
      </c>
      <c r="WJ2" s="193" t="str">
        <f t="shared" ca="1" si="9"/>
        <v xml:space="preserve">WEEK </v>
      </c>
      <c r="WK2" s="193">
        <f t="shared" ca="1" si="9"/>
        <v>13</v>
      </c>
      <c r="WL2" s="193" t="str">
        <f t="shared" ca="1" si="9"/>
        <v/>
      </c>
      <c r="WM2" s="193" t="str">
        <f t="shared" ca="1" si="9"/>
        <v/>
      </c>
      <c r="WN2" s="193" t="str">
        <f t="shared" ca="1" si="9"/>
        <v/>
      </c>
      <c r="WO2" s="193" t="str">
        <f t="shared" ca="1" si="9"/>
        <v/>
      </c>
      <c r="WP2" s="193" t="str">
        <f t="shared" ca="1" si="9"/>
        <v/>
      </c>
      <c r="WQ2" s="193" t="str">
        <f t="shared" ca="1" si="9"/>
        <v xml:space="preserve">WEEK </v>
      </c>
      <c r="WR2" s="193">
        <f t="shared" ca="1" si="9"/>
        <v>14</v>
      </c>
      <c r="WS2" s="193" t="str">
        <f t="shared" ca="1" si="9"/>
        <v/>
      </c>
      <c r="WT2" s="193" t="str">
        <f t="shared" ca="1" si="9"/>
        <v/>
      </c>
      <c r="WU2" s="193" t="str">
        <f t="shared" ca="1" si="9"/>
        <v/>
      </c>
      <c r="WV2" s="193" t="str">
        <f t="shared" ca="1" si="9"/>
        <v/>
      </c>
      <c r="WW2" s="193" t="str">
        <f t="shared" ca="1" si="9"/>
        <v/>
      </c>
      <c r="WX2" s="193" t="str">
        <f t="shared" ca="1" si="9"/>
        <v xml:space="preserve">WEEK </v>
      </c>
      <c r="WY2" s="193">
        <f t="shared" ca="1" si="9"/>
        <v>15</v>
      </c>
      <c r="WZ2" s="193" t="str">
        <f t="shared" ca="1" si="9"/>
        <v/>
      </c>
      <c r="XA2" s="193" t="str">
        <f t="shared" ca="1" si="9"/>
        <v/>
      </c>
      <c r="XB2" s="193" t="str">
        <f t="shared" ca="1" si="9"/>
        <v/>
      </c>
      <c r="XC2" s="193" t="str">
        <f t="shared" ca="1" si="9"/>
        <v/>
      </c>
      <c r="XD2" s="193" t="str">
        <f t="shared" ca="1" si="9"/>
        <v/>
      </c>
      <c r="XE2" s="193" t="str">
        <f t="shared" ca="1" si="9"/>
        <v xml:space="preserve">WEEK </v>
      </c>
      <c r="XF2" s="193">
        <f t="shared" ca="1" si="9"/>
        <v>16</v>
      </c>
      <c r="XG2" s="193" t="str">
        <f t="shared" ca="1" si="9"/>
        <v/>
      </c>
      <c r="XH2" s="193" t="str">
        <f t="shared" ca="1" si="9"/>
        <v/>
      </c>
      <c r="XI2" s="193" t="str">
        <f t="shared" ca="1" si="9"/>
        <v/>
      </c>
      <c r="XJ2" s="193" t="str">
        <f t="shared" ca="1" si="9"/>
        <v/>
      </c>
      <c r="XK2" s="193" t="str">
        <f t="shared" ca="1" si="9"/>
        <v/>
      </c>
      <c r="XL2" s="193" t="str">
        <f t="shared" ca="1" si="9"/>
        <v xml:space="preserve">WEEK </v>
      </c>
      <c r="XM2" s="193">
        <f t="shared" ca="1" si="9"/>
        <v>17</v>
      </c>
      <c r="XN2" s="193" t="str">
        <f t="shared" ca="1" si="9"/>
        <v/>
      </c>
      <c r="XO2" s="193" t="str">
        <f t="shared" ca="1" si="9"/>
        <v/>
      </c>
      <c r="XP2" s="193" t="str">
        <f t="shared" ca="1" si="9"/>
        <v/>
      </c>
      <c r="XQ2" s="193" t="str">
        <f t="shared" ca="1" si="9"/>
        <v/>
      </c>
      <c r="XR2" s="193" t="str">
        <f t="shared" ca="1" si="9"/>
        <v/>
      </c>
      <c r="XS2" s="193" t="str">
        <f t="shared" ca="1" si="9"/>
        <v xml:space="preserve">WEEK </v>
      </c>
      <c r="XT2" s="193">
        <f t="shared" ca="1" si="9"/>
        <v>18</v>
      </c>
      <c r="XU2" s="193" t="str">
        <f t="shared" ca="1" si="9"/>
        <v/>
      </c>
      <c r="XV2" s="193" t="str">
        <f t="shared" ca="1" si="9"/>
        <v/>
      </c>
      <c r="XW2" s="193" t="str">
        <f t="shared" ca="1" si="9"/>
        <v/>
      </c>
      <c r="XX2" s="193" t="str">
        <f t="shared" ca="1" si="9"/>
        <v/>
      </c>
      <c r="XY2" s="193" t="str">
        <f t="shared" ca="1" si="9"/>
        <v/>
      </c>
      <c r="XZ2" s="193" t="str">
        <f t="shared" ca="1" si="9"/>
        <v xml:space="preserve">WEEK </v>
      </c>
      <c r="YA2" s="193">
        <f t="shared" ca="1" si="9"/>
        <v>19</v>
      </c>
      <c r="YB2" s="193" t="str">
        <f t="shared" ca="1" si="9"/>
        <v/>
      </c>
      <c r="YC2" s="193" t="str">
        <f t="shared" ref="YC2:AAN2" ca="1" si="10">IF(YC4="Mon", "WEEK ", IF(YC4="Tue", WEEKNUM(YC3), ""))</f>
        <v/>
      </c>
      <c r="YD2" s="193" t="str">
        <f t="shared" ca="1" si="10"/>
        <v/>
      </c>
      <c r="YE2" s="193" t="str">
        <f t="shared" ca="1" si="10"/>
        <v/>
      </c>
      <c r="YF2" s="193" t="str">
        <f t="shared" ca="1" si="10"/>
        <v/>
      </c>
      <c r="YG2" s="193" t="str">
        <f t="shared" ca="1" si="10"/>
        <v xml:space="preserve">WEEK </v>
      </c>
      <c r="YH2" s="193">
        <f t="shared" ca="1" si="10"/>
        <v>20</v>
      </c>
      <c r="YI2" s="193" t="str">
        <f t="shared" ca="1" si="10"/>
        <v/>
      </c>
      <c r="YJ2" s="193" t="str">
        <f t="shared" ca="1" si="10"/>
        <v/>
      </c>
      <c r="YK2" s="193" t="str">
        <f t="shared" ca="1" si="10"/>
        <v/>
      </c>
      <c r="YL2" s="193" t="str">
        <f t="shared" ca="1" si="10"/>
        <v/>
      </c>
      <c r="YM2" s="193" t="str">
        <f t="shared" ca="1" si="10"/>
        <v/>
      </c>
      <c r="YN2" s="193" t="str">
        <f t="shared" ca="1" si="10"/>
        <v xml:space="preserve">WEEK </v>
      </c>
      <c r="YO2" s="193">
        <f t="shared" ca="1" si="10"/>
        <v>21</v>
      </c>
      <c r="YP2" s="193" t="str">
        <f t="shared" ca="1" si="10"/>
        <v/>
      </c>
      <c r="YQ2" s="193" t="str">
        <f t="shared" ca="1" si="10"/>
        <v/>
      </c>
      <c r="YR2" s="193" t="str">
        <f t="shared" ca="1" si="10"/>
        <v/>
      </c>
      <c r="YS2" s="193" t="str">
        <f t="shared" ca="1" si="10"/>
        <v/>
      </c>
      <c r="YT2" s="193" t="str">
        <f t="shared" ca="1" si="10"/>
        <v/>
      </c>
      <c r="YU2" s="193" t="str">
        <f t="shared" ca="1" si="10"/>
        <v xml:space="preserve">WEEK </v>
      </c>
      <c r="YV2" s="193">
        <f t="shared" ca="1" si="10"/>
        <v>22</v>
      </c>
      <c r="YW2" s="193" t="str">
        <f t="shared" ca="1" si="10"/>
        <v/>
      </c>
      <c r="YX2" s="193" t="str">
        <f t="shared" ca="1" si="10"/>
        <v/>
      </c>
      <c r="YY2" s="193" t="str">
        <f t="shared" ca="1" si="10"/>
        <v/>
      </c>
      <c r="YZ2" s="193" t="str">
        <f t="shared" ca="1" si="10"/>
        <v/>
      </c>
      <c r="ZA2" s="193" t="str">
        <f t="shared" ca="1" si="10"/>
        <v/>
      </c>
      <c r="ZB2" s="193" t="str">
        <f t="shared" ca="1" si="10"/>
        <v xml:space="preserve">WEEK </v>
      </c>
      <c r="ZC2" s="193">
        <f t="shared" ca="1" si="10"/>
        <v>23</v>
      </c>
      <c r="ZD2" s="193" t="str">
        <f t="shared" ca="1" si="10"/>
        <v/>
      </c>
      <c r="ZE2" s="193" t="str">
        <f t="shared" ca="1" si="10"/>
        <v/>
      </c>
      <c r="ZF2" s="193" t="str">
        <f t="shared" ca="1" si="10"/>
        <v/>
      </c>
      <c r="ZG2" s="193" t="str">
        <f t="shared" ca="1" si="10"/>
        <v/>
      </c>
      <c r="ZH2" s="193" t="str">
        <f t="shared" ca="1" si="10"/>
        <v/>
      </c>
      <c r="ZI2" s="193" t="str">
        <f t="shared" ca="1" si="10"/>
        <v xml:space="preserve">WEEK </v>
      </c>
      <c r="ZJ2" s="193">
        <f t="shared" ca="1" si="10"/>
        <v>24</v>
      </c>
      <c r="ZK2" s="193" t="str">
        <f t="shared" ca="1" si="10"/>
        <v/>
      </c>
      <c r="ZL2" s="193" t="str">
        <f t="shared" ca="1" si="10"/>
        <v/>
      </c>
      <c r="ZM2" s="193" t="str">
        <f t="shared" ca="1" si="10"/>
        <v/>
      </c>
      <c r="ZN2" s="193" t="str">
        <f t="shared" ca="1" si="10"/>
        <v/>
      </c>
      <c r="ZO2" s="193" t="str">
        <f t="shared" ca="1" si="10"/>
        <v/>
      </c>
      <c r="ZP2" s="193" t="str">
        <f t="shared" ca="1" si="10"/>
        <v xml:space="preserve">WEEK </v>
      </c>
      <c r="ZQ2" s="193">
        <f t="shared" ca="1" si="10"/>
        <v>25</v>
      </c>
      <c r="ZR2" s="193" t="str">
        <f t="shared" ca="1" si="10"/>
        <v/>
      </c>
      <c r="ZS2" s="193" t="str">
        <f t="shared" ca="1" si="10"/>
        <v/>
      </c>
      <c r="ZT2" s="193" t="str">
        <f t="shared" ca="1" si="10"/>
        <v/>
      </c>
      <c r="ZU2" s="193" t="str">
        <f t="shared" ca="1" si="10"/>
        <v/>
      </c>
      <c r="ZV2" s="193" t="str">
        <f t="shared" ca="1" si="10"/>
        <v/>
      </c>
      <c r="ZW2" s="193" t="str">
        <f t="shared" ca="1" si="10"/>
        <v xml:space="preserve">WEEK </v>
      </c>
      <c r="ZX2" s="193">
        <f t="shared" ca="1" si="10"/>
        <v>26</v>
      </c>
      <c r="ZY2" s="193" t="str">
        <f t="shared" ca="1" si="10"/>
        <v/>
      </c>
      <c r="ZZ2" s="193" t="str">
        <f t="shared" ca="1" si="10"/>
        <v/>
      </c>
      <c r="AAA2" s="193" t="str">
        <f t="shared" ca="1" si="10"/>
        <v/>
      </c>
      <c r="AAB2" s="193" t="str">
        <f t="shared" ca="1" si="10"/>
        <v/>
      </c>
      <c r="AAC2" s="193" t="str">
        <f t="shared" ca="1" si="10"/>
        <v/>
      </c>
      <c r="AAD2" s="193" t="str">
        <f t="shared" ca="1" si="10"/>
        <v xml:space="preserve">WEEK </v>
      </c>
      <c r="AAE2" s="193">
        <f t="shared" ca="1" si="10"/>
        <v>27</v>
      </c>
      <c r="AAF2" s="193" t="str">
        <f t="shared" ca="1" si="10"/>
        <v/>
      </c>
      <c r="AAG2" s="193" t="str">
        <f t="shared" ca="1" si="10"/>
        <v/>
      </c>
      <c r="AAH2" s="193" t="str">
        <f t="shared" ca="1" si="10"/>
        <v/>
      </c>
      <c r="AAI2" s="193" t="str">
        <f t="shared" ca="1" si="10"/>
        <v/>
      </c>
      <c r="AAJ2" s="193" t="str">
        <f t="shared" ca="1" si="10"/>
        <v/>
      </c>
      <c r="AAK2" s="193" t="str">
        <f t="shared" ca="1" si="10"/>
        <v xml:space="preserve">WEEK </v>
      </c>
      <c r="AAL2" s="193">
        <f t="shared" ca="1" si="10"/>
        <v>28</v>
      </c>
      <c r="AAM2" s="193" t="str">
        <f t="shared" ca="1" si="10"/>
        <v/>
      </c>
      <c r="AAN2" s="193" t="str">
        <f t="shared" ca="1" si="10"/>
        <v/>
      </c>
      <c r="AAO2" s="193" t="str">
        <f t="shared" ref="AAO2:AAY2" ca="1" si="11">IF(AAO4="Mon", "WEEK ", IF(AAO4="Tue", WEEKNUM(AAO3), ""))</f>
        <v/>
      </c>
      <c r="AAP2" s="193" t="str">
        <f t="shared" ca="1" si="11"/>
        <v/>
      </c>
      <c r="AAQ2" s="193" t="str">
        <f t="shared" ca="1" si="11"/>
        <v/>
      </c>
      <c r="AAR2" s="193" t="str">
        <f t="shared" ca="1" si="11"/>
        <v xml:space="preserve">WEEK </v>
      </c>
      <c r="AAS2" s="193">
        <f t="shared" ca="1" si="11"/>
        <v>29</v>
      </c>
      <c r="AAT2" s="193" t="str">
        <f t="shared" ca="1" si="11"/>
        <v/>
      </c>
      <c r="AAU2" s="193" t="str">
        <f t="shared" ca="1" si="11"/>
        <v/>
      </c>
      <c r="AAV2" s="193" t="str">
        <f t="shared" ca="1" si="11"/>
        <v/>
      </c>
      <c r="AAW2" s="193" t="str">
        <f t="shared" ca="1" si="11"/>
        <v/>
      </c>
      <c r="AAX2" s="193" t="str">
        <f t="shared" ca="1" si="11"/>
        <v/>
      </c>
      <c r="AAY2" s="193" t="str">
        <f t="shared" ca="1" si="11"/>
        <v xml:space="preserve">WEEK </v>
      </c>
    </row>
    <row r="3" spans="1:742" s="246" customFormat="1" ht="22.5" customHeight="1" thickTop="1" x14ac:dyDescent="0.2">
      <c r="A3" s="465"/>
      <c r="B3" s="465"/>
      <c r="C3" s="465"/>
      <c r="D3" s="465"/>
      <c r="E3" s="465"/>
      <c r="F3" s="465"/>
      <c r="G3" s="465"/>
      <c r="H3" s="465"/>
      <c r="I3" s="466" t="s">
        <v>128</v>
      </c>
      <c r="J3" s="466"/>
      <c r="K3" s="466"/>
      <c r="L3" s="244"/>
      <c r="M3" s="245" cm="1">
        <f t="array" aca="1" ref="M3:ABN3" ca="1">_xlfn.SEQUENCE(1, 730, K2, 1)</f>
        <v>46237</v>
      </c>
      <c r="N3" s="246">
        <f ca="1"/>
        <v>46238</v>
      </c>
      <c r="O3" s="246">
        <f ca="1"/>
        <v>46239</v>
      </c>
      <c r="P3" s="246">
        <f ca="1"/>
        <v>46240</v>
      </c>
      <c r="Q3" s="246">
        <f ca="1"/>
        <v>46241</v>
      </c>
      <c r="R3" s="246">
        <f ca="1"/>
        <v>46242</v>
      </c>
      <c r="S3" s="246">
        <f ca="1"/>
        <v>46243</v>
      </c>
      <c r="T3" s="246">
        <f ca="1"/>
        <v>46244</v>
      </c>
      <c r="U3" s="246">
        <f ca="1"/>
        <v>46245</v>
      </c>
      <c r="V3" s="246">
        <f ca="1"/>
        <v>46246</v>
      </c>
      <c r="W3" s="246">
        <f ca="1"/>
        <v>46247</v>
      </c>
      <c r="X3" s="246">
        <f ca="1"/>
        <v>46248</v>
      </c>
      <c r="Y3" s="246">
        <f ca="1"/>
        <v>46249</v>
      </c>
      <c r="Z3" s="246">
        <f ca="1"/>
        <v>46250</v>
      </c>
      <c r="AA3" s="246">
        <f ca="1"/>
        <v>46251</v>
      </c>
      <c r="AB3" s="246">
        <f ca="1"/>
        <v>46252</v>
      </c>
      <c r="AC3" s="246">
        <f ca="1"/>
        <v>46253</v>
      </c>
      <c r="AD3" s="246">
        <f ca="1"/>
        <v>46254</v>
      </c>
      <c r="AE3" s="246">
        <f ca="1"/>
        <v>46255</v>
      </c>
      <c r="AF3" s="246">
        <f ca="1"/>
        <v>46256</v>
      </c>
      <c r="AG3" s="246">
        <f ca="1"/>
        <v>46257</v>
      </c>
      <c r="AH3" s="246">
        <f ca="1"/>
        <v>46258</v>
      </c>
      <c r="AI3" s="246">
        <f ca="1"/>
        <v>46259</v>
      </c>
      <c r="AJ3" s="246">
        <f ca="1"/>
        <v>46260</v>
      </c>
      <c r="AK3" s="246">
        <f ca="1"/>
        <v>46261</v>
      </c>
      <c r="AL3" s="246">
        <f ca="1"/>
        <v>46262</v>
      </c>
      <c r="AM3" s="246">
        <f ca="1"/>
        <v>46263</v>
      </c>
      <c r="AN3" s="246">
        <f ca="1"/>
        <v>46264</v>
      </c>
      <c r="AO3" s="246">
        <f ca="1"/>
        <v>46265</v>
      </c>
      <c r="AP3" s="246">
        <f ca="1"/>
        <v>46266</v>
      </c>
      <c r="AQ3" s="246">
        <f ca="1"/>
        <v>46267</v>
      </c>
      <c r="AR3" s="246">
        <f ca="1"/>
        <v>46268</v>
      </c>
      <c r="AS3" s="246">
        <f ca="1"/>
        <v>46269</v>
      </c>
      <c r="AT3" s="246">
        <f ca="1"/>
        <v>46270</v>
      </c>
      <c r="AU3" s="246">
        <f ca="1"/>
        <v>46271</v>
      </c>
      <c r="AV3" s="246">
        <f ca="1"/>
        <v>46272</v>
      </c>
      <c r="AW3" s="246">
        <f ca="1"/>
        <v>46273</v>
      </c>
      <c r="AX3" s="246">
        <f ca="1"/>
        <v>46274</v>
      </c>
      <c r="AY3" s="246">
        <f ca="1"/>
        <v>46275</v>
      </c>
      <c r="AZ3" s="246">
        <f ca="1"/>
        <v>46276</v>
      </c>
      <c r="BA3" s="246">
        <f ca="1"/>
        <v>46277</v>
      </c>
      <c r="BB3" s="246">
        <f ca="1"/>
        <v>46278</v>
      </c>
      <c r="BC3" s="246">
        <f ca="1"/>
        <v>46279</v>
      </c>
      <c r="BD3" s="246">
        <f ca="1"/>
        <v>46280</v>
      </c>
      <c r="BE3" s="246">
        <f ca="1"/>
        <v>46281</v>
      </c>
      <c r="BF3" s="246">
        <f ca="1"/>
        <v>46282</v>
      </c>
      <c r="BG3" s="246">
        <f ca="1"/>
        <v>46283</v>
      </c>
      <c r="BH3" s="246">
        <f ca="1"/>
        <v>46284</v>
      </c>
      <c r="BI3" s="246">
        <f ca="1"/>
        <v>46285</v>
      </c>
      <c r="BJ3" s="246">
        <f ca="1"/>
        <v>46286</v>
      </c>
      <c r="BK3" s="246">
        <f ca="1"/>
        <v>46287</v>
      </c>
      <c r="BL3" s="246">
        <f ca="1"/>
        <v>46288</v>
      </c>
      <c r="BM3" s="246">
        <f ca="1"/>
        <v>46289</v>
      </c>
      <c r="BN3" s="246">
        <f ca="1"/>
        <v>46290</v>
      </c>
      <c r="BO3" s="246">
        <f ca="1"/>
        <v>46291</v>
      </c>
      <c r="BP3" s="246">
        <f ca="1"/>
        <v>46292</v>
      </c>
      <c r="BQ3" s="246">
        <f ca="1"/>
        <v>46293</v>
      </c>
      <c r="BR3" s="246">
        <f ca="1"/>
        <v>46294</v>
      </c>
      <c r="BS3" s="246">
        <f ca="1"/>
        <v>46295</v>
      </c>
      <c r="BT3" s="246">
        <f ca="1"/>
        <v>46296</v>
      </c>
      <c r="BU3" s="246">
        <f ca="1"/>
        <v>46297</v>
      </c>
      <c r="BV3" s="246">
        <f ca="1"/>
        <v>46298</v>
      </c>
      <c r="BW3" s="246">
        <f ca="1"/>
        <v>46299</v>
      </c>
      <c r="BX3" s="246">
        <f ca="1"/>
        <v>46300</v>
      </c>
      <c r="BY3" s="246">
        <f ca="1"/>
        <v>46301</v>
      </c>
      <c r="BZ3" s="246">
        <f ca="1"/>
        <v>46302</v>
      </c>
      <c r="CA3" s="246">
        <f ca="1"/>
        <v>46303</v>
      </c>
      <c r="CB3" s="246">
        <f ca="1"/>
        <v>46304</v>
      </c>
      <c r="CC3" s="246">
        <f ca="1"/>
        <v>46305</v>
      </c>
      <c r="CD3" s="246">
        <f ca="1"/>
        <v>46306</v>
      </c>
      <c r="CE3" s="246">
        <f ca="1"/>
        <v>46307</v>
      </c>
      <c r="CF3" s="246">
        <f ca="1"/>
        <v>46308</v>
      </c>
      <c r="CG3" s="246">
        <f ca="1"/>
        <v>46309</v>
      </c>
      <c r="CH3" s="246">
        <f ca="1"/>
        <v>46310</v>
      </c>
      <c r="CI3" s="246">
        <f ca="1"/>
        <v>46311</v>
      </c>
      <c r="CJ3" s="246">
        <f ca="1"/>
        <v>46312</v>
      </c>
      <c r="CK3" s="246">
        <f ca="1"/>
        <v>46313</v>
      </c>
      <c r="CL3" s="246">
        <f ca="1"/>
        <v>46314</v>
      </c>
      <c r="CM3" s="246">
        <f ca="1"/>
        <v>46315</v>
      </c>
      <c r="CN3" s="246">
        <f ca="1"/>
        <v>46316</v>
      </c>
      <c r="CO3" s="246">
        <f ca="1"/>
        <v>46317</v>
      </c>
      <c r="CP3" s="246">
        <f ca="1"/>
        <v>46318</v>
      </c>
      <c r="CQ3" s="246">
        <f ca="1"/>
        <v>46319</v>
      </c>
      <c r="CR3" s="246">
        <f ca="1"/>
        <v>46320</v>
      </c>
      <c r="CS3" s="246">
        <f ca="1"/>
        <v>46321</v>
      </c>
      <c r="CT3" s="246">
        <f ca="1"/>
        <v>46322</v>
      </c>
      <c r="CU3" s="246">
        <f ca="1"/>
        <v>46323</v>
      </c>
      <c r="CV3" s="246">
        <f ca="1"/>
        <v>46324</v>
      </c>
      <c r="CW3" s="246">
        <f ca="1"/>
        <v>46325</v>
      </c>
      <c r="CX3" s="246">
        <f ca="1"/>
        <v>46326</v>
      </c>
      <c r="CY3" s="246">
        <f ca="1"/>
        <v>46327</v>
      </c>
      <c r="CZ3" s="246">
        <f ca="1"/>
        <v>46328</v>
      </c>
      <c r="DA3" s="246">
        <f ca="1"/>
        <v>46329</v>
      </c>
      <c r="DB3" s="246">
        <f ca="1"/>
        <v>46330</v>
      </c>
      <c r="DC3" s="246">
        <f ca="1"/>
        <v>46331</v>
      </c>
      <c r="DD3" s="246">
        <f ca="1"/>
        <v>46332</v>
      </c>
      <c r="DE3" s="246">
        <f ca="1"/>
        <v>46333</v>
      </c>
      <c r="DF3" s="246">
        <f ca="1"/>
        <v>46334</v>
      </c>
      <c r="DG3" s="246">
        <f ca="1"/>
        <v>46335</v>
      </c>
      <c r="DH3" s="246">
        <f ca="1"/>
        <v>46336</v>
      </c>
      <c r="DI3" s="246">
        <f ca="1"/>
        <v>46337</v>
      </c>
      <c r="DJ3" s="246">
        <f ca="1"/>
        <v>46338</v>
      </c>
      <c r="DK3" s="246">
        <f ca="1"/>
        <v>46339</v>
      </c>
      <c r="DL3" s="246">
        <f ca="1"/>
        <v>46340</v>
      </c>
      <c r="DM3" s="246">
        <f ca="1"/>
        <v>46341</v>
      </c>
      <c r="DN3" s="246">
        <f ca="1"/>
        <v>46342</v>
      </c>
      <c r="DO3" s="246">
        <f ca="1"/>
        <v>46343</v>
      </c>
      <c r="DP3" s="246">
        <f ca="1"/>
        <v>46344</v>
      </c>
      <c r="DQ3" s="246">
        <f ca="1"/>
        <v>46345</v>
      </c>
      <c r="DR3" s="246">
        <f ca="1"/>
        <v>46346</v>
      </c>
      <c r="DS3" s="247">
        <f ca="1"/>
        <v>46347</v>
      </c>
      <c r="DT3" s="246">
        <f ca="1"/>
        <v>46348</v>
      </c>
      <c r="DU3" s="246">
        <f ca="1"/>
        <v>46349</v>
      </c>
      <c r="DV3" s="246">
        <f ca="1"/>
        <v>46350</v>
      </c>
      <c r="DW3" s="246">
        <f ca="1"/>
        <v>46351</v>
      </c>
      <c r="DX3" s="246">
        <f ca="1"/>
        <v>46352</v>
      </c>
      <c r="DY3" s="246">
        <f ca="1"/>
        <v>46353</v>
      </c>
      <c r="DZ3" s="246">
        <f ca="1"/>
        <v>46354</v>
      </c>
      <c r="EA3" s="246">
        <f ca="1"/>
        <v>46355</v>
      </c>
      <c r="EB3" s="246">
        <f ca="1"/>
        <v>46356</v>
      </c>
      <c r="EC3" s="246">
        <f ca="1"/>
        <v>46357</v>
      </c>
      <c r="ED3" s="246">
        <f ca="1"/>
        <v>46358</v>
      </c>
      <c r="EE3" s="246">
        <f ca="1"/>
        <v>46359</v>
      </c>
      <c r="EF3" s="246">
        <f ca="1"/>
        <v>46360</v>
      </c>
      <c r="EG3" s="246">
        <f ca="1"/>
        <v>46361</v>
      </c>
      <c r="EH3" s="246">
        <f ca="1"/>
        <v>46362</v>
      </c>
      <c r="EI3" s="246">
        <f ca="1"/>
        <v>46363</v>
      </c>
      <c r="EJ3" s="246">
        <f ca="1"/>
        <v>46364</v>
      </c>
      <c r="EK3" s="246">
        <f ca="1"/>
        <v>46365</v>
      </c>
      <c r="EL3" s="246">
        <f ca="1"/>
        <v>46366</v>
      </c>
      <c r="EM3" s="246">
        <f ca="1"/>
        <v>46367</v>
      </c>
      <c r="EN3" s="246">
        <f ca="1"/>
        <v>46368</v>
      </c>
      <c r="EO3" s="246">
        <f ca="1"/>
        <v>46369</v>
      </c>
      <c r="EP3" s="246">
        <f ca="1"/>
        <v>46370</v>
      </c>
      <c r="EQ3" s="246">
        <f ca="1"/>
        <v>46371</v>
      </c>
      <c r="ER3" s="246">
        <f ca="1"/>
        <v>46372</v>
      </c>
      <c r="ES3" s="246">
        <f ca="1"/>
        <v>46373</v>
      </c>
      <c r="ET3" s="246">
        <f ca="1"/>
        <v>46374</v>
      </c>
      <c r="EU3" s="246">
        <f ca="1"/>
        <v>46375</v>
      </c>
      <c r="EV3" s="246">
        <f ca="1"/>
        <v>46376</v>
      </c>
      <c r="EW3" s="246">
        <f ca="1"/>
        <v>46377</v>
      </c>
      <c r="EX3" s="246">
        <f ca="1"/>
        <v>46378</v>
      </c>
      <c r="EY3" s="246">
        <f ca="1"/>
        <v>46379</v>
      </c>
      <c r="EZ3" s="246">
        <f ca="1"/>
        <v>46380</v>
      </c>
      <c r="FA3" s="246">
        <f ca="1"/>
        <v>46381</v>
      </c>
      <c r="FB3" s="246">
        <f ca="1"/>
        <v>46382</v>
      </c>
      <c r="FC3" s="246">
        <f ca="1"/>
        <v>46383</v>
      </c>
      <c r="FD3" s="246">
        <f ca="1"/>
        <v>46384</v>
      </c>
      <c r="FE3" s="246">
        <f ca="1"/>
        <v>46385</v>
      </c>
      <c r="FF3" s="246">
        <f ca="1"/>
        <v>46386</v>
      </c>
      <c r="FG3" s="246">
        <f ca="1"/>
        <v>46387</v>
      </c>
      <c r="FH3" s="246">
        <f ca="1"/>
        <v>46388</v>
      </c>
      <c r="FI3" s="246">
        <f ca="1"/>
        <v>46389</v>
      </c>
      <c r="FJ3" s="246">
        <f ca="1"/>
        <v>46390</v>
      </c>
      <c r="FK3" s="246">
        <f ca="1"/>
        <v>46391</v>
      </c>
      <c r="FL3" s="246">
        <f ca="1"/>
        <v>46392</v>
      </c>
      <c r="FM3" s="246">
        <f ca="1"/>
        <v>46393</v>
      </c>
      <c r="FN3" s="246">
        <f ca="1"/>
        <v>46394</v>
      </c>
      <c r="FO3" s="246">
        <f ca="1"/>
        <v>46395</v>
      </c>
      <c r="FP3" s="246">
        <f ca="1"/>
        <v>46396</v>
      </c>
      <c r="FQ3" s="246">
        <f ca="1"/>
        <v>46397</v>
      </c>
      <c r="FR3" s="246">
        <f ca="1"/>
        <v>46398</v>
      </c>
      <c r="FS3" s="246">
        <f ca="1"/>
        <v>46399</v>
      </c>
      <c r="FT3" s="246">
        <f ca="1"/>
        <v>46400</v>
      </c>
      <c r="FU3" s="246">
        <f ca="1"/>
        <v>46401</v>
      </c>
      <c r="FV3" s="246">
        <f ca="1"/>
        <v>46402</v>
      </c>
      <c r="FW3" s="246">
        <f ca="1"/>
        <v>46403</v>
      </c>
      <c r="FX3" s="246">
        <f ca="1"/>
        <v>46404</v>
      </c>
      <c r="FY3" s="246">
        <f ca="1"/>
        <v>46405</v>
      </c>
      <c r="FZ3" s="246">
        <f ca="1"/>
        <v>46406</v>
      </c>
      <c r="GA3" s="246">
        <f ca="1"/>
        <v>46407</v>
      </c>
      <c r="GB3" s="246">
        <f ca="1"/>
        <v>46408</v>
      </c>
      <c r="GC3" s="246">
        <f ca="1"/>
        <v>46409</v>
      </c>
      <c r="GD3" s="246">
        <f ca="1"/>
        <v>46410</v>
      </c>
      <c r="GE3" s="246">
        <f ca="1"/>
        <v>46411</v>
      </c>
      <c r="GF3" s="246">
        <f ca="1"/>
        <v>46412</v>
      </c>
      <c r="GG3" s="246">
        <f ca="1"/>
        <v>46413</v>
      </c>
      <c r="GH3" s="246">
        <f ca="1"/>
        <v>46414</v>
      </c>
      <c r="GI3" s="246">
        <f ca="1"/>
        <v>46415</v>
      </c>
      <c r="GJ3" s="246">
        <f ca="1"/>
        <v>46416</v>
      </c>
      <c r="GK3" s="246">
        <f ca="1"/>
        <v>46417</v>
      </c>
      <c r="GL3" s="246">
        <f ca="1"/>
        <v>46418</v>
      </c>
      <c r="GM3" s="246">
        <f ca="1"/>
        <v>46419</v>
      </c>
      <c r="GN3" s="246">
        <f ca="1"/>
        <v>46420</v>
      </c>
      <c r="GO3" s="246">
        <f ca="1"/>
        <v>46421</v>
      </c>
      <c r="GP3" s="246">
        <f ca="1"/>
        <v>46422</v>
      </c>
      <c r="GQ3" s="246">
        <f ca="1"/>
        <v>46423</v>
      </c>
      <c r="GR3" s="246">
        <f ca="1"/>
        <v>46424</v>
      </c>
      <c r="GS3" s="246">
        <f ca="1"/>
        <v>46425</v>
      </c>
      <c r="GT3" s="246">
        <f ca="1"/>
        <v>46426</v>
      </c>
      <c r="GU3" s="246">
        <f ca="1"/>
        <v>46427</v>
      </c>
      <c r="GV3" s="246">
        <f ca="1"/>
        <v>46428</v>
      </c>
      <c r="GW3" s="246">
        <f ca="1"/>
        <v>46429</v>
      </c>
      <c r="GX3" s="246">
        <f ca="1"/>
        <v>46430</v>
      </c>
      <c r="GY3" s="246">
        <f ca="1"/>
        <v>46431</v>
      </c>
      <c r="GZ3" s="246">
        <f ca="1"/>
        <v>46432</v>
      </c>
      <c r="HA3" s="246">
        <f ca="1"/>
        <v>46433</v>
      </c>
      <c r="HB3" s="246">
        <f ca="1"/>
        <v>46434</v>
      </c>
      <c r="HC3" s="246">
        <f ca="1"/>
        <v>46435</v>
      </c>
      <c r="HD3" s="246">
        <f ca="1"/>
        <v>46436</v>
      </c>
      <c r="HE3" s="246">
        <f ca="1"/>
        <v>46437</v>
      </c>
      <c r="HF3" s="246">
        <f ca="1"/>
        <v>46438</v>
      </c>
      <c r="HG3" s="246">
        <f ca="1"/>
        <v>46439</v>
      </c>
      <c r="HH3" s="246">
        <f ca="1"/>
        <v>46440</v>
      </c>
      <c r="HI3" s="246">
        <f ca="1"/>
        <v>46441</v>
      </c>
      <c r="HJ3" s="246">
        <f ca="1"/>
        <v>46442</v>
      </c>
      <c r="HK3" s="246">
        <f ca="1"/>
        <v>46443</v>
      </c>
      <c r="HL3" s="246">
        <f ca="1"/>
        <v>46444</v>
      </c>
      <c r="HM3" s="246">
        <f ca="1"/>
        <v>46445</v>
      </c>
      <c r="HN3" s="246">
        <f ca="1"/>
        <v>46446</v>
      </c>
      <c r="HO3" s="246">
        <f ca="1"/>
        <v>46447</v>
      </c>
      <c r="HP3" s="246">
        <f ca="1"/>
        <v>46448</v>
      </c>
      <c r="HQ3" s="246">
        <f ca="1"/>
        <v>46449</v>
      </c>
      <c r="HR3" s="246">
        <f ca="1"/>
        <v>46450</v>
      </c>
      <c r="HS3" s="246">
        <f ca="1"/>
        <v>46451</v>
      </c>
      <c r="HT3" s="246">
        <f ca="1"/>
        <v>46452</v>
      </c>
      <c r="HU3" s="246">
        <f ca="1"/>
        <v>46453</v>
      </c>
      <c r="HV3" s="246">
        <f ca="1"/>
        <v>46454</v>
      </c>
      <c r="HW3" s="246">
        <f ca="1"/>
        <v>46455</v>
      </c>
      <c r="HX3" s="246">
        <f ca="1"/>
        <v>46456</v>
      </c>
      <c r="HY3" s="246">
        <f ca="1"/>
        <v>46457</v>
      </c>
      <c r="HZ3" s="246">
        <f ca="1"/>
        <v>46458</v>
      </c>
      <c r="IA3" s="246">
        <f ca="1"/>
        <v>46459</v>
      </c>
      <c r="IB3" s="246">
        <f ca="1"/>
        <v>46460</v>
      </c>
      <c r="IC3" s="246">
        <f ca="1"/>
        <v>46461</v>
      </c>
      <c r="ID3" s="246">
        <f ca="1"/>
        <v>46462</v>
      </c>
      <c r="IE3" s="246">
        <f ca="1"/>
        <v>46463</v>
      </c>
      <c r="IF3" s="246">
        <f ca="1"/>
        <v>46464</v>
      </c>
      <c r="IG3" s="246">
        <f ca="1"/>
        <v>46465</v>
      </c>
      <c r="IH3" s="246">
        <f ca="1"/>
        <v>46466</v>
      </c>
      <c r="II3" s="246">
        <f ca="1"/>
        <v>46467</v>
      </c>
      <c r="IJ3" s="246">
        <f ca="1"/>
        <v>46468</v>
      </c>
      <c r="IK3" s="246">
        <f ca="1"/>
        <v>46469</v>
      </c>
      <c r="IL3" s="246">
        <f ca="1"/>
        <v>46470</v>
      </c>
      <c r="IM3" s="246">
        <f ca="1"/>
        <v>46471</v>
      </c>
      <c r="IN3" s="246">
        <f ca="1"/>
        <v>46472</v>
      </c>
      <c r="IO3" s="246">
        <f ca="1"/>
        <v>46473</v>
      </c>
      <c r="IP3" s="246">
        <f ca="1"/>
        <v>46474</v>
      </c>
      <c r="IQ3" s="246">
        <f ca="1"/>
        <v>46475</v>
      </c>
      <c r="IR3" s="246">
        <f ca="1"/>
        <v>46476</v>
      </c>
      <c r="IS3" s="246">
        <f ca="1"/>
        <v>46477</v>
      </c>
      <c r="IT3" s="246">
        <f ca="1"/>
        <v>46478</v>
      </c>
      <c r="IU3" s="246">
        <f ca="1"/>
        <v>46479</v>
      </c>
      <c r="IV3" s="246">
        <f ca="1"/>
        <v>46480</v>
      </c>
      <c r="IW3" s="246">
        <f ca="1"/>
        <v>46481</v>
      </c>
      <c r="IX3" s="246">
        <f ca="1"/>
        <v>46482</v>
      </c>
      <c r="IY3" s="246">
        <f ca="1"/>
        <v>46483</v>
      </c>
      <c r="IZ3" s="246">
        <f ca="1"/>
        <v>46484</v>
      </c>
      <c r="JA3" s="246">
        <f ca="1"/>
        <v>46485</v>
      </c>
      <c r="JB3" s="246">
        <f ca="1"/>
        <v>46486</v>
      </c>
      <c r="JC3" s="246">
        <f ca="1"/>
        <v>46487</v>
      </c>
      <c r="JD3" s="246">
        <f ca="1"/>
        <v>46488</v>
      </c>
      <c r="JE3" s="246">
        <f ca="1"/>
        <v>46489</v>
      </c>
      <c r="JF3" s="246">
        <f ca="1"/>
        <v>46490</v>
      </c>
      <c r="JG3" s="246">
        <f ca="1"/>
        <v>46491</v>
      </c>
      <c r="JH3" s="246">
        <f ca="1"/>
        <v>46492</v>
      </c>
      <c r="JI3" s="246">
        <f ca="1"/>
        <v>46493</v>
      </c>
      <c r="JJ3" s="246">
        <f ca="1"/>
        <v>46494</v>
      </c>
      <c r="JK3" s="246">
        <f ca="1"/>
        <v>46495</v>
      </c>
      <c r="JL3" s="246">
        <f ca="1"/>
        <v>46496</v>
      </c>
      <c r="JM3" s="246">
        <f ca="1"/>
        <v>46497</v>
      </c>
      <c r="JN3" s="246">
        <f ca="1"/>
        <v>46498</v>
      </c>
      <c r="JO3" s="246">
        <f ca="1"/>
        <v>46499</v>
      </c>
      <c r="JP3" s="246">
        <f ca="1"/>
        <v>46500</v>
      </c>
      <c r="JQ3" s="246">
        <f ca="1"/>
        <v>46501</v>
      </c>
      <c r="JR3" s="246">
        <f ca="1"/>
        <v>46502</v>
      </c>
      <c r="JS3" s="246">
        <f ca="1"/>
        <v>46503</v>
      </c>
      <c r="JT3" s="246">
        <f ca="1"/>
        <v>46504</v>
      </c>
      <c r="JU3" s="246">
        <f ca="1"/>
        <v>46505</v>
      </c>
      <c r="JV3" s="246">
        <f ca="1"/>
        <v>46506</v>
      </c>
      <c r="JW3" s="246">
        <f ca="1"/>
        <v>46507</v>
      </c>
      <c r="JX3" s="246">
        <f ca="1"/>
        <v>46508</v>
      </c>
      <c r="JY3" s="246">
        <f ca="1"/>
        <v>46509</v>
      </c>
      <c r="JZ3" s="246">
        <f ca="1"/>
        <v>46510</v>
      </c>
      <c r="KA3" s="246">
        <f ca="1"/>
        <v>46511</v>
      </c>
      <c r="KB3" s="246">
        <f ca="1"/>
        <v>46512</v>
      </c>
      <c r="KC3" s="246">
        <f ca="1"/>
        <v>46513</v>
      </c>
      <c r="KD3" s="246">
        <f ca="1"/>
        <v>46514</v>
      </c>
      <c r="KE3" s="246">
        <f ca="1"/>
        <v>46515</v>
      </c>
      <c r="KF3" s="246">
        <f ca="1"/>
        <v>46516</v>
      </c>
      <c r="KG3" s="246">
        <f ca="1"/>
        <v>46517</v>
      </c>
      <c r="KH3" s="246">
        <f ca="1"/>
        <v>46518</v>
      </c>
      <c r="KI3" s="246">
        <f ca="1"/>
        <v>46519</v>
      </c>
      <c r="KJ3" s="246">
        <f ca="1"/>
        <v>46520</v>
      </c>
      <c r="KK3" s="246">
        <f ca="1"/>
        <v>46521</v>
      </c>
      <c r="KL3" s="246">
        <f ca="1"/>
        <v>46522</v>
      </c>
      <c r="KM3" s="246">
        <f ca="1"/>
        <v>46523</v>
      </c>
      <c r="KN3" s="246">
        <f ca="1"/>
        <v>46524</v>
      </c>
      <c r="KO3" s="246">
        <f ca="1"/>
        <v>46525</v>
      </c>
      <c r="KP3" s="246">
        <f ca="1"/>
        <v>46526</v>
      </c>
      <c r="KQ3" s="246">
        <f ca="1"/>
        <v>46527</v>
      </c>
      <c r="KR3" s="246">
        <f ca="1"/>
        <v>46528</v>
      </c>
      <c r="KS3" s="246">
        <f ca="1"/>
        <v>46529</v>
      </c>
      <c r="KT3" s="246">
        <f ca="1"/>
        <v>46530</v>
      </c>
      <c r="KU3" s="246">
        <f ca="1"/>
        <v>46531</v>
      </c>
      <c r="KV3" s="246">
        <f ca="1"/>
        <v>46532</v>
      </c>
      <c r="KW3" s="246">
        <f ca="1"/>
        <v>46533</v>
      </c>
      <c r="KX3" s="246">
        <f ca="1"/>
        <v>46534</v>
      </c>
      <c r="KY3" s="246">
        <f ca="1"/>
        <v>46535</v>
      </c>
      <c r="KZ3" s="246">
        <f ca="1"/>
        <v>46536</v>
      </c>
      <c r="LA3" s="246">
        <f ca="1"/>
        <v>46537</v>
      </c>
      <c r="LB3" s="246">
        <f ca="1"/>
        <v>46538</v>
      </c>
      <c r="LC3" s="246">
        <f ca="1"/>
        <v>46539</v>
      </c>
      <c r="LD3" s="246">
        <f ca="1"/>
        <v>46540</v>
      </c>
      <c r="LE3" s="246">
        <f ca="1"/>
        <v>46541</v>
      </c>
      <c r="LF3" s="246">
        <f ca="1"/>
        <v>46542</v>
      </c>
      <c r="LG3" s="246">
        <f ca="1"/>
        <v>46543</v>
      </c>
      <c r="LH3" s="246">
        <f ca="1"/>
        <v>46544</v>
      </c>
      <c r="LI3" s="246">
        <f ca="1"/>
        <v>46545</v>
      </c>
      <c r="LJ3" s="246">
        <f ca="1"/>
        <v>46546</v>
      </c>
      <c r="LK3" s="246">
        <f ca="1"/>
        <v>46547</v>
      </c>
      <c r="LL3" s="246">
        <f ca="1"/>
        <v>46548</v>
      </c>
      <c r="LM3" s="246">
        <f ca="1"/>
        <v>46549</v>
      </c>
      <c r="LN3" s="246">
        <f ca="1"/>
        <v>46550</v>
      </c>
      <c r="LO3" s="246">
        <f ca="1"/>
        <v>46551</v>
      </c>
      <c r="LP3" s="246">
        <f ca="1"/>
        <v>46552</v>
      </c>
      <c r="LQ3" s="246">
        <f ca="1"/>
        <v>46553</v>
      </c>
      <c r="LR3" s="246">
        <f ca="1"/>
        <v>46554</v>
      </c>
      <c r="LS3" s="246">
        <f ca="1"/>
        <v>46555</v>
      </c>
      <c r="LT3" s="246">
        <f ca="1"/>
        <v>46556</v>
      </c>
      <c r="LU3" s="246">
        <f ca="1"/>
        <v>46557</v>
      </c>
      <c r="LV3" s="246">
        <f ca="1"/>
        <v>46558</v>
      </c>
      <c r="LW3" s="246">
        <f ca="1"/>
        <v>46559</v>
      </c>
      <c r="LX3" s="246">
        <f ca="1"/>
        <v>46560</v>
      </c>
      <c r="LY3" s="246">
        <f ca="1"/>
        <v>46561</v>
      </c>
      <c r="LZ3" s="246">
        <f ca="1"/>
        <v>46562</v>
      </c>
      <c r="MA3" s="246">
        <f ca="1"/>
        <v>46563</v>
      </c>
      <c r="MB3" s="246">
        <f ca="1"/>
        <v>46564</v>
      </c>
      <c r="MC3" s="246">
        <f ca="1"/>
        <v>46565</v>
      </c>
      <c r="MD3" s="246">
        <f ca="1"/>
        <v>46566</v>
      </c>
      <c r="ME3" s="246">
        <f ca="1"/>
        <v>46567</v>
      </c>
      <c r="MF3" s="246">
        <f ca="1"/>
        <v>46568</v>
      </c>
      <c r="MG3" s="246">
        <f ca="1"/>
        <v>46569</v>
      </c>
      <c r="MH3" s="246">
        <f ca="1"/>
        <v>46570</v>
      </c>
      <c r="MI3" s="246">
        <f ca="1"/>
        <v>46571</v>
      </c>
      <c r="MJ3" s="246">
        <f ca="1"/>
        <v>46572</v>
      </c>
      <c r="MK3" s="246">
        <f ca="1"/>
        <v>46573</v>
      </c>
      <c r="ML3" s="246">
        <f ca="1"/>
        <v>46574</v>
      </c>
      <c r="MM3" s="246">
        <f ca="1"/>
        <v>46575</v>
      </c>
      <c r="MN3" s="246">
        <f ca="1"/>
        <v>46576</v>
      </c>
      <c r="MO3" s="246">
        <f ca="1"/>
        <v>46577</v>
      </c>
      <c r="MP3" s="246">
        <f ca="1"/>
        <v>46578</v>
      </c>
      <c r="MQ3" s="246">
        <f ca="1"/>
        <v>46579</v>
      </c>
      <c r="MR3" s="246">
        <f ca="1"/>
        <v>46580</v>
      </c>
      <c r="MS3" s="246">
        <f ca="1"/>
        <v>46581</v>
      </c>
      <c r="MT3" s="246">
        <f ca="1"/>
        <v>46582</v>
      </c>
      <c r="MU3" s="246">
        <f ca="1"/>
        <v>46583</v>
      </c>
      <c r="MV3" s="246">
        <f ca="1"/>
        <v>46584</v>
      </c>
      <c r="MW3" s="246">
        <f ca="1"/>
        <v>46585</v>
      </c>
      <c r="MX3" s="246">
        <f ca="1"/>
        <v>46586</v>
      </c>
      <c r="MY3" s="246">
        <f ca="1"/>
        <v>46587</v>
      </c>
      <c r="MZ3" s="246">
        <f ca="1"/>
        <v>46588</v>
      </c>
      <c r="NA3" s="246">
        <f ca="1"/>
        <v>46589</v>
      </c>
      <c r="NB3" s="246">
        <f ca="1"/>
        <v>46590</v>
      </c>
      <c r="NC3" s="246">
        <f ca="1"/>
        <v>46591</v>
      </c>
      <c r="ND3" s="246">
        <f ca="1"/>
        <v>46592</v>
      </c>
      <c r="NE3" s="246">
        <f ca="1"/>
        <v>46593</v>
      </c>
      <c r="NF3" s="246">
        <f ca="1"/>
        <v>46594</v>
      </c>
      <c r="NG3" s="246">
        <f ca="1"/>
        <v>46595</v>
      </c>
      <c r="NH3" s="246">
        <f ca="1"/>
        <v>46596</v>
      </c>
      <c r="NI3" s="246">
        <f ca="1"/>
        <v>46597</v>
      </c>
      <c r="NJ3" s="246">
        <f ca="1"/>
        <v>46598</v>
      </c>
      <c r="NK3" s="246">
        <f ca="1"/>
        <v>46599</v>
      </c>
      <c r="NL3" s="246">
        <f ca="1"/>
        <v>46600</v>
      </c>
      <c r="NM3" s="246">
        <f ca="1"/>
        <v>46601</v>
      </c>
      <c r="NN3" s="246">
        <f ca="1"/>
        <v>46602</v>
      </c>
      <c r="NO3" s="246">
        <f ca="1"/>
        <v>46603</v>
      </c>
      <c r="NP3" s="246">
        <f ca="1"/>
        <v>46604</v>
      </c>
      <c r="NQ3" s="246">
        <f ca="1"/>
        <v>46605</v>
      </c>
      <c r="NR3" s="246">
        <f ca="1"/>
        <v>46606</v>
      </c>
      <c r="NS3" s="246">
        <f ca="1"/>
        <v>46607</v>
      </c>
      <c r="NT3" s="246">
        <f ca="1"/>
        <v>46608</v>
      </c>
      <c r="NU3" s="246">
        <f ca="1"/>
        <v>46609</v>
      </c>
      <c r="NV3" s="246">
        <f ca="1"/>
        <v>46610</v>
      </c>
      <c r="NW3" s="246">
        <f ca="1"/>
        <v>46611</v>
      </c>
      <c r="NX3" s="246">
        <f ca="1"/>
        <v>46612</v>
      </c>
      <c r="NY3" s="246">
        <f ca="1"/>
        <v>46613</v>
      </c>
      <c r="NZ3" s="246">
        <f ca="1"/>
        <v>46614</v>
      </c>
      <c r="OA3" s="246">
        <f ca="1"/>
        <v>46615</v>
      </c>
      <c r="OB3" s="246">
        <f ca="1"/>
        <v>46616</v>
      </c>
      <c r="OC3" s="246">
        <f ca="1"/>
        <v>46617</v>
      </c>
      <c r="OD3" s="246">
        <f ca="1"/>
        <v>46618</v>
      </c>
      <c r="OE3" s="246">
        <f ca="1"/>
        <v>46619</v>
      </c>
      <c r="OF3" s="246">
        <f ca="1"/>
        <v>46620</v>
      </c>
      <c r="OG3" s="246">
        <f ca="1"/>
        <v>46621</v>
      </c>
      <c r="OH3" s="246">
        <f ca="1"/>
        <v>46622</v>
      </c>
      <c r="OI3" s="246">
        <f ca="1"/>
        <v>46623</v>
      </c>
      <c r="OJ3" s="246">
        <f ca="1"/>
        <v>46624</v>
      </c>
      <c r="OK3" s="246">
        <f ca="1"/>
        <v>46625</v>
      </c>
      <c r="OL3" s="246">
        <f ca="1"/>
        <v>46626</v>
      </c>
      <c r="OM3" s="246">
        <f ca="1"/>
        <v>46627</v>
      </c>
      <c r="ON3" s="246">
        <f ca="1"/>
        <v>46628</v>
      </c>
      <c r="OO3" s="246">
        <f ca="1"/>
        <v>46629</v>
      </c>
      <c r="OP3" s="246">
        <f ca="1"/>
        <v>46630</v>
      </c>
      <c r="OQ3" s="246">
        <f ca="1"/>
        <v>46631</v>
      </c>
      <c r="OR3" s="246">
        <f ca="1"/>
        <v>46632</v>
      </c>
      <c r="OS3" s="246">
        <f ca="1"/>
        <v>46633</v>
      </c>
      <c r="OT3" s="246">
        <f ca="1"/>
        <v>46634</v>
      </c>
      <c r="OU3" s="246">
        <f ca="1"/>
        <v>46635</v>
      </c>
      <c r="OV3" s="246">
        <f ca="1"/>
        <v>46636</v>
      </c>
      <c r="OW3" s="246">
        <f ca="1"/>
        <v>46637</v>
      </c>
      <c r="OX3" s="246">
        <f ca="1"/>
        <v>46638</v>
      </c>
      <c r="OY3" s="246">
        <f ca="1"/>
        <v>46639</v>
      </c>
      <c r="OZ3" s="246">
        <f ca="1"/>
        <v>46640</v>
      </c>
      <c r="PA3" s="246">
        <f ca="1"/>
        <v>46641</v>
      </c>
      <c r="PB3" s="246">
        <f ca="1"/>
        <v>46642</v>
      </c>
      <c r="PC3" s="246">
        <f ca="1"/>
        <v>46643</v>
      </c>
      <c r="PD3" s="246">
        <f ca="1"/>
        <v>46644</v>
      </c>
      <c r="PE3" s="246">
        <f ca="1"/>
        <v>46645</v>
      </c>
      <c r="PF3" s="246">
        <f ca="1"/>
        <v>46646</v>
      </c>
      <c r="PG3" s="246">
        <f ca="1"/>
        <v>46647</v>
      </c>
      <c r="PH3" s="246">
        <f ca="1"/>
        <v>46648</v>
      </c>
      <c r="PI3" s="246">
        <f ca="1"/>
        <v>46649</v>
      </c>
      <c r="PJ3" s="246">
        <f ca="1"/>
        <v>46650</v>
      </c>
      <c r="PK3" s="246">
        <f ca="1"/>
        <v>46651</v>
      </c>
      <c r="PL3" s="246">
        <f ca="1"/>
        <v>46652</v>
      </c>
      <c r="PM3" s="246">
        <f ca="1"/>
        <v>46653</v>
      </c>
      <c r="PN3" s="246">
        <f ca="1"/>
        <v>46654</v>
      </c>
      <c r="PO3" s="246">
        <f ca="1"/>
        <v>46655</v>
      </c>
      <c r="PP3" s="246">
        <f ca="1"/>
        <v>46656</v>
      </c>
      <c r="PQ3" s="246">
        <f ca="1"/>
        <v>46657</v>
      </c>
      <c r="PR3" s="246">
        <f ca="1"/>
        <v>46658</v>
      </c>
      <c r="PS3" s="246">
        <f ca="1"/>
        <v>46659</v>
      </c>
      <c r="PT3" s="246">
        <f ca="1"/>
        <v>46660</v>
      </c>
      <c r="PU3" s="246">
        <f ca="1"/>
        <v>46661</v>
      </c>
      <c r="PV3" s="246">
        <f ca="1"/>
        <v>46662</v>
      </c>
      <c r="PW3" s="246">
        <f ca="1"/>
        <v>46663</v>
      </c>
      <c r="PX3" s="246">
        <f ca="1"/>
        <v>46664</v>
      </c>
      <c r="PY3" s="246">
        <f ca="1"/>
        <v>46665</v>
      </c>
      <c r="PZ3" s="246">
        <f ca="1"/>
        <v>46666</v>
      </c>
      <c r="QA3" s="246">
        <f ca="1"/>
        <v>46667</v>
      </c>
      <c r="QB3" s="246">
        <f ca="1"/>
        <v>46668</v>
      </c>
      <c r="QC3" s="246">
        <f ca="1"/>
        <v>46669</v>
      </c>
      <c r="QD3" s="246">
        <f ca="1"/>
        <v>46670</v>
      </c>
      <c r="QE3" s="246">
        <f ca="1"/>
        <v>46671</v>
      </c>
      <c r="QF3" s="246">
        <f ca="1"/>
        <v>46672</v>
      </c>
      <c r="QG3" s="246">
        <f ca="1"/>
        <v>46673</v>
      </c>
      <c r="QH3" s="246">
        <f ca="1"/>
        <v>46674</v>
      </c>
      <c r="QI3" s="246">
        <f ca="1"/>
        <v>46675</v>
      </c>
      <c r="QJ3" s="246">
        <f ca="1"/>
        <v>46676</v>
      </c>
      <c r="QK3" s="246">
        <f ca="1"/>
        <v>46677</v>
      </c>
      <c r="QL3" s="246">
        <f ca="1"/>
        <v>46678</v>
      </c>
      <c r="QM3" s="246">
        <f ca="1"/>
        <v>46679</v>
      </c>
      <c r="QN3" s="246">
        <f ca="1"/>
        <v>46680</v>
      </c>
      <c r="QO3" s="246">
        <f ca="1"/>
        <v>46681</v>
      </c>
      <c r="QP3" s="246">
        <f ca="1"/>
        <v>46682</v>
      </c>
      <c r="QQ3" s="246">
        <f ca="1"/>
        <v>46683</v>
      </c>
      <c r="QR3" s="246">
        <f ca="1"/>
        <v>46684</v>
      </c>
      <c r="QS3" s="246">
        <f ca="1"/>
        <v>46685</v>
      </c>
      <c r="QT3" s="246">
        <f ca="1"/>
        <v>46686</v>
      </c>
      <c r="QU3" s="246">
        <f ca="1"/>
        <v>46687</v>
      </c>
      <c r="QV3" s="246">
        <f ca="1"/>
        <v>46688</v>
      </c>
      <c r="QW3" s="246">
        <f ca="1"/>
        <v>46689</v>
      </c>
      <c r="QX3" s="246">
        <f ca="1"/>
        <v>46690</v>
      </c>
      <c r="QY3" s="246">
        <f ca="1"/>
        <v>46691</v>
      </c>
      <c r="QZ3" s="246">
        <f ca="1"/>
        <v>46692</v>
      </c>
      <c r="RA3" s="246">
        <f ca="1"/>
        <v>46693</v>
      </c>
      <c r="RB3" s="246">
        <f ca="1"/>
        <v>46694</v>
      </c>
      <c r="RC3" s="246">
        <f ca="1"/>
        <v>46695</v>
      </c>
      <c r="RD3" s="246">
        <f ca="1"/>
        <v>46696</v>
      </c>
      <c r="RE3" s="246">
        <f ca="1"/>
        <v>46697</v>
      </c>
      <c r="RF3" s="246">
        <f ca="1"/>
        <v>46698</v>
      </c>
      <c r="RG3" s="246">
        <f ca="1"/>
        <v>46699</v>
      </c>
      <c r="RH3" s="246">
        <f ca="1"/>
        <v>46700</v>
      </c>
      <c r="RI3" s="246">
        <f ca="1"/>
        <v>46701</v>
      </c>
      <c r="RJ3" s="246">
        <f ca="1"/>
        <v>46702</v>
      </c>
      <c r="RK3" s="246">
        <f ca="1"/>
        <v>46703</v>
      </c>
      <c r="RL3" s="246">
        <f ca="1"/>
        <v>46704</v>
      </c>
      <c r="RM3" s="246">
        <f ca="1"/>
        <v>46705</v>
      </c>
      <c r="RN3" s="246">
        <f ca="1"/>
        <v>46706</v>
      </c>
      <c r="RO3" s="246">
        <f ca="1"/>
        <v>46707</v>
      </c>
      <c r="RP3" s="246">
        <f ca="1"/>
        <v>46708</v>
      </c>
      <c r="RQ3" s="246">
        <f ca="1"/>
        <v>46709</v>
      </c>
      <c r="RR3" s="246">
        <f ca="1"/>
        <v>46710</v>
      </c>
      <c r="RS3" s="246">
        <f ca="1"/>
        <v>46711</v>
      </c>
      <c r="RT3" s="246">
        <f ca="1"/>
        <v>46712</v>
      </c>
      <c r="RU3" s="246">
        <f ca="1"/>
        <v>46713</v>
      </c>
      <c r="RV3" s="246">
        <f ca="1"/>
        <v>46714</v>
      </c>
      <c r="RW3" s="246">
        <f ca="1"/>
        <v>46715</v>
      </c>
      <c r="RX3" s="246">
        <f ca="1"/>
        <v>46716</v>
      </c>
      <c r="RY3" s="246">
        <f ca="1"/>
        <v>46717</v>
      </c>
      <c r="RZ3" s="246">
        <f ca="1"/>
        <v>46718</v>
      </c>
      <c r="SA3" s="246">
        <f ca="1"/>
        <v>46719</v>
      </c>
      <c r="SB3" s="246">
        <f ca="1"/>
        <v>46720</v>
      </c>
      <c r="SC3" s="246">
        <f ca="1"/>
        <v>46721</v>
      </c>
      <c r="SD3" s="246">
        <f ca="1"/>
        <v>46722</v>
      </c>
      <c r="SE3" s="246">
        <f ca="1"/>
        <v>46723</v>
      </c>
      <c r="SF3" s="246">
        <f ca="1"/>
        <v>46724</v>
      </c>
      <c r="SG3" s="246">
        <f ca="1"/>
        <v>46725</v>
      </c>
      <c r="SH3" s="246">
        <f ca="1"/>
        <v>46726</v>
      </c>
      <c r="SI3" s="246">
        <f ca="1"/>
        <v>46727</v>
      </c>
      <c r="SJ3" s="246">
        <f ca="1"/>
        <v>46728</v>
      </c>
      <c r="SK3" s="246">
        <f ca="1"/>
        <v>46729</v>
      </c>
      <c r="SL3" s="246">
        <f ca="1"/>
        <v>46730</v>
      </c>
      <c r="SM3" s="246">
        <f ca="1"/>
        <v>46731</v>
      </c>
      <c r="SN3" s="246">
        <f ca="1"/>
        <v>46732</v>
      </c>
      <c r="SO3" s="246">
        <f ca="1"/>
        <v>46733</v>
      </c>
      <c r="SP3" s="246">
        <f ca="1"/>
        <v>46734</v>
      </c>
      <c r="SQ3" s="246">
        <f ca="1"/>
        <v>46735</v>
      </c>
      <c r="SR3" s="246">
        <f ca="1"/>
        <v>46736</v>
      </c>
      <c r="SS3" s="246">
        <f ca="1"/>
        <v>46737</v>
      </c>
      <c r="ST3" s="246">
        <f ca="1"/>
        <v>46738</v>
      </c>
      <c r="SU3" s="246">
        <f ca="1"/>
        <v>46739</v>
      </c>
      <c r="SV3" s="246">
        <f ca="1"/>
        <v>46740</v>
      </c>
      <c r="SW3" s="246">
        <f ca="1"/>
        <v>46741</v>
      </c>
      <c r="SX3" s="246">
        <f ca="1"/>
        <v>46742</v>
      </c>
      <c r="SY3" s="246">
        <f ca="1"/>
        <v>46743</v>
      </c>
      <c r="SZ3" s="246">
        <f ca="1"/>
        <v>46744</v>
      </c>
      <c r="TA3" s="246">
        <f ca="1"/>
        <v>46745</v>
      </c>
      <c r="TB3" s="246">
        <f ca="1"/>
        <v>46746</v>
      </c>
      <c r="TC3" s="246">
        <f ca="1"/>
        <v>46747</v>
      </c>
      <c r="TD3" s="246">
        <f ca="1"/>
        <v>46748</v>
      </c>
      <c r="TE3" s="246">
        <f ca="1"/>
        <v>46749</v>
      </c>
      <c r="TF3" s="246">
        <f ca="1"/>
        <v>46750</v>
      </c>
      <c r="TG3" s="246">
        <f ca="1"/>
        <v>46751</v>
      </c>
      <c r="TH3" s="246">
        <f ca="1"/>
        <v>46752</v>
      </c>
      <c r="TI3" s="246">
        <f ca="1"/>
        <v>46753</v>
      </c>
      <c r="TJ3" s="246">
        <f ca="1"/>
        <v>46754</v>
      </c>
      <c r="TK3" s="246">
        <f ca="1"/>
        <v>46755</v>
      </c>
      <c r="TL3" s="246">
        <f ca="1"/>
        <v>46756</v>
      </c>
      <c r="TM3" s="246">
        <f ca="1"/>
        <v>46757</v>
      </c>
      <c r="TN3" s="246">
        <f ca="1"/>
        <v>46758</v>
      </c>
      <c r="TO3" s="246">
        <f ca="1"/>
        <v>46759</v>
      </c>
      <c r="TP3" s="246">
        <f ca="1"/>
        <v>46760</v>
      </c>
      <c r="TQ3" s="246">
        <f ca="1"/>
        <v>46761</v>
      </c>
      <c r="TR3" s="246">
        <f ca="1"/>
        <v>46762</v>
      </c>
      <c r="TS3" s="246">
        <f ca="1"/>
        <v>46763</v>
      </c>
      <c r="TT3" s="246">
        <f ca="1"/>
        <v>46764</v>
      </c>
      <c r="TU3" s="246">
        <f ca="1"/>
        <v>46765</v>
      </c>
      <c r="TV3" s="246">
        <f ca="1"/>
        <v>46766</v>
      </c>
      <c r="TW3" s="246">
        <f ca="1"/>
        <v>46767</v>
      </c>
      <c r="TX3" s="246">
        <f ca="1"/>
        <v>46768</v>
      </c>
      <c r="TY3" s="246">
        <f ca="1"/>
        <v>46769</v>
      </c>
      <c r="TZ3" s="246">
        <f ca="1"/>
        <v>46770</v>
      </c>
      <c r="UA3" s="246">
        <f ca="1"/>
        <v>46771</v>
      </c>
      <c r="UB3" s="246">
        <f ca="1"/>
        <v>46772</v>
      </c>
      <c r="UC3" s="246">
        <f ca="1"/>
        <v>46773</v>
      </c>
      <c r="UD3" s="246">
        <f ca="1"/>
        <v>46774</v>
      </c>
      <c r="UE3" s="246">
        <f ca="1"/>
        <v>46775</v>
      </c>
      <c r="UF3" s="246">
        <f ca="1"/>
        <v>46776</v>
      </c>
      <c r="UG3" s="246">
        <f ca="1"/>
        <v>46777</v>
      </c>
      <c r="UH3" s="246">
        <f ca="1"/>
        <v>46778</v>
      </c>
      <c r="UI3" s="246">
        <f ca="1"/>
        <v>46779</v>
      </c>
      <c r="UJ3" s="246">
        <f ca="1"/>
        <v>46780</v>
      </c>
      <c r="UK3" s="246">
        <f ca="1"/>
        <v>46781</v>
      </c>
      <c r="UL3" s="246">
        <f ca="1"/>
        <v>46782</v>
      </c>
      <c r="UM3" s="246">
        <f ca="1"/>
        <v>46783</v>
      </c>
      <c r="UN3" s="246">
        <f ca="1"/>
        <v>46784</v>
      </c>
      <c r="UO3" s="246">
        <f ca="1"/>
        <v>46785</v>
      </c>
      <c r="UP3" s="246">
        <f ca="1"/>
        <v>46786</v>
      </c>
      <c r="UQ3" s="246">
        <f ca="1"/>
        <v>46787</v>
      </c>
      <c r="UR3" s="246">
        <f ca="1"/>
        <v>46788</v>
      </c>
      <c r="US3" s="246">
        <f ca="1"/>
        <v>46789</v>
      </c>
      <c r="UT3" s="246">
        <f ca="1"/>
        <v>46790</v>
      </c>
      <c r="UU3" s="246">
        <f ca="1"/>
        <v>46791</v>
      </c>
      <c r="UV3" s="246">
        <f ca="1"/>
        <v>46792</v>
      </c>
      <c r="UW3" s="246">
        <f ca="1"/>
        <v>46793</v>
      </c>
      <c r="UX3" s="246">
        <f ca="1"/>
        <v>46794</v>
      </c>
      <c r="UY3" s="246">
        <f ca="1"/>
        <v>46795</v>
      </c>
      <c r="UZ3" s="246">
        <f ca="1"/>
        <v>46796</v>
      </c>
      <c r="VA3" s="246">
        <f ca="1"/>
        <v>46797</v>
      </c>
      <c r="VB3" s="246">
        <f ca="1"/>
        <v>46798</v>
      </c>
      <c r="VC3" s="246">
        <f ca="1"/>
        <v>46799</v>
      </c>
      <c r="VD3" s="246">
        <f ca="1"/>
        <v>46800</v>
      </c>
      <c r="VE3" s="246">
        <f ca="1"/>
        <v>46801</v>
      </c>
      <c r="VF3" s="246">
        <f ca="1"/>
        <v>46802</v>
      </c>
      <c r="VG3" s="246">
        <f ca="1"/>
        <v>46803</v>
      </c>
      <c r="VH3" s="246">
        <f ca="1"/>
        <v>46804</v>
      </c>
      <c r="VI3" s="246">
        <f ca="1"/>
        <v>46805</v>
      </c>
      <c r="VJ3" s="246">
        <f ca="1"/>
        <v>46806</v>
      </c>
      <c r="VK3" s="246">
        <f ca="1"/>
        <v>46807</v>
      </c>
      <c r="VL3" s="246">
        <f ca="1"/>
        <v>46808</v>
      </c>
      <c r="VM3" s="246">
        <f ca="1"/>
        <v>46809</v>
      </c>
      <c r="VN3" s="246">
        <f ca="1"/>
        <v>46810</v>
      </c>
      <c r="VO3" s="246">
        <f ca="1"/>
        <v>46811</v>
      </c>
      <c r="VP3" s="246">
        <f ca="1"/>
        <v>46812</v>
      </c>
      <c r="VQ3" s="246">
        <f ca="1"/>
        <v>46813</v>
      </c>
      <c r="VR3" s="246">
        <f ca="1"/>
        <v>46814</v>
      </c>
      <c r="VS3" s="246">
        <f ca="1"/>
        <v>46815</v>
      </c>
      <c r="VT3" s="246">
        <f ca="1"/>
        <v>46816</v>
      </c>
      <c r="VU3" s="246">
        <f ca="1"/>
        <v>46817</v>
      </c>
      <c r="VV3" s="246">
        <f ca="1"/>
        <v>46818</v>
      </c>
      <c r="VW3" s="246">
        <f ca="1"/>
        <v>46819</v>
      </c>
      <c r="VX3" s="246">
        <f ca="1"/>
        <v>46820</v>
      </c>
      <c r="VY3" s="246">
        <f ca="1"/>
        <v>46821</v>
      </c>
      <c r="VZ3" s="246">
        <f ca="1"/>
        <v>46822</v>
      </c>
      <c r="WA3" s="246">
        <f ca="1"/>
        <v>46823</v>
      </c>
      <c r="WB3" s="246">
        <f ca="1"/>
        <v>46824</v>
      </c>
      <c r="WC3" s="246">
        <f ca="1"/>
        <v>46825</v>
      </c>
      <c r="WD3" s="246">
        <f ca="1"/>
        <v>46826</v>
      </c>
      <c r="WE3" s="246">
        <f ca="1"/>
        <v>46827</v>
      </c>
      <c r="WF3" s="246">
        <f ca="1"/>
        <v>46828</v>
      </c>
      <c r="WG3" s="246">
        <f ca="1"/>
        <v>46829</v>
      </c>
      <c r="WH3" s="246">
        <f ca="1"/>
        <v>46830</v>
      </c>
      <c r="WI3" s="246">
        <f ca="1"/>
        <v>46831</v>
      </c>
      <c r="WJ3" s="246">
        <f ca="1"/>
        <v>46832</v>
      </c>
      <c r="WK3" s="246">
        <f ca="1"/>
        <v>46833</v>
      </c>
      <c r="WL3" s="246">
        <f ca="1"/>
        <v>46834</v>
      </c>
      <c r="WM3" s="246">
        <f ca="1"/>
        <v>46835</v>
      </c>
      <c r="WN3" s="246">
        <f ca="1"/>
        <v>46836</v>
      </c>
      <c r="WO3" s="246">
        <f ca="1"/>
        <v>46837</v>
      </c>
      <c r="WP3" s="246">
        <f ca="1"/>
        <v>46838</v>
      </c>
      <c r="WQ3" s="246">
        <f ca="1"/>
        <v>46839</v>
      </c>
      <c r="WR3" s="246">
        <f ca="1"/>
        <v>46840</v>
      </c>
      <c r="WS3" s="246">
        <f ca="1"/>
        <v>46841</v>
      </c>
      <c r="WT3" s="246">
        <f ca="1"/>
        <v>46842</v>
      </c>
      <c r="WU3" s="246">
        <f ca="1"/>
        <v>46843</v>
      </c>
      <c r="WV3" s="246">
        <f ca="1"/>
        <v>46844</v>
      </c>
      <c r="WW3" s="246">
        <f ca="1"/>
        <v>46845</v>
      </c>
      <c r="WX3" s="246">
        <f ca="1"/>
        <v>46846</v>
      </c>
      <c r="WY3" s="246">
        <f ca="1"/>
        <v>46847</v>
      </c>
      <c r="WZ3" s="246">
        <f ca="1"/>
        <v>46848</v>
      </c>
      <c r="XA3" s="246">
        <f ca="1"/>
        <v>46849</v>
      </c>
      <c r="XB3" s="246">
        <f ca="1"/>
        <v>46850</v>
      </c>
      <c r="XC3" s="246">
        <f ca="1"/>
        <v>46851</v>
      </c>
      <c r="XD3" s="246">
        <f ca="1"/>
        <v>46852</v>
      </c>
      <c r="XE3" s="246">
        <f ca="1"/>
        <v>46853</v>
      </c>
      <c r="XF3" s="246">
        <f ca="1"/>
        <v>46854</v>
      </c>
      <c r="XG3" s="246">
        <f ca="1"/>
        <v>46855</v>
      </c>
      <c r="XH3" s="246">
        <f ca="1"/>
        <v>46856</v>
      </c>
      <c r="XI3" s="246">
        <f ca="1"/>
        <v>46857</v>
      </c>
      <c r="XJ3" s="246">
        <f ca="1"/>
        <v>46858</v>
      </c>
      <c r="XK3" s="246">
        <f ca="1"/>
        <v>46859</v>
      </c>
      <c r="XL3" s="246">
        <f ca="1"/>
        <v>46860</v>
      </c>
      <c r="XM3" s="246">
        <f ca="1"/>
        <v>46861</v>
      </c>
      <c r="XN3" s="246">
        <f ca="1"/>
        <v>46862</v>
      </c>
      <c r="XO3" s="246">
        <f ca="1"/>
        <v>46863</v>
      </c>
      <c r="XP3" s="246">
        <f ca="1"/>
        <v>46864</v>
      </c>
      <c r="XQ3" s="246">
        <f ca="1"/>
        <v>46865</v>
      </c>
      <c r="XR3" s="246">
        <f ca="1"/>
        <v>46866</v>
      </c>
      <c r="XS3" s="246">
        <f ca="1"/>
        <v>46867</v>
      </c>
      <c r="XT3" s="246">
        <f ca="1"/>
        <v>46868</v>
      </c>
      <c r="XU3" s="246">
        <f ca="1"/>
        <v>46869</v>
      </c>
      <c r="XV3" s="246">
        <f ca="1"/>
        <v>46870</v>
      </c>
      <c r="XW3" s="246">
        <f ca="1"/>
        <v>46871</v>
      </c>
      <c r="XX3" s="246">
        <f ca="1"/>
        <v>46872</v>
      </c>
      <c r="XY3" s="246">
        <f ca="1"/>
        <v>46873</v>
      </c>
      <c r="XZ3" s="246">
        <f ca="1"/>
        <v>46874</v>
      </c>
      <c r="YA3" s="246">
        <f ca="1"/>
        <v>46875</v>
      </c>
      <c r="YB3" s="246">
        <f ca="1"/>
        <v>46876</v>
      </c>
      <c r="YC3" s="246">
        <f ca="1"/>
        <v>46877</v>
      </c>
      <c r="YD3" s="246">
        <f ca="1"/>
        <v>46878</v>
      </c>
      <c r="YE3" s="246">
        <f ca="1"/>
        <v>46879</v>
      </c>
      <c r="YF3" s="246">
        <f ca="1"/>
        <v>46880</v>
      </c>
      <c r="YG3" s="246">
        <f ca="1"/>
        <v>46881</v>
      </c>
      <c r="YH3" s="246">
        <f ca="1"/>
        <v>46882</v>
      </c>
      <c r="YI3" s="246">
        <f ca="1"/>
        <v>46883</v>
      </c>
      <c r="YJ3" s="246">
        <f ca="1"/>
        <v>46884</v>
      </c>
      <c r="YK3" s="246">
        <f ca="1"/>
        <v>46885</v>
      </c>
      <c r="YL3" s="246">
        <f ca="1"/>
        <v>46886</v>
      </c>
      <c r="YM3" s="246">
        <f ca="1"/>
        <v>46887</v>
      </c>
      <c r="YN3" s="246">
        <f ca="1"/>
        <v>46888</v>
      </c>
      <c r="YO3" s="246">
        <f ca="1"/>
        <v>46889</v>
      </c>
      <c r="YP3" s="246">
        <f ca="1"/>
        <v>46890</v>
      </c>
      <c r="YQ3" s="246">
        <f ca="1"/>
        <v>46891</v>
      </c>
      <c r="YR3" s="246">
        <f ca="1"/>
        <v>46892</v>
      </c>
      <c r="YS3" s="246">
        <f ca="1"/>
        <v>46893</v>
      </c>
      <c r="YT3" s="246">
        <f ca="1"/>
        <v>46894</v>
      </c>
      <c r="YU3" s="246">
        <f ca="1"/>
        <v>46895</v>
      </c>
      <c r="YV3" s="246">
        <f ca="1"/>
        <v>46896</v>
      </c>
      <c r="YW3" s="246">
        <f ca="1"/>
        <v>46897</v>
      </c>
      <c r="YX3" s="246">
        <f ca="1"/>
        <v>46898</v>
      </c>
      <c r="YY3" s="246">
        <f ca="1"/>
        <v>46899</v>
      </c>
      <c r="YZ3" s="246">
        <f ca="1"/>
        <v>46900</v>
      </c>
      <c r="ZA3" s="246">
        <f ca="1"/>
        <v>46901</v>
      </c>
      <c r="ZB3" s="246">
        <f ca="1"/>
        <v>46902</v>
      </c>
      <c r="ZC3" s="246">
        <f ca="1"/>
        <v>46903</v>
      </c>
      <c r="ZD3" s="246">
        <f ca="1"/>
        <v>46904</v>
      </c>
      <c r="ZE3" s="246">
        <f ca="1"/>
        <v>46905</v>
      </c>
      <c r="ZF3" s="246">
        <f ca="1"/>
        <v>46906</v>
      </c>
      <c r="ZG3" s="246">
        <f ca="1"/>
        <v>46907</v>
      </c>
      <c r="ZH3" s="246">
        <f ca="1"/>
        <v>46908</v>
      </c>
      <c r="ZI3" s="246">
        <f ca="1"/>
        <v>46909</v>
      </c>
      <c r="ZJ3" s="246">
        <f ca="1"/>
        <v>46910</v>
      </c>
      <c r="ZK3" s="246">
        <f ca="1"/>
        <v>46911</v>
      </c>
      <c r="ZL3" s="246">
        <f ca="1"/>
        <v>46912</v>
      </c>
      <c r="ZM3" s="246">
        <f ca="1"/>
        <v>46913</v>
      </c>
      <c r="ZN3" s="246">
        <f ca="1"/>
        <v>46914</v>
      </c>
      <c r="ZO3" s="246">
        <f ca="1"/>
        <v>46915</v>
      </c>
      <c r="ZP3" s="246">
        <f ca="1"/>
        <v>46916</v>
      </c>
      <c r="ZQ3" s="246">
        <f ca="1"/>
        <v>46917</v>
      </c>
      <c r="ZR3" s="246">
        <f ca="1"/>
        <v>46918</v>
      </c>
      <c r="ZS3" s="246">
        <f ca="1"/>
        <v>46919</v>
      </c>
      <c r="ZT3" s="246">
        <f ca="1"/>
        <v>46920</v>
      </c>
      <c r="ZU3" s="246">
        <f ca="1"/>
        <v>46921</v>
      </c>
      <c r="ZV3" s="246">
        <f ca="1"/>
        <v>46922</v>
      </c>
      <c r="ZW3" s="246">
        <f ca="1"/>
        <v>46923</v>
      </c>
      <c r="ZX3" s="246">
        <f ca="1"/>
        <v>46924</v>
      </c>
      <c r="ZY3" s="246">
        <f ca="1"/>
        <v>46925</v>
      </c>
      <c r="ZZ3" s="246">
        <f ca="1"/>
        <v>46926</v>
      </c>
      <c r="AAA3" s="246">
        <f ca="1"/>
        <v>46927</v>
      </c>
      <c r="AAB3" s="246">
        <f ca="1"/>
        <v>46928</v>
      </c>
      <c r="AAC3" s="246">
        <f ca="1"/>
        <v>46929</v>
      </c>
      <c r="AAD3" s="246">
        <f ca="1"/>
        <v>46930</v>
      </c>
      <c r="AAE3" s="246">
        <f ca="1"/>
        <v>46931</v>
      </c>
      <c r="AAF3" s="246">
        <f ca="1"/>
        <v>46932</v>
      </c>
      <c r="AAG3" s="246">
        <f ca="1"/>
        <v>46933</v>
      </c>
      <c r="AAH3" s="246">
        <f ca="1"/>
        <v>46934</v>
      </c>
      <c r="AAI3" s="246">
        <f ca="1"/>
        <v>46935</v>
      </c>
      <c r="AAJ3" s="246">
        <f ca="1"/>
        <v>46936</v>
      </c>
      <c r="AAK3" s="246">
        <f ca="1"/>
        <v>46937</v>
      </c>
      <c r="AAL3" s="246">
        <f ca="1"/>
        <v>46938</v>
      </c>
      <c r="AAM3" s="246">
        <f ca="1"/>
        <v>46939</v>
      </c>
      <c r="AAN3" s="246">
        <f ca="1"/>
        <v>46940</v>
      </c>
      <c r="AAO3" s="246">
        <f ca="1"/>
        <v>46941</v>
      </c>
      <c r="AAP3" s="246">
        <f ca="1"/>
        <v>46942</v>
      </c>
      <c r="AAQ3" s="246">
        <f ca="1"/>
        <v>46943</v>
      </c>
      <c r="AAR3" s="246">
        <f ca="1"/>
        <v>46944</v>
      </c>
      <c r="AAS3" s="246">
        <f ca="1"/>
        <v>46945</v>
      </c>
      <c r="AAT3" s="246">
        <f ca="1"/>
        <v>46946</v>
      </c>
      <c r="AAU3" s="246">
        <f ca="1"/>
        <v>46947</v>
      </c>
      <c r="AAV3" s="246">
        <f ca="1"/>
        <v>46948</v>
      </c>
      <c r="AAW3" s="246">
        <f ca="1"/>
        <v>46949</v>
      </c>
      <c r="AAX3" s="246">
        <f ca="1"/>
        <v>46950</v>
      </c>
      <c r="AAY3" s="246">
        <f ca="1"/>
        <v>46951</v>
      </c>
      <c r="AAZ3" s="246">
        <f ca="1"/>
        <v>46952</v>
      </c>
      <c r="ABA3" s="246">
        <f ca="1"/>
        <v>46953</v>
      </c>
      <c r="ABB3" s="246">
        <f ca="1"/>
        <v>46954</v>
      </c>
      <c r="ABC3" s="246">
        <f ca="1"/>
        <v>46955</v>
      </c>
      <c r="ABD3" s="246">
        <f ca="1"/>
        <v>46956</v>
      </c>
      <c r="ABE3" s="246">
        <f ca="1"/>
        <v>46957</v>
      </c>
      <c r="ABF3" s="246">
        <f ca="1"/>
        <v>46958</v>
      </c>
      <c r="ABG3" s="246">
        <f ca="1"/>
        <v>46959</v>
      </c>
      <c r="ABH3" s="246">
        <f ca="1"/>
        <v>46960</v>
      </c>
      <c r="ABI3" s="246">
        <f ca="1"/>
        <v>46961</v>
      </c>
      <c r="ABJ3" s="246">
        <f ca="1"/>
        <v>46962</v>
      </c>
      <c r="ABK3" s="246">
        <f ca="1"/>
        <v>46963</v>
      </c>
      <c r="ABL3" s="246">
        <f ca="1"/>
        <v>46964</v>
      </c>
      <c r="ABM3" s="246">
        <f ca="1"/>
        <v>46965</v>
      </c>
      <c r="ABN3" s="246">
        <f ca="1"/>
        <v>46966</v>
      </c>
    </row>
    <row r="4" spans="1:742" s="201" customFormat="1" ht="26.25" customHeight="1" thickBot="1" x14ac:dyDescent="0.4">
      <c r="A4" s="194"/>
      <c r="B4" s="195" t="s">
        <v>113</v>
      </c>
      <c r="C4" s="280" t="s">
        <v>114</v>
      </c>
      <c r="D4" s="280" t="s">
        <v>126</v>
      </c>
      <c r="E4" s="280" t="s">
        <v>115</v>
      </c>
      <c r="F4" s="196" t="s">
        <v>116</v>
      </c>
      <c r="G4" s="196" t="s">
        <v>117</v>
      </c>
      <c r="H4" s="196" t="s">
        <v>118</v>
      </c>
      <c r="I4" s="196" t="s">
        <v>123</v>
      </c>
      <c r="J4" s="196" t="s">
        <v>119</v>
      </c>
      <c r="K4" s="197" t="s">
        <v>120</v>
      </c>
      <c r="L4" s="198"/>
      <c r="M4" s="199" t="str">
        <f t="shared" ref="M4:BX4" ca="1" si="12">TEXT(M3, "ddd")</f>
        <v>Mon</v>
      </c>
      <c r="N4" s="200" t="str">
        <f t="shared" ca="1" si="12"/>
        <v>Tue</v>
      </c>
      <c r="O4" s="200" t="str">
        <f t="shared" ca="1" si="12"/>
        <v>Wed</v>
      </c>
      <c r="P4" s="200" t="str">
        <f t="shared" ca="1" si="12"/>
        <v>Thu</v>
      </c>
      <c r="Q4" s="200" t="str">
        <f t="shared" ca="1" si="12"/>
        <v>Fri</v>
      </c>
      <c r="R4" s="200" t="str">
        <f t="shared" ca="1" si="12"/>
        <v>Sat</v>
      </c>
      <c r="S4" s="200" t="str">
        <f t="shared" ca="1" si="12"/>
        <v>Sun</v>
      </c>
      <c r="T4" s="200" t="str">
        <f t="shared" ca="1" si="12"/>
        <v>Mon</v>
      </c>
      <c r="U4" s="200" t="str">
        <f t="shared" ca="1" si="12"/>
        <v>Tue</v>
      </c>
      <c r="V4" s="200" t="str">
        <f t="shared" ca="1" si="12"/>
        <v>Wed</v>
      </c>
      <c r="W4" s="200" t="str">
        <f t="shared" ca="1" si="12"/>
        <v>Thu</v>
      </c>
      <c r="X4" s="200" t="str">
        <f t="shared" ca="1" si="12"/>
        <v>Fri</v>
      </c>
      <c r="Y4" s="200" t="str">
        <f t="shared" ca="1" si="12"/>
        <v>Sat</v>
      </c>
      <c r="Z4" s="200" t="str">
        <f t="shared" ca="1" si="12"/>
        <v>Sun</v>
      </c>
      <c r="AA4" s="200" t="str">
        <f t="shared" ca="1" si="12"/>
        <v>Mon</v>
      </c>
      <c r="AB4" s="200" t="str">
        <f t="shared" ca="1" si="12"/>
        <v>Tue</v>
      </c>
      <c r="AC4" s="200" t="str">
        <f t="shared" ca="1" si="12"/>
        <v>Wed</v>
      </c>
      <c r="AD4" s="200" t="str">
        <f t="shared" ca="1" si="12"/>
        <v>Thu</v>
      </c>
      <c r="AE4" s="200" t="str">
        <f t="shared" ca="1" si="12"/>
        <v>Fri</v>
      </c>
      <c r="AF4" s="200" t="str">
        <f t="shared" ca="1" si="12"/>
        <v>Sat</v>
      </c>
      <c r="AG4" s="200" t="str">
        <f t="shared" ca="1" si="12"/>
        <v>Sun</v>
      </c>
      <c r="AH4" s="200" t="str">
        <f t="shared" ca="1" si="12"/>
        <v>Mon</v>
      </c>
      <c r="AI4" s="200" t="str">
        <f t="shared" ca="1" si="12"/>
        <v>Tue</v>
      </c>
      <c r="AJ4" s="200" t="str">
        <f t="shared" ca="1" si="12"/>
        <v>Wed</v>
      </c>
      <c r="AK4" s="200" t="str">
        <f t="shared" ca="1" si="12"/>
        <v>Thu</v>
      </c>
      <c r="AL4" s="200" t="str">
        <f t="shared" ca="1" si="12"/>
        <v>Fri</v>
      </c>
      <c r="AM4" s="200" t="str">
        <f t="shared" ca="1" si="12"/>
        <v>Sat</v>
      </c>
      <c r="AN4" s="200" t="str">
        <f t="shared" ca="1" si="12"/>
        <v>Sun</v>
      </c>
      <c r="AO4" s="200" t="str">
        <f t="shared" ca="1" si="12"/>
        <v>Mon</v>
      </c>
      <c r="AP4" s="200" t="str">
        <f t="shared" ca="1" si="12"/>
        <v>Tue</v>
      </c>
      <c r="AQ4" s="200" t="str">
        <f t="shared" ca="1" si="12"/>
        <v>Wed</v>
      </c>
      <c r="AR4" s="200" t="str">
        <f t="shared" ca="1" si="12"/>
        <v>Thu</v>
      </c>
      <c r="AS4" s="200" t="str">
        <f t="shared" ca="1" si="12"/>
        <v>Fri</v>
      </c>
      <c r="AT4" s="200" t="str">
        <f t="shared" ca="1" si="12"/>
        <v>Sat</v>
      </c>
      <c r="AU4" s="200" t="str">
        <f t="shared" ca="1" si="12"/>
        <v>Sun</v>
      </c>
      <c r="AV4" s="200" t="str">
        <f t="shared" ca="1" si="12"/>
        <v>Mon</v>
      </c>
      <c r="AW4" s="200" t="str">
        <f t="shared" ca="1" si="12"/>
        <v>Tue</v>
      </c>
      <c r="AX4" s="200" t="str">
        <f t="shared" ca="1" si="12"/>
        <v>Wed</v>
      </c>
      <c r="AY4" s="200" t="str">
        <f t="shared" ca="1" si="12"/>
        <v>Thu</v>
      </c>
      <c r="AZ4" s="200" t="str">
        <f t="shared" ca="1" si="12"/>
        <v>Fri</v>
      </c>
      <c r="BA4" s="200" t="str">
        <f t="shared" ca="1" si="12"/>
        <v>Sat</v>
      </c>
      <c r="BB4" s="200" t="str">
        <f t="shared" ca="1" si="12"/>
        <v>Sun</v>
      </c>
      <c r="BC4" s="200" t="str">
        <f t="shared" ca="1" si="12"/>
        <v>Mon</v>
      </c>
      <c r="BD4" s="200" t="str">
        <f t="shared" ca="1" si="12"/>
        <v>Tue</v>
      </c>
      <c r="BE4" s="200" t="str">
        <f t="shared" ca="1" si="12"/>
        <v>Wed</v>
      </c>
      <c r="BF4" s="200" t="str">
        <f t="shared" ca="1" si="12"/>
        <v>Thu</v>
      </c>
      <c r="BG4" s="200" t="str">
        <f t="shared" ca="1" si="12"/>
        <v>Fri</v>
      </c>
      <c r="BH4" s="200" t="str">
        <f t="shared" ca="1" si="12"/>
        <v>Sat</v>
      </c>
      <c r="BI4" s="200" t="str">
        <f t="shared" ca="1" si="12"/>
        <v>Sun</v>
      </c>
      <c r="BJ4" s="200" t="str">
        <f t="shared" ca="1" si="12"/>
        <v>Mon</v>
      </c>
      <c r="BK4" s="200" t="str">
        <f t="shared" ca="1" si="12"/>
        <v>Tue</v>
      </c>
      <c r="BL4" s="200" t="str">
        <f t="shared" ca="1" si="12"/>
        <v>Wed</v>
      </c>
      <c r="BM4" s="200" t="str">
        <f t="shared" ca="1" si="12"/>
        <v>Thu</v>
      </c>
      <c r="BN4" s="200" t="str">
        <f t="shared" ca="1" si="12"/>
        <v>Fri</v>
      </c>
      <c r="BO4" s="200" t="str">
        <f t="shared" ca="1" si="12"/>
        <v>Sat</v>
      </c>
      <c r="BP4" s="200" t="str">
        <f t="shared" ca="1" si="12"/>
        <v>Sun</v>
      </c>
      <c r="BQ4" s="200" t="str">
        <f t="shared" ca="1" si="12"/>
        <v>Mon</v>
      </c>
      <c r="BR4" s="200" t="str">
        <f t="shared" ca="1" si="12"/>
        <v>Tue</v>
      </c>
      <c r="BS4" s="200" t="str">
        <f t="shared" ca="1" si="12"/>
        <v>Wed</v>
      </c>
      <c r="BT4" s="200" t="str">
        <f t="shared" ca="1" si="12"/>
        <v>Thu</v>
      </c>
      <c r="BU4" s="200" t="str">
        <f t="shared" ca="1" si="12"/>
        <v>Fri</v>
      </c>
      <c r="BV4" s="200" t="str">
        <f t="shared" ca="1" si="12"/>
        <v>Sat</v>
      </c>
      <c r="BW4" s="200" t="str">
        <f t="shared" ca="1" si="12"/>
        <v>Sun</v>
      </c>
      <c r="BX4" s="200" t="str">
        <f t="shared" ca="1" si="12"/>
        <v>Mon</v>
      </c>
      <c r="BY4" s="200" t="str">
        <f t="shared" ref="BY4:EJ4" ca="1" si="13">TEXT(BY3, "ddd")</f>
        <v>Tue</v>
      </c>
      <c r="BZ4" s="200" t="str">
        <f t="shared" ca="1" si="13"/>
        <v>Wed</v>
      </c>
      <c r="CA4" s="200" t="str">
        <f t="shared" ca="1" si="13"/>
        <v>Thu</v>
      </c>
      <c r="CB4" s="200" t="str">
        <f t="shared" ca="1" si="13"/>
        <v>Fri</v>
      </c>
      <c r="CC4" s="200" t="str">
        <f t="shared" ca="1" si="13"/>
        <v>Sat</v>
      </c>
      <c r="CD4" s="200" t="str">
        <f t="shared" ca="1" si="13"/>
        <v>Sun</v>
      </c>
      <c r="CE4" s="200" t="str">
        <f t="shared" ca="1" si="13"/>
        <v>Mon</v>
      </c>
      <c r="CF4" s="200" t="str">
        <f t="shared" ca="1" si="13"/>
        <v>Tue</v>
      </c>
      <c r="CG4" s="200" t="str">
        <f t="shared" ca="1" si="13"/>
        <v>Wed</v>
      </c>
      <c r="CH4" s="200" t="str">
        <f t="shared" ca="1" si="13"/>
        <v>Thu</v>
      </c>
      <c r="CI4" s="200" t="str">
        <f t="shared" ca="1" si="13"/>
        <v>Fri</v>
      </c>
      <c r="CJ4" s="200" t="str">
        <f t="shared" ca="1" si="13"/>
        <v>Sat</v>
      </c>
      <c r="CK4" s="200" t="str">
        <f t="shared" ca="1" si="13"/>
        <v>Sun</v>
      </c>
      <c r="CL4" s="200" t="str">
        <f t="shared" ca="1" si="13"/>
        <v>Mon</v>
      </c>
      <c r="CM4" s="200" t="str">
        <f t="shared" ca="1" si="13"/>
        <v>Tue</v>
      </c>
      <c r="CN4" s="200" t="str">
        <f t="shared" ca="1" si="13"/>
        <v>Wed</v>
      </c>
      <c r="CO4" s="200" t="str">
        <f t="shared" ca="1" si="13"/>
        <v>Thu</v>
      </c>
      <c r="CP4" s="200" t="str">
        <f t="shared" ca="1" si="13"/>
        <v>Fri</v>
      </c>
      <c r="CQ4" s="200" t="str">
        <f t="shared" ca="1" si="13"/>
        <v>Sat</v>
      </c>
      <c r="CR4" s="200" t="str">
        <f t="shared" ca="1" si="13"/>
        <v>Sun</v>
      </c>
      <c r="CS4" s="200" t="str">
        <f t="shared" ca="1" si="13"/>
        <v>Mon</v>
      </c>
      <c r="CT4" s="200" t="str">
        <f t="shared" ca="1" si="13"/>
        <v>Tue</v>
      </c>
      <c r="CU4" s="200" t="str">
        <f t="shared" ca="1" si="13"/>
        <v>Wed</v>
      </c>
      <c r="CV4" s="200" t="str">
        <f t="shared" ca="1" si="13"/>
        <v>Thu</v>
      </c>
      <c r="CW4" s="200" t="str">
        <f t="shared" ca="1" si="13"/>
        <v>Fri</v>
      </c>
      <c r="CX4" s="200" t="str">
        <f t="shared" ca="1" si="13"/>
        <v>Sat</v>
      </c>
      <c r="CY4" s="200" t="str">
        <f t="shared" ca="1" si="13"/>
        <v>Sun</v>
      </c>
      <c r="CZ4" s="200" t="str">
        <f t="shared" ca="1" si="13"/>
        <v>Mon</v>
      </c>
      <c r="DA4" s="200" t="str">
        <f t="shared" ca="1" si="13"/>
        <v>Tue</v>
      </c>
      <c r="DB4" s="200" t="str">
        <f t="shared" ca="1" si="13"/>
        <v>Wed</v>
      </c>
      <c r="DC4" s="200" t="str">
        <f t="shared" ca="1" si="13"/>
        <v>Thu</v>
      </c>
      <c r="DD4" s="200" t="str">
        <f t="shared" ca="1" si="13"/>
        <v>Fri</v>
      </c>
      <c r="DE4" s="200" t="str">
        <f t="shared" ca="1" si="13"/>
        <v>Sat</v>
      </c>
      <c r="DF4" s="200" t="str">
        <f t="shared" ca="1" si="13"/>
        <v>Sun</v>
      </c>
      <c r="DG4" s="200" t="str">
        <f t="shared" ca="1" si="13"/>
        <v>Mon</v>
      </c>
      <c r="DH4" s="200" t="str">
        <f t="shared" ca="1" si="13"/>
        <v>Tue</v>
      </c>
      <c r="DI4" s="200" t="str">
        <f t="shared" ca="1" si="13"/>
        <v>Wed</v>
      </c>
      <c r="DJ4" s="200" t="str">
        <f t="shared" ca="1" si="13"/>
        <v>Thu</v>
      </c>
      <c r="DK4" s="200" t="str">
        <f t="shared" ca="1" si="13"/>
        <v>Fri</v>
      </c>
      <c r="DL4" s="200" t="str">
        <f t="shared" ca="1" si="13"/>
        <v>Sat</v>
      </c>
      <c r="DM4" s="200" t="str">
        <f t="shared" ca="1" si="13"/>
        <v>Sun</v>
      </c>
      <c r="DN4" s="200" t="str">
        <f t="shared" ca="1" si="13"/>
        <v>Mon</v>
      </c>
      <c r="DO4" s="200" t="str">
        <f t="shared" ca="1" si="13"/>
        <v>Tue</v>
      </c>
      <c r="DP4" s="200" t="str">
        <f t="shared" ca="1" si="13"/>
        <v>Wed</v>
      </c>
      <c r="DQ4" s="200" t="str">
        <f t="shared" ca="1" si="13"/>
        <v>Thu</v>
      </c>
      <c r="DR4" s="200" t="str">
        <f t="shared" ca="1" si="13"/>
        <v>Fri</v>
      </c>
      <c r="DS4" s="200" t="str">
        <f t="shared" ca="1" si="13"/>
        <v>Sat</v>
      </c>
      <c r="DT4" s="200" t="str">
        <f t="shared" ca="1" si="13"/>
        <v>Sun</v>
      </c>
      <c r="DU4" s="200" t="str">
        <f t="shared" ca="1" si="13"/>
        <v>Mon</v>
      </c>
      <c r="DV4" s="200" t="str">
        <f t="shared" ca="1" si="13"/>
        <v>Tue</v>
      </c>
      <c r="DW4" s="200" t="str">
        <f t="shared" ca="1" si="13"/>
        <v>Wed</v>
      </c>
      <c r="DX4" s="200" t="str">
        <f t="shared" ca="1" si="13"/>
        <v>Thu</v>
      </c>
      <c r="DY4" s="200" t="str">
        <f t="shared" ca="1" si="13"/>
        <v>Fri</v>
      </c>
      <c r="DZ4" s="200" t="str">
        <f t="shared" ca="1" si="13"/>
        <v>Sat</v>
      </c>
      <c r="EA4" s="200" t="str">
        <f t="shared" ca="1" si="13"/>
        <v>Sun</v>
      </c>
      <c r="EB4" s="200" t="str">
        <f t="shared" ca="1" si="13"/>
        <v>Mon</v>
      </c>
      <c r="EC4" s="200" t="str">
        <f t="shared" ca="1" si="13"/>
        <v>Tue</v>
      </c>
      <c r="ED4" s="200" t="str">
        <f t="shared" ca="1" si="13"/>
        <v>Wed</v>
      </c>
      <c r="EE4" s="200" t="str">
        <f t="shared" ca="1" si="13"/>
        <v>Thu</v>
      </c>
      <c r="EF4" s="200" t="str">
        <f t="shared" ca="1" si="13"/>
        <v>Fri</v>
      </c>
      <c r="EG4" s="200" t="str">
        <f t="shared" ca="1" si="13"/>
        <v>Sat</v>
      </c>
      <c r="EH4" s="200" t="str">
        <f t="shared" ca="1" si="13"/>
        <v>Sun</v>
      </c>
      <c r="EI4" s="200" t="str">
        <f t="shared" ca="1" si="13"/>
        <v>Mon</v>
      </c>
      <c r="EJ4" s="200" t="str">
        <f t="shared" ca="1" si="13"/>
        <v>Tue</v>
      </c>
      <c r="EK4" s="200" t="str">
        <f t="shared" ref="EK4:GV4" ca="1" si="14">TEXT(EK3, "ddd")</f>
        <v>Wed</v>
      </c>
      <c r="EL4" s="200" t="str">
        <f t="shared" ca="1" si="14"/>
        <v>Thu</v>
      </c>
      <c r="EM4" s="200" t="str">
        <f t="shared" ca="1" si="14"/>
        <v>Fri</v>
      </c>
      <c r="EN4" s="200" t="str">
        <f t="shared" ca="1" si="14"/>
        <v>Sat</v>
      </c>
      <c r="EO4" s="200" t="str">
        <f t="shared" ca="1" si="14"/>
        <v>Sun</v>
      </c>
      <c r="EP4" s="200" t="str">
        <f t="shared" ca="1" si="14"/>
        <v>Mon</v>
      </c>
      <c r="EQ4" s="200" t="str">
        <f t="shared" ca="1" si="14"/>
        <v>Tue</v>
      </c>
      <c r="ER4" s="200" t="str">
        <f t="shared" ca="1" si="14"/>
        <v>Wed</v>
      </c>
      <c r="ES4" s="200" t="str">
        <f t="shared" ca="1" si="14"/>
        <v>Thu</v>
      </c>
      <c r="ET4" s="200" t="str">
        <f t="shared" ca="1" si="14"/>
        <v>Fri</v>
      </c>
      <c r="EU4" s="200" t="str">
        <f t="shared" ca="1" si="14"/>
        <v>Sat</v>
      </c>
      <c r="EV4" s="200" t="str">
        <f t="shared" ca="1" si="14"/>
        <v>Sun</v>
      </c>
      <c r="EW4" s="200" t="str">
        <f t="shared" ca="1" si="14"/>
        <v>Mon</v>
      </c>
      <c r="EX4" s="200" t="str">
        <f t="shared" ca="1" si="14"/>
        <v>Tue</v>
      </c>
      <c r="EY4" s="200" t="str">
        <f t="shared" ca="1" si="14"/>
        <v>Wed</v>
      </c>
      <c r="EZ4" s="200" t="str">
        <f t="shared" ca="1" si="14"/>
        <v>Thu</v>
      </c>
      <c r="FA4" s="200" t="str">
        <f t="shared" ca="1" si="14"/>
        <v>Fri</v>
      </c>
      <c r="FB4" s="200" t="str">
        <f t="shared" ca="1" si="14"/>
        <v>Sat</v>
      </c>
      <c r="FC4" s="200" t="str">
        <f t="shared" ca="1" si="14"/>
        <v>Sun</v>
      </c>
      <c r="FD4" s="200" t="str">
        <f t="shared" ca="1" si="14"/>
        <v>Mon</v>
      </c>
      <c r="FE4" s="200" t="str">
        <f t="shared" ca="1" si="14"/>
        <v>Tue</v>
      </c>
      <c r="FF4" s="200" t="str">
        <f t="shared" ca="1" si="14"/>
        <v>Wed</v>
      </c>
      <c r="FG4" s="200" t="str">
        <f t="shared" ca="1" si="14"/>
        <v>Thu</v>
      </c>
      <c r="FH4" s="200" t="str">
        <f t="shared" ca="1" si="14"/>
        <v>Fri</v>
      </c>
      <c r="FI4" s="200" t="str">
        <f t="shared" ca="1" si="14"/>
        <v>Sat</v>
      </c>
      <c r="FJ4" s="200" t="str">
        <f t="shared" ca="1" si="14"/>
        <v>Sun</v>
      </c>
      <c r="FK4" s="200" t="str">
        <f t="shared" ca="1" si="14"/>
        <v>Mon</v>
      </c>
      <c r="FL4" s="200" t="str">
        <f t="shared" ca="1" si="14"/>
        <v>Tue</v>
      </c>
      <c r="FM4" s="200" t="str">
        <f t="shared" ca="1" si="14"/>
        <v>Wed</v>
      </c>
      <c r="FN4" s="200" t="str">
        <f t="shared" ca="1" si="14"/>
        <v>Thu</v>
      </c>
      <c r="FO4" s="200" t="str">
        <f t="shared" ca="1" si="14"/>
        <v>Fri</v>
      </c>
      <c r="FP4" s="200" t="str">
        <f t="shared" ca="1" si="14"/>
        <v>Sat</v>
      </c>
      <c r="FQ4" s="200" t="str">
        <f t="shared" ca="1" si="14"/>
        <v>Sun</v>
      </c>
      <c r="FR4" s="200" t="str">
        <f t="shared" ca="1" si="14"/>
        <v>Mon</v>
      </c>
      <c r="FS4" s="200" t="str">
        <f t="shared" ca="1" si="14"/>
        <v>Tue</v>
      </c>
      <c r="FT4" s="200" t="str">
        <f t="shared" ca="1" si="14"/>
        <v>Wed</v>
      </c>
      <c r="FU4" s="200" t="str">
        <f t="shared" ca="1" si="14"/>
        <v>Thu</v>
      </c>
      <c r="FV4" s="200" t="str">
        <f t="shared" ca="1" si="14"/>
        <v>Fri</v>
      </c>
      <c r="FW4" s="200" t="str">
        <f t="shared" ca="1" si="14"/>
        <v>Sat</v>
      </c>
      <c r="FX4" s="200" t="str">
        <f t="shared" ca="1" si="14"/>
        <v>Sun</v>
      </c>
      <c r="FY4" s="200" t="str">
        <f t="shared" ca="1" si="14"/>
        <v>Mon</v>
      </c>
      <c r="FZ4" s="200" t="str">
        <f t="shared" ca="1" si="14"/>
        <v>Tue</v>
      </c>
      <c r="GA4" s="200" t="str">
        <f t="shared" ca="1" si="14"/>
        <v>Wed</v>
      </c>
      <c r="GB4" s="200" t="str">
        <f t="shared" ca="1" si="14"/>
        <v>Thu</v>
      </c>
      <c r="GC4" s="200" t="str">
        <f t="shared" ca="1" si="14"/>
        <v>Fri</v>
      </c>
      <c r="GD4" s="200" t="str">
        <f t="shared" ca="1" si="14"/>
        <v>Sat</v>
      </c>
      <c r="GE4" s="200" t="str">
        <f t="shared" ca="1" si="14"/>
        <v>Sun</v>
      </c>
      <c r="GF4" s="200" t="str">
        <f t="shared" ca="1" si="14"/>
        <v>Mon</v>
      </c>
      <c r="GG4" s="200" t="str">
        <f t="shared" ca="1" si="14"/>
        <v>Tue</v>
      </c>
      <c r="GH4" s="200" t="str">
        <f t="shared" ca="1" si="14"/>
        <v>Wed</v>
      </c>
      <c r="GI4" s="200" t="str">
        <f t="shared" ca="1" si="14"/>
        <v>Thu</v>
      </c>
      <c r="GJ4" s="200" t="str">
        <f t="shared" ca="1" si="14"/>
        <v>Fri</v>
      </c>
      <c r="GK4" s="200" t="str">
        <f t="shared" ca="1" si="14"/>
        <v>Sat</v>
      </c>
      <c r="GL4" s="200" t="str">
        <f t="shared" ca="1" si="14"/>
        <v>Sun</v>
      </c>
      <c r="GM4" s="200" t="str">
        <f t="shared" ca="1" si="14"/>
        <v>Mon</v>
      </c>
      <c r="GN4" s="200" t="str">
        <f t="shared" ca="1" si="14"/>
        <v>Tue</v>
      </c>
      <c r="GO4" s="200" t="str">
        <f t="shared" ca="1" si="14"/>
        <v>Wed</v>
      </c>
      <c r="GP4" s="200" t="str">
        <f t="shared" ca="1" si="14"/>
        <v>Thu</v>
      </c>
      <c r="GQ4" s="200" t="str">
        <f t="shared" ca="1" si="14"/>
        <v>Fri</v>
      </c>
      <c r="GR4" s="200" t="str">
        <f t="shared" ca="1" si="14"/>
        <v>Sat</v>
      </c>
      <c r="GS4" s="200" t="str">
        <f t="shared" ca="1" si="14"/>
        <v>Sun</v>
      </c>
      <c r="GT4" s="200" t="str">
        <f t="shared" ca="1" si="14"/>
        <v>Mon</v>
      </c>
      <c r="GU4" s="200" t="str">
        <f t="shared" ca="1" si="14"/>
        <v>Tue</v>
      </c>
      <c r="GV4" s="200" t="str">
        <f t="shared" ca="1" si="14"/>
        <v>Wed</v>
      </c>
      <c r="GW4" s="200" t="str">
        <f t="shared" ref="GW4:JH4" ca="1" si="15">TEXT(GW3, "ddd")</f>
        <v>Thu</v>
      </c>
      <c r="GX4" s="200" t="str">
        <f t="shared" ca="1" si="15"/>
        <v>Fri</v>
      </c>
      <c r="GY4" s="200" t="str">
        <f t="shared" ca="1" si="15"/>
        <v>Sat</v>
      </c>
      <c r="GZ4" s="200" t="str">
        <f t="shared" ca="1" si="15"/>
        <v>Sun</v>
      </c>
      <c r="HA4" s="200" t="str">
        <f t="shared" ca="1" si="15"/>
        <v>Mon</v>
      </c>
      <c r="HB4" s="200" t="str">
        <f t="shared" ca="1" si="15"/>
        <v>Tue</v>
      </c>
      <c r="HC4" s="200" t="str">
        <f t="shared" ca="1" si="15"/>
        <v>Wed</v>
      </c>
      <c r="HD4" s="200" t="str">
        <f t="shared" ca="1" si="15"/>
        <v>Thu</v>
      </c>
      <c r="HE4" s="200" t="str">
        <f t="shared" ca="1" si="15"/>
        <v>Fri</v>
      </c>
      <c r="HF4" s="200" t="str">
        <f t="shared" ca="1" si="15"/>
        <v>Sat</v>
      </c>
      <c r="HG4" s="200" t="str">
        <f t="shared" ca="1" si="15"/>
        <v>Sun</v>
      </c>
      <c r="HH4" s="200" t="str">
        <f t="shared" ca="1" si="15"/>
        <v>Mon</v>
      </c>
      <c r="HI4" s="200" t="str">
        <f t="shared" ca="1" si="15"/>
        <v>Tue</v>
      </c>
      <c r="HJ4" s="200" t="str">
        <f t="shared" ca="1" si="15"/>
        <v>Wed</v>
      </c>
      <c r="HK4" s="200" t="str">
        <f t="shared" ca="1" si="15"/>
        <v>Thu</v>
      </c>
      <c r="HL4" s="200" t="str">
        <f t="shared" ca="1" si="15"/>
        <v>Fri</v>
      </c>
      <c r="HM4" s="200" t="str">
        <f t="shared" ca="1" si="15"/>
        <v>Sat</v>
      </c>
      <c r="HN4" s="200" t="str">
        <f t="shared" ca="1" si="15"/>
        <v>Sun</v>
      </c>
      <c r="HO4" s="200" t="str">
        <f t="shared" ca="1" si="15"/>
        <v>Mon</v>
      </c>
      <c r="HP4" s="200" t="str">
        <f t="shared" ca="1" si="15"/>
        <v>Tue</v>
      </c>
      <c r="HQ4" s="200" t="str">
        <f t="shared" ca="1" si="15"/>
        <v>Wed</v>
      </c>
      <c r="HR4" s="200" t="str">
        <f t="shared" ca="1" si="15"/>
        <v>Thu</v>
      </c>
      <c r="HS4" s="200" t="str">
        <f t="shared" ca="1" si="15"/>
        <v>Fri</v>
      </c>
      <c r="HT4" s="200" t="str">
        <f t="shared" ca="1" si="15"/>
        <v>Sat</v>
      </c>
      <c r="HU4" s="200" t="str">
        <f t="shared" ca="1" si="15"/>
        <v>Sun</v>
      </c>
      <c r="HV4" s="200" t="str">
        <f t="shared" ca="1" si="15"/>
        <v>Mon</v>
      </c>
      <c r="HW4" s="200" t="str">
        <f t="shared" ca="1" si="15"/>
        <v>Tue</v>
      </c>
      <c r="HX4" s="200" t="str">
        <f t="shared" ca="1" si="15"/>
        <v>Wed</v>
      </c>
      <c r="HY4" s="200" t="str">
        <f t="shared" ca="1" si="15"/>
        <v>Thu</v>
      </c>
      <c r="HZ4" s="200" t="str">
        <f t="shared" ca="1" si="15"/>
        <v>Fri</v>
      </c>
      <c r="IA4" s="200" t="str">
        <f t="shared" ca="1" si="15"/>
        <v>Sat</v>
      </c>
      <c r="IB4" s="200" t="str">
        <f t="shared" ca="1" si="15"/>
        <v>Sun</v>
      </c>
      <c r="IC4" s="200" t="str">
        <f t="shared" ca="1" si="15"/>
        <v>Mon</v>
      </c>
      <c r="ID4" s="200" t="str">
        <f t="shared" ca="1" si="15"/>
        <v>Tue</v>
      </c>
      <c r="IE4" s="200" t="str">
        <f t="shared" ca="1" si="15"/>
        <v>Wed</v>
      </c>
      <c r="IF4" s="200" t="str">
        <f t="shared" ca="1" si="15"/>
        <v>Thu</v>
      </c>
      <c r="IG4" s="200" t="str">
        <f t="shared" ca="1" si="15"/>
        <v>Fri</v>
      </c>
      <c r="IH4" s="200" t="str">
        <f t="shared" ca="1" si="15"/>
        <v>Sat</v>
      </c>
      <c r="II4" s="200" t="str">
        <f t="shared" ca="1" si="15"/>
        <v>Sun</v>
      </c>
      <c r="IJ4" s="200" t="str">
        <f t="shared" ca="1" si="15"/>
        <v>Mon</v>
      </c>
      <c r="IK4" s="200" t="str">
        <f t="shared" ca="1" si="15"/>
        <v>Tue</v>
      </c>
      <c r="IL4" s="200" t="str">
        <f t="shared" ca="1" si="15"/>
        <v>Wed</v>
      </c>
      <c r="IM4" s="200" t="str">
        <f t="shared" ca="1" si="15"/>
        <v>Thu</v>
      </c>
      <c r="IN4" s="200" t="str">
        <f t="shared" ca="1" si="15"/>
        <v>Fri</v>
      </c>
      <c r="IO4" s="200" t="str">
        <f t="shared" ca="1" si="15"/>
        <v>Sat</v>
      </c>
      <c r="IP4" s="200" t="str">
        <f t="shared" ca="1" si="15"/>
        <v>Sun</v>
      </c>
      <c r="IQ4" s="200" t="str">
        <f t="shared" ca="1" si="15"/>
        <v>Mon</v>
      </c>
      <c r="IR4" s="200" t="str">
        <f t="shared" ca="1" si="15"/>
        <v>Tue</v>
      </c>
      <c r="IS4" s="200" t="str">
        <f t="shared" ca="1" si="15"/>
        <v>Wed</v>
      </c>
      <c r="IT4" s="200" t="str">
        <f t="shared" ca="1" si="15"/>
        <v>Thu</v>
      </c>
      <c r="IU4" s="200" t="str">
        <f t="shared" ca="1" si="15"/>
        <v>Fri</v>
      </c>
      <c r="IV4" s="200" t="str">
        <f t="shared" ca="1" si="15"/>
        <v>Sat</v>
      </c>
      <c r="IW4" s="200" t="str">
        <f t="shared" ca="1" si="15"/>
        <v>Sun</v>
      </c>
      <c r="IX4" s="200" t="str">
        <f t="shared" ca="1" si="15"/>
        <v>Mon</v>
      </c>
      <c r="IY4" s="200" t="str">
        <f t="shared" ca="1" si="15"/>
        <v>Tue</v>
      </c>
      <c r="IZ4" s="200" t="str">
        <f t="shared" ca="1" si="15"/>
        <v>Wed</v>
      </c>
      <c r="JA4" s="200" t="str">
        <f t="shared" ca="1" si="15"/>
        <v>Thu</v>
      </c>
      <c r="JB4" s="200" t="str">
        <f t="shared" ca="1" si="15"/>
        <v>Fri</v>
      </c>
      <c r="JC4" s="200" t="str">
        <f t="shared" ca="1" si="15"/>
        <v>Sat</v>
      </c>
      <c r="JD4" s="200" t="str">
        <f t="shared" ca="1" si="15"/>
        <v>Sun</v>
      </c>
      <c r="JE4" s="200" t="str">
        <f t="shared" ca="1" si="15"/>
        <v>Mon</v>
      </c>
      <c r="JF4" s="200" t="str">
        <f t="shared" ca="1" si="15"/>
        <v>Tue</v>
      </c>
      <c r="JG4" s="200" t="str">
        <f t="shared" ca="1" si="15"/>
        <v>Wed</v>
      </c>
      <c r="JH4" s="200" t="str">
        <f t="shared" ca="1" si="15"/>
        <v>Thu</v>
      </c>
      <c r="JI4" s="200" t="str">
        <f t="shared" ref="JI4:LT4" ca="1" si="16">TEXT(JI3, "ddd")</f>
        <v>Fri</v>
      </c>
      <c r="JJ4" s="200" t="str">
        <f t="shared" ca="1" si="16"/>
        <v>Sat</v>
      </c>
      <c r="JK4" s="200" t="str">
        <f t="shared" ca="1" si="16"/>
        <v>Sun</v>
      </c>
      <c r="JL4" s="200" t="str">
        <f t="shared" ca="1" si="16"/>
        <v>Mon</v>
      </c>
      <c r="JM4" s="200" t="str">
        <f t="shared" ca="1" si="16"/>
        <v>Tue</v>
      </c>
      <c r="JN4" s="200" t="str">
        <f t="shared" ca="1" si="16"/>
        <v>Wed</v>
      </c>
      <c r="JO4" s="200" t="str">
        <f t="shared" ca="1" si="16"/>
        <v>Thu</v>
      </c>
      <c r="JP4" s="200" t="str">
        <f t="shared" ca="1" si="16"/>
        <v>Fri</v>
      </c>
      <c r="JQ4" s="200" t="str">
        <f t="shared" ca="1" si="16"/>
        <v>Sat</v>
      </c>
      <c r="JR4" s="200" t="str">
        <f t="shared" ca="1" si="16"/>
        <v>Sun</v>
      </c>
      <c r="JS4" s="200" t="str">
        <f t="shared" ca="1" si="16"/>
        <v>Mon</v>
      </c>
      <c r="JT4" s="200" t="str">
        <f t="shared" ca="1" si="16"/>
        <v>Tue</v>
      </c>
      <c r="JU4" s="200" t="str">
        <f t="shared" ca="1" si="16"/>
        <v>Wed</v>
      </c>
      <c r="JV4" s="200" t="str">
        <f t="shared" ca="1" si="16"/>
        <v>Thu</v>
      </c>
      <c r="JW4" s="200" t="str">
        <f t="shared" ca="1" si="16"/>
        <v>Fri</v>
      </c>
      <c r="JX4" s="200" t="str">
        <f t="shared" ca="1" si="16"/>
        <v>Sat</v>
      </c>
      <c r="JY4" s="200" t="str">
        <f t="shared" ca="1" si="16"/>
        <v>Sun</v>
      </c>
      <c r="JZ4" s="200" t="str">
        <f t="shared" ca="1" si="16"/>
        <v>Mon</v>
      </c>
      <c r="KA4" s="200" t="str">
        <f t="shared" ca="1" si="16"/>
        <v>Tue</v>
      </c>
      <c r="KB4" s="200" t="str">
        <f t="shared" ca="1" si="16"/>
        <v>Wed</v>
      </c>
      <c r="KC4" s="200" t="str">
        <f t="shared" ca="1" si="16"/>
        <v>Thu</v>
      </c>
      <c r="KD4" s="200" t="str">
        <f t="shared" ca="1" si="16"/>
        <v>Fri</v>
      </c>
      <c r="KE4" s="200" t="str">
        <f t="shared" ca="1" si="16"/>
        <v>Sat</v>
      </c>
      <c r="KF4" s="200" t="str">
        <f t="shared" ca="1" si="16"/>
        <v>Sun</v>
      </c>
      <c r="KG4" s="200" t="str">
        <f t="shared" ca="1" si="16"/>
        <v>Mon</v>
      </c>
      <c r="KH4" s="200" t="str">
        <f t="shared" ca="1" si="16"/>
        <v>Tue</v>
      </c>
      <c r="KI4" s="200" t="str">
        <f t="shared" ca="1" si="16"/>
        <v>Wed</v>
      </c>
      <c r="KJ4" s="200" t="str">
        <f t="shared" ca="1" si="16"/>
        <v>Thu</v>
      </c>
      <c r="KK4" s="200" t="str">
        <f t="shared" ca="1" si="16"/>
        <v>Fri</v>
      </c>
      <c r="KL4" s="200" t="str">
        <f t="shared" ca="1" si="16"/>
        <v>Sat</v>
      </c>
      <c r="KM4" s="200" t="str">
        <f t="shared" ca="1" si="16"/>
        <v>Sun</v>
      </c>
      <c r="KN4" s="200" t="str">
        <f t="shared" ca="1" si="16"/>
        <v>Mon</v>
      </c>
      <c r="KO4" s="200" t="str">
        <f t="shared" ca="1" si="16"/>
        <v>Tue</v>
      </c>
      <c r="KP4" s="200" t="str">
        <f t="shared" ca="1" si="16"/>
        <v>Wed</v>
      </c>
      <c r="KQ4" s="200" t="str">
        <f t="shared" ca="1" si="16"/>
        <v>Thu</v>
      </c>
      <c r="KR4" s="200" t="str">
        <f t="shared" ca="1" si="16"/>
        <v>Fri</v>
      </c>
      <c r="KS4" s="200" t="str">
        <f t="shared" ca="1" si="16"/>
        <v>Sat</v>
      </c>
      <c r="KT4" s="200" t="str">
        <f t="shared" ca="1" si="16"/>
        <v>Sun</v>
      </c>
      <c r="KU4" s="200" t="str">
        <f t="shared" ca="1" si="16"/>
        <v>Mon</v>
      </c>
      <c r="KV4" s="200" t="str">
        <f t="shared" ca="1" si="16"/>
        <v>Tue</v>
      </c>
      <c r="KW4" s="200" t="str">
        <f t="shared" ca="1" si="16"/>
        <v>Wed</v>
      </c>
      <c r="KX4" s="200" t="str">
        <f t="shared" ca="1" si="16"/>
        <v>Thu</v>
      </c>
      <c r="KY4" s="200" t="str">
        <f t="shared" ca="1" si="16"/>
        <v>Fri</v>
      </c>
      <c r="KZ4" s="200" t="str">
        <f t="shared" ca="1" si="16"/>
        <v>Sat</v>
      </c>
      <c r="LA4" s="200" t="str">
        <f t="shared" ca="1" si="16"/>
        <v>Sun</v>
      </c>
      <c r="LB4" s="200" t="str">
        <f t="shared" ca="1" si="16"/>
        <v>Mon</v>
      </c>
      <c r="LC4" s="200" t="str">
        <f t="shared" ca="1" si="16"/>
        <v>Tue</v>
      </c>
      <c r="LD4" s="200" t="str">
        <f t="shared" ca="1" si="16"/>
        <v>Wed</v>
      </c>
      <c r="LE4" s="200" t="str">
        <f t="shared" ca="1" si="16"/>
        <v>Thu</v>
      </c>
      <c r="LF4" s="200" t="str">
        <f t="shared" ca="1" si="16"/>
        <v>Fri</v>
      </c>
      <c r="LG4" s="200" t="str">
        <f t="shared" ca="1" si="16"/>
        <v>Sat</v>
      </c>
      <c r="LH4" s="200" t="str">
        <f t="shared" ca="1" si="16"/>
        <v>Sun</v>
      </c>
      <c r="LI4" s="200" t="str">
        <f t="shared" ca="1" si="16"/>
        <v>Mon</v>
      </c>
      <c r="LJ4" s="200" t="str">
        <f t="shared" ca="1" si="16"/>
        <v>Tue</v>
      </c>
      <c r="LK4" s="200" t="str">
        <f t="shared" ca="1" si="16"/>
        <v>Wed</v>
      </c>
      <c r="LL4" s="200" t="str">
        <f t="shared" ca="1" si="16"/>
        <v>Thu</v>
      </c>
      <c r="LM4" s="200" t="str">
        <f t="shared" ca="1" si="16"/>
        <v>Fri</v>
      </c>
      <c r="LN4" s="200" t="str">
        <f t="shared" ca="1" si="16"/>
        <v>Sat</v>
      </c>
      <c r="LO4" s="200" t="str">
        <f t="shared" ca="1" si="16"/>
        <v>Sun</v>
      </c>
      <c r="LP4" s="200" t="str">
        <f t="shared" ca="1" si="16"/>
        <v>Mon</v>
      </c>
      <c r="LQ4" s="200" t="str">
        <f t="shared" ca="1" si="16"/>
        <v>Tue</v>
      </c>
      <c r="LR4" s="200" t="str">
        <f t="shared" ca="1" si="16"/>
        <v>Wed</v>
      </c>
      <c r="LS4" s="200" t="str">
        <f t="shared" ca="1" si="16"/>
        <v>Thu</v>
      </c>
      <c r="LT4" s="200" t="str">
        <f t="shared" ca="1" si="16"/>
        <v>Fri</v>
      </c>
      <c r="LU4" s="200" t="str">
        <f t="shared" ref="LU4:OF4" ca="1" si="17">TEXT(LU3, "ddd")</f>
        <v>Sat</v>
      </c>
      <c r="LV4" s="200" t="str">
        <f t="shared" ca="1" si="17"/>
        <v>Sun</v>
      </c>
      <c r="LW4" s="200" t="str">
        <f t="shared" ca="1" si="17"/>
        <v>Mon</v>
      </c>
      <c r="LX4" s="200" t="str">
        <f t="shared" ca="1" si="17"/>
        <v>Tue</v>
      </c>
      <c r="LY4" s="200" t="str">
        <f t="shared" ca="1" si="17"/>
        <v>Wed</v>
      </c>
      <c r="LZ4" s="200" t="str">
        <f t="shared" ca="1" si="17"/>
        <v>Thu</v>
      </c>
      <c r="MA4" s="200" t="str">
        <f t="shared" ca="1" si="17"/>
        <v>Fri</v>
      </c>
      <c r="MB4" s="200" t="str">
        <f t="shared" ca="1" si="17"/>
        <v>Sat</v>
      </c>
      <c r="MC4" s="200" t="str">
        <f t="shared" ca="1" si="17"/>
        <v>Sun</v>
      </c>
      <c r="MD4" s="200" t="str">
        <f t="shared" ca="1" si="17"/>
        <v>Mon</v>
      </c>
      <c r="ME4" s="200" t="str">
        <f t="shared" ca="1" si="17"/>
        <v>Tue</v>
      </c>
      <c r="MF4" s="200" t="str">
        <f t="shared" ca="1" si="17"/>
        <v>Wed</v>
      </c>
      <c r="MG4" s="200" t="str">
        <f t="shared" ca="1" si="17"/>
        <v>Thu</v>
      </c>
      <c r="MH4" s="200" t="str">
        <f t="shared" ca="1" si="17"/>
        <v>Fri</v>
      </c>
      <c r="MI4" s="200" t="str">
        <f t="shared" ca="1" si="17"/>
        <v>Sat</v>
      </c>
      <c r="MJ4" s="200" t="str">
        <f t="shared" ca="1" si="17"/>
        <v>Sun</v>
      </c>
      <c r="MK4" s="200" t="str">
        <f t="shared" ca="1" si="17"/>
        <v>Mon</v>
      </c>
      <c r="ML4" s="200" t="str">
        <f t="shared" ca="1" si="17"/>
        <v>Tue</v>
      </c>
      <c r="MM4" s="200" t="str">
        <f t="shared" ca="1" si="17"/>
        <v>Wed</v>
      </c>
      <c r="MN4" s="200" t="str">
        <f t="shared" ca="1" si="17"/>
        <v>Thu</v>
      </c>
      <c r="MO4" s="200" t="str">
        <f t="shared" ca="1" si="17"/>
        <v>Fri</v>
      </c>
      <c r="MP4" s="200" t="str">
        <f t="shared" ca="1" si="17"/>
        <v>Sat</v>
      </c>
      <c r="MQ4" s="200" t="str">
        <f t="shared" ca="1" si="17"/>
        <v>Sun</v>
      </c>
      <c r="MR4" s="200" t="str">
        <f t="shared" ca="1" si="17"/>
        <v>Mon</v>
      </c>
      <c r="MS4" s="200" t="str">
        <f t="shared" ca="1" si="17"/>
        <v>Tue</v>
      </c>
      <c r="MT4" s="200" t="str">
        <f t="shared" ca="1" si="17"/>
        <v>Wed</v>
      </c>
      <c r="MU4" s="200" t="str">
        <f t="shared" ca="1" si="17"/>
        <v>Thu</v>
      </c>
      <c r="MV4" s="200" t="str">
        <f t="shared" ca="1" si="17"/>
        <v>Fri</v>
      </c>
      <c r="MW4" s="200" t="str">
        <f t="shared" ca="1" si="17"/>
        <v>Sat</v>
      </c>
      <c r="MX4" s="200" t="str">
        <f t="shared" ca="1" si="17"/>
        <v>Sun</v>
      </c>
      <c r="MY4" s="200" t="str">
        <f t="shared" ca="1" si="17"/>
        <v>Mon</v>
      </c>
      <c r="MZ4" s="200" t="str">
        <f t="shared" ca="1" si="17"/>
        <v>Tue</v>
      </c>
      <c r="NA4" s="200" t="str">
        <f t="shared" ca="1" si="17"/>
        <v>Wed</v>
      </c>
      <c r="NB4" s="200" t="str">
        <f t="shared" ca="1" si="17"/>
        <v>Thu</v>
      </c>
      <c r="NC4" s="200" t="str">
        <f t="shared" ca="1" si="17"/>
        <v>Fri</v>
      </c>
      <c r="ND4" s="200" t="str">
        <f t="shared" ca="1" si="17"/>
        <v>Sat</v>
      </c>
      <c r="NE4" s="200" t="str">
        <f t="shared" ca="1" si="17"/>
        <v>Sun</v>
      </c>
      <c r="NF4" s="200" t="str">
        <f t="shared" ca="1" si="17"/>
        <v>Mon</v>
      </c>
      <c r="NG4" s="200" t="str">
        <f t="shared" ca="1" si="17"/>
        <v>Tue</v>
      </c>
      <c r="NH4" s="200" t="str">
        <f t="shared" ca="1" si="17"/>
        <v>Wed</v>
      </c>
      <c r="NI4" s="200" t="str">
        <f t="shared" ca="1" si="17"/>
        <v>Thu</v>
      </c>
      <c r="NJ4" s="200" t="str">
        <f t="shared" ca="1" si="17"/>
        <v>Fri</v>
      </c>
      <c r="NK4" s="200" t="str">
        <f t="shared" ca="1" si="17"/>
        <v>Sat</v>
      </c>
      <c r="NL4" s="200" t="str">
        <f t="shared" ca="1" si="17"/>
        <v>Sun</v>
      </c>
      <c r="NM4" s="200" t="str">
        <f t="shared" ca="1" si="17"/>
        <v>Mon</v>
      </c>
      <c r="NN4" s="200" t="str">
        <f t="shared" ca="1" si="17"/>
        <v>Tue</v>
      </c>
      <c r="NO4" s="200" t="str">
        <f t="shared" ca="1" si="17"/>
        <v>Wed</v>
      </c>
      <c r="NP4" s="200" t="str">
        <f t="shared" ca="1" si="17"/>
        <v>Thu</v>
      </c>
      <c r="NQ4" s="200" t="str">
        <f t="shared" ca="1" si="17"/>
        <v>Fri</v>
      </c>
      <c r="NR4" s="200" t="str">
        <f t="shared" ca="1" si="17"/>
        <v>Sat</v>
      </c>
      <c r="NS4" s="200" t="str">
        <f t="shared" ca="1" si="17"/>
        <v>Sun</v>
      </c>
      <c r="NT4" s="200" t="str">
        <f t="shared" ca="1" si="17"/>
        <v>Mon</v>
      </c>
      <c r="NU4" s="200" t="str">
        <f t="shared" ca="1" si="17"/>
        <v>Tue</v>
      </c>
      <c r="NV4" s="200" t="str">
        <f t="shared" ca="1" si="17"/>
        <v>Wed</v>
      </c>
      <c r="NW4" s="200" t="str">
        <f t="shared" ca="1" si="17"/>
        <v>Thu</v>
      </c>
      <c r="NX4" s="200" t="str">
        <f t="shared" ca="1" si="17"/>
        <v>Fri</v>
      </c>
      <c r="NY4" s="200" t="str">
        <f t="shared" ca="1" si="17"/>
        <v>Sat</v>
      </c>
      <c r="NZ4" s="200" t="str">
        <f t="shared" ca="1" si="17"/>
        <v>Sun</v>
      </c>
      <c r="OA4" s="200" t="str">
        <f t="shared" ca="1" si="17"/>
        <v>Mon</v>
      </c>
      <c r="OB4" s="200" t="str">
        <f t="shared" ca="1" si="17"/>
        <v>Tue</v>
      </c>
      <c r="OC4" s="200" t="str">
        <f t="shared" ca="1" si="17"/>
        <v>Wed</v>
      </c>
      <c r="OD4" s="200" t="str">
        <f t="shared" ca="1" si="17"/>
        <v>Thu</v>
      </c>
      <c r="OE4" s="200" t="str">
        <f t="shared" ca="1" si="17"/>
        <v>Fri</v>
      </c>
      <c r="OF4" s="200" t="str">
        <f t="shared" ca="1" si="17"/>
        <v>Sat</v>
      </c>
      <c r="OG4" s="200" t="str">
        <f t="shared" ref="OG4:QR4" ca="1" si="18">TEXT(OG3, "ddd")</f>
        <v>Sun</v>
      </c>
      <c r="OH4" s="200" t="str">
        <f t="shared" ca="1" si="18"/>
        <v>Mon</v>
      </c>
      <c r="OI4" s="200" t="str">
        <f t="shared" ca="1" si="18"/>
        <v>Tue</v>
      </c>
      <c r="OJ4" s="200" t="str">
        <f t="shared" ca="1" si="18"/>
        <v>Wed</v>
      </c>
      <c r="OK4" s="200" t="str">
        <f t="shared" ca="1" si="18"/>
        <v>Thu</v>
      </c>
      <c r="OL4" s="200" t="str">
        <f t="shared" ca="1" si="18"/>
        <v>Fri</v>
      </c>
      <c r="OM4" s="200" t="str">
        <f t="shared" ca="1" si="18"/>
        <v>Sat</v>
      </c>
      <c r="ON4" s="200" t="str">
        <f t="shared" ca="1" si="18"/>
        <v>Sun</v>
      </c>
      <c r="OO4" s="200" t="str">
        <f t="shared" ca="1" si="18"/>
        <v>Mon</v>
      </c>
      <c r="OP4" s="200" t="str">
        <f t="shared" ca="1" si="18"/>
        <v>Tue</v>
      </c>
      <c r="OQ4" s="200" t="str">
        <f t="shared" ca="1" si="18"/>
        <v>Wed</v>
      </c>
      <c r="OR4" s="200" t="str">
        <f t="shared" ca="1" si="18"/>
        <v>Thu</v>
      </c>
      <c r="OS4" s="200" t="str">
        <f t="shared" ca="1" si="18"/>
        <v>Fri</v>
      </c>
      <c r="OT4" s="200" t="str">
        <f t="shared" ca="1" si="18"/>
        <v>Sat</v>
      </c>
      <c r="OU4" s="200" t="str">
        <f t="shared" ca="1" si="18"/>
        <v>Sun</v>
      </c>
      <c r="OV4" s="200" t="str">
        <f t="shared" ca="1" si="18"/>
        <v>Mon</v>
      </c>
      <c r="OW4" s="200" t="str">
        <f t="shared" ca="1" si="18"/>
        <v>Tue</v>
      </c>
      <c r="OX4" s="200" t="str">
        <f t="shared" ca="1" si="18"/>
        <v>Wed</v>
      </c>
      <c r="OY4" s="200" t="str">
        <f t="shared" ca="1" si="18"/>
        <v>Thu</v>
      </c>
      <c r="OZ4" s="200" t="str">
        <f t="shared" ca="1" si="18"/>
        <v>Fri</v>
      </c>
      <c r="PA4" s="200" t="str">
        <f t="shared" ca="1" si="18"/>
        <v>Sat</v>
      </c>
      <c r="PB4" s="200" t="str">
        <f t="shared" ca="1" si="18"/>
        <v>Sun</v>
      </c>
      <c r="PC4" s="200" t="str">
        <f t="shared" ca="1" si="18"/>
        <v>Mon</v>
      </c>
      <c r="PD4" s="200" t="str">
        <f t="shared" ca="1" si="18"/>
        <v>Tue</v>
      </c>
      <c r="PE4" s="200" t="str">
        <f t="shared" ca="1" si="18"/>
        <v>Wed</v>
      </c>
      <c r="PF4" s="200" t="str">
        <f t="shared" ca="1" si="18"/>
        <v>Thu</v>
      </c>
      <c r="PG4" s="200" t="str">
        <f t="shared" ca="1" si="18"/>
        <v>Fri</v>
      </c>
      <c r="PH4" s="200" t="str">
        <f t="shared" ca="1" si="18"/>
        <v>Sat</v>
      </c>
      <c r="PI4" s="200" t="str">
        <f t="shared" ca="1" si="18"/>
        <v>Sun</v>
      </c>
      <c r="PJ4" s="200" t="str">
        <f t="shared" ca="1" si="18"/>
        <v>Mon</v>
      </c>
      <c r="PK4" s="200" t="str">
        <f t="shared" ca="1" si="18"/>
        <v>Tue</v>
      </c>
      <c r="PL4" s="200" t="str">
        <f t="shared" ca="1" si="18"/>
        <v>Wed</v>
      </c>
      <c r="PM4" s="200" t="str">
        <f t="shared" ca="1" si="18"/>
        <v>Thu</v>
      </c>
      <c r="PN4" s="200" t="str">
        <f t="shared" ca="1" si="18"/>
        <v>Fri</v>
      </c>
      <c r="PO4" s="200" t="str">
        <f t="shared" ca="1" si="18"/>
        <v>Sat</v>
      </c>
      <c r="PP4" s="200" t="str">
        <f t="shared" ca="1" si="18"/>
        <v>Sun</v>
      </c>
      <c r="PQ4" s="200" t="str">
        <f t="shared" ca="1" si="18"/>
        <v>Mon</v>
      </c>
      <c r="PR4" s="200" t="str">
        <f t="shared" ca="1" si="18"/>
        <v>Tue</v>
      </c>
      <c r="PS4" s="200" t="str">
        <f t="shared" ca="1" si="18"/>
        <v>Wed</v>
      </c>
      <c r="PT4" s="200" t="str">
        <f t="shared" ca="1" si="18"/>
        <v>Thu</v>
      </c>
      <c r="PU4" s="200" t="str">
        <f t="shared" ca="1" si="18"/>
        <v>Fri</v>
      </c>
      <c r="PV4" s="200" t="str">
        <f t="shared" ca="1" si="18"/>
        <v>Sat</v>
      </c>
      <c r="PW4" s="200" t="str">
        <f t="shared" ca="1" si="18"/>
        <v>Sun</v>
      </c>
      <c r="PX4" s="200" t="str">
        <f t="shared" ca="1" si="18"/>
        <v>Mon</v>
      </c>
      <c r="PY4" s="200" t="str">
        <f t="shared" ca="1" si="18"/>
        <v>Tue</v>
      </c>
      <c r="PZ4" s="200" t="str">
        <f t="shared" ca="1" si="18"/>
        <v>Wed</v>
      </c>
      <c r="QA4" s="200" t="str">
        <f t="shared" ca="1" si="18"/>
        <v>Thu</v>
      </c>
      <c r="QB4" s="200" t="str">
        <f t="shared" ca="1" si="18"/>
        <v>Fri</v>
      </c>
      <c r="QC4" s="200" t="str">
        <f t="shared" ca="1" si="18"/>
        <v>Sat</v>
      </c>
      <c r="QD4" s="200" t="str">
        <f t="shared" ca="1" si="18"/>
        <v>Sun</v>
      </c>
      <c r="QE4" s="200" t="str">
        <f t="shared" ca="1" si="18"/>
        <v>Mon</v>
      </c>
      <c r="QF4" s="200" t="str">
        <f t="shared" ca="1" si="18"/>
        <v>Tue</v>
      </c>
      <c r="QG4" s="200" t="str">
        <f t="shared" ca="1" si="18"/>
        <v>Wed</v>
      </c>
      <c r="QH4" s="200" t="str">
        <f t="shared" ca="1" si="18"/>
        <v>Thu</v>
      </c>
      <c r="QI4" s="200" t="str">
        <f t="shared" ca="1" si="18"/>
        <v>Fri</v>
      </c>
      <c r="QJ4" s="200" t="str">
        <f t="shared" ca="1" si="18"/>
        <v>Sat</v>
      </c>
      <c r="QK4" s="200" t="str">
        <f t="shared" ca="1" si="18"/>
        <v>Sun</v>
      </c>
      <c r="QL4" s="200" t="str">
        <f t="shared" ca="1" si="18"/>
        <v>Mon</v>
      </c>
      <c r="QM4" s="200" t="str">
        <f t="shared" ca="1" si="18"/>
        <v>Tue</v>
      </c>
      <c r="QN4" s="200" t="str">
        <f t="shared" ca="1" si="18"/>
        <v>Wed</v>
      </c>
      <c r="QO4" s="200" t="str">
        <f t="shared" ca="1" si="18"/>
        <v>Thu</v>
      </c>
      <c r="QP4" s="200" t="str">
        <f t="shared" ca="1" si="18"/>
        <v>Fri</v>
      </c>
      <c r="QQ4" s="200" t="str">
        <f t="shared" ca="1" si="18"/>
        <v>Sat</v>
      </c>
      <c r="QR4" s="200" t="str">
        <f t="shared" ca="1" si="18"/>
        <v>Sun</v>
      </c>
      <c r="QS4" s="200" t="str">
        <f t="shared" ref="QS4:TD4" ca="1" si="19">TEXT(QS3, "ddd")</f>
        <v>Mon</v>
      </c>
      <c r="QT4" s="200" t="str">
        <f t="shared" ca="1" si="19"/>
        <v>Tue</v>
      </c>
      <c r="QU4" s="200" t="str">
        <f t="shared" ca="1" si="19"/>
        <v>Wed</v>
      </c>
      <c r="QV4" s="200" t="str">
        <f t="shared" ca="1" si="19"/>
        <v>Thu</v>
      </c>
      <c r="QW4" s="200" t="str">
        <f t="shared" ca="1" si="19"/>
        <v>Fri</v>
      </c>
      <c r="QX4" s="200" t="str">
        <f t="shared" ca="1" si="19"/>
        <v>Sat</v>
      </c>
      <c r="QY4" s="200" t="str">
        <f t="shared" ca="1" si="19"/>
        <v>Sun</v>
      </c>
      <c r="QZ4" s="200" t="str">
        <f t="shared" ca="1" si="19"/>
        <v>Mon</v>
      </c>
      <c r="RA4" s="200" t="str">
        <f t="shared" ca="1" si="19"/>
        <v>Tue</v>
      </c>
      <c r="RB4" s="200" t="str">
        <f t="shared" ca="1" si="19"/>
        <v>Wed</v>
      </c>
      <c r="RC4" s="200" t="str">
        <f t="shared" ca="1" si="19"/>
        <v>Thu</v>
      </c>
      <c r="RD4" s="200" t="str">
        <f t="shared" ca="1" si="19"/>
        <v>Fri</v>
      </c>
      <c r="RE4" s="200" t="str">
        <f t="shared" ca="1" si="19"/>
        <v>Sat</v>
      </c>
      <c r="RF4" s="200" t="str">
        <f t="shared" ca="1" si="19"/>
        <v>Sun</v>
      </c>
      <c r="RG4" s="200" t="str">
        <f t="shared" ca="1" si="19"/>
        <v>Mon</v>
      </c>
      <c r="RH4" s="200" t="str">
        <f t="shared" ca="1" si="19"/>
        <v>Tue</v>
      </c>
      <c r="RI4" s="200" t="str">
        <f t="shared" ca="1" si="19"/>
        <v>Wed</v>
      </c>
      <c r="RJ4" s="200" t="str">
        <f t="shared" ca="1" si="19"/>
        <v>Thu</v>
      </c>
      <c r="RK4" s="200" t="str">
        <f t="shared" ca="1" si="19"/>
        <v>Fri</v>
      </c>
      <c r="RL4" s="200" t="str">
        <f t="shared" ca="1" si="19"/>
        <v>Sat</v>
      </c>
      <c r="RM4" s="200" t="str">
        <f t="shared" ca="1" si="19"/>
        <v>Sun</v>
      </c>
      <c r="RN4" s="200" t="str">
        <f t="shared" ca="1" si="19"/>
        <v>Mon</v>
      </c>
      <c r="RO4" s="200" t="str">
        <f t="shared" ca="1" si="19"/>
        <v>Tue</v>
      </c>
      <c r="RP4" s="200" t="str">
        <f t="shared" ca="1" si="19"/>
        <v>Wed</v>
      </c>
      <c r="RQ4" s="200" t="str">
        <f t="shared" ca="1" si="19"/>
        <v>Thu</v>
      </c>
      <c r="RR4" s="200" t="str">
        <f t="shared" ca="1" si="19"/>
        <v>Fri</v>
      </c>
      <c r="RS4" s="200" t="str">
        <f t="shared" ca="1" si="19"/>
        <v>Sat</v>
      </c>
      <c r="RT4" s="200" t="str">
        <f t="shared" ca="1" si="19"/>
        <v>Sun</v>
      </c>
      <c r="RU4" s="200" t="str">
        <f t="shared" ca="1" si="19"/>
        <v>Mon</v>
      </c>
      <c r="RV4" s="200" t="str">
        <f t="shared" ca="1" si="19"/>
        <v>Tue</v>
      </c>
      <c r="RW4" s="200" t="str">
        <f t="shared" ca="1" si="19"/>
        <v>Wed</v>
      </c>
      <c r="RX4" s="200" t="str">
        <f t="shared" ca="1" si="19"/>
        <v>Thu</v>
      </c>
      <c r="RY4" s="200" t="str">
        <f t="shared" ca="1" si="19"/>
        <v>Fri</v>
      </c>
      <c r="RZ4" s="200" t="str">
        <f t="shared" ca="1" si="19"/>
        <v>Sat</v>
      </c>
      <c r="SA4" s="200" t="str">
        <f t="shared" ca="1" si="19"/>
        <v>Sun</v>
      </c>
      <c r="SB4" s="200" t="str">
        <f t="shared" ca="1" si="19"/>
        <v>Mon</v>
      </c>
      <c r="SC4" s="200" t="str">
        <f t="shared" ca="1" si="19"/>
        <v>Tue</v>
      </c>
      <c r="SD4" s="200" t="str">
        <f t="shared" ca="1" si="19"/>
        <v>Wed</v>
      </c>
      <c r="SE4" s="200" t="str">
        <f t="shared" ca="1" si="19"/>
        <v>Thu</v>
      </c>
      <c r="SF4" s="200" t="str">
        <f t="shared" ca="1" si="19"/>
        <v>Fri</v>
      </c>
      <c r="SG4" s="200" t="str">
        <f t="shared" ca="1" si="19"/>
        <v>Sat</v>
      </c>
      <c r="SH4" s="200" t="str">
        <f t="shared" ca="1" si="19"/>
        <v>Sun</v>
      </c>
      <c r="SI4" s="200" t="str">
        <f t="shared" ca="1" si="19"/>
        <v>Mon</v>
      </c>
      <c r="SJ4" s="200" t="str">
        <f t="shared" ca="1" si="19"/>
        <v>Tue</v>
      </c>
      <c r="SK4" s="200" t="str">
        <f t="shared" ca="1" si="19"/>
        <v>Wed</v>
      </c>
      <c r="SL4" s="200" t="str">
        <f t="shared" ca="1" si="19"/>
        <v>Thu</v>
      </c>
      <c r="SM4" s="200" t="str">
        <f t="shared" ca="1" si="19"/>
        <v>Fri</v>
      </c>
      <c r="SN4" s="200" t="str">
        <f t="shared" ca="1" si="19"/>
        <v>Sat</v>
      </c>
      <c r="SO4" s="200" t="str">
        <f t="shared" ca="1" si="19"/>
        <v>Sun</v>
      </c>
      <c r="SP4" s="200" t="str">
        <f t="shared" ca="1" si="19"/>
        <v>Mon</v>
      </c>
      <c r="SQ4" s="200" t="str">
        <f t="shared" ca="1" si="19"/>
        <v>Tue</v>
      </c>
      <c r="SR4" s="200" t="str">
        <f t="shared" ca="1" si="19"/>
        <v>Wed</v>
      </c>
      <c r="SS4" s="200" t="str">
        <f t="shared" ca="1" si="19"/>
        <v>Thu</v>
      </c>
      <c r="ST4" s="200" t="str">
        <f t="shared" ca="1" si="19"/>
        <v>Fri</v>
      </c>
      <c r="SU4" s="200" t="str">
        <f t="shared" ca="1" si="19"/>
        <v>Sat</v>
      </c>
      <c r="SV4" s="200" t="str">
        <f t="shared" ca="1" si="19"/>
        <v>Sun</v>
      </c>
      <c r="SW4" s="200" t="str">
        <f t="shared" ca="1" si="19"/>
        <v>Mon</v>
      </c>
      <c r="SX4" s="200" t="str">
        <f t="shared" ca="1" si="19"/>
        <v>Tue</v>
      </c>
      <c r="SY4" s="200" t="str">
        <f t="shared" ca="1" si="19"/>
        <v>Wed</v>
      </c>
      <c r="SZ4" s="200" t="str">
        <f t="shared" ca="1" si="19"/>
        <v>Thu</v>
      </c>
      <c r="TA4" s="200" t="str">
        <f t="shared" ca="1" si="19"/>
        <v>Fri</v>
      </c>
      <c r="TB4" s="200" t="str">
        <f t="shared" ca="1" si="19"/>
        <v>Sat</v>
      </c>
      <c r="TC4" s="200" t="str">
        <f t="shared" ca="1" si="19"/>
        <v>Sun</v>
      </c>
      <c r="TD4" s="200" t="str">
        <f t="shared" ca="1" si="19"/>
        <v>Mon</v>
      </c>
      <c r="TE4" s="200" t="str">
        <f t="shared" ref="TE4:VP4" ca="1" si="20">TEXT(TE3, "ddd")</f>
        <v>Tue</v>
      </c>
      <c r="TF4" s="200" t="str">
        <f t="shared" ca="1" si="20"/>
        <v>Wed</v>
      </c>
      <c r="TG4" s="200" t="str">
        <f t="shared" ca="1" si="20"/>
        <v>Thu</v>
      </c>
      <c r="TH4" s="200" t="str">
        <f t="shared" ca="1" si="20"/>
        <v>Fri</v>
      </c>
      <c r="TI4" s="200" t="str">
        <f t="shared" ca="1" si="20"/>
        <v>Sat</v>
      </c>
      <c r="TJ4" s="200" t="str">
        <f t="shared" ca="1" si="20"/>
        <v>Sun</v>
      </c>
      <c r="TK4" s="200" t="str">
        <f t="shared" ca="1" si="20"/>
        <v>Mon</v>
      </c>
      <c r="TL4" s="200" t="str">
        <f t="shared" ca="1" si="20"/>
        <v>Tue</v>
      </c>
      <c r="TM4" s="200" t="str">
        <f t="shared" ca="1" si="20"/>
        <v>Wed</v>
      </c>
      <c r="TN4" s="200" t="str">
        <f t="shared" ca="1" si="20"/>
        <v>Thu</v>
      </c>
      <c r="TO4" s="200" t="str">
        <f t="shared" ca="1" si="20"/>
        <v>Fri</v>
      </c>
      <c r="TP4" s="200" t="str">
        <f t="shared" ca="1" si="20"/>
        <v>Sat</v>
      </c>
      <c r="TQ4" s="200" t="str">
        <f t="shared" ca="1" si="20"/>
        <v>Sun</v>
      </c>
      <c r="TR4" s="200" t="str">
        <f t="shared" ca="1" si="20"/>
        <v>Mon</v>
      </c>
      <c r="TS4" s="200" t="str">
        <f t="shared" ca="1" si="20"/>
        <v>Tue</v>
      </c>
      <c r="TT4" s="200" t="str">
        <f t="shared" ca="1" si="20"/>
        <v>Wed</v>
      </c>
      <c r="TU4" s="200" t="str">
        <f t="shared" ca="1" si="20"/>
        <v>Thu</v>
      </c>
      <c r="TV4" s="200" t="str">
        <f t="shared" ca="1" si="20"/>
        <v>Fri</v>
      </c>
      <c r="TW4" s="200" t="str">
        <f t="shared" ca="1" si="20"/>
        <v>Sat</v>
      </c>
      <c r="TX4" s="200" t="str">
        <f t="shared" ca="1" si="20"/>
        <v>Sun</v>
      </c>
      <c r="TY4" s="200" t="str">
        <f t="shared" ca="1" si="20"/>
        <v>Mon</v>
      </c>
      <c r="TZ4" s="200" t="str">
        <f t="shared" ca="1" si="20"/>
        <v>Tue</v>
      </c>
      <c r="UA4" s="200" t="str">
        <f t="shared" ca="1" si="20"/>
        <v>Wed</v>
      </c>
      <c r="UB4" s="200" t="str">
        <f t="shared" ca="1" si="20"/>
        <v>Thu</v>
      </c>
      <c r="UC4" s="200" t="str">
        <f t="shared" ca="1" si="20"/>
        <v>Fri</v>
      </c>
      <c r="UD4" s="200" t="str">
        <f t="shared" ca="1" si="20"/>
        <v>Sat</v>
      </c>
      <c r="UE4" s="200" t="str">
        <f t="shared" ca="1" si="20"/>
        <v>Sun</v>
      </c>
      <c r="UF4" s="200" t="str">
        <f t="shared" ca="1" si="20"/>
        <v>Mon</v>
      </c>
      <c r="UG4" s="200" t="str">
        <f t="shared" ca="1" si="20"/>
        <v>Tue</v>
      </c>
      <c r="UH4" s="200" t="str">
        <f t="shared" ca="1" si="20"/>
        <v>Wed</v>
      </c>
      <c r="UI4" s="200" t="str">
        <f t="shared" ca="1" si="20"/>
        <v>Thu</v>
      </c>
      <c r="UJ4" s="200" t="str">
        <f t="shared" ca="1" si="20"/>
        <v>Fri</v>
      </c>
      <c r="UK4" s="200" t="str">
        <f t="shared" ca="1" si="20"/>
        <v>Sat</v>
      </c>
      <c r="UL4" s="200" t="str">
        <f t="shared" ca="1" si="20"/>
        <v>Sun</v>
      </c>
      <c r="UM4" s="200" t="str">
        <f t="shared" ca="1" si="20"/>
        <v>Mon</v>
      </c>
      <c r="UN4" s="200" t="str">
        <f t="shared" ca="1" si="20"/>
        <v>Tue</v>
      </c>
      <c r="UO4" s="200" t="str">
        <f t="shared" ca="1" si="20"/>
        <v>Wed</v>
      </c>
      <c r="UP4" s="200" t="str">
        <f t="shared" ca="1" si="20"/>
        <v>Thu</v>
      </c>
      <c r="UQ4" s="200" t="str">
        <f t="shared" ca="1" si="20"/>
        <v>Fri</v>
      </c>
      <c r="UR4" s="200" t="str">
        <f t="shared" ca="1" si="20"/>
        <v>Sat</v>
      </c>
      <c r="US4" s="200" t="str">
        <f t="shared" ca="1" si="20"/>
        <v>Sun</v>
      </c>
      <c r="UT4" s="200" t="str">
        <f t="shared" ca="1" si="20"/>
        <v>Mon</v>
      </c>
      <c r="UU4" s="200" t="str">
        <f t="shared" ca="1" si="20"/>
        <v>Tue</v>
      </c>
      <c r="UV4" s="200" t="str">
        <f t="shared" ca="1" si="20"/>
        <v>Wed</v>
      </c>
      <c r="UW4" s="200" t="str">
        <f t="shared" ca="1" si="20"/>
        <v>Thu</v>
      </c>
      <c r="UX4" s="200" t="str">
        <f t="shared" ca="1" si="20"/>
        <v>Fri</v>
      </c>
      <c r="UY4" s="200" t="str">
        <f t="shared" ca="1" si="20"/>
        <v>Sat</v>
      </c>
      <c r="UZ4" s="200" t="str">
        <f t="shared" ca="1" si="20"/>
        <v>Sun</v>
      </c>
      <c r="VA4" s="200" t="str">
        <f t="shared" ca="1" si="20"/>
        <v>Mon</v>
      </c>
      <c r="VB4" s="200" t="str">
        <f t="shared" ca="1" si="20"/>
        <v>Tue</v>
      </c>
      <c r="VC4" s="200" t="str">
        <f t="shared" ca="1" si="20"/>
        <v>Wed</v>
      </c>
      <c r="VD4" s="200" t="str">
        <f t="shared" ca="1" si="20"/>
        <v>Thu</v>
      </c>
      <c r="VE4" s="200" t="str">
        <f t="shared" ca="1" si="20"/>
        <v>Fri</v>
      </c>
      <c r="VF4" s="200" t="str">
        <f t="shared" ca="1" si="20"/>
        <v>Sat</v>
      </c>
      <c r="VG4" s="200" t="str">
        <f t="shared" ca="1" si="20"/>
        <v>Sun</v>
      </c>
      <c r="VH4" s="200" t="str">
        <f t="shared" ca="1" si="20"/>
        <v>Mon</v>
      </c>
      <c r="VI4" s="200" t="str">
        <f t="shared" ca="1" si="20"/>
        <v>Tue</v>
      </c>
      <c r="VJ4" s="200" t="str">
        <f t="shared" ca="1" si="20"/>
        <v>Wed</v>
      </c>
      <c r="VK4" s="200" t="str">
        <f t="shared" ca="1" si="20"/>
        <v>Thu</v>
      </c>
      <c r="VL4" s="200" t="str">
        <f t="shared" ca="1" si="20"/>
        <v>Fri</v>
      </c>
      <c r="VM4" s="200" t="str">
        <f t="shared" ca="1" si="20"/>
        <v>Sat</v>
      </c>
      <c r="VN4" s="200" t="str">
        <f t="shared" ca="1" si="20"/>
        <v>Sun</v>
      </c>
      <c r="VO4" s="200" t="str">
        <f t="shared" ca="1" si="20"/>
        <v>Mon</v>
      </c>
      <c r="VP4" s="200" t="str">
        <f t="shared" ca="1" si="20"/>
        <v>Tue</v>
      </c>
      <c r="VQ4" s="200" t="str">
        <f t="shared" ref="VQ4:YB4" ca="1" si="21">TEXT(VQ3, "ddd")</f>
        <v>Wed</v>
      </c>
      <c r="VR4" s="200" t="str">
        <f t="shared" ca="1" si="21"/>
        <v>Thu</v>
      </c>
      <c r="VS4" s="200" t="str">
        <f t="shared" ca="1" si="21"/>
        <v>Fri</v>
      </c>
      <c r="VT4" s="200" t="str">
        <f t="shared" ca="1" si="21"/>
        <v>Sat</v>
      </c>
      <c r="VU4" s="200" t="str">
        <f t="shared" ca="1" si="21"/>
        <v>Sun</v>
      </c>
      <c r="VV4" s="200" t="str">
        <f t="shared" ca="1" si="21"/>
        <v>Mon</v>
      </c>
      <c r="VW4" s="200" t="str">
        <f t="shared" ca="1" si="21"/>
        <v>Tue</v>
      </c>
      <c r="VX4" s="200" t="str">
        <f t="shared" ca="1" si="21"/>
        <v>Wed</v>
      </c>
      <c r="VY4" s="200" t="str">
        <f t="shared" ca="1" si="21"/>
        <v>Thu</v>
      </c>
      <c r="VZ4" s="200" t="str">
        <f t="shared" ca="1" si="21"/>
        <v>Fri</v>
      </c>
      <c r="WA4" s="200" t="str">
        <f t="shared" ca="1" si="21"/>
        <v>Sat</v>
      </c>
      <c r="WB4" s="200" t="str">
        <f t="shared" ca="1" si="21"/>
        <v>Sun</v>
      </c>
      <c r="WC4" s="200" t="str">
        <f t="shared" ca="1" si="21"/>
        <v>Mon</v>
      </c>
      <c r="WD4" s="200" t="str">
        <f t="shared" ca="1" si="21"/>
        <v>Tue</v>
      </c>
      <c r="WE4" s="200" t="str">
        <f t="shared" ca="1" si="21"/>
        <v>Wed</v>
      </c>
      <c r="WF4" s="200" t="str">
        <f t="shared" ca="1" si="21"/>
        <v>Thu</v>
      </c>
      <c r="WG4" s="200" t="str">
        <f t="shared" ca="1" si="21"/>
        <v>Fri</v>
      </c>
      <c r="WH4" s="200" t="str">
        <f t="shared" ca="1" si="21"/>
        <v>Sat</v>
      </c>
      <c r="WI4" s="200" t="str">
        <f t="shared" ca="1" si="21"/>
        <v>Sun</v>
      </c>
      <c r="WJ4" s="200" t="str">
        <f t="shared" ca="1" si="21"/>
        <v>Mon</v>
      </c>
      <c r="WK4" s="200" t="str">
        <f t="shared" ca="1" si="21"/>
        <v>Tue</v>
      </c>
      <c r="WL4" s="200" t="str">
        <f t="shared" ca="1" si="21"/>
        <v>Wed</v>
      </c>
      <c r="WM4" s="200" t="str">
        <f t="shared" ca="1" si="21"/>
        <v>Thu</v>
      </c>
      <c r="WN4" s="200" t="str">
        <f t="shared" ca="1" si="21"/>
        <v>Fri</v>
      </c>
      <c r="WO4" s="200" t="str">
        <f t="shared" ca="1" si="21"/>
        <v>Sat</v>
      </c>
      <c r="WP4" s="200" t="str">
        <f t="shared" ca="1" si="21"/>
        <v>Sun</v>
      </c>
      <c r="WQ4" s="200" t="str">
        <f t="shared" ca="1" si="21"/>
        <v>Mon</v>
      </c>
      <c r="WR4" s="200" t="str">
        <f t="shared" ca="1" si="21"/>
        <v>Tue</v>
      </c>
      <c r="WS4" s="200" t="str">
        <f t="shared" ca="1" si="21"/>
        <v>Wed</v>
      </c>
      <c r="WT4" s="200" t="str">
        <f t="shared" ca="1" si="21"/>
        <v>Thu</v>
      </c>
      <c r="WU4" s="200" t="str">
        <f t="shared" ca="1" si="21"/>
        <v>Fri</v>
      </c>
      <c r="WV4" s="200" t="str">
        <f t="shared" ca="1" si="21"/>
        <v>Sat</v>
      </c>
      <c r="WW4" s="200" t="str">
        <f t="shared" ca="1" si="21"/>
        <v>Sun</v>
      </c>
      <c r="WX4" s="200" t="str">
        <f t="shared" ca="1" si="21"/>
        <v>Mon</v>
      </c>
      <c r="WY4" s="200" t="str">
        <f t="shared" ca="1" si="21"/>
        <v>Tue</v>
      </c>
      <c r="WZ4" s="200" t="str">
        <f t="shared" ca="1" si="21"/>
        <v>Wed</v>
      </c>
      <c r="XA4" s="200" t="str">
        <f t="shared" ca="1" si="21"/>
        <v>Thu</v>
      </c>
      <c r="XB4" s="200" t="str">
        <f t="shared" ca="1" si="21"/>
        <v>Fri</v>
      </c>
      <c r="XC4" s="200" t="str">
        <f t="shared" ca="1" si="21"/>
        <v>Sat</v>
      </c>
      <c r="XD4" s="200" t="str">
        <f t="shared" ca="1" si="21"/>
        <v>Sun</v>
      </c>
      <c r="XE4" s="200" t="str">
        <f t="shared" ca="1" si="21"/>
        <v>Mon</v>
      </c>
      <c r="XF4" s="200" t="str">
        <f t="shared" ca="1" si="21"/>
        <v>Tue</v>
      </c>
      <c r="XG4" s="200" t="str">
        <f t="shared" ca="1" si="21"/>
        <v>Wed</v>
      </c>
      <c r="XH4" s="200" t="str">
        <f t="shared" ca="1" si="21"/>
        <v>Thu</v>
      </c>
      <c r="XI4" s="200" t="str">
        <f t="shared" ca="1" si="21"/>
        <v>Fri</v>
      </c>
      <c r="XJ4" s="200" t="str">
        <f t="shared" ca="1" si="21"/>
        <v>Sat</v>
      </c>
      <c r="XK4" s="200" t="str">
        <f t="shared" ca="1" si="21"/>
        <v>Sun</v>
      </c>
      <c r="XL4" s="200" t="str">
        <f t="shared" ca="1" si="21"/>
        <v>Mon</v>
      </c>
      <c r="XM4" s="200" t="str">
        <f t="shared" ca="1" si="21"/>
        <v>Tue</v>
      </c>
      <c r="XN4" s="200" t="str">
        <f t="shared" ca="1" si="21"/>
        <v>Wed</v>
      </c>
      <c r="XO4" s="200" t="str">
        <f t="shared" ca="1" si="21"/>
        <v>Thu</v>
      </c>
      <c r="XP4" s="200" t="str">
        <f t="shared" ca="1" si="21"/>
        <v>Fri</v>
      </c>
      <c r="XQ4" s="200" t="str">
        <f t="shared" ca="1" si="21"/>
        <v>Sat</v>
      </c>
      <c r="XR4" s="200" t="str">
        <f t="shared" ca="1" si="21"/>
        <v>Sun</v>
      </c>
      <c r="XS4" s="200" t="str">
        <f t="shared" ca="1" si="21"/>
        <v>Mon</v>
      </c>
      <c r="XT4" s="200" t="str">
        <f t="shared" ca="1" si="21"/>
        <v>Tue</v>
      </c>
      <c r="XU4" s="200" t="str">
        <f t="shared" ca="1" si="21"/>
        <v>Wed</v>
      </c>
      <c r="XV4" s="200" t="str">
        <f t="shared" ca="1" si="21"/>
        <v>Thu</v>
      </c>
      <c r="XW4" s="200" t="str">
        <f t="shared" ca="1" si="21"/>
        <v>Fri</v>
      </c>
      <c r="XX4" s="200" t="str">
        <f t="shared" ca="1" si="21"/>
        <v>Sat</v>
      </c>
      <c r="XY4" s="200" t="str">
        <f t="shared" ca="1" si="21"/>
        <v>Sun</v>
      </c>
      <c r="XZ4" s="200" t="str">
        <f t="shared" ca="1" si="21"/>
        <v>Mon</v>
      </c>
      <c r="YA4" s="200" t="str">
        <f t="shared" ca="1" si="21"/>
        <v>Tue</v>
      </c>
      <c r="YB4" s="200" t="str">
        <f t="shared" ca="1" si="21"/>
        <v>Wed</v>
      </c>
      <c r="YC4" s="200" t="str">
        <f t="shared" ref="YC4:AAN4" ca="1" si="22">TEXT(YC3, "ddd")</f>
        <v>Thu</v>
      </c>
      <c r="YD4" s="200" t="str">
        <f t="shared" ca="1" si="22"/>
        <v>Fri</v>
      </c>
      <c r="YE4" s="200" t="str">
        <f t="shared" ca="1" si="22"/>
        <v>Sat</v>
      </c>
      <c r="YF4" s="200" t="str">
        <f t="shared" ca="1" si="22"/>
        <v>Sun</v>
      </c>
      <c r="YG4" s="200" t="str">
        <f t="shared" ca="1" si="22"/>
        <v>Mon</v>
      </c>
      <c r="YH4" s="200" t="str">
        <f t="shared" ca="1" si="22"/>
        <v>Tue</v>
      </c>
      <c r="YI4" s="200" t="str">
        <f t="shared" ca="1" si="22"/>
        <v>Wed</v>
      </c>
      <c r="YJ4" s="200" t="str">
        <f t="shared" ca="1" si="22"/>
        <v>Thu</v>
      </c>
      <c r="YK4" s="200" t="str">
        <f t="shared" ca="1" si="22"/>
        <v>Fri</v>
      </c>
      <c r="YL4" s="200" t="str">
        <f t="shared" ca="1" si="22"/>
        <v>Sat</v>
      </c>
      <c r="YM4" s="200" t="str">
        <f t="shared" ca="1" si="22"/>
        <v>Sun</v>
      </c>
      <c r="YN4" s="200" t="str">
        <f t="shared" ca="1" si="22"/>
        <v>Mon</v>
      </c>
      <c r="YO4" s="200" t="str">
        <f t="shared" ca="1" si="22"/>
        <v>Tue</v>
      </c>
      <c r="YP4" s="200" t="str">
        <f t="shared" ca="1" si="22"/>
        <v>Wed</v>
      </c>
      <c r="YQ4" s="200" t="str">
        <f t="shared" ca="1" si="22"/>
        <v>Thu</v>
      </c>
      <c r="YR4" s="200" t="str">
        <f t="shared" ca="1" si="22"/>
        <v>Fri</v>
      </c>
      <c r="YS4" s="200" t="str">
        <f t="shared" ca="1" si="22"/>
        <v>Sat</v>
      </c>
      <c r="YT4" s="200" t="str">
        <f t="shared" ca="1" si="22"/>
        <v>Sun</v>
      </c>
      <c r="YU4" s="200" t="str">
        <f t="shared" ca="1" si="22"/>
        <v>Mon</v>
      </c>
      <c r="YV4" s="200" t="str">
        <f t="shared" ca="1" si="22"/>
        <v>Tue</v>
      </c>
      <c r="YW4" s="200" t="str">
        <f t="shared" ca="1" si="22"/>
        <v>Wed</v>
      </c>
      <c r="YX4" s="200" t="str">
        <f t="shared" ca="1" si="22"/>
        <v>Thu</v>
      </c>
      <c r="YY4" s="200" t="str">
        <f t="shared" ca="1" si="22"/>
        <v>Fri</v>
      </c>
      <c r="YZ4" s="200" t="str">
        <f t="shared" ca="1" si="22"/>
        <v>Sat</v>
      </c>
      <c r="ZA4" s="200" t="str">
        <f t="shared" ca="1" si="22"/>
        <v>Sun</v>
      </c>
      <c r="ZB4" s="200" t="str">
        <f t="shared" ca="1" si="22"/>
        <v>Mon</v>
      </c>
      <c r="ZC4" s="200" t="str">
        <f t="shared" ca="1" si="22"/>
        <v>Tue</v>
      </c>
      <c r="ZD4" s="200" t="str">
        <f t="shared" ca="1" si="22"/>
        <v>Wed</v>
      </c>
      <c r="ZE4" s="200" t="str">
        <f t="shared" ca="1" si="22"/>
        <v>Thu</v>
      </c>
      <c r="ZF4" s="200" t="str">
        <f t="shared" ca="1" si="22"/>
        <v>Fri</v>
      </c>
      <c r="ZG4" s="200" t="str">
        <f t="shared" ca="1" si="22"/>
        <v>Sat</v>
      </c>
      <c r="ZH4" s="200" t="str">
        <f t="shared" ca="1" si="22"/>
        <v>Sun</v>
      </c>
      <c r="ZI4" s="200" t="str">
        <f t="shared" ca="1" si="22"/>
        <v>Mon</v>
      </c>
      <c r="ZJ4" s="200" t="str">
        <f t="shared" ca="1" si="22"/>
        <v>Tue</v>
      </c>
      <c r="ZK4" s="200" t="str">
        <f t="shared" ca="1" si="22"/>
        <v>Wed</v>
      </c>
      <c r="ZL4" s="200" t="str">
        <f t="shared" ca="1" si="22"/>
        <v>Thu</v>
      </c>
      <c r="ZM4" s="200" t="str">
        <f t="shared" ca="1" si="22"/>
        <v>Fri</v>
      </c>
      <c r="ZN4" s="200" t="str">
        <f t="shared" ca="1" si="22"/>
        <v>Sat</v>
      </c>
      <c r="ZO4" s="200" t="str">
        <f t="shared" ca="1" si="22"/>
        <v>Sun</v>
      </c>
      <c r="ZP4" s="200" t="str">
        <f t="shared" ca="1" si="22"/>
        <v>Mon</v>
      </c>
      <c r="ZQ4" s="200" t="str">
        <f t="shared" ca="1" si="22"/>
        <v>Tue</v>
      </c>
      <c r="ZR4" s="200" t="str">
        <f t="shared" ca="1" si="22"/>
        <v>Wed</v>
      </c>
      <c r="ZS4" s="200" t="str">
        <f t="shared" ca="1" si="22"/>
        <v>Thu</v>
      </c>
      <c r="ZT4" s="200" t="str">
        <f t="shared" ca="1" si="22"/>
        <v>Fri</v>
      </c>
      <c r="ZU4" s="200" t="str">
        <f t="shared" ca="1" si="22"/>
        <v>Sat</v>
      </c>
      <c r="ZV4" s="200" t="str">
        <f t="shared" ca="1" si="22"/>
        <v>Sun</v>
      </c>
      <c r="ZW4" s="200" t="str">
        <f t="shared" ca="1" si="22"/>
        <v>Mon</v>
      </c>
      <c r="ZX4" s="200" t="str">
        <f t="shared" ca="1" si="22"/>
        <v>Tue</v>
      </c>
      <c r="ZY4" s="200" t="str">
        <f t="shared" ca="1" si="22"/>
        <v>Wed</v>
      </c>
      <c r="ZZ4" s="200" t="str">
        <f t="shared" ca="1" si="22"/>
        <v>Thu</v>
      </c>
      <c r="AAA4" s="200" t="str">
        <f t="shared" ca="1" si="22"/>
        <v>Fri</v>
      </c>
      <c r="AAB4" s="200" t="str">
        <f t="shared" ca="1" si="22"/>
        <v>Sat</v>
      </c>
      <c r="AAC4" s="200" t="str">
        <f t="shared" ca="1" si="22"/>
        <v>Sun</v>
      </c>
      <c r="AAD4" s="200" t="str">
        <f t="shared" ca="1" si="22"/>
        <v>Mon</v>
      </c>
      <c r="AAE4" s="200" t="str">
        <f t="shared" ca="1" si="22"/>
        <v>Tue</v>
      </c>
      <c r="AAF4" s="200" t="str">
        <f t="shared" ca="1" si="22"/>
        <v>Wed</v>
      </c>
      <c r="AAG4" s="200" t="str">
        <f t="shared" ca="1" si="22"/>
        <v>Thu</v>
      </c>
      <c r="AAH4" s="200" t="str">
        <f t="shared" ca="1" si="22"/>
        <v>Fri</v>
      </c>
      <c r="AAI4" s="200" t="str">
        <f t="shared" ca="1" si="22"/>
        <v>Sat</v>
      </c>
      <c r="AAJ4" s="200" t="str">
        <f t="shared" ca="1" si="22"/>
        <v>Sun</v>
      </c>
      <c r="AAK4" s="200" t="str">
        <f t="shared" ca="1" si="22"/>
        <v>Mon</v>
      </c>
      <c r="AAL4" s="200" t="str">
        <f t="shared" ca="1" si="22"/>
        <v>Tue</v>
      </c>
      <c r="AAM4" s="200" t="str">
        <f t="shared" ca="1" si="22"/>
        <v>Wed</v>
      </c>
      <c r="AAN4" s="200" t="str">
        <f t="shared" ca="1" si="22"/>
        <v>Thu</v>
      </c>
      <c r="AAO4" s="200" t="str">
        <f t="shared" ref="AAO4:ABH4" ca="1" si="23">TEXT(AAO3, "ddd")</f>
        <v>Fri</v>
      </c>
      <c r="AAP4" s="200" t="str">
        <f t="shared" ca="1" si="23"/>
        <v>Sat</v>
      </c>
      <c r="AAQ4" s="200" t="str">
        <f t="shared" ca="1" si="23"/>
        <v>Sun</v>
      </c>
      <c r="AAR4" s="200" t="str">
        <f t="shared" ca="1" si="23"/>
        <v>Mon</v>
      </c>
      <c r="AAS4" s="200" t="str">
        <f t="shared" ca="1" si="23"/>
        <v>Tue</v>
      </c>
      <c r="AAT4" s="200" t="str">
        <f t="shared" ca="1" si="23"/>
        <v>Wed</v>
      </c>
      <c r="AAU4" s="200" t="str">
        <f t="shared" ca="1" si="23"/>
        <v>Thu</v>
      </c>
      <c r="AAV4" s="200" t="str">
        <f t="shared" ca="1" si="23"/>
        <v>Fri</v>
      </c>
      <c r="AAW4" s="200" t="str">
        <f t="shared" ca="1" si="23"/>
        <v>Sat</v>
      </c>
      <c r="AAX4" s="200" t="str">
        <f t="shared" ca="1" si="23"/>
        <v>Sun</v>
      </c>
      <c r="AAY4" s="200" t="str">
        <f t="shared" ca="1" si="23"/>
        <v>Mon</v>
      </c>
      <c r="AAZ4" s="200" t="str">
        <f t="shared" ca="1" si="23"/>
        <v>Tue</v>
      </c>
      <c r="ABA4" s="200" t="str">
        <f t="shared" ca="1" si="23"/>
        <v>Wed</v>
      </c>
      <c r="ABB4" s="200" t="str">
        <f t="shared" ca="1" si="23"/>
        <v>Thu</v>
      </c>
      <c r="ABC4" s="200" t="str">
        <f t="shared" ca="1" si="23"/>
        <v>Fri</v>
      </c>
      <c r="ABD4" s="200" t="str">
        <f t="shared" ca="1" si="23"/>
        <v>Sat</v>
      </c>
      <c r="ABE4" s="200" t="str">
        <f t="shared" ca="1" si="23"/>
        <v>Sun</v>
      </c>
      <c r="ABF4" s="200" t="str">
        <f t="shared" ca="1" si="23"/>
        <v>Mon</v>
      </c>
      <c r="ABG4" s="200" t="str">
        <f t="shared" ca="1" si="23"/>
        <v>Tue</v>
      </c>
      <c r="ABH4" s="200" t="str">
        <f t="shared" ca="1" si="23"/>
        <v>Wed</v>
      </c>
    </row>
    <row r="5" spans="1:742" s="209" customFormat="1" ht="24.95" customHeight="1" thickTop="1" x14ac:dyDescent="0.2">
      <c r="A5" s="202"/>
      <c r="B5" s="203" t="s">
        <v>121</v>
      </c>
      <c r="C5" s="248" t="s">
        <v>122</v>
      </c>
      <c r="D5" s="248" t="s">
        <v>127</v>
      </c>
      <c r="E5" s="249">
        <v>1</v>
      </c>
      <c r="F5" s="206">
        <f>G5 - WEEKDAY(G5,2) +1</f>
        <v>46258</v>
      </c>
      <c r="G5" s="206">
        <f>'[1]1010C_Container Schedule'!$R9</f>
        <v>46260</v>
      </c>
      <c r="H5" s="206">
        <f>'[1]1010C_Container Schedule'!$U9</f>
        <v>46265</v>
      </c>
      <c r="I5" s="206">
        <f>'[1]1010C_Container Schedule'!$AF9</f>
        <v>46288</v>
      </c>
      <c r="J5" s="206">
        <f>'[1]1010C_Container Schedule'!$AJ9</f>
        <v>46290</v>
      </c>
      <c r="K5" s="278" t="str">
        <f>Table279[[#This Row],[Project]] &amp;"-CTNR-"&amp; Table279[[#This Row],[CTNR'#]] &amp; "  ➜"</f>
        <v>1010C-CTNR-1  ➜</v>
      </c>
      <c r="L5" s="207"/>
      <c r="M5" s="208" t="str">
        <f t="shared" ref="M5:AB20" ca="1" si="24">IF(M$3=$F5,"Order",IF(M$3=$G5,"Load",IF(M$3=$H5,"Ship",IF(M$3=$I5,"Arrival",IF(M$3=$J5,"Delivery","")))))</f>
        <v/>
      </c>
      <c r="N5" s="208" t="str">
        <f t="shared" ca="1" si="24"/>
        <v/>
      </c>
      <c r="O5" s="208" t="str">
        <f t="shared" ca="1" si="24"/>
        <v/>
      </c>
      <c r="P5" s="208" t="str">
        <f t="shared" ca="1" si="24"/>
        <v/>
      </c>
      <c r="Q5" s="208" t="str">
        <f t="shared" ca="1" si="24"/>
        <v/>
      </c>
      <c r="R5" s="208" t="str">
        <f t="shared" ca="1" si="24"/>
        <v/>
      </c>
      <c r="S5" s="208" t="str">
        <f t="shared" ca="1" si="24"/>
        <v/>
      </c>
      <c r="T5" s="208" t="str">
        <f t="shared" ca="1" si="24"/>
        <v/>
      </c>
      <c r="U5" s="208" t="str">
        <f t="shared" ca="1" si="24"/>
        <v/>
      </c>
      <c r="V5" s="208" t="str">
        <f t="shared" ca="1" si="24"/>
        <v/>
      </c>
      <c r="W5" s="208" t="str">
        <f t="shared" ca="1" si="24"/>
        <v/>
      </c>
      <c r="X5" s="208" t="str">
        <f t="shared" ca="1" si="24"/>
        <v/>
      </c>
      <c r="Y5" s="208" t="str">
        <f t="shared" ca="1" si="24"/>
        <v/>
      </c>
      <c r="Z5" s="208" t="str">
        <f t="shared" ca="1" si="24"/>
        <v/>
      </c>
      <c r="AA5" s="208" t="str">
        <f t="shared" ca="1" si="24"/>
        <v/>
      </c>
      <c r="AB5" s="208" t="str">
        <f t="shared" ca="1" si="24"/>
        <v/>
      </c>
      <c r="AC5" s="208" t="str">
        <f t="shared" ref="AC5:AR20" ca="1" si="25">IF(AC$3=$F5,"Order",IF(AC$3=$G5,"Load",IF(AC$3=$H5,"Ship",IF(AC$3=$I5,"Arrival",IF(AC$3=$J5,"Delivery","")))))</f>
        <v/>
      </c>
      <c r="AD5" s="208" t="str">
        <f t="shared" ca="1" si="25"/>
        <v/>
      </c>
      <c r="AE5" s="208" t="str">
        <f t="shared" ca="1" si="25"/>
        <v/>
      </c>
      <c r="AF5" s="208" t="str">
        <f t="shared" ca="1" si="25"/>
        <v/>
      </c>
      <c r="AG5" s="208" t="str">
        <f t="shared" ca="1" si="25"/>
        <v/>
      </c>
      <c r="AH5" s="208" t="str">
        <f t="shared" ca="1" si="25"/>
        <v>Order</v>
      </c>
      <c r="AI5" s="208" t="str">
        <f t="shared" ca="1" si="25"/>
        <v/>
      </c>
      <c r="AJ5" s="208" t="str">
        <f t="shared" ca="1" si="25"/>
        <v>Load</v>
      </c>
      <c r="AK5" s="208" t="str">
        <f t="shared" ca="1" si="25"/>
        <v/>
      </c>
      <c r="AL5" s="208" t="str">
        <f t="shared" ca="1" si="25"/>
        <v/>
      </c>
      <c r="AM5" s="208" t="str">
        <f t="shared" ca="1" si="25"/>
        <v/>
      </c>
      <c r="AN5" s="208" t="str">
        <f t="shared" ca="1" si="25"/>
        <v/>
      </c>
      <c r="AO5" s="208" t="str">
        <f t="shared" ca="1" si="25"/>
        <v>Ship</v>
      </c>
      <c r="AP5" s="208" t="str">
        <f t="shared" ca="1" si="25"/>
        <v/>
      </c>
      <c r="AQ5" s="208" t="str">
        <f t="shared" ca="1" si="25"/>
        <v/>
      </c>
      <c r="AR5" s="208" t="str">
        <f t="shared" ca="1" si="25"/>
        <v/>
      </c>
      <c r="AS5" s="208" t="str">
        <f t="shared" ref="AS5:BH20" ca="1" si="26">IF(AS$3=$F5,"Order",IF(AS$3=$G5,"Load",IF(AS$3=$H5,"Ship",IF(AS$3=$I5,"Arrival",IF(AS$3=$J5,"Delivery","")))))</f>
        <v/>
      </c>
      <c r="AT5" s="208" t="str">
        <f t="shared" ca="1" si="26"/>
        <v/>
      </c>
      <c r="AU5" s="208" t="str">
        <f t="shared" ca="1" si="26"/>
        <v/>
      </c>
      <c r="AV5" s="208" t="str">
        <f t="shared" ca="1" si="26"/>
        <v/>
      </c>
      <c r="AW5" s="208" t="str">
        <f t="shared" ca="1" si="26"/>
        <v/>
      </c>
      <c r="AX5" s="208" t="str">
        <f t="shared" ca="1" si="26"/>
        <v/>
      </c>
      <c r="AY5" s="208" t="str">
        <f t="shared" ca="1" si="26"/>
        <v/>
      </c>
      <c r="AZ5" s="208" t="str">
        <f t="shared" ca="1" si="26"/>
        <v/>
      </c>
      <c r="BA5" s="208" t="str">
        <f t="shared" ca="1" si="26"/>
        <v/>
      </c>
      <c r="BB5" s="208" t="str">
        <f t="shared" ca="1" si="26"/>
        <v/>
      </c>
      <c r="BC5" s="208" t="str">
        <f t="shared" ca="1" si="26"/>
        <v/>
      </c>
      <c r="BD5" s="208" t="str">
        <f t="shared" ca="1" si="26"/>
        <v/>
      </c>
      <c r="BE5" s="208" t="str">
        <f t="shared" ca="1" si="26"/>
        <v/>
      </c>
      <c r="BF5" s="208" t="str">
        <f t="shared" ca="1" si="26"/>
        <v/>
      </c>
      <c r="BG5" s="208" t="str">
        <f t="shared" ca="1" si="26"/>
        <v/>
      </c>
      <c r="BH5" s="208" t="str">
        <f t="shared" ca="1" si="26"/>
        <v/>
      </c>
      <c r="BI5" s="208" t="str">
        <f t="shared" ref="BI5:BX20" ca="1" si="27">IF(BI$3=$F5,"Order",IF(BI$3=$G5,"Load",IF(BI$3=$H5,"Ship",IF(BI$3=$I5,"Arrival",IF(BI$3=$J5,"Delivery","")))))</f>
        <v/>
      </c>
      <c r="BJ5" s="208" t="str">
        <f t="shared" ca="1" si="27"/>
        <v/>
      </c>
      <c r="BK5" s="208" t="str">
        <f t="shared" ca="1" si="27"/>
        <v/>
      </c>
      <c r="BL5" s="208" t="str">
        <f t="shared" ca="1" si="27"/>
        <v>Arrival</v>
      </c>
      <c r="BM5" s="208" t="str">
        <f t="shared" ca="1" si="27"/>
        <v/>
      </c>
      <c r="BN5" s="208" t="str">
        <f t="shared" ca="1" si="27"/>
        <v>Delivery</v>
      </c>
      <c r="BO5" s="208" t="str">
        <f t="shared" ca="1" si="27"/>
        <v/>
      </c>
      <c r="BP5" s="208" t="str">
        <f t="shared" ca="1" si="27"/>
        <v/>
      </c>
      <c r="BQ5" s="208" t="str">
        <f t="shared" ca="1" si="27"/>
        <v/>
      </c>
      <c r="BR5" s="208" t="str">
        <f t="shared" ca="1" si="27"/>
        <v/>
      </c>
      <c r="BS5" s="208" t="str">
        <f t="shared" ca="1" si="27"/>
        <v/>
      </c>
      <c r="BT5" s="208" t="str">
        <f t="shared" ca="1" si="27"/>
        <v/>
      </c>
      <c r="BU5" s="208" t="str">
        <f t="shared" ca="1" si="27"/>
        <v/>
      </c>
      <c r="BV5" s="208" t="str">
        <f t="shared" ca="1" si="27"/>
        <v/>
      </c>
      <c r="BW5" s="208" t="str">
        <f t="shared" ca="1" si="27"/>
        <v/>
      </c>
      <c r="BX5" s="208" t="str">
        <f t="shared" ca="1" si="27"/>
        <v/>
      </c>
      <c r="BY5" s="208" t="str">
        <f t="shared" ref="BY5:CN20" ca="1" si="28">IF(BY$3=$F5,"Order",IF(BY$3=$G5,"Load",IF(BY$3=$H5,"Ship",IF(BY$3=$I5,"Arrival",IF(BY$3=$J5,"Delivery","")))))</f>
        <v/>
      </c>
      <c r="BZ5" s="208" t="str">
        <f t="shared" ca="1" si="28"/>
        <v/>
      </c>
      <c r="CA5" s="208" t="str">
        <f t="shared" ca="1" si="28"/>
        <v/>
      </c>
      <c r="CB5" s="208" t="str">
        <f t="shared" ca="1" si="28"/>
        <v/>
      </c>
      <c r="CC5" s="208" t="str">
        <f t="shared" ca="1" si="28"/>
        <v/>
      </c>
      <c r="CD5" s="208" t="str">
        <f t="shared" ca="1" si="28"/>
        <v/>
      </c>
      <c r="CE5" s="208" t="str">
        <f t="shared" ca="1" si="28"/>
        <v/>
      </c>
      <c r="CF5" s="208" t="str">
        <f t="shared" ca="1" si="28"/>
        <v/>
      </c>
      <c r="CG5" s="208" t="str">
        <f t="shared" ca="1" si="28"/>
        <v/>
      </c>
      <c r="CH5" s="208" t="str">
        <f t="shared" ca="1" si="28"/>
        <v/>
      </c>
      <c r="CI5" s="208" t="str">
        <f t="shared" ca="1" si="28"/>
        <v/>
      </c>
      <c r="CJ5" s="208" t="str">
        <f t="shared" ca="1" si="28"/>
        <v/>
      </c>
      <c r="CK5" s="208" t="str">
        <f t="shared" ca="1" si="28"/>
        <v/>
      </c>
      <c r="CL5" s="208" t="str">
        <f t="shared" ca="1" si="28"/>
        <v/>
      </c>
      <c r="CM5" s="208" t="str">
        <f t="shared" ca="1" si="28"/>
        <v/>
      </c>
      <c r="CN5" s="208" t="str">
        <f t="shared" ca="1" si="28"/>
        <v/>
      </c>
      <c r="CO5" s="208" t="str">
        <f t="shared" ref="CO5:DD20" ca="1" si="29">IF(CO$3=$F5,"Order",IF(CO$3=$G5,"Load",IF(CO$3=$H5,"Ship",IF(CO$3=$I5,"Arrival",IF(CO$3=$J5,"Delivery","")))))</f>
        <v/>
      </c>
      <c r="CP5" s="208" t="str">
        <f t="shared" ca="1" si="29"/>
        <v/>
      </c>
      <c r="CQ5" s="208" t="str">
        <f t="shared" ca="1" si="29"/>
        <v/>
      </c>
      <c r="CR5" s="208" t="str">
        <f t="shared" ca="1" si="29"/>
        <v/>
      </c>
      <c r="CS5" s="208" t="str">
        <f t="shared" ca="1" si="29"/>
        <v/>
      </c>
      <c r="CT5" s="208" t="str">
        <f t="shared" ca="1" si="29"/>
        <v/>
      </c>
      <c r="CU5" s="208" t="str">
        <f t="shared" ca="1" si="29"/>
        <v/>
      </c>
      <c r="CV5" s="208" t="str">
        <f t="shared" ca="1" si="29"/>
        <v/>
      </c>
      <c r="CW5" s="208" t="str">
        <f t="shared" ca="1" si="29"/>
        <v/>
      </c>
      <c r="CX5" s="208" t="str">
        <f t="shared" ca="1" si="29"/>
        <v/>
      </c>
      <c r="CY5" s="208" t="str">
        <f t="shared" ca="1" si="29"/>
        <v/>
      </c>
      <c r="CZ5" s="208" t="str">
        <f t="shared" ca="1" si="29"/>
        <v/>
      </c>
      <c r="DA5" s="208" t="str">
        <f t="shared" ca="1" si="29"/>
        <v/>
      </c>
      <c r="DB5" s="208" t="str">
        <f t="shared" ca="1" si="29"/>
        <v/>
      </c>
      <c r="DC5" s="208" t="str">
        <f t="shared" ca="1" si="29"/>
        <v/>
      </c>
      <c r="DD5" s="208" t="str">
        <f t="shared" ca="1" si="29"/>
        <v/>
      </c>
      <c r="DE5" s="208" t="str">
        <f t="shared" ref="DE5:DT20" ca="1" si="30">IF(DE$3=$F5,"Order",IF(DE$3=$G5,"Load",IF(DE$3=$H5,"Ship",IF(DE$3=$I5,"Arrival",IF(DE$3=$J5,"Delivery","")))))</f>
        <v/>
      </c>
      <c r="DF5" s="208" t="str">
        <f t="shared" ca="1" si="30"/>
        <v/>
      </c>
      <c r="DG5" s="208" t="str">
        <f t="shared" ca="1" si="30"/>
        <v/>
      </c>
      <c r="DH5" s="208" t="str">
        <f t="shared" ca="1" si="30"/>
        <v/>
      </c>
      <c r="DI5" s="208" t="str">
        <f t="shared" ca="1" si="30"/>
        <v/>
      </c>
      <c r="DJ5" s="208" t="str">
        <f t="shared" ca="1" si="30"/>
        <v/>
      </c>
      <c r="DK5" s="208" t="str">
        <f t="shared" ca="1" si="30"/>
        <v/>
      </c>
      <c r="DL5" s="208" t="str">
        <f t="shared" ca="1" si="30"/>
        <v/>
      </c>
      <c r="DM5" s="208" t="str">
        <f t="shared" ca="1" si="30"/>
        <v/>
      </c>
      <c r="DN5" s="208" t="str">
        <f t="shared" ca="1" si="30"/>
        <v/>
      </c>
      <c r="DO5" s="208" t="str">
        <f t="shared" ca="1" si="30"/>
        <v/>
      </c>
      <c r="DP5" s="208" t="str">
        <f t="shared" ca="1" si="30"/>
        <v/>
      </c>
      <c r="DQ5" s="208" t="str">
        <f t="shared" ca="1" si="30"/>
        <v/>
      </c>
      <c r="DR5" s="208" t="str">
        <f t="shared" ca="1" si="30"/>
        <v/>
      </c>
      <c r="DS5" s="208" t="str">
        <f t="shared" ca="1" si="30"/>
        <v/>
      </c>
      <c r="DT5" s="208" t="str">
        <f t="shared" ca="1" si="30"/>
        <v/>
      </c>
      <c r="DU5" s="208" t="str">
        <f t="shared" ref="DU5:EJ20" ca="1" si="31">IF(DU$3=$F5,"Order",IF(DU$3=$G5,"Load",IF(DU$3=$H5,"Ship",IF(DU$3=$I5,"Arrival",IF(DU$3=$J5,"Delivery","")))))</f>
        <v/>
      </c>
      <c r="DV5" s="208" t="str">
        <f t="shared" ca="1" si="31"/>
        <v/>
      </c>
      <c r="DW5" s="208" t="str">
        <f t="shared" ca="1" si="31"/>
        <v/>
      </c>
      <c r="DX5" s="208" t="str">
        <f t="shared" ca="1" si="31"/>
        <v/>
      </c>
      <c r="DY5" s="208" t="str">
        <f t="shared" ca="1" si="31"/>
        <v/>
      </c>
      <c r="DZ5" s="208" t="str">
        <f t="shared" ca="1" si="31"/>
        <v/>
      </c>
      <c r="EA5" s="208" t="str">
        <f t="shared" ca="1" si="31"/>
        <v/>
      </c>
      <c r="EB5" s="208" t="str">
        <f t="shared" ca="1" si="31"/>
        <v/>
      </c>
      <c r="EC5" s="208" t="str">
        <f t="shared" ca="1" si="31"/>
        <v/>
      </c>
      <c r="ED5" s="208" t="str">
        <f t="shared" ca="1" si="31"/>
        <v/>
      </c>
      <c r="EE5" s="208" t="str">
        <f t="shared" ca="1" si="31"/>
        <v/>
      </c>
      <c r="EF5" s="208" t="str">
        <f t="shared" ca="1" si="31"/>
        <v/>
      </c>
      <c r="EG5" s="208" t="str">
        <f t="shared" ca="1" si="31"/>
        <v/>
      </c>
      <c r="EH5" s="208" t="str">
        <f t="shared" ca="1" si="31"/>
        <v/>
      </c>
      <c r="EI5" s="208" t="str">
        <f t="shared" ca="1" si="31"/>
        <v/>
      </c>
      <c r="EJ5" s="208" t="str">
        <f t="shared" ca="1" si="31"/>
        <v/>
      </c>
      <c r="EK5" s="208" t="str">
        <f t="shared" ref="EK5:EZ20" ca="1" si="32">IF(EK$3=$F5,"Order",IF(EK$3=$G5,"Load",IF(EK$3=$H5,"Ship",IF(EK$3=$I5,"Arrival",IF(EK$3=$J5,"Delivery","")))))</f>
        <v/>
      </c>
      <c r="EL5" s="208" t="str">
        <f t="shared" ca="1" si="32"/>
        <v/>
      </c>
      <c r="EM5" s="208" t="str">
        <f t="shared" ca="1" si="32"/>
        <v/>
      </c>
      <c r="EN5" s="208" t="str">
        <f t="shared" ca="1" si="32"/>
        <v/>
      </c>
      <c r="EO5" s="208" t="str">
        <f t="shared" ca="1" si="32"/>
        <v/>
      </c>
      <c r="EP5" s="208" t="str">
        <f t="shared" ca="1" si="32"/>
        <v/>
      </c>
      <c r="EQ5" s="208" t="str">
        <f t="shared" ca="1" si="32"/>
        <v/>
      </c>
      <c r="ER5" s="208" t="str">
        <f t="shared" ca="1" si="32"/>
        <v/>
      </c>
      <c r="ES5" s="208" t="str">
        <f t="shared" ca="1" si="32"/>
        <v/>
      </c>
      <c r="ET5" s="208" t="str">
        <f t="shared" ca="1" si="32"/>
        <v/>
      </c>
      <c r="EU5" s="208" t="str">
        <f t="shared" ca="1" si="32"/>
        <v/>
      </c>
      <c r="EV5" s="208" t="str">
        <f t="shared" ca="1" si="32"/>
        <v/>
      </c>
      <c r="EW5" s="208" t="str">
        <f t="shared" ca="1" si="32"/>
        <v/>
      </c>
      <c r="EX5" s="208" t="str">
        <f t="shared" ca="1" si="32"/>
        <v/>
      </c>
      <c r="EY5" s="208" t="str">
        <f t="shared" ca="1" si="32"/>
        <v/>
      </c>
      <c r="EZ5" s="208" t="str">
        <f t="shared" ca="1" si="32"/>
        <v/>
      </c>
      <c r="FA5" s="208" t="str">
        <f t="shared" ref="FA5:FP20" ca="1" si="33">IF(FA$3=$F5,"Order",IF(FA$3=$G5,"Load",IF(FA$3=$H5,"Ship",IF(FA$3=$I5,"Arrival",IF(FA$3=$J5,"Delivery","")))))</f>
        <v/>
      </c>
      <c r="FB5" s="208" t="str">
        <f t="shared" ca="1" si="33"/>
        <v/>
      </c>
      <c r="FC5" s="208" t="str">
        <f t="shared" ca="1" si="33"/>
        <v/>
      </c>
      <c r="FD5" s="208" t="str">
        <f t="shared" ca="1" si="33"/>
        <v/>
      </c>
      <c r="FE5" s="208" t="str">
        <f t="shared" ca="1" si="33"/>
        <v/>
      </c>
      <c r="FF5" s="208" t="str">
        <f t="shared" ca="1" si="33"/>
        <v/>
      </c>
      <c r="FG5" s="208" t="str">
        <f t="shared" ca="1" si="33"/>
        <v/>
      </c>
      <c r="FH5" s="208" t="str">
        <f t="shared" ca="1" si="33"/>
        <v/>
      </c>
      <c r="FI5" s="208" t="str">
        <f t="shared" ca="1" si="33"/>
        <v/>
      </c>
      <c r="FJ5" s="208" t="str">
        <f t="shared" ca="1" si="33"/>
        <v/>
      </c>
      <c r="FK5" s="208" t="str">
        <f t="shared" ca="1" si="33"/>
        <v/>
      </c>
      <c r="FL5" s="208" t="str">
        <f t="shared" ca="1" si="33"/>
        <v/>
      </c>
      <c r="FM5" s="208" t="str">
        <f t="shared" ca="1" si="33"/>
        <v/>
      </c>
      <c r="FN5" s="208" t="str">
        <f t="shared" ca="1" si="33"/>
        <v/>
      </c>
      <c r="FO5" s="208" t="str">
        <f t="shared" ca="1" si="33"/>
        <v/>
      </c>
      <c r="FP5" s="208" t="str">
        <f t="shared" ca="1" si="33"/>
        <v/>
      </c>
      <c r="FQ5" s="208" t="str">
        <f t="shared" ref="FQ5:GF20" ca="1" si="34">IF(FQ$3=$F5,"Order",IF(FQ$3=$G5,"Load",IF(FQ$3=$H5,"Ship",IF(FQ$3=$I5,"Arrival",IF(FQ$3=$J5,"Delivery","")))))</f>
        <v/>
      </c>
      <c r="FR5" s="208" t="str">
        <f t="shared" ca="1" si="34"/>
        <v/>
      </c>
      <c r="FS5" s="208" t="str">
        <f t="shared" ca="1" si="34"/>
        <v/>
      </c>
      <c r="FT5" s="208" t="str">
        <f t="shared" ca="1" si="34"/>
        <v/>
      </c>
      <c r="FU5" s="208" t="str">
        <f t="shared" ca="1" si="34"/>
        <v/>
      </c>
      <c r="FV5" s="208" t="str">
        <f t="shared" ca="1" si="34"/>
        <v/>
      </c>
      <c r="FW5" s="208" t="str">
        <f t="shared" ca="1" si="34"/>
        <v/>
      </c>
      <c r="FX5" s="208" t="str">
        <f t="shared" ca="1" si="34"/>
        <v/>
      </c>
      <c r="FY5" s="208" t="str">
        <f t="shared" ca="1" si="34"/>
        <v/>
      </c>
      <c r="FZ5" s="208" t="str">
        <f t="shared" ca="1" si="34"/>
        <v/>
      </c>
      <c r="GA5" s="208" t="str">
        <f t="shared" ca="1" si="34"/>
        <v/>
      </c>
      <c r="GB5" s="208" t="str">
        <f t="shared" ca="1" si="34"/>
        <v/>
      </c>
      <c r="GC5" s="208" t="str">
        <f t="shared" ca="1" si="34"/>
        <v/>
      </c>
      <c r="GD5" s="208" t="str">
        <f t="shared" ca="1" si="34"/>
        <v/>
      </c>
      <c r="GE5" s="208" t="str">
        <f t="shared" ca="1" si="34"/>
        <v/>
      </c>
      <c r="GF5" s="208" t="str">
        <f t="shared" ca="1" si="34"/>
        <v/>
      </c>
      <c r="GG5" s="208" t="str">
        <f t="shared" ref="GG5:GV20" ca="1" si="35">IF(GG$3=$F5,"Order",IF(GG$3=$G5,"Load",IF(GG$3=$H5,"Ship",IF(GG$3=$I5,"Arrival",IF(GG$3=$J5,"Delivery","")))))</f>
        <v/>
      </c>
      <c r="GH5" s="208" t="str">
        <f t="shared" ca="1" si="35"/>
        <v/>
      </c>
      <c r="GI5" s="208" t="str">
        <f t="shared" ca="1" si="35"/>
        <v/>
      </c>
      <c r="GJ5" s="208" t="str">
        <f t="shared" ca="1" si="35"/>
        <v/>
      </c>
      <c r="GK5" s="208" t="str">
        <f t="shared" ca="1" si="35"/>
        <v/>
      </c>
      <c r="GL5" s="208" t="str">
        <f t="shared" ca="1" si="35"/>
        <v/>
      </c>
      <c r="GM5" s="208" t="str">
        <f t="shared" ca="1" si="35"/>
        <v/>
      </c>
      <c r="GN5" s="208" t="str">
        <f t="shared" ca="1" si="35"/>
        <v/>
      </c>
      <c r="GO5" s="208" t="str">
        <f t="shared" ca="1" si="35"/>
        <v/>
      </c>
      <c r="GP5" s="208" t="str">
        <f t="shared" ca="1" si="35"/>
        <v/>
      </c>
      <c r="GQ5" s="208" t="str">
        <f t="shared" ca="1" si="35"/>
        <v/>
      </c>
      <c r="GR5" s="208" t="str">
        <f t="shared" ca="1" si="35"/>
        <v/>
      </c>
      <c r="GS5" s="208" t="str">
        <f t="shared" ca="1" si="35"/>
        <v/>
      </c>
      <c r="GT5" s="208" t="str">
        <f t="shared" ca="1" si="35"/>
        <v/>
      </c>
      <c r="GU5" s="208" t="str">
        <f t="shared" ca="1" si="35"/>
        <v/>
      </c>
      <c r="GV5" s="208" t="str">
        <f t="shared" ca="1" si="35"/>
        <v/>
      </c>
      <c r="GW5" s="208" t="str">
        <f t="shared" ref="GW5:HL20" ca="1" si="36">IF(GW$3=$F5,"Order",IF(GW$3=$G5,"Load",IF(GW$3=$H5,"Ship",IF(GW$3=$I5,"Arrival",IF(GW$3=$J5,"Delivery","")))))</f>
        <v/>
      </c>
      <c r="GX5" s="208" t="str">
        <f t="shared" ca="1" si="36"/>
        <v/>
      </c>
      <c r="GY5" s="208" t="str">
        <f t="shared" ca="1" si="36"/>
        <v/>
      </c>
      <c r="GZ5" s="208" t="str">
        <f t="shared" ca="1" si="36"/>
        <v/>
      </c>
      <c r="HA5" s="208" t="str">
        <f t="shared" ca="1" si="36"/>
        <v/>
      </c>
      <c r="HB5" s="208" t="str">
        <f t="shared" ca="1" si="36"/>
        <v/>
      </c>
      <c r="HC5" s="208" t="str">
        <f t="shared" ca="1" si="36"/>
        <v/>
      </c>
      <c r="HD5" s="208" t="str">
        <f t="shared" ca="1" si="36"/>
        <v/>
      </c>
      <c r="HE5" s="208" t="str">
        <f t="shared" ca="1" si="36"/>
        <v/>
      </c>
      <c r="HF5" s="208" t="str">
        <f t="shared" ca="1" si="36"/>
        <v/>
      </c>
      <c r="HG5" s="208" t="str">
        <f t="shared" ca="1" si="36"/>
        <v/>
      </c>
      <c r="HH5" s="208" t="str">
        <f t="shared" ca="1" si="36"/>
        <v/>
      </c>
      <c r="HI5" s="208" t="str">
        <f t="shared" ca="1" si="36"/>
        <v/>
      </c>
      <c r="HJ5" s="208" t="str">
        <f t="shared" ca="1" si="36"/>
        <v/>
      </c>
      <c r="HK5" s="208" t="str">
        <f t="shared" ca="1" si="36"/>
        <v/>
      </c>
      <c r="HL5" s="208" t="str">
        <f t="shared" ca="1" si="36"/>
        <v/>
      </c>
      <c r="HM5" s="208" t="str">
        <f t="shared" ref="HM5:IB20" ca="1" si="37">IF(HM$3=$F5,"Order",IF(HM$3=$G5,"Load",IF(HM$3=$H5,"Ship",IF(HM$3=$I5,"Arrival",IF(HM$3=$J5,"Delivery","")))))</f>
        <v/>
      </c>
      <c r="HN5" s="208" t="str">
        <f t="shared" ca="1" si="37"/>
        <v/>
      </c>
      <c r="HO5" s="208" t="str">
        <f t="shared" ca="1" si="37"/>
        <v/>
      </c>
      <c r="HP5" s="208" t="str">
        <f t="shared" ca="1" si="37"/>
        <v/>
      </c>
      <c r="HQ5" s="208" t="str">
        <f t="shared" ca="1" si="37"/>
        <v/>
      </c>
      <c r="HR5" s="208" t="str">
        <f t="shared" ca="1" si="37"/>
        <v/>
      </c>
      <c r="HS5" s="208" t="str">
        <f t="shared" ca="1" si="37"/>
        <v/>
      </c>
      <c r="HT5" s="208" t="str">
        <f t="shared" ca="1" si="37"/>
        <v/>
      </c>
      <c r="HU5" s="208" t="str">
        <f t="shared" ca="1" si="37"/>
        <v/>
      </c>
      <c r="HV5" s="208" t="str">
        <f t="shared" ca="1" si="37"/>
        <v/>
      </c>
      <c r="HW5" s="208" t="str">
        <f t="shared" ca="1" si="37"/>
        <v/>
      </c>
      <c r="HX5" s="208" t="str">
        <f t="shared" ca="1" si="37"/>
        <v/>
      </c>
      <c r="HY5" s="208" t="str">
        <f t="shared" ca="1" si="37"/>
        <v/>
      </c>
      <c r="HZ5" s="208" t="str">
        <f t="shared" ca="1" si="37"/>
        <v/>
      </c>
      <c r="IA5" s="208" t="str">
        <f t="shared" ca="1" si="37"/>
        <v/>
      </c>
      <c r="IB5" s="208" t="str">
        <f t="shared" ca="1" si="37"/>
        <v/>
      </c>
      <c r="IC5" s="208" t="str">
        <f t="shared" ref="IC5:IR20" ca="1" si="38">IF(IC$3=$F5,"Order",IF(IC$3=$G5,"Load",IF(IC$3=$H5,"Ship",IF(IC$3=$I5,"Arrival",IF(IC$3=$J5,"Delivery","")))))</f>
        <v/>
      </c>
      <c r="ID5" s="208" t="str">
        <f t="shared" ca="1" si="38"/>
        <v/>
      </c>
      <c r="IE5" s="208" t="str">
        <f t="shared" ca="1" si="38"/>
        <v/>
      </c>
      <c r="IF5" s="208" t="str">
        <f t="shared" ca="1" si="38"/>
        <v/>
      </c>
      <c r="IG5" s="208" t="str">
        <f t="shared" ca="1" si="38"/>
        <v/>
      </c>
      <c r="IH5" s="208" t="str">
        <f t="shared" ca="1" si="38"/>
        <v/>
      </c>
      <c r="II5" s="208" t="str">
        <f t="shared" ca="1" si="38"/>
        <v/>
      </c>
      <c r="IJ5" s="208" t="str">
        <f t="shared" ca="1" si="38"/>
        <v/>
      </c>
      <c r="IK5" s="208" t="str">
        <f t="shared" ca="1" si="38"/>
        <v/>
      </c>
      <c r="IL5" s="208" t="str">
        <f t="shared" ca="1" si="38"/>
        <v/>
      </c>
      <c r="IM5" s="208" t="str">
        <f t="shared" ca="1" si="38"/>
        <v/>
      </c>
      <c r="IN5" s="208" t="str">
        <f t="shared" ca="1" si="38"/>
        <v/>
      </c>
      <c r="IO5" s="208" t="str">
        <f t="shared" ca="1" si="38"/>
        <v/>
      </c>
      <c r="IP5" s="208" t="str">
        <f t="shared" ca="1" si="38"/>
        <v/>
      </c>
      <c r="IQ5" s="208" t="str">
        <f t="shared" ca="1" si="38"/>
        <v/>
      </c>
      <c r="IR5" s="208" t="str">
        <f t="shared" ca="1" si="38"/>
        <v/>
      </c>
      <c r="IS5" s="208" t="str">
        <f t="shared" ref="IS5:JH20" ca="1" si="39">IF(IS$3=$F5,"Order",IF(IS$3=$G5,"Load",IF(IS$3=$H5,"Ship",IF(IS$3=$I5,"Arrival",IF(IS$3=$J5,"Delivery","")))))</f>
        <v/>
      </c>
      <c r="IT5" s="208" t="str">
        <f t="shared" ca="1" si="39"/>
        <v/>
      </c>
      <c r="IU5" s="208" t="str">
        <f t="shared" ca="1" si="39"/>
        <v/>
      </c>
      <c r="IV5" s="208" t="str">
        <f t="shared" ca="1" si="39"/>
        <v/>
      </c>
      <c r="IW5" s="208" t="str">
        <f t="shared" ca="1" si="39"/>
        <v/>
      </c>
      <c r="IX5" s="208" t="str">
        <f t="shared" ca="1" si="39"/>
        <v/>
      </c>
      <c r="IY5" s="208" t="str">
        <f t="shared" ca="1" si="39"/>
        <v/>
      </c>
      <c r="IZ5" s="208" t="str">
        <f t="shared" ca="1" si="39"/>
        <v/>
      </c>
      <c r="JA5" s="208" t="str">
        <f t="shared" ca="1" si="39"/>
        <v/>
      </c>
      <c r="JB5" s="208" t="str">
        <f t="shared" ca="1" si="39"/>
        <v/>
      </c>
      <c r="JC5" s="208" t="str">
        <f t="shared" ca="1" si="39"/>
        <v/>
      </c>
      <c r="JD5" s="208" t="str">
        <f t="shared" ca="1" si="39"/>
        <v/>
      </c>
      <c r="JE5" s="208" t="str">
        <f t="shared" ca="1" si="39"/>
        <v/>
      </c>
      <c r="JF5" s="208" t="str">
        <f t="shared" ca="1" si="39"/>
        <v/>
      </c>
      <c r="JG5" s="208" t="str">
        <f t="shared" ca="1" si="39"/>
        <v/>
      </c>
      <c r="JH5" s="208" t="str">
        <f t="shared" ca="1" si="39"/>
        <v/>
      </c>
      <c r="JI5" s="208" t="str">
        <f t="shared" ref="JI5:JX20" ca="1" si="40">IF(JI$3=$F5,"Order",IF(JI$3=$G5,"Load",IF(JI$3=$H5,"Ship",IF(JI$3=$I5,"Arrival",IF(JI$3=$J5,"Delivery","")))))</f>
        <v/>
      </c>
      <c r="JJ5" s="208" t="str">
        <f t="shared" ca="1" si="40"/>
        <v/>
      </c>
      <c r="JK5" s="208" t="str">
        <f t="shared" ca="1" si="40"/>
        <v/>
      </c>
      <c r="JL5" s="208" t="str">
        <f t="shared" ca="1" si="40"/>
        <v/>
      </c>
      <c r="JM5" s="208" t="str">
        <f t="shared" ca="1" si="40"/>
        <v/>
      </c>
      <c r="JN5" s="208" t="str">
        <f t="shared" ca="1" si="40"/>
        <v/>
      </c>
      <c r="JO5" s="208" t="str">
        <f t="shared" ca="1" si="40"/>
        <v/>
      </c>
      <c r="JP5" s="208" t="str">
        <f t="shared" ca="1" si="40"/>
        <v/>
      </c>
      <c r="JQ5" s="208" t="str">
        <f t="shared" ca="1" si="40"/>
        <v/>
      </c>
      <c r="JR5" s="208" t="str">
        <f t="shared" ca="1" si="40"/>
        <v/>
      </c>
      <c r="JS5" s="208" t="str">
        <f t="shared" ca="1" si="40"/>
        <v/>
      </c>
      <c r="JT5" s="208" t="str">
        <f t="shared" ca="1" si="40"/>
        <v/>
      </c>
      <c r="JU5" s="208" t="str">
        <f t="shared" ca="1" si="40"/>
        <v/>
      </c>
      <c r="JV5" s="208" t="str">
        <f t="shared" ca="1" si="40"/>
        <v/>
      </c>
      <c r="JW5" s="208" t="str">
        <f t="shared" ca="1" si="40"/>
        <v/>
      </c>
      <c r="JX5" s="208" t="str">
        <f t="shared" ca="1" si="40"/>
        <v/>
      </c>
      <c r="JY5" s="208" t="str">
        <f t="shared" ref="JY5:KN20" ca="1" si="41">IF(JY$3=$F5,"Order",IF(JY$3=$G5,"Load",IF(JY$3=$H5,"Ship",IF(JY$3=$I5,"Arrival",IF(JY$3=$J5,"Delivery","")))))</f>
        <v/>
      </c>
      <c r="JZ5" s="208" t="str">
        <f t="shared" ca="1" si="41"/>
        <v/>
      </c>
      <c r="KA5" s="208" t="str">
        <f t="shared" ca="1" si="41"/>
        <v/>
      </c>
      <c r="KB5" s="208" t="str">
        <f t="shared" ca="1" si="41"/>
        <v/>
      </c>
      <c r="KC5" s="208" t="str">
        <f t="shared" ca="1" si="41"/>
        <v/>
      </c>
      <c r="KD5" s="208" t="str">
        <f t="shared" ca="1" si="41"/>
        <v/>
      </c>
      <c r="KE5" s="208" t="str">
        <f t="shared" ca="1" si="41"/>
        <v/>
      </c>
      <c r="KF5" s="208" t="str">
        <f t="shared" ca="1" si="41"/>
        <v/>
      </c>
      <c r="KG5" s="208" t="str">
        <f t="shared" ca="1" si="41"/>
        <v/>
      </c>
      <c r="KH5" s="208" t="str">
        <f t="shared" ca="1" si="41"/>
        <v/>
      </c>
      <c r="KI5" s="208" t="str">
        <f t="shared" ca="1" si="41"/>
        <v/>
      </c>
      <c r="KJ5" s="208" t="str">
        <f t="shared" ca="1" si="41"/>
        <v/>
      </c>
      <c r="KK5" s="208" t="str">
        <f t="shared" ca="1" si="41"/>
        <v/>
      </c>
      <c r="KL5" s="208" t="str">
        <f t="shared" ca="1" si="41"/>
        <v/>
      </c>
      <c r="KM5" s="208" t="str">
        <f t="shared" ca="1" si="41"/>
        <v/>
      </c>
      <c r="KN5" s="208" t="str">
        <f t="shared" ca="1" si="41"/>
        <v/>
      </c>
      <c r="KO5" s="208" t="str">
        <f t="shared" ref="KO5:LD20" ca="1" si="42">IF(KO$3=$F5,"Order",IF(KO$3=$G5,"Load",IF(KO$3=$H5,"Ship",IF(KO$3=$I5,"Arrival",IF(KO$3=$J5,"Delivery","")))))</f>
        <v/>
      </c>
      <c r="KP5" s="208" t="str">
        <f t="shared" ca="1" si="42"/>
        <v/>
      </c>
      <c r="KQ5" s="208" t="str">
        <f t="shared" ca="1" si="42"/>
        <v/>
      </c>
      <c r="KR5" s="208" t="str">
        <f t="shared" ca="1" si="42"/>
        <v/>
      </c>
      <c r="KS5" s="208" t="str">
        <f t="shared" ca="1" si="42"/>
        <v/>
      </c>
      <c r="KT5" s="208" t="str">
        <f t="shared" ca="1" si="42"/>
        <v/>
      </c>
      <c r="KU5" s="208" t="str">
        <f t="shared" ca="1" si="42"/>
        <v/>
      </c>
      <c r="KV5" s="208" t="str">
        <f t="shared" ca="1" si="42"/>
        <v/>
      </c>
      <c r="KW5" s="208" t="str">
        <f t="shared" ca="1" si="42"/>
        <v/>
      </c>
      <c r="KX5" s="208" t="str">
        <f t="shared" ca="1" si="42"/>
        <v/>
      </c>
      <c r="KY5" s="208" t="str">
        <f t="shared" ca="1" si="42"/>
        <v/>
      </c>
      <c r="KZ5" s="208" t="str">
        <f t="shared" ca="1" si="42"/>
        <v/>
      </c>
      <c r="LA5" s="208" t="str">
        <f t="shared" ca="1" si="42"/>
        <v/>
      </c>
      <c r="LB5" s="208" t="str">
        <f t="shared" ca="1" si="42"/>
        <v/>
      </c>
      <c r="LC5" s="208" t="str">
        <f t="shared" ca="1" si="42"/>
        <v/>
      </c>
      <c r="LD5" s="208" t="str">
        <f t="shared" ca="1" si="42"/>
        <v/>
      </c>
      <c r="LE5" s="208" t="str">
        <f t="shared" ref="LE5:LT20" ca="1" si="43">IF(LE$3=$F5,"Order",IF(LE$3=$G5,"Load",IF(LE$3=$H5,"Ship",IF(LE$3=$I5,"Arrival",IF(LE$3=$J5,"Delivery","")))))</f>
        <v/>
      </c>
      <c r="LF5" s="208" t="str">
        <f t="shared" ca="1" si="43"/>
        <v/>
      </c>
      <c r="LG5" s="208" t="str">
        <f t="shared" ca="1" si="43"/>
        <v/>
      </c>
      <c r="LH5" s="208" t="str">
        <f t="shared" ca="1" si="43"/>
        <v/>
      </c>
      <c r="LI5" s="208" t="str">
        <f t="shared" ca="1" si="43"/>
        <v/>
      </c>
      <c r="LJ5" s="208" t="str">
        <f t="shared" ca="1" si="43"/>
        <v/>
      </c>
      <c r="LK5" s="208" t="str">
        <f t="shared" ca="1" si="43"/>
        <v/>
      </c>
      <c r="LL5" s="208" t="str">
        <f t="shared" ca="1" si="43"/>
        <v/>
      </c>
      <c r="LM5" s="208" t="str">
        <f t="shared" ca="1" si="43"/>
        <v/>
      </c>
      <c r="LN5" s="208" t="str">
        <f t="shared" ca="1" si="43"/>
        <v/>
      </c>
      <c r="LO5" s="208" t="str">
        <f t="shared" ca="1" si="43"/>
        <v/>
      </c>
      <c r="LP5" s="208" t="str">
        <f t="shared" ca="1" si="43"/>
        <v/>
      </c>
      <c r="LQ5" s="208" t="str">
        <f t="shared" ca="1" si="43"/>
        <v/>
      </c>
      <c r="LR5" s="208" t="str">
        <f t="shared" ca="1" si="43"/>
        <v/>
      </c>
      <c r="LS5" s="208" t="str">
        <f t="shared" ca="1" si="43"/>
        <v/>
      </c>
      <c r="LT5" s="208" t="str">
        <f t="shared" ca="1" si="43"/>
        <v/>
      </c>
      <c r="LU5" s="208" t="str">
        <f t="shared" ref="LU5:MJ20" ca="1" si="44">IF(LU$3=$F5,"Order",IF(LU$3=$G5,"Load",IF(LU$3=$H5,"Ship",IF(LU$3=$I5,"Arrival",IF(LU$3=$J5,"Delivery","")))))</f>
        <v/>
      </c>
      <c r="LV5" s="208" t="str">
        <f t="shared" ca="1" si="44"/>
        <v/>
      </c>
      <c r="LW5" s="208" t="str">
        <f t="shared" ca="1" si="44"/>
        <v/>
      </c>
      <c r="LX5" s="208" t="str">
        <f t="shared" ca="1" si="44"/>
        <v/>
      </c>
      <c r="LY5" s="208" t="str">
        <f t="shared" ca="1" si="44"/>
        <v/>
      </c>
      <c r="LZ5" s="208" t="str">
        <f t="shared" ca="1" si="44"/>
        <v/>
      </c>
      <c r="MA5" s="208" t="str">
        <f t="shared" ca="1" si="44"/>
        <v/>
      </c>
      <c r="MB5" s="208" t="str">
        <f t="shared" ca="1" si="44"/>
        <v/>
      </c>
      <c r="MC5" s="208" t="str">
        <f t="shared" ca="1" si="44"/>
        <v/>
      </c>
      <c r="MD5" s="208" t="str">
        <f t="shared" ca="1" si="44"/>
        <v/>
      </c>
      <c r="ME5" s="208" t="str">
        <f t="shared" ca="1" si="44"/>
        <v/>
      </c>
      <c r="MF5" s="208" t="str">
        <f t="shared" ca="1" si="44"/>
        <v/>
      </c>
      <c r="MG5" s="208" t="str">
        <f t="shared" ca="1" si="44"/>
        <v/>
      </c>
      <c r="MH5" s="208" t="str">
        <f t="shared" ca="1" si="44"/>
        <v/>
      </c>
      <c r="MI5" s="208" t="str">
        <f t="shared" ca="1" si="44"/>
        <v/>
      </c>
      <c r="MJ5" s="208" t="str">
        <f t="shared" ca="1" si="44"/>
        <v/>
      </c>
      <c r="MK5" s="208" t="str">
        <f t="shared" ref="MK5:MZ20" ca="1" si="45">IF(MK$3=$F5,"Order",IF(MK$3=$G5,"Load",IF(MK$3=$H5,"Ship",IF(MK$3=$I5,"Arrival",IF(MK$3=$J5,"Delivery","")))))</f>
        <v/>
      </c>
      <c r="ML5" s="208" t="str">
        <f t="shared" ca="1" si="45"/>
        <v/>
      </c>
      <c r="MM5" s="208" t="str">
        <f t="shared" ca="1" si="45"/>
        <v/>
      </c>
      <c r="MN5" s="208" t="str">
        <f t="shared" ca="1" si="45"/>
        <v/>
      </c>
      <c r="MO5" s="208" t="str">
        <f t="shared" ca="1" si="45"/>
        <v/>
      </c>
      <c r="MP5" s="208" t="str">
        <f t="shared" ca="1" si="45"/>
        <v/>
      </c>
      <c r="MQ5" s="208" t="str">
        <f t="shared" ca="1" si="45"/>
        <v/>
      </c>
      <c r="MR5" s="208" t="str">
        <f t="shared" ca="1" si="45"/>
        <v/>
      </c>
      <c r="MS5" s="208" t="str">
        <f t="shared" ca="1" si="45"/>
        <v/>
      </c>
      <c r="MT5" s="208" t="str">
        <f t="shared" ca="1" si="45"/>
        <v/>
      </c>
      <c r="MU5" s="208" t="str">
        <f t="shared" ca="1" si="45"/>
        <v/>
      </c>
      <c r="MV5" s="208" t="str">
        <f t="shared" ca="1" si="45"/>
        <v/>
      </c>
      <c r="MW5" s="208" t="str">
        <f t="shared" ca="1" si="45"/>
        <v/>
      </c>
      <c r="MX5" s="208" t="str">
        <f t="shared" ca="1" si="45"/>
        <v/>
      </c>
      <c r="MY5" s="208" t="str">
        <f t="shared" ca="1" si="45"/>
        <v/>
      </c>
      <c r="MZ5" s="208" t="str">
        <f t="shared" ca="1" si="45"/>
        <v/>
      </c>
      <c r="NA5" s="208" t="str">
        <f t="shared" ref="NA5:NP20" ca="1" si="46">IF(NA$3=$F5,"Order",IF(NA$3=$G5,"Load",IF(NA$3=$H5,"Ship",IF(NA$3=$I5,"Arrival",IF(NA$3=$J5,"Delivery","")))))</f>
        <v/>
      </c>
      <c r="NB5" s="208" t="str">
        <f t="shared" ca="1" si="46"/>
        <v/>
      </c>
      <c r="NC5" s="208" t="str">
        <f t="shared" ca="1" si="46"/>
        <v/>
      </c>
      <c r="ND5" s="208" t="str">
        <f t="shared" ca="1" si="46"/>
        <v/>
      </c>
      <c r="NE5" s="208" t="str">
        <f t="shared" ca="1" si="46"/>
        <v/>
      </c>
      <c r="NF5" s="208" t="str">
        <f t="shared" ca="1" si="46"/>
        <v/>
      </c>
      <c r="NG5" s="208" t="str">
        <f t="shared" ca="1" si="46"/>
        <v/>
      </c>
      <c r="NH5" s="208" t="str">
        <f t="shared" ca="1" si="46"/>
        <v/>
      </c>
      <c r="NI5" s="208" t="str">
        <f t="shared" ca="1" si="46"/>
        <v/>
      </c>
      <c r="NJ5" s="208" t="str">
        <f t="shared" ca="1" si="46"/>
        <v/>
      </c>
      <c r="NK5" s="208" t="str">
        <f t="shared" ca="1" si="46"/>
        <v/>
      </c>
      <c r="NL5" s="208" t="str">
        <f t="shared" ca="1" si="46"/>
        <v/>
      </c>
      <c r="NM5" s="208" t="str">
        <f t="shared" ca="1" si="46"/>
        <v/>
      </c>
      <c r="NN5" s="208" t="str">
        <f t="shared" ca="1" si="46"/>
        <v/>
      </c>
      <c r="NO5" s="208" t="str">
        <f t="shared" ca="1" si="46"/>
        <v/>
      </c>
      <c r="NP5" s="208" t="str">
        <f t="shared" ca="1" si="46"/>
        <v/>
      </c>
      <c r="NQ5" s="208" t="str">
        <f t="shared" ref="NQ5:OF20" ca="1" si="47">IF(NQ$3=$F5,"Order",IF(NQ$3=$G5,"Load",IF(NQ$3=$H5,"Ship",IF(NQ$3=$I5,"Arrival",IF(NQ$3=$J5,"Delivery","")))))</f>
        <v/>
      </c>
      <c r="NR5" s="208" t="str">
        <f t="shared" ca="1" si="47"/>
        <v/>
      </c>
      <c r="NS5" s="208" t="str">
        <f t="shared" ca="1" si="47"/>
        <v/>
      </c>
      <c r="NT5" s="208" t="str">
        <f t="shared" ca="1" si="47"/>
        <v/>
      </c>
      <c r="NU5" s="208" t="str">
        <f t="shared" ca="1" si="47"/>
        <v/>
      </c>
      <c r="NV5" s="208" t="str">
        <f t="shared" ca="1" si="47"/>
        <v/>
      </c>
      <c r="NW5" s="208" t="str">
        <f t="shared" ca="1" si="47"/>
        <v/>
      </c>
      <c r="NX5" s="208" t="str">
        <f t="shared" ca="1" si="47"/>
        <v/>
      </c>
      <c r="NY5" s="208" t="str">
        <f t="shared" ca="1" si="47"/>
        <v/>
      </c>
      <c r="NZ5" s="208" t="str">
        <f t="shared" ca="1" si="47"/>
        <v/>
      </c>
      <c r="OA5" s="208" t="str">
        <f t="shared" ca="1" si="47"/>
        <v/>
      </c>
      <c r="OB5" s="208" t="str">
        <f t="shared" ca="1" si="47"/>
        <v/>
      </c>
      <c r="OC5" s="208" t="str">
        <f t="shared" ca="1" si="47"/>
        <v/>
      </c>
      <c r="OD5" s="208" t="str">
        <f t="shared" ca="1" si="47"/>
        <v/>
      </c>
      <c r="OE5" s="208" t="str">
        <f t="shared" ca="1" si="47"/>
        <v/>
      </c>
      <c r="OF5" s="208" t="str">
        <f t="shared" ca="1" si="47"/>
        <v/>
      </c>
      <c r="OG5" s="208" t="str">
        <f t="shared" ref="OG5:OV20" ca="1" si="48">IF(OG$3=$F5,"Order",IF(OG$3=$G5,"Load",IF(OG$3=$H5,"Ship",IF(OG$3=$I5,"Arrival",IF(OG$3=$J5,"Delivery","")))))</f>
        <v/>
      </c>
      <c r="OH5" s="208" t="str">
        <f t="shared" ca="1" si="48"/>
        <v/>
      </c>
      <c r="OI5" s="208" t="str">
        <f t="shared" ca="1" si="48"/>
        <v/>
      </c>
      <c r="OJ5" s="208" t="str">
        <f t="shared" ca="1" si="48"/>
        <v/>
      </c>
      <c r="OK5" s="208" t="str">
        <f t="shared" ca="1" si="48"/>
        <v/>
      </c>
      <c r="OL5" s="208" t="str">
        <f t="shared" ca="1" si="48"/>
        <v/>
      </c>
      <c r="OM5" s="208" t="str">
        <f t="shared" ca="1" si="48"/>
        <v/>
      </c>
      <c r="ON5" s="208" t="str">
        <f t="shared" ca="1" si="48"/>
        <v/>
      </c>
      <c r="OO5" s="208" t="str">
        <f t="shared" ca="1" si="48"/>
        <v/>
      </c>
      <c r="OP5" s="208" t="str">
        <f t="shared" ca="1" si="48"/>
        <v/>
      </c>
      <c r="OQ5" s="208" t="str">
        <f t="shared" ca="1" si="48"/>
        <v/>
      </c>
      <c r="OR5" s="208" t="str">
        <f t="shared" ca="1" si="48"/>
        <v/>
      </c>
      <c r="OS5" s="208" t="str">
        <f t="shared" ca="1" si="48"/>
        <v/>
      </c>
      <c r="OT5" s="208" t="str">
        <f t="shared" ca="1" si="48"/>
        <v/>
      </c>
      <c r="OU5" s="208" t="str">
        <f t="shared" ca="1" si="48"/>
        <v/>
      </c>
      <c r="OV5" s="208" t="str">
        <f t="shared" ca="1" si="48"/>
        <v/>
      </c>
      <c r="OW5" s="208" t="str">
        <f t="shared" ref="OW5:PL20" ca="1" si="49">IF(OW$3=$F5,"Order",IF(OW$3=$G5,"Load",IF(OW$3=$H5,"Ship",IF(OW$3=$I5,"Arrival",IF(OW$3=$J5,"Delivery","")))))</f>
        <v/>
      </c>
      <c r="OX5" s="208" t="str">
        <f t="shared" ca="1" si="49"/>
        <v/>
      </c>
      <c r="OY5" s="208" t="str">
        <f t="shared" ca="1" si="49"/>
        <v/>
      </c>
      <c r="OZ5" s="208" t="str">
        <f t="shared" ca="1" si="49"/>
        <v/>
      </c>
      <c r="PA5" s="208" t="str">
        <f t="shared" ca="1" si="49"/>
        <v/>
      </c>
      <c r="PB5" s="208" t="str">
        <f t="shared" ca="1" si="49"/>
        <v/>
      </c>
      <c r="PC5" s="208" t="str">
        <f t="shared" ca="1" si="49"/>
        <v/>
      </c>
      <c r="PD5" s="208" t="str">
        <f t="shared" ca="1" si="49"/>
        <v/>
      </c>
      <c r="PE5" s="208" t="str">
        <f t="shared" ca="1" si="49"/>
        <v/>
      </c>
      <c r="PF5" s="208" t="str">
        <f t="shared" ca="1" si="49"/>
        <v/>
      </c>
      <c r="PG5" s="208" t="str">
        <f t="shared" ca="1" si="49"/>
        <v/>
      </c>
      <c r="PH5" s="208" t="str">
        <f t="shared" ca="1" si="49"/>
        <v/>
      </c>
      <c r="PI5" s="208" t="str">
        <f t="shared" ca="1" si="49"/>
        <v/>
      </c>
      <c r="PJ5" s="208" t="str">
        <f t="shared" ca="1" si="49"/>
        <v/>
      </c>
      <c r="PK5" s="208" t="str">
        <f t="shared" ca="1" si="49"/>
        <v/>
      </c>
      <c r="PL5" s="208" t="str">
        <f t="shared" ca="1" si="49"/>
        <v/>
      </c>
      <c r="PM5" s="208" t="str">
        <f t="shared" ref="PM5:QB20" ca="1" si="50">IF(PM$3=$F5,"Order",IF(PM$3=$G5,"Load",IF(PM$3=$H5,"Ship",IF(PM$3=$I5,"Arrival",IF(PM$3=$J5,"Delivery","")))))</f>
        <v/>
      </c>
      <c r="PN5" s="208" t="str">
        <f t="shared" ca="1" si="50"/>
        <v/>
      </c>
      <c r="PO5" s="208" t="str">
        <f t="shared" ca="1" si="50"/>
        <v/>
      </c>
      <c r="PP5" s="208" t="str">
        <f t="shared" ca="1" si="50"/>
        <v/>
      </c>
      <c r="PQ5" s="208" t="str">
        <f t="shared" ca="1" si="50"/>
        <v/>
      </c>
      <c r="PR5" s="208" t="str">
        <f t="shared" ca="1" si="50"/>
        <v/>
      </c>
      <c r="PS5" s="208" t="str">
        <f t="shared" ca="1" si="50"/>
        <v/>
      </c>
      <c r="PT5" s="208" t="str">
        <f t="shared" ca="1" si="50"/>
        <v/>
      </c>
      <c r="PU5" s="208" t="str">
        <f t="shared" ca="1" si="50"/>
        <v/>
      </c>
      <c r="PV5" s="208" t="str">
        <f t="shared" ca="1" si="50"/>
        <v/>
      </c>
      <c r="PW5" s="208" t="str">
        <f t="shared" ca="1" si="50"/>
        <v/>
      </c>
      <c r="PX5" s="208" t="str">
        <f t="shared" ca="1" si="50"/>
        <v/>
      </c>
      <c r="PY5" s="208" t="str">
        <f t="shared" ca="1" si="50"/>
        <v/>
      </c>
      <c r="PZ5" s="208" t="str">
        <f t="shared" ca="1" si="50"/>
        <v/>
      </c>
      <c r="QA5" s="208" t="str">
        <f t="shared" ca="1" si="50"/>
        <v/>
      </c>
      <c r="QB5" s="208" t="str">
        <f t="shared" ca="1" si="50"/>
        <v/>
      </c>
      <c r="QC5" s="208" t="str">
        <f t="shared" ref="QC5:QR20" ca="1" si="51">IF(QC$3=$F5,"Order",IF(QC$3=$G5,"Load",IF(QC$3=$H5,"Ship",IF(QC$3=$I5,"Arrival",IF(QC$3=$J5,"Delivery","")))))</f>
        <v/>
      </c>
      <c r="QD5" s="208" t="str">
        <f t="shared" ca="1" si="51"/>
        <v/>
      </c>
      <c r="QE5" s="208" t="str">
        <f t="shared" ca="1" si="51"/>
        <v/>
      </c>
      <c r="QF5" s="208" t="str">
        <f t="shared" ca="1" si="51"/>
        <v/>
      </c>
      <c r="QG5" s="208" t="str">
        <f t="shared" ca="1" si="51"/>
        <v/>
      </c>
      <c r="QH5" s="208" t="str">
        <f t="shared" ca="1" si="51"/>
        <v/>
      </c>
      <c r="QI5" s="208" t="str">
        <f t="shared" ca="1" si="51"/>
        <v/>
      </c>
      <c r="QJ5" s="208" t="str">
        <f t="shared" ca="1" si="51"/>
        <v/>
      </c>
      <c r="QK5" s="208" t="str">
        <f t="shared" ca="1" si="51"/>
        <v/>
      </c>
      <c r="QL5" s="208" t="str">
        <f t="shared" ca="1" si="51"/>
        <v/>
      </c>
      <c r="QM5" s="208" t="str">
        <f t="shared" ca="1" si="51"/>
        <v/>
      </c>
      <c r="QN5" s="208" t="str">
        <f t="shared" ca="1" si="51"/>
        <v/>
      </c>
      <c r="QO5" s="208" t="str">
        <f t="shared" ca="1" si="51"/>
        <v/>
      </c>
      <c r="QP5" s="208" t="str">
        <f t="shared" ca="1" si="51"/>
        <v/>
      </c>
      <c r="QQ5" s="208" t="str">
        <f t="shared" ca="1" si="51"/>
        <v/>
      </c>
      <c r="QR5" s="208" t="str">
        <f t="shared" ca="1" si="51"/>
        <v/>
      </c>
      <c r="QS5" s="208" t="str">
        <f t="shared" ref="QS5:RH20" ca="1" si="52">IF(QS$3=$F5,"Order",IF(QS$3=$G5,"Load",IF(QS$3=$H5,"Ship",IF(QS$3=$I5,"Arrival",IF(QS$3=$J5,"Delivery","")))))</f>
        <v/>
      </c>
      <c r="QT5" s="208" t="str">
        <f t="shared" ca="1" si="52"/>
        <v/>
      </c>
      <c r="QU5" s="208" t="str">
        <f t="shared" ca="1" si="52"/>
        <v/>
      </c>
      <c r="QV5" s="208" t="str">
        <f t="shared" ca="1" si="52"/>
        <v/>
      </c>
      <c r="QW5" s="208" t="str">
        <f t="shared" ca="1" si="52"/>
        <v/>
      </c>
      <c r="QX5" s="208" t="str">
        <f t="shared" ca="1" si="52"/>
        <v/>
      </c>
      <c r="QY5" s="208" t="str">
        <f t="shared" ca="1" si="52"/>
        <v/>
      </c>
      <c r="QZ5" s="208" t="str">
        <f t="shared" ca="1" si="52"/>
        <v/>
      </c>
      <c r="RA5" s="208" t="str">
        <f t="shared" ca="1" si="52"/>
        <v/>
      </c>
      <c r="RB5" s="208" t="str">
        <f t="shared" ca="1" si="52"/>
        <v/>
      </c>
      <c r="RC5" s="208" t="str">
        <f t="shared" ca="1" si="52"/>
        <v/>
      </c>
      <c r="RD5" s="208" t="str">
        <f t="shared" ca="1" si="52"/>
        <v/>
      </c>
      <c r="RE5" s="208" t="str">
        <f t="shared" ca="1" si="52"/>
        <v/>
      </c>
      <c r="RF5" s="208" t="str">
        <f t="shared" ca="1" si="52"/>
        <v/>
      </c>
      <c r="RG5" s="208" t="str">
        <f t="shared" ca="1" si="52"/>
        <v/>
      </c>
      <c r="RH5" s="208" t="str">
        <f t="shared" ca="1" si="52"/>
        <v/>
      </c>
      <c r="RI5" s="208" t="str">
        <f t="shared" ref="RI5:RX20" ca="1" si="53">IF(RI$3=$F5,"Order",IF(RI$3=$G5,"Load",IF(RI$3=$H5,"Ship",IF(RI$3=$I5,"Arrival",IF(RI$3=$J5,"Delivery","")))))</f>
        <v/>
      </c>
      <c r="RJ5" s="208" t="str">
        <f t="shared" ca="1" si="53"/>
        <v/>
      </c>
      <c r="RK5" s="208" t="str">
        <f t="shared" ca="1" si="53"/>
        <v/>
      </c>
      <c r="RL5" s="208" t="str">
        <f t="shared" ca="1" si="53"/>
        <v/>
      </c>
      <c r="RM5" s="208" t="str">
        <f t="shared" ca="1" si="53"/>
        <v/>
      </c>
      <c r="RN5" s="208" t="str">
        <f t="shared" ca="1" si="53"/>
        <v/>
      </c>
      <c r="RO5" s="208" t="str">
        <f t="shared" ca="1" si="53"/>
        <v/>
      </c>
      <c r="RP5" s="208" t="str">
        <f t="shared" ca="1" si="53"/>
        <v/>
      </c>
      <c r="RQ5" s="208" t="str">
        <f t="shared" ca="1" si="53"/>
        <v/>
      </c>
      <c r="RR5" s="208" t="str">
        <f t="shared" ca="1" si="53"/>
        <v/>
      </c>
      <c r="RS5" s="208" t="str">
        <f t="shared" ca="1" si="53"/>
        <v/>
      </c>
      <c r="RT5" s="208" t="str">
        <f t="shared" ca="1" si="53"/>
        <v/>
      </c>
      <c r="RU5" s="208" t="str">
        <f t="shared" ca="1" si="53"/>
        <v/>
      </c>
      <c r="RV5" s="208" t="str">
        <f t="shared" ca="1" si="53"/>
        <v/>
      </c>
      <c r="RW5" s="208" t="str">
        <f t="shared" ca="1" si="53"/>
        <v/>
      </c>
      <c r="RX5" s="208" t="str">
        <f t="shared" ca="1" si="53"/>
        <v/>
      </c>
      <c r="RY5" s="208" t="str">
        <f t="shared" ref="RY5:SN20" ca="1" si="54">IF(RY$3=$F5,"Order",IF(RY$3=$G5,"Load",IF(RY$3=$H5,"Ship",IF(RY$3=$I5,"Arrival",IF(RY$3=$J5,"Delivery","")))))</f>
        <v/>
      </c>
      <c r="RZ5" s="208" t="str">
        <f t="shared" ca="1" si="54"/>
        <v/>
      </c>
      <c r="SA5" s="208" t="str">
        <f t="shared" ca="1" si="54"/>
        <v/>
      </c>
      <c r="SB5" s="208" t="str">
        <f t="shared" ca="1" si="54"/>
        <v/>
      </c>
      <c r="SC5" s="208" t="str">
        <f t="shared" ca="1" si="54"/>
        <v/>
      </c>
      <c r="SD5" s="208" t="str">
        <f t="shared" ca="1" si="54"/>
        <v/>
      </c>
      <c r="SE5" s="208" t="str">
        <f t="shared" ca="1" si="54"/>
        <v/>
      </c>
      <c r="SF5" s="208" t="str">
        <f t="shared" ca="1" si="54"/>
        <v/>
      </c>
      <c r="SG5" s="208" t="str">
        <f t="shared" ca="1" si="54"/>
        <v/>
      </c>
      <c r="SH5" s="208" t="str">
        <f t="shared" ca="1" si="54"/>
        <v/>
      </c>
      <c r="SI5" s="208" t="str">
        <f t="shared" ca="1" si="54"/>
        <v/>
      </c>
      <c r="SJ5" s="208" t="str">
        <f t="shared" ca="1" si="54"/>
        <v/>
      </c>
      <c r="SK5" s="208" t="str">
        <f t="shared" ca="1" si="54"/>
        <v/>
      </c>
      <c r="SL5" s="208" t="str">
        <f t="shared" ca="1" si="54"/>
        <v/>
      </c>
      <c r="SM5" s="208" t="str">
        <f t="shared" ca="1" si="54"/>
        <v/>
      </c>
      <c r="SN5" s="208" t="str">
        <f t="shared" ca="1" si="54"/>
        <v/>
      </c>
      <c r="SO5" s="208" t="str">
        <f t="shared" ref="SO5:TD20" ca="1" si="55">IF(SO$3=$F5,"Order",IF(SO$3=$G5,"Load",IF(SO$3=$H5,"Ship",IF(SO$3=$I5,"Arrival",IF(SO$3=$J5,"Delivery","")))))</f>
        <v/>
      </c>
      <c r="SP5" s="208" t="str">
        <f t="shared" ca="1" si="55"/>
        <v/>
      </c>
      <c r="SQ5" s="208" t="str">
        <f t="shared" ca="1" si="55"/>
        <v/>
      </c>
      <c r="SR5" s="208" t="str">
        <f t="shared" ca="1" si="55"/>
        <v/>
      </c>
      <c r="SS5" s="208" t="str">
        <f t="shared" ca="1" si="55"/>
        <v/>
      </c>
      <c r="ST5" s="208" t="str">
        <f t="shared" ca="1" si="55"/>
        <v/>
      </c>
      <c r="SU5" s="208" t="str">
        <f t="shared" ca="1" si="55"/>
        <v/>
      </c>
      <c r="SV5" s="208" t="str">
        <f t="shared" ca="1" si="55"/>
        <v/>
      </c>
      <c r="SW5" s="208" t="str">
        <f t="shared" ca="1" si="55"/>
        <v/>
      </c>
      <c r="SX5" s="208" t="str">
        <f t="shared" ca="1" si="55"/>
        <v/>
      </c>
      <c r="SY5" s="208" t="str">
        <f t="shared" ca="1" si="55"/>
        <v/>
      </c>
      <c r="SZ5" s="208" t="str">
        <f t="shared" ca="1" si="55"/>
        <v/>
      </c>
      <c r="TA5" s="208" t="str">
        <f t="shared" ca="1" si="55"/>
        <v/>
      </c>
      <c r="TB5" s="208" t="str">
        <f t="shared" ca="1" si="55"/>
        <v/>
      </c>
      <c r="TC5" s="208" t="str">
        <f t="shared" ca="1" si="55"/>
        <v/>
      </c>
      <c r="TD5" s="208" t="str">
        <f t="shared" ca="1" si="55"/>
        <v/>
      </c>
      <c r="TE5" s="208" t="str">
        <f t="shared" ref="TE5:TT20" ca="1" si="56">IF(TE$3=$F5,"Order",IF(TE$3=$G5,"Load",IF(TE$3=$H5,"Ship",IF(TE$3=$I5,"Arrival",IF(TE$3=$J5,"Delivery","")))))</f>
        <v/>
      </c>
      <c r="TF5" s="208" t="str">
        <f t="shared" ca="1" si="56"/>
        <v/>
      </c>
      <c r="TG5" s="208" t="str">
        <f t="shared" ca="1" si="56"/>
        <v/>
      </c>
      <c r="TH5" s="208" t="str">
        <f t="shared" ca="1" si="56"/>
        <v/>
      </c>
      <c r="TI5" s="208" t="str">
        <f t="shared" ca="1" si="56"/>
        <v/>
      </c>
      <c r="TJ5" s="208" t="str">
        <f t="shared" ca="1" si="56"/>
        <v/>
      </c>
      <c r="TK5" s="208" t="str">
        <f t="shared" ca="1" si="56"/>
        <v/>
      </c>
      <c r="TL5" s="208" t="str">
        <f t="shared" ca="1" si="56"/>
        <v/>
      </c>
      <c r="TM5" s="208" t="str">
        <f t="shared" ca="1" si="56"/>
        <v/>
      </c>
      <c r="TN5" s="208" t="str">
        <f t="shared" ca="1" si="56"/>
        <v/>
      </c>
      <c r="TO5" s="208" t="str">
        <f t="shared" ca="1" si="56"/>
        <v/>
      </c>
      <c r="TP5" s="208" t="str">
        <f t="shared" ca="1" si="56"/>
        <v/>
      </c>
      <c r="TQ5" s="208" t="str">
        <f t="shared" ca="1" si="56"/>
        <v/>
      </c>
      <c r="TR5" s="208" t="str">
        <f t="shared" ca="1" si="56"/>
        <v/>
      </c>
      <c r="TS5" s="208" t="str">
        <f t="shared" ca="1" si="56"/>
        <v/>
      </c>
      <c r="TT5" s="208" t="str">
        <f t="shared" ca="1" si="56"/>
        <v/>
      </c>
      <c r="TU5" s="208" t="str">
        <f t="shared" ref="TU5:UJ20" ca="1" si="57">IF(TU$3=$F5,"Order",IF(TU$3=$G5,"Load",IF(TU$3=$H5,"Ship",IF(TU$3=$I5,"Arrival",IF(TU$3=$J5,"Delivery","")))))</f>
        <v/>
      </c>
      <c r="TV5" s="208" t="str">
        <f t="shared" ca="1" si="57"/>
        <v/>
      </c>
      <c r="TW5" s="208" t="str">
        <f t="shared" ca="1" si="57"/>
        <v/>
      </c>
      <c r="TX5" s="208" t="str">
        <f t="shared" ca="1" si="57"/>
        <v/>
      </c>
      <c r="TY5" s="208" t="str">
        <f t="shared" ca="1" si="57"/>
        <v/>
      </c>
      <c r="TZ5" s="208" t="str">
        <f t="shared" ca="1" si="57"/>
        <v/>
      </c>
      <c r="UA5" s="208" t="str">
        <f t="shared" ca="1" si="57"/>
        <v/>
      </c>
      <c r="UB5" s="208" t="str">
        <f t="shared" ca="1" si="57"/>
        <v/>
      </c>
      <c r="UC5" s="208" t="str">
        <f t="shared" ca="1" si="57"/>
        <v/>
      </c>
      <c r="UD5" s="208" t="str">
        <f t="shared" ca="1" si="57"/>
        <v/>
      </c>
      <c r="UE5" s="208" t="str">
        <f t="shared" ca="1" si="57"/>
        <v/>
      </c>
      <c r="UF5" s="208" t="str">
        <f t="shared" ca="1" si="57"/>
        <v/>
      </c>
      <c r="UG5" s="208" t="str">
        <f t="shared" ca="1" si="57"/>
        <v/>
      </c>
      <c r="UH5" s="208" t="str">
        <f t="shared" ca="1" si="57"/>
        <v/>
      </c>
      <c r="UI5" s="208" t="str">
        <f t="shared" ca="1" si="57"/>
        <v/>
      </c>
      <c r="UJ5" s="208" t="str">
        <f t="shared" ca="1" si="57"/>
        <v/>
      </c>
      <c r="UK5" s="208" t="str">
        <f t="shared" ref="UK5:UZ20" ca="1" si="58">IF(UK$3=$F5,"Order",IF(UK$3=$G5,"Load",IF(UK$3=$H5,"Ship",IF(UK$3=$I5,"Arrival",IF(UK$3=$J5,"Delivery","")))))</f>
        <v/>
      </c>
      <c r="UL5" s="208" t="str">
        <f t="shared" ca="1" si="58"/>
        <v/>
      </c>
      <c r="UM5" s="208" t="str">
        <f t="shared" ca="1" si="58"/>
        <v/>
      </c>
      <c r="UN5" s="208" t="str">
        <f t="shared" ca="1" si="58"/>
        <v/>
      </c>
      <c r="UO5" s="208" t="str">
        <f t="shared" ca="1" si="58"/>
        <v/>
      </c>
      <c r="UP5" s="208" t="str">
        <f t="shared" ca="1" si="58"/>
        <v/>
      </c>
      <c r="UQ5" s="208" t="str">
        <f t="shared" ca="1" si="58"/>
        <v/>
      </c>
      <c r="UR5" s="208" t="str">
        <f t="shared" ca="1" si="58"/>
        <v/>
      </c>
      <c r="US5" s="208" t="str">
        <f t="shared" ca="1" si="58"/>
        <v/>
      </c>
      <c r="UT5" s="208" t="str">
        <f t="shared" ca="1" si="58"/>
        <v/>
      </c>
      <c r="UU5" s="208" t="str">
        <f t="shared" ca="1" si="58"/>
        <v/>
      </c>
      <c r="UV5" s="208" t="str">
        <f t="shared" ca="1" si="58"/>
        <v/>
      </c>
      <c r="UW5" s="208" t="str">
        <f t="shared" ca="1" si="58"/>
        <v/>
      </c>
      <c r="UX5" s="208" t="str">
        <f t="shared" ca="1" si="58"/>
        <v/>
      </c>
      <c r="UY5" s="208" t="str">
        <f t="shared" ca="1" si="58"/>
        <v/>
      </c>
      <c r="UZ5" s="208" t="str">
        <f t="shared" ca="1" si="58"/>
        <v/>
      </c>
      <c r="VA5" s="208" t="str">
        <f t="shared" ref="VA5:VP20" ca="1" si="59">IF(VA$3=$F5,"Order",IF(VA$3=$G5,"Load",IF(VA$3=$H5,"Ship",IF(VA$3=$I5,"Arrival",IF(VA$3=$J5,"Delivery","")))))</f>
        <v/>
      </c>
      <c r="VB5" s="208" t="str">
        <f t="shared" ca="1" si="59"/>
        <v/>
      </c>
      <c r="VC5" s="208" t="str">
        <f t="shared" ca="1" si="59"/>
        <v/>
      </c>
      <c r="VD5" s="208" t="str">
        <f t="shared" ca="1" si="59"/>
        <v/>
      </c>
      <c r="VE5" s="208" t="str">
        <f t="shared" ca="1" si="59"/>
        <v/>
      </c>
      <c r="VF5" s="208" t="str">
        <f t="shared" ca="1" si="59"/>
        <v/>
      </c>
      <c r="VG5" s="208" t="str">
        <f t="shared" ca="1" si="59"/>
        <v/>
      </c>
      <c r="VH5" s="208" t="str">
        <f t="shared" ca="1" si="59"/>
        <v/>
      </c>
      <c r="VI5" s="208" t="str">
        <f t="shared" ca="1" si="59"/>
        <v/>
      </c>
      <c r="VJ5" s="208" t="str">
        <f t="shared" ca="1" si="59"/>
        <v/>
      </c>
      <c r="VK5" s="208" t="str">
        <f t="shared" ca="1" si="59"/>
        <v/>
      </c>
      <c r="VL5" s="208" t="str">
        <f t="shared" ca="1" si="59"/>
        <v/>
      </c>
      <c r="VM5" s="208" t="str">
        <f t="shared" ca="1" si="59"/>
        <v/>
      </c>
      <c r="VN5" s="208" t="str">
        <f t="shared" ca="1" si="59"/>
        <v/>
      </c>
      <c r="VO5" s="208" t="str">
        <f t="shared" ca="1" si="59"/>
        <v/>
      </c>
      <c r="VP5" s="208" t="str">
        <f t="shared" ca="1" si="59"/>
        <v/>
      </c>
      <c r="VQ5" s="208" t="str">
        <f t="shared" ref="VQ5:WF20" ca="1" si="60">IF(VQ$3=$F5,"Order",IF(VQ$3=$G5,"Load",IF(VQ$3=$H5,"Ship",IF(VQ$3=$I5,"Arrival",IF(VQ$3=$J5,"Delivery","")))))</f>
        <v/>
      </c>
      <c r="VR5" s="208" t="str">
        <f t="shared" ca="1" si="60"/>
        <v/>
      </c>
      <c r="VS5" s="208" t="str">
        <f t="shared" ca="1" si="60"/>
        <v/>
      </c>
      <c r="VT5" s="208" t="str">
        <f t="shared" ca="1" si="60"/>
        <v/>
      </c>
      <c r="VU5" s="208" t="str">
        <f t="shared" ca="1" si="60"/>
        <v/>
      </c>
      <c r="VV5" s="208" t="str">
        <f t="shared" ca="1" si="60"/>
        <v/>
      </c>
      <c r="VW5" s="208" t="str">
        <f t="shared" ca="1" si="60"/>
        <v/>
      </c>
      <c r="VX5" s="208" t="str">
        <f t="shared" ca="1" si="60"/>
        <v/>
      </c>
      <c r="VY5" s="208" t="str">
        <f t="shared" ca="1" si="60"/>
        <v/>
      </c>
      <c r="VZ5" s="208" t="str">
        <f t="shared" ca="1" si="60"/>
        <v/>
      </c>
      <c r="WA5" s="208" t="str">
        <f t="shared" ca="1" si="60"/>
        <v/>
      </c>
      <c r="WB5" s="208" t="str">
        <f t="shared" ca="1" si="60"/>
        <v/>
      </c>
      <c r="WC5" s="208" t="str">
        <f t="shared" ca="1" si="60"/>
        <v/>
      </c>
      <c r="WD5" s="208" t="str">
        <f t="shared" ca="1" si="60"/>
        <v/>
      </c>
      <c r="WE5" s="208" t="str">
        <f t="shared" ca="1" si="60"/>
        <v/>
      </c>
      <c r="WF5" s="208" t="str">
        <f t="shared" ca="1" si="60"/>
        <v/>
      </c>
      <c r="WG5" s="208" t="str">
        <f t="shared" ref="WG5:WV20" ca="1" si="61">IF(WG$3=$F5,"Order",IF(WG$3=$G5,"Load",IF(WG$3=$H5,"Ship",IF(WG$3=$I5,"Arrival",IF(WG$3=$J5,"Delivery","")))))</f>
        <v/>
      </c>
      <c r="WH5" s="208" t="str">
        <f t="shared" ca="1" si="61"/>
        <v/>
      </c>
      <c r="WI5" s="208" t="str">
        <f t="shared" ca="1" si="61"/>
        <v/>
      </c>
      <c r="WJ5" s="208" t="str">
        <f t="shared" ca="1" si="61"/>
        <v/>
      </c>
      <c r="WK5" s="208" t="str">
        <f t="shared" ca="1" si="61"/>
        <v/>
      </c>
      <c r="WL5" s="208" t="str">
        <f t="shared" ca="1" si="61"/>
        <v/>
      </c>
      <c r="WM5" s="208" t="str">
        <f t="shared" ca="1" si="61"/>
        <v/>
      </c>
      <c r="WN5" s="208" t="str">
        <f t="shared" ca="1" si="61"/>
        <v/>
      </c>
      <c r="WO5" s="208" t="str">
        <f t="shared" ca="1" si="61"/>
        <v/>
      </c>
      <c r="WP5" s="208" t="str">
        <f t="shared" ca="1" si="61"/>
        <v/>
      </c>
      <c r="WQ5" s="208" t="str">
        <f t="shared" ca="1" si="61"/>
        <v/>
      </c>
      <c r="WR5" s="208" t="str">
        <f t="shared" ca="1" si="61"/>
        <v/>
      </c>
      <c r="WS5" s="208" t="str">
        <f t="shared" ca="1" si="61"/>
        <v/>
      </c>
      <c r="WT5" s="208" t="str">
        <f t="shared" ca="1" si="61"/>
        <v/>
      </c>
      <c r="WU5" s="208" t="str">
        <f t="shared" ca="1" si="61"/>
        <v/>
      </c>
      <c r="WV5" s="208" t="str">
        <f t="shared" ca="1" si="61"/>
        <v/>
      </c>
      <c r="WW5" s="208" t="str">
        <f t="shared" ref="WW5:XL20" ca="1" si="62">IF(WW$3=$F5,"Order",IF(WW$3=$G5,"Load",IF(WW$3=$H5,"Ship",IF(WW$3=$I5,"Arrival",IF(WW$3=$J5,"Delivery","")))))</f>
        <v/>
      </c>
      <c r="WX5" s="208" t="str">
        <f t="shared" ca="1" si="62"/>
        <v/>
      </c>
      <c r="WY5" s="208" t="str">
        <f t="shared" ca="1" si="62"/>
        <v/>
      </c>
      <c r="WZ5" s="208" t="str">
        <f t="shared" ca="1" si="62"/>
        <v/>
      </c>
      <c r="XA5" s="208" t="str">
        <f t="shared" ca="1" si="62"/>
        <v/>
      </c>
      <c r="XB5" s="208" t="str">
        <f t="shared" ca="1" si="62"/>
        <v/>
      </c>
      <c r="XC5" s="208" t="str">
        <f t="shared" ca="1" si="62"/>
        <v/>
      </c>
      <c r="XD5" s="208" t="str">
        <f t="shared" ca="1" si="62"/>
        <v/>
      </c>
      <c r="XE5" s="208" t="str">
        <f t="shared" ca="1" si="62"/>
        <v/>
      </c>
      <c r="XF5" s="208" t="str">
        <f t="shared" ca="1" si="62"/>
        <v/>
      </c>
      <c r="XG5" s="208" t="str">
        <f t="shared" ca="1" si="62"/>
        <v/>
      </c>
      <c r="XH5" s="208" t="str">
        <f t="shared" ca="1" si="62"/>
        <v/>
      </c>
      <c r="XI5" s="208" t="str">
        <f t="shared" ca="1" si="62"/>
        <v/>
      </c>
      <c r="XJ5" s="208" t="str">
        <f t="shared" ca="1" si="62"/>
        <v/>
      </c>
      <c r="XK5" s="208" t="str">
        <f t="shared" ca="1" si="62"/>
        <v/>
      </c>
      <c r="XL5" s="208" t="str">
        <f t="shared" ca="1" si="62"/>
        <v/>
      </c>
      <c r="XM5" s="208" t="str">
        <f t="shared" ref="XM5:YB20" ca="1" si="63">IF(XM$3=$F5,"Order",IF(XM$3=$G5,"Load",IF(XM$3=$H5,"Ship",IF(XM$3=$I5,"Arrival",IF(XM$3=$J5,"Delivery","")))))</f>
        <v/>
      </c>
      <c r="XN5" s="208" t="str">
        <f t="shared" ca="1" si="63"/>
        <v/>
      </c>
      <c r="XO5" s="208" t="str">
        <f t="shared" ca="1" si="63"/>
        <v/>
      </c>
      <c r="XP5" s="208" t="str">
        <f t="shared" ca="1" si="63"/>
        <v/>
      </c>
      <c r="XQ5" s="208" t="str">
        <f t="shared" ca="1" si="63"/>
        <v/>
      </c>
      <c r="XR5" s="208" t="str">
        <f t="shared" ca="1" si="63"/>
        <v/>
      </c>
      <c r="XS5" s="208" t="str">
        <f t="shared" ca="1" si="63"/>
        <v/>
      </c>
      <c r="XT5" s="208" t="str">
        <f t="shared" ca="1" si="63"/>
        <v/>
      </c>
      <c r="XU5" s="208" t="str">
        <f t="shared" ca="1" si="63"/>
        <v/>
      </c>
      <c r="XV5" s="208" t="str">
        <f t="shared" ca="1" si="63"/>
        <v/>
      </c>
      <c r="XW5" s="208" t="str">
        <f t="shared" ca="1" si="63"/>
        <v/>
      </c>
      <c r="XX5" s="208" t="str">
        <f t="shared" ca="1" si="63"/>
        <v/>
      </c>
      <c r="XY5" s="208" t="str">
        <f t="shared" ca="1" si="63"/>
        <v/>
      </c>
      <c r="XZ5" s="208" t="str">
        <f t="shared" ca="1" si="63"/>
        <v/>
      </c>
      <c r="YA5" s="208" t="str">
        <f t="shared" ca="1" si="63"/>
        <v/>
      </c>
      <c r="YB5" s="208" t="str">
        <f t="shared" ca="1" si="63"/>
        <v/>
      </c>
      <c r="YC5" s="208" t="str">
        <f t="shared" ref="YC5:YR20" ca="1" si="64">IF(YC$3=$F5,"Order",IF(YC$3=$G5,"Load",IF(YC$3=$H5,"Ship",IF(YC$3=$I5,"Arrival",IF(YC$3=$J5,"Delivery","")))))</f>
        <v/>
      </c>
      <c r="YD5" s="208" t="str">
        <f t="shared" ca="1" si="64"/>
        <v/>
      </c>
      <c r="YE5" s="208" t="str">
        <f t="shared" ca="1" si="64"/>
        <v/>
      </c>
      <c r="YF5" s="208" t="str">
        <f t="shared" ca="1" si="64"/>
        <v/>
      </c>
      <c r="YG5" s="208" t="str">
        <f t="shared" ca="1" si="64"/>
        <v/>
      </c>
      <c r="YH5" s="208" t="str">
        <f t="shared" ca="1" si="64"/>
        <v/>
      </c>
      <c r="YI5" s="208" t="str">
        <f t="shared" ca="1" si="64"/>
        <v/>
      </c>
      <c r="YJ5" s="208" t="str">
        <f t="shared" ca="1" si="64"/>
        <v/>
      </c>
      <c r="YK5" s="208" t="str">
        <f t="shared" ca="1" si="64"/>
        <v/>
      </c>
      <c r="YL5" s="208" t="str">
        <f t="shared" ca="1" si="64"/>
        <v/>
      </c>
      <c r="YM5" s="208" t="str">
        <f t="shared" ca="1" si="64"/>
        <v/>
      </c>
      <c r="YN5" s="208" t="str">
        <f t="shared" ca="1" si="64"/>
        <v/>
      </c>
      <c r="YO5" s="208" t="str">
        <f t="shared" ca="1" si="64"/>
        <v/>
      </c>
      <c r="YP5" s="208" t="str">
        <f t="shared" ca="1" si="64"/>
        <v/>
      </c>
      <c r="YQ5" s="208" t="str">
        <f t="shared" ca="1" si="64"/>
        <v/>
      </c>
      <c r="YR5" s="208" t="str">
        <f t="shared" ca="1" si="64"/>
        <v/>
      </c>
      <c r="YS5" s="208" t="str">
        <f t="shared" ref="YS5:ZH20" ca="1" si="65">IF(YS$3=$F5,"Order",IF(YS$3=$G5,"Load",IF(YS$3=$H5,"Ship",IF(YS$3=$I5,"Arrival",IF(YS$3=$J5,"Delivery","")))))</f>
        <v/>
      </c>
      <c r="YT5" s="208" t="str">
        <f t="shared" ca="1" si="65"/>
        <v/>
      </c>
      <c r="YU5" s="208" t="str">
        <f t="shared" ca="1" si="65"/>
        <v/>
      </c>
      <c r="YV5" s="208" t="str">
        <f t="shared" ca="1" si="65"/>
        <v/>
      </c>
      <c r="YW5" s="208" t="str">
        <f t="shared" ca="1" si="65"/>
        <v/>
      </c>
      <c r="YX5" s="208" t="str">
        <f t="shared" ca="1" si="65"/>
        <v/>
      </c>
      <c r="YY5" s="208" t="str">
        <f t="shared" ca="1" si="65"/>
        <v/>
      </c>
      <c r="YZ5" s="208" t="str">
        <f t="shared" ca="1" si="65"/>
        <v/>
      </c>
      <c r="ZA5" s="208" t="str">
        <f t="shared" ca="1" si="65"/>
        <v/>
      </c>
      <c r="ZB5" s="208" t="str">
        <f t="shared" ca="1" si="65"/>
        <v/>
      </c>
      <c r="ZC5" s="208" t="str">
        <f t="shared" ca="1" si="65"/>
        <v/>
      </c>
      <c r="ZD5" s="208" t="str">
        <f t="shared" ca="1" si="65"/>
        <v/>
      </c>
      <c r="ZE5" s="208" t="str">
        <f t="shared" ca="1" si="65"/>
        <v/>
      </c>
      <c r="ZF5" s="208" t="str">
        <f t="shared" ca="1" si="65"/>
        <v/>
      </c>
      <c r="ZG5" s="208" t="str">
        <f t="shared" ca="1" si="65"/>
        <v/>
      </c>
      <c r="ZH5" s="208" t="str">
        <f t="shared" ca="1" si="65"/>
        <v/>
      </c>
      <c r="ZI5" s="208" t="str">
        <f t="shared" ref="ZI5:ZX20" ca="1" si="66">IF(ZI$3=$F5,"Order",IF(ZI$3=$G5,"Load",IF(ZI$3=$H5,"Ship",IF(ZI$3=$I5,"Arrival",IF(ZI$3=$J5,"Delivery","")))))</f>
        <v/>
      </c>
      <c r="ZJ5" s="208" t="str">
        <f t="shared" ca="1" si="66"/>
        <v/>
      </c>
      <c r="ZK5" s="208" t="str">
        <f t="shared" ca="1" si="66"/>
        <v/>
      </c>
      <c r="ZL5" s="208" t="str">
        <f t="shared" ca="1" si="66"/>
        <v/>
      </c>
      <c r="ZM5" s="208" t="str">
        <f t="shared" ca="1" si="66"/>
        <v/>
      </c>
      <c r="ZN5" s="208" t="str">
        <f t="shared" ca="1" si="66"/>
        <v/>
      </c>
      <c r="ZO5" s="208" t="str">
        <f t="shared" ca="1" si="66"/>
        <v/>
      </c>
      <c r="ZP5" s="208" t="str">
        <f t="shared" ca="1" si="66"/>
        <v/>
      </c>
      <c r="ZQ5" s="208" t="str">
        <f t="shared" ca="1" si="66"/>
        <v/>
      </c>
      <c r="ZR5" s="208" t="str">
        <f t="shared" ca="1" si="66"/>
        <v/>
      </c>
      <c r="ZS5" s="208" t="str">
        <f t="shared" ca="1" si="66"/>
        <v/>
      </c>
      <c r="ZT5" s="208" t="str">
        <f t="shared" ca="1" si="66"/>
        <v/>
      </c>
      <c r="ZU5" s="208" t="str">
        <f t="shared" ca="1" si="66"/>
        <v/>
      </c>
      <c r="ZV5" s="208" t="str">
        <f t="shared" ca="1" si="66"/>
        <v/>
      </c>
      <c r="ZW5" s="208" t="str">
        <f t="shared" ca="1" si="66"/>
        <v/>
      </c>
      <c r="ZX5" s="208" t="str">
        <f t="shared" ca="1" si="66"/>
        <v/>
      </c>
      <c r="ZY5" s="208" t="str">
        <f t="shared" ref="ZY5:AAN20" ca="1" si="67">IF(ZY$3=$F5,"Order",IF(ZY$3=$G5,"Load",IF(ZY$3=$H5,"Ship",IF(ZY$3=$I5,"Arrival",IF(ZY$3=$J5,"Delivery","")))))</f>
        <v/>
      </c>
      <c r="ZZ5" s="208" t="str">
        <f t="shared" ca="1" si="67"/>
        <v/>
      </c>
      <c r="AAA5" s="208" t="str">
        <f t="shared" ca="1" si="67"/>
        <v/>
      </c>
      <c r="AAB5" s="208" t="str">
        <f t="shared" ca="1" si="67"/>
        <v/>
      </c>
      <c r="AAC5" s="208" t="str">
        <f t="shared" ca="1" si="67"/>
        <v/>
      </c>
      <c r="AAD5" s="208" t="str">
        <f t="shared" ca="1" si="67"/>
        <v/>
      </c>
      <c r="AAE5" s="208" t="str">
        <f t="shared" ca="1" si="67"/>
        <v/>
      </c>
      <c r="AAF5" s="208" t="str">
        <f t="shared" ca="1" si="67"/>
        <v/>
      </c>
      <c r="AAG5" s="208" t="str">
        <f t="shared" ca="1" si="67"/>
        <v/>
      </c>
      <c r="AAH5" s="208" t="str">
        <f t="shared" ca="1" si="67"/>
        <v/>
      </c>
      <c r="AAI5" s="208" t="str">
        <f t="shared" ca="1" si="67"/>
        <v/>
      </c>
      <c r="AAJ5" s="208" t="str">
        <f t="shared" ca="1" si="67"/>
        <v/>
      </c>
      <c r="AAK5" s="208" t="str">
        <f t="shared" ca="1" si="67"/>
        <v/>
      </c>
      <c r="AAL5" s="208" t="str">
        <f t="shared" ca="1" si="67"/>
        <v/>
      </c>
      <c r="AAM5" s="208" t="str">
        <f t="shared" ca="1" si="67"/>
        <v/>
      </c>
      <c r="AAN5" s="208" t="str">
        <f t="shared" ca="1" si="67"/>
        <v/>
      </c>
      <c r="AAO5" s="208" t="str">
        <f t="shared" ref="AAO5:ABD20" ca="1" si="68">IF(AAO$3=$F5,"Order",IF(AAO$3=$G5,"Load",IF(AAO$3=$H5,"Ship",IF(AAO$3=$I5,"Arrival",IF(AAO$3=$J5,"Delivery","")))))</f>
        <v/>
      </c>
      <c r="AAP5" s="208" t="str">
        <f t="shared" ca="1" si="68"/>
        <v/>
      </c>
      <c r="AAQ5" s="208" t="str">
        <f t="shared" ca="1" si="68"/>
        <v/>
      </c>
      <c r="AAR5" s="208" t="str">
        <f t="shared" ca="1" si="68"/>
        <v/>
      </c>
      <c r="AAS5" s="208" t="str">
        <f t="shared" ca="1" si="68"/>
        <v/>
      </c>
      <c r="AAT5" s="208" t="str">
        <f t="shared" ca="1" si="68"/>
        <v/>
      </c>
      <c r="AAU5" s="208" t="str">
        <f t="shared" ca="1" si="68"/>
        <v/>
      </c>
      <c r="AAV5" s="208" t="str">
        <f t="shared" ca="1" si="68"/>
        <v/>
      </c>
      <c r="AAW5" s="208" t="str">
        <f t="shared" ca="1" si="68"/>
        <v/>
      </c>
      <c r="AAX5" s="208" t="str">
        <f t="shared" ca="1" si="68"/>
        <v/>
      </c>
      <c r="AAY5" s="208" t="str">
        <f t="shared" ca="1" si="68"/>
        <v/>
      </c>
      <c r="AAZ5" s="208" t="str">
        <f t="shared" ca="1" si="68"/>
        <v/>
      </c>
      <c r="ABA5" s="208" t="str">
        <f t="shared" ca="1" si="68"/>
        <v/>
      </c>
      <c r="ABB5" s="208" t="str">
        <f t="shared" ca="1" si="68"/>
        <v/>
      </c>
      <c r="ABC5" s="208" t="str">
        <f t="shared" ca="1" si="68"/>
        <v/>
      </c>
      <c r="ABD5" s="208" t="str">
        <f t="shared" ca="1" si="68"/>
        <v/>
      </c>
      <c r="ABE5" s="208" t="str">
        <f t="shared" ref="AAZ5:ABL20" ca="1" si="69">IF(ABE$3=$F5,"Order",IF(ABE$3=$G5,"Load",IF(ABE$3=$H5,"Ship",IF(ABE$3=$I5,"Arrival",IF(ABE$3=$J5,"Delivery","")))))</f>
        <v/>
      </c>
      <c r="ABF5" s="208" t="str">
        <f t="shared" ca="1" si="69"/>
        <v/>
      </c>
      <c r="ABG5" s="208" t="str">
        <f t="shared" ca="1" si="69"/>
        <v/>
      </c>
      <c r="ABH5" s="208" t="str">
        <f t="shared" ca="1" si="69"/>
        <v/>
      </c>
      <c r="ABI5" s="208" t="str">
        <f t="shared" ca="1" si="69"/>
        <v/>
      </c>
      <c r="ABJ5" s="208" t="str">
        <f t="shared" ca="1" si="69"/>
        <v/>
      </c>
      <c r="ABK5" s="208" t="str">
        <f t="shared" ca="1" si="69"/>
        <v/>
      </c>
      <c r="ABL5" s="208" t="str">
        <f t="shared" ca="1" si="69"/>
        <v/>
      </c>
    </row>
    <row r="6" spans="1:742" s="214" customFormat="1" ht="24.95" customHeight="1" x14ac:dyDescent="0.2">
      <c r="A6" s="210"/>
      <c r="B6" s="203" t="s">
        <v>121</v>
      </c>
      <c r="C6" s="248" t="s">
        <v>122</v>
      </c>
      <c r="D6" s="248" t="s">
        <v>127</v>
      </c>
      <c r="E6" s="250">
        <v>2</v>
      </c>
      <c r="F6" s="206">
        <f t="shared" ref="F6:F34" si="70">G6 - WEEKDAY(G6,2) +1</f>
        <v>46265</v>
      </c>
      <c r="G6" s="206">
        <f>'[1]1010C_Container Schedule'!$R10</f>
        <v>46267</v>
      </c>
      <c r="H6" s="206">
        <f>'[1]1010C_Container Schedule'!$U10</f>
        <v>46272</v>
      </c>
      <c r="I6" s="206">
        <f>'[1]1010C_Container Schedule'!$AF10</f>
        <v>46295</v>
      </c>
      <c r="J6" s="206">
        <f>'[1]1010C_Container Schedule'!$AJ10</f>
        <v>46297</v>
      </c>
      <c r="K6" s="278" t="str">
        <f>Table279[[#This Row],[Project]] &amp;"-CTNR-"&amp; Table279[[#This Row],[CTNR'#]] &amp; "  ➜"</f>
        <v>1010C-CTNR-2  ➜</v>
      </c>
      <c r="L6" s="212"/>
      <c r="M6" s="213" t="str">
        <f t="shared" ca="1" si="24"/>
        <v/>
      </c>
      <c r="N6" s="213" t="str">
        <f t="shared" ca="1" si="24"/>
        <v/>
      </c>
      <c r="O6" s="213" t="str">
        <f t="shared" ca="1" si="24"/>
        <v/>
      </c>
      <c r="P6" s="213" t="str">
        <f t="shared" ca="1" si="24"/>
        <v/>
      </c>
      <c r="Q6" s="213" t="str">
        <f t="shared" ca="1" si="24"/>
        <v/>
      </c>
      <c r="R6" s="213" t="str">
        <f t="shared" ca="1" si="24"/>
        <v/>
      </c>
      <c r="S6" s="213" t="str">
        <f t="shared" ca="1" si="24"/>
        <v/>
      </c>
      <c r="T6" s="213" t="str">
        <f t="shared" ca="1" si="24"/>
        <v/>
      </c>
      <c r="U6" s="213" t="str">
        <f t="shared" ca="1" si="24"/>
        <v/>
      </c>
      <c r="V6" s="213" t="str">
        <f t="shared" ca="1" si="24"/>
        <v/>
      </c>
      <c r="W6" s="213" t="str">
        <f t="shared" ca="1" si="24"/>
        <v/>
      </c>
      <c r="X6" s="213" t="str">
        <f t="shared" ca="1" si="24"/>
        <v/>
      </c>
      <c r="Y6" s="213" t="str">
        <f t="shared" ca="1" si="24"/>
        <v/>
      </c>
      <c r="Z6" s="213" t="str">
        <f t="shared" ca="1" si="24"/>
        <v/>
      </c>
      <c r="AA6" s="213" t="str">
        <f t="shared" ca="1" si="24"/>
        <v/>
      </c>
      <c r="AB6" s="213" t="str">
        <f t="shared" ca="1" si="24"/>
        <v/>
      </c>
      <c r="AC6" s="213" t="str">
        <f t="shared" ca="1" si="25"/>
        <v/>
      </c>
      <c r="AD6" s="213" t="str">
        <f t="shared" ca="1" si="25"/>
        <v/>
      </c>
      <c r="AE6" s="213" t="str">
        <f t="shared" ca="1" si="25"/>
        <v/>
      </c>
      <c r="AF6" s="213" t="str">
        <f t="shared" ca="1" si="25"/>
        <v/>
      </c>
      <c r="AG6" s="213" t="str">
        <f t="shared" ca="1" si="25"/>
        <v/>
      </c>
      <c r="AH6" s="213" t="str">
        <f t="shared" ca="1" si="25"/>
        <v/>
      </c>
      <c r="AI6" s="213" t="str">
        <f t="shared" ca="1" si="25"/>
        <v/>
      </c>
      <c r="AJ6" s="213" t="str">
        <f t="shared" ca="1" si="25"/>
        <v/>
      </c>
      <c r="AK6" s="213" t="str">
        <f t="shared" ca="1" si="25"/>
        <v/>
      </c>
      <c r="AL6" s="213" t="str">
        <f t="shared" ca="1" si="25"/>
        <v/>
      </c>
      <c r="AM6" s="213" t="str">
        <f t="shared" ca="1" si="25"/>
        <v/>
      </c>
      <c r="AN6" s="213" t="str">
        <f t="shared" ca="1" si="25"/>
        <v/>
      </c>
      <c r="AO6" s="213" t="str">
        <f t="shared" ca="1" si="25"/>
        <v>Order</v>
      </c>
      <c r="AP6" s="213" t="str">
        <f t="shared" ca="1" si="25"/>
        <v/>
      </c>
      <c r="AQ6" s="213" t="str">
        <f t="shared" ca="1" si="25"/>
        <v>Load</v>
      </c>
      <c r="AR6" s="213" t="str">
        <f t="shared" ca="1" si="25"/>
        <v/>
      </c>
      <c r="AS6" s="213" t="str">
        <f t="shared" ca="1" si="26"/>
        <v/>
      </c>
      <c r="AT6" s="213" t="str">
        <f t="shared" ca="1" si="26"/>
        <v/>
      </c>
      <c r="AU6" s="213" t="str">
        <f t="shared" ca="1" si="26"/>
        <v/>
      </c>
      <c r="AV6" s="213" t="str">
        <f t="shared" ca="1" si="26"/>
        <v>Ship</v>
      </c>
      <c r="AW6" s="213" t="str">
        <f t="shared" ca="1" si="26"/>
        <v/>
      </c>
      <c r="AX6" s="213" t="str">
        <f t="shared" ca="1" si="26"/>
        <v/>
      </c>
      <c r="AY6" s="213" t="str">
        <f t="shared" ca="1" si="26"/>
        <v/>
      </c>
      <c r="AZ6" s="213" t="str">
        <f t="shared" ca="1" si="26"/>
        <v/>
      </c>
      <c r="BA6" s="213" t="str">
        <f t="shared" ca="1" si="26"/>
        <v/>
      </c>
      <c r="BB6" s="213" t="str">
        <f t="shared" ca="1" si="26"/>
        <v/>
      </c>
      <c r="BC6" s="213" t="str">
        <f t="shared" ca="1" si="26"/>
        <v/>
      </c>
      <c r="BD6" s="213" t="str">
        <f t="shared" ca="1" si="26"/>
        <v/>
      </c>
      <c r="BE6" s="213" t="str">
        <f t="shared" ca="1" si="26"/>
        <v/>
      </c>
      <c r="BF6" s="213" t="str">
        <f t="shared" ca="1" si="26"/>
        <v/>
      </c>
      <c r="BG6" s="213" t="str">
        <f t="shared" ca="1" si="26"/>
        <v/>
      </c>
      <c r="BH6" s="213" t="str">
        <f t="shared" ca="1" si="26"/>
        <v/>
      </c>
      <c r="BI6" s="213" t="str">
        <f t="shared" ca="1" si="27"/>
        <v/>
      </c>
      <c r="BJ6" s="213" t="str">
        <f t="shared" ca="1" si="27"/>
        <v/>
      </c>
      <c r="BK6" s="213" t="str">
        <f t="shared" ca="1" si="27"/>
        <v/>
      </c>
      <c r="BL6" s="213" t="str">
        <f t="shared" ca="1" si="27"/>
        <v/>
      </c>
      <c r="BM6" s="213" t="str">
        <f t="shared" ca="1" si="27"/>
        <v/>
      </c>
      <c r="BN6" s="213" t="str">
        <f t="shared" ca="1" si="27"/>
        <v/>
      </c>
      <c r="BO6" s="213" t="str">
        <f t="shared" ca="1" si="27"/>
        <v/>
      </c>
      <c r="BP6" s="213" t="str">
        <f t="shared" ca="1" si="27"/>
        <v/>
      </c>
      <c r="BQ6" s="213" t="str">
        <f t="shared" ca="1" si="27"/>
        <v/>
      </c>
      <c r="BR6" s="213" t="str">
        <f t="shared" ca="1" si="27"/>
        <v/>
      </c>
      <c r="BS6" s="213" t="str">
        <f t="shared" ca="1" si="27"/>
        <v>Arrival</v>
      </c>
      <c r="BT6" s="213" t="str">
        <f t="shared" ca="1" si="27"/>
        <v/>
      </c>
      <c r="BU6" s="213" t="str">
        <f t="shared" ca="1" si="27"/>
        <v>Delivery</v>
      </c>
      <c r="BV6" s="213" t="str">
        <f t="shared" ca="1" si="27"/>
        <v/>
      </c>
      <c r="BW6" s="213" t="str">
        <f t="shared" ca="1" si="27"/>
        <v/>
      </c>
      <c r="BX6" s="213" t="str">
        <f t="shared" ca="1" si="27"/>
        <v/>
      </c>
      <c r="BY6" s="213" t="str">
        <f t="shared" ca="1" si="28"/>
        <v/>
      </c>
      <c r="BZ6" s="213" t="str">
        <f t="shared" ca="1" si="28"/>
        <v/>
      </c>
      <c r="CA6" s="213" t="str">
        <f t="shared" ca="1" si="28"/>
        <v/>
      </c>
      <c r="CB6" s="213" t="str">
        <f t="shared" ca="1" si="28"/>
        <v/>
      </c>
      <c r="CC6" s="213" t="str">
        <f t="shared" ca="1" si="28"/>
        <v/>
      </c>
      <c r="CD6" s="213" t="str">
        <f t="shared" ca="1" si="28"/>
        <v/>
      </c>
      <c r="CE6" s="213" t="str">
        <f t="shared" ca="1" si="28"/>
        <v/>
      </c>
      <c r="CF6" s="213" t="str">
        <f t="shared" ca="1" si="28"/>
        <v/>
      </c>
      <c r="CG6" s="213" t="str">
        <f t="shared" ca="1" si="28"/>
        <v/>
      </c>
      <c r="CH6" s="213" t="str">
        <f t="shared" ca="1" si="28"/>
        <v/>
      </c>
      <c r="CI6" s="213" t="str">
        <f t="shared" ca="1" si="28"/>
        <v/>
      </c>
      <c r="CJ6" s="213" t="str">
        <f t="shared" ca="1" si="28"/>
        <v/>
      </c>
      <c r="CK6" s="213" t="str">
        <f t="shared" ca="1" si="28"/>
        <v/>
      </c>
      <c r="CL6" s="213" t="str">
        <f t="shared" ca="1" si="28"/>
        <v/>
      </c>
      <c r="CM6" s="213" t="str">
        <f t="shared" ca="1" si="28"/>
        <v/>
      </c>
      <c r="CN6" s="213" t="str">
        <f t="shared" ca="1" si="28"/>
        <v/>
      </c>
      <c r="CO6" s="213" t="str">
        <f t="shared" ca="1" si="29"/>
        <v/>
      </c>
      <c r="CP6" s="213" t="str">
        <f t="shared" ca="1" si="29"/>
        <v/>
      </c>
      <c r="CQ6" s="213" t="str">
        <f t="shared" ca="1" si="29"/>
        <v/>
      </c>
      <c r="CR6" s="213" t="str">
        <f t="shared" ca="1" si="29"/>
        <v/>
      </c>
      <c r="CS6" s="213" t="str">
        <f t="shared" ca="1" si="29"/>
        <v/>
      </c>
      <c r="CT6" s="213" t="str">
        <f t="shared" ca="1" si="29"/>
        <v/>
      </c>
      <c r="CU6" s="213" t="str">
        <f t="shared" ca="1" si="29"/>
        <v/>
      </c>
      <c r="CV6" s="213" t="str">
        <f t="shared" ca="1" si="29"/>
        <v/>
      </c>
      <c r="CW6" s="213" t="str">
        <f t="shared" ca="1" si="29"/>
        <v/>
      </c>
      <c r="CX6" s="213" t="str">
        <f t="shared" ca="1" si="29"/>
        <v/>
      </c>
      <c r="CY6" s="213" t="str">
        <f t="shared" ca="1" si="29"/>
        <v/>
      </c>
      <c r="CZ6" s="213" t="str">
        <f t="shared" ca="1" si="29"/>
        <v/>
      </c>
      <c r="DA6" s="213" t="str">
        <f t="shared" ca="1" si="29"/>
        <v/>
      </c>
      <c r="DB6" s="213" t="str">
        <f t="shared" ca="1" si="29"/>
        <v/>
      </c>
      <c r="DC6" s="213" t="str">
        <f t="shared" ca="1" si="29"/>
        <v/>
      </c>
      <c r="DD6" s="213" t="str">
        <f t="shared" ca="1" si="29"/>
        <v/>
      </c>
      <c r="DE6" s="213" t="str">
        <f t="shared" ca="1" si="30"/>
        <v/>
      </c>
      <c r="DF6" s="213" t="str">
        <f t="shared" ca="1" si="30"/>
        <v/>
      </c>
      <c r="DG6" s="213" t="str">
        <f t="shared" ca="1" si="30"/>
        <v/>
      </c>
      <c r="DH6" s="213" t="str">
        <f t="shared" ca="1" si="30"/>
        <v/>
      </c>
      <c r="DI6" s="213" t="str">
        <f t="shared" ca="1" si="30"/>
        <v/>
      </c>
      <c r="DJ6" s="213" t="str">
        <f t="shared" ca="1" si="30"/>
        <v/>
      </c>
      <c r="DK6" s="213" t="str">
        <f t="shared" ca="1" si="30"/>
        <v/>
      </c>
      <c r="DL6" s="213" t="str">
        <f t="shared" ca="1" si="30"/>
        <v/>
      </c>
      <c r="DM6" s="213" t="str">
        <f t="shared" ca="1" si="30"/>
        <v/>
      </c>
      <c r="DN6" s="213" t="str">
        <f t="shared" ca="1" si="30"/>
        <v/>
      </c>
      <c r="DO6" s="213" t="str">
        <f t="shared" ca="1" si="30"/>
        <v/>
      </c>
      <c r="DP6" s="213" t="str">
        <f t="shared" ca="1" si="30"/>
        <v/>
      </c>
      <c r="DQ6" s="213" t="str">
        <f t="shared" ca="1" si="30"/>
        <v/>
      </c>
      <c r="DR6" s="213" t="str">
        <f t="shared" ca="1" si="30"/>
        <v/>
      </c>
      <c r="DS6" s="213" t="str">
        <f t="shared" ca="1" si="30"/>
        <v/>
      </c>
      <c r="DT6" s="213" t="str">
        <f t="shared" ca="1" si="30"/>
        <v/>
      </c>
      <c r="DU6" s="213" t="str">
        <f t="shared" ca="1" si="31"/>
        <v/>
      </c>
      <c r="DV6" s="213" t="str">
        <f t="shared" ca="1" si="31"/>
        <v/>
      </c>
      <c r="DW6" s="213" t="str">
        <f t="shared" ca="1" si="31"/>
        <v/>
      </c>
      <c r="DX6" s="213" t="str">
        <f t="shared" ca="1" si="31"/>
        <v/>
      </c>
      <c r="DY6" s="213" t="str">
        <f t="shared" ca="1" si="31"/>
        <v/>
      </c>
      <c r="DZ6" s="213" t="str">
        <f t="shared" ca="1" si="31"/>
        <v/>
      </c>
      <c r="EA6" s="213" t="str">
        <f t="shared" ca="1" si="31"/>
        <v/>
      </c>
      <c r="EB6" s="213" t="str">
        <f t="shared" ca="1" si="31"/>
        <v/>
      </c>
      <c r="EC6" s="213" t="str">
        <f t="shared" ca="1" si="31"/>
        <v/>
      </c>
      <c r="ED6" s="213" t="str">
        <f t="shared" ca="1" si="31"/>
        <v/>
      </c>
      <c r="EE6" s="213" t="str">
        <f t="shared" ca="1" si="31"/>
        <v/>
      </c>
      <c r="EF6" s="213" t="str">
        <f t="shared" ca="1" si="31"/>
        <v/>
      </c>
      <c r="EG6" s="213" t="str">
        <f t="shared" ca="1" si="31"/>
        <v/>
      </c>
      <c r="EH6" s="213" t="str">
        <f t="shared" ca="1" si="31"/>
        <v/>
      </c>
      <c r="EI6" s="213" t="str">
        <f t="shared" ca="1" si="31"/>
        <v/>
      </c>
      <c r="EJ6" s="213" t="str">
        <f t="shared" ca="1" si="31"/>
        <v/>
      </c>
      <c r="EK6" s="213" t="str">
        <f t="shared" ca="1" si="32"/>
        <v/>
      </c>
      <c r="EL6" s="213" t="str">
        <f t="shared" ca="1" si="32"/>
        <v/>
      </c>
      <c r="EM6" s="213" t="str">
        <f t="shared" ca="1" si="32"/>
        <v/>
      </c>
      <c r="EN6" s="213" t="str">
        <f t="shared" ca="1" si="32"/>
        <v/>
      </c>
      <c r="EO6" s="213" t="str">
        <f t="shared" ca="1" si="32"/>
        <v/>
      </c>
      <c r="EP6" s="213" t="str">
        <f t="shared" ca="1" si="32"/>
        <v/>
      </c>
      <c r="EQ6" s="213" t="str">
        <f t="shared" ca="1" si="32"/>
        <v/>
      </c>
      <c r="ER6" s="213" t="str">
        <f t="shared" ca="1" si="32"/>
        <v/>
      </c>
      <c r="ES6" s="213" t="str">
        <f t="shared" ca="1" si="32"/>
        <v/>
      </c>
      <c r="ET6" s="213" t="str">
        <f t="shared" ca="1" si="32"/>
        <v/>
      </c>
      <c r="EU6" s="213" t="str">
        <f t="shared" ca="1" si="32"/>
        <v/>
      </c>
      <c r="EV6" s="213" t="str">
        <f t="shared" ca="1" si="32"/>
        <v/>
      </c>
      <c r="EW6" s="213" t="str">
        <f t="shared" ca="1" si="32"/>
        <v/>
      </c>
      <c r="EX6" s="213" t="str">
        <f t="shared" ca="1" si="32"/>
        <v/>
      </c>
      <c r="EY6" s="213" t="str">
        <f t="shared" ca="1" si="32"/>
        <v/>
      </c>
      <c r="EZ6" s="213" t="str">
        <f t="shared" ca="1" si="32"/>
        <v/>
      </c>
      <c r="FA6" s="213" t="str">
        <f t="shared" ca="1" si="33"/>
        <v/>
      </c>
      <c r="FB6" s="213" t="str">
        <f t="shared" ca="1" si="33"/>
        <v/>
      </c>
      <c r="FC6" s="213" t="str">
        <f t="shared" ca="1" si="33"/>
        <v/>
      </c>
      <c r="FD6" s="213" t="str">
        <f t="shared" ca="1" si="33"/>
        <v/>
      </c>
      <c r="FE6" s="213" t="str">
        <f t="shared" ca="1" si="33"/>
        <v/>
      </c>
      <c r="FF6" s="213" t="str">
        <f t="shared" ca="1" si="33"/>
        <v/>
      </c>
      <c r="FG6" s="213" t="str">
        <f t="shared" ca="1" si="33"/>
        <v/>
      </c>
      <c r="FH6" s="213" t="str">
        <f t="shared" ca="1" si="33"/>
        <v/>
      </c>
      <c r="FI6" s="213" t="str">
        <f t="shared" ca="1" si="33"/>
        <v/>
      </c>
      <c r="FJ6" s="213" t="str">
        <f t="shared" ca="1" si="33"/>
        <v/>
      </c>
      <c r="FK6" s="213" t="str">
        <f t="shared" ca="1" si="33"/>
        <v/>
      </c>
      <c r="FL6" s="213" t="str">
        <f t="shared" ca="1" si="33"/>
        <v/>
      </c>
      <c r="FM6" s="213" t="str">
        <f t="shared" ca="1" si="33"/>
        <v/>
      </c>
      <c r="FN6" s="213" t="str">
        <f t="shared" ca="1" si="33"/>
        <v/>
      </c>
      <c r="FO6" s="213" t="str">
        <f t="shared" ca="1" si="33"/>
        <v/>
      </c>
      <c r="FP6" s="213" t="str">
        <f t="shared" ca="1" si="33"/>
        <v/>
      </c>
      <c r="FQ6" s="213" t="str">
        <f t="shared" ca="1" si="34"/>
        <v/>
      </c>
      <c r="FR6" s="213" t="str">
        <f t="shared" ca="1" si="34"/>
        <v/>
      </c>
      <c r="FS6" s="213" t="str">
        <f t="shared" ca="1" si="34"/>
        <v/>
      </c>
      <c r="FT6" s="213" t="str">
        <f t="shared" ca="1" si="34"/>
        <v/>
      </c>
      <c r="FU6" s="213" t="str">
        <f t="shared" ca="1" si="34"/>
        <v/>
      </c>
      <c r="FV6" s="213" t="str">
        <f t="shared" ca="1" si="34"/>
        <v/>
      </c>
      <c r="FW6" s="213" t="str">
        <f t="shared" ca="1" si="34"/>
        <v/>
      </c>
      <c r="FX6" s="213" t="str">
        <f t="shared" ca="1" si="34"/>
        <v/>
      </c>
      <c r="FY6" s="213" t="str">
        <f t="shared" ca="1" si="34"/>
        <v/>
      </c>
      <c r="FZ6" s="213" t="str">
        <f t="shared" ca="1" si="34"/>
        <v/>
      </c>
      <c r="GA6" s="213" t="str">
        <f t="shared" ca="1" si="34"/>
        <v/>
      </c>
      <c r="GB6" s="213" t="str">
        <f t="shared" ca="1" si="34"/>
        <v/>
      </c>
      <c r="GC6" s="213" t="str">
        <f t="shared" ca="1" si="34"/>
        <v/>
      </c>
      <c r="GD6" s="213" t="str">
        <f t="shared" ca="1" si="34"/>
        <v/>
      </c>
      <c r="GE6" s="213" t="str">
        <f t="shared" ca="1" si="34"/>
        <v/>
      </c>
      <c r="GF6" s="213" t="str">
        <f t="shared" ca="1" si="34"/>
        <v/>
      </c>
      <c r="GG6" s="213" t="str">
        <f t="shared" ca="1" si="35"/>
        <v/>
      </c>
      <c r="GH6" s="213" t="str">
        <f t="shared" ca="1" si="35"/>
        <v/>
      </c>
      <c r="GI6" s="213" t="str">
        <f t="shared" ca="1" si="35"/>
        <v/>
      </c>
      <c r="GJ6" s="213" t="str">
        <f t="shared" ca="1" si="35"/>
        <v/>
      </c>
      <c r="GK6" s="213" t="str">
        <f t="shared" ca="1" si="35"/>
        <v/>
      </c>
      <c r="GL6" s="213" t="str">
        <f t="shared" ca="1" si="35"/>
        <v/>
      </c>
      <c r="GM6" s="213" t="str">
        <f t="shared" ca="1" si="35"/>
        <v/>
      </c>
      <c r="GN6" s="213" t="str">
        <f t="shared" ca="1" si="35"/>
        <v/>
      </c>
      <c r="GO6" s="213" t="str">
        <f t="shared" ca="1" si="35"/>
        <v/>
      </c>
      <c r="GP6" s="213" t="str">
        <f t="shared" ca="1" si="35"/>
        <v/>
      </c>
      <c r="GQ6" s="213" t="str">
        <f t="shared" ca="1" si="35"/>
        <v/>
      </c>
      <c r="GR6" s="213" t="str">
        <f t="shared" ca="1" si="35"/>
        <v/>
      </c>
      <c r="GS6" s="213" t="str">
        <f t="shared" ca="1" si="35"/>
        <v/>
      </c>
      <c r="GT6" s="213" t="str">
        <f t="shared" ca="1" si="35"/>
        <v/>
      </c>
      <c r="GU6" s="213" t="str">
        <f t="shared" ca="1" si="35"/>
        <v/>
      </c>
      <c r="GV6" s="213" t="str">
        <f t="shared" ca="1" si="35"/>
        <v/>
      </c>
      <c r="GW6" s="213" t="str">
        <f t="shared" ca="1" si="36"/>
        <v/>
      </c>
      <c r="GX6" s="213" t="str">
        <f t="shared" ca="1" si="36"/>
        <v/>
      </c>
      <c r="GY6" s="213" t="str">
        <f t="shared" ca="1" si="36"/>
        <v/>
      </c>
      <c r="GZ6" s="213" t="str">
        <f t="shared" ca="1" si="36"/>
        <v/>
      </c>
      <c r="HA6" s="213" t="str">
        <f t="shared" ca="1" si="36"/>
        <v/>
      </c>
      <c r="HB6" s="213" t="str">
        <f t="shared" ca="1" si="36"/>
        <v/>
      </c>
      <c r="HC6" s="213" t="str">
        <f t="shared" ca="1" si="36"/>
        <v/>
      </c>
      <c r="HD6" s="213" t="str">
        <f t="shared" ca="1" si="36"/>
        <v/>
      </c>
      <c r="HE6" s="213" t="str">
        <f t="shared" ca="1" si="36"/>
        <v/>
      </c>
      <c r="HF6" s="213" t="str">
        <f t="shared" ca="1" si="36"/>
        <v/>
      </c>
      <c r="HG6" s="213" t="str">
        <f t="shared" ca="1" si="36"/>
        <v/>
      </c>
      <c r="HH6" s="213" t="str">
        <f t="shared" ca="1" si="36"/>
        <v/>
      </c>
      <c r="HI6" s="213" t="str">
        <f t="shared" ca="1" si="36"/>
        <v/>
      </c>
      <c r="HJ6" s="213" t="str">
        <f t="shared" ca="1" si="36"/>
        <v/>
      </c>
      <c r="HK6" s="213" t="str">
        <f t="shared" ca="1" si="36"/>
        <v/>
      </c>
      <c r="HL6" s="213" t="str">
        <f t="shared" ca="1" si="36"/>
        <v/>
      </c>
      <c r="HM6" s="213" t="str">
        <f t="shared" ca="1" si="37"/>
        <v/>
      </c>
      <c r="HN6" s="213" t="str">
        <f t="shared" ca="1" si="37"/>
        <v/>
      </c>
      <c r="HO6" s="213" t="str">
        <f t="shared" ca="1" si="37"/>
        <v/>
      </c>
      <c r="HP6" s="213" t="str">
        <f t="shared" ca="1" si="37"/>
        <v/>
      </c>
      <c r="HQ6" s="213" t="str">
        <f t="shared" ca="1" si="37"/>
        <v/>
      </c>
      <c r="HR6" s="213" t="str">
        <f t="shared" ca="1" si="37"/>
        <v/>
      </c>
      <c r="HS6" s="213" t="str">
        <f t="shared" ca="1" si="37"/>
        <v/>
      </c>
      <c r="HT6" s="213" t="str">
        <f t="shared" ca="1" si="37"/>
        <v/>
      </c>
      <c r="HU6" s="213" t="str">
        <f t="shared" ca="1" si="37"/>
        <v/>
      </c>
      <c r="HV6" s="213" t="str">
        <f t="shared" ca="1" si="37"/>
        <v/>
      </c>
      <c r="HW6" s="213" t="str">
        <f t="shared" ca="1" si="37"/>
        <v/>
      </c>
      <c r="HX6" s="213" t="str">
        <f t="shared" ca="1" si="37"/>
        <v/>
      </c>
      <c r="HY6" s="213" t="str">
        <f t="shared" ca="1" si="37"/>
        <v/>
      </c>
      <c r="HZ6" s="213" t="str">
        <f t="shared" ca="1" si="37"/>
        <v/>
      </c>
      <c r="IA6" s="213" t="str">
        <f t="shared" ca="1" si="37"/>
        <v/>
      </c>
      <c r="IB6" s="213" t="str">
        <f t="shared" ca="1" si="37"/>
        <v/>
      </c>
      <c r="IC6" s="213" t="str">
        <f t="shared" ca="1" si="38"/>
        <v/>
      </c>
      <c r="ID6" s="213" t="str">
        <f t="shared" ca="1" si="38"/>
        <v/>
      </c>
      <c r="IE6" s="213" t="str">
        <f t="shared" ca="1" si="38"/>
        <v/>
      </c>
      <c r="IF6" s="213" t="str">
        <f t="shared" ca="1" si="38"/>
        <v/>
      </c>
      <c r="IG6" s="213" t="str">
        <f t="shared" ca="1" si="38"/>
        <v/>
      </c>
      <c r="IH6" s="213" t="str">
        <f t="shared" ca="1" si="38"/>
        <v/>
      </c>
      <c r="II6" s="213" t="str">
        <f t="shared" ca="1" si="38"/>
        <v/>
      </c>
      <c r="IJ6" s="213" t="str">
        <f t="shared" ca="1" si="38"/>
        <v/>
      </c>
      <c r="IK6" s="213" t="str">
        <f t="shared" ca="1" si="38"/>
        <v/>
      </c>
      <c r="IL6" s="213" t="str">
        <f t="shared" ca="1" si="38"/>
        <v/>
      </c>
      <c r="IM6" s="213" t="str">
        <f t="shared" ca="1" si="38"/>
        <v/>
      </c>
      <c r="IN6" s="213" t="str">
        <f t="shared" ca="1" si="38"/>
        <v/>
      </c>
      <c r="IO6" s="213" t="str">
        <f t="shared" ca="1" si="38"/>
        <v/>
      </c>
      <c r="IP6" s="213" t="str">
        <f t="shared" ca="1" si="38"/>
        <v/>
      </c>
      <c r="IQ6" s="213" t="str">
        <f t="shared" ca="1" si="38"/>
        <v/>
      </c>
      <c r="IR6" s="213" t="str">
        <f t="shared" ca="1" si="38"/>
        <v/>
      </c>
      <c r="IS6" s="213" t="str">
        <f t="shared" ca="1" si="39"/>
        <v/>
      </c>
      <c r="IT6" s="213" t="str">
        <f t="shared" ca="1" si="39"/>
        <v/>
      </c>
      <c r="IU6" s="213" t="str">
        <f t="shared" ca="1" si="39"/>
        <v/>
      </c>
      <c r="IV6" s="213" t="str">
        <f t="shared" ca="1" si="39"/>
        <v/>
      </c>
      <c r="IW6" s="213" t="str">
        <f t="shared" ca="1" si="39"/>
        <v/>
      </c>
      <c r="IX6" s="213" t="str">
        <f t="shared" ca="1" si="39"/>
        <v/>
      </c>
      <c r="IY6" s="213" t="str">
        <f t="shared" ca="1" si="39"/>
        <v/>
      </c>
      <c r="IZ6" s="213" t="str">
        <f t="shared" ca="1" si="39"/>
        <v/>
      </c>
      <c r="JA6" s="213" t="str">
        <f t="shared" ca="1" si="39"/>
        <v/>
      </c>
      <c r="JB6" s="213" t="str">
        <f t="shared" ca="1" si="39"/>
        <v/>
      </c>
      <c r="JC6" s="213" t="str">
        <f t="shared" ca="1" si="39"/>
        <v/>
      </c>
      <c r="JD6" s="213" t="str">
        <f t="shared" ca="1" si="39"/>
        <v/>
      </c>
      <c r="JE6" s="213" t="str">
        <f t="shared" ca="1" si="39"/>
        <v/>
      </c>
      <c r="JF6" s="213" t="str">
        <f t="shared" ca="1" si="39"/>
        <v/>
      </c>
      <c r="JG6" s="213" t="str">
        <f t="shared" ca="1" si="39"/>
        <v/>
      </c>
      <c r="JH6" s="213" t="str">
        <f t="shared" ca="1" si="39"/>
        <v/>
      </c>
      <c r="JI6" s="213" t="str">
        <f t="shared" ca="1" si="40"/>
        <v/>
      </c>
      <c r="JJ6" s="213" t="str">
        <f t="shared" ca="1" si="40"/>
        <v/>
      </c>
      <c r="JK6" s="213" t="str">
        <f t="shared" ca="1" si="40"/>
        <v/>
      </c>
      <c r="JL6" s="213" t="str">
        <f t="shared" ca="1" si="40"/>
        <v/>
      </c>
      <c r="JM6" s="213" t="str">
        <f t="shared" ca="1" si="40"/>
        <v/>
      </c>
      <c r="JN6" s="213" t="str">
        <f t="shared" ca="1" si="40"/>
        <v/>
      </c>
      <c r="JO6" s="213" t="str">
        <f t="shared" ca="1" si="40"/>
        <v/>
      </c>
      <c r="JP6" s="213" t="str">
        <f t="shared" ca="1" si="40"/>
        <v/>
      </c>
      <c r="JQ6" s="213" t="str">
        <f t="shared" ca="1" si="40"/>
        <v/>
      </c>
      <c r="JR6" s="213" t="str">
        <f t="shared" ca="1" si="40"/>
        <v/>
      </c>
      <c r="JS6" s="213" t="str">
        <f t="shared" ca="1" si="40"/>
        <v/>
      </c>
      <c r="JT6" s="213" t="str">
        <f t="shared" ca="1" si="40"/>
        <v/>
      </c>
      <c r="JU6" s="213" t="str">
        <f t="shared" ca="1" si="40"/>
        <v/>
      </c>
      <c r="JV6" s="213" t="str">
        <f t="shared" ca="1" si="40"/>
        <v/>
      </c>
      <c r="JW6" s="213" t="str">
        <f t="shared" ca="1" si="40"/>
        <v/>
      </c>
      <c r="JX6" s="213" t="str">
        <f t="shared" ca="1" si="40"/>
        <v/>
      </c>
      <c r="JY6" s="213" t="str">
        <f t="shared" ca="1" si="41"/>
        <v/>
      </c>
      <c r="JZ6" s="213" t="str">
        <f t="shared" ca="1" si="41"/>
        <v/>
      </c>
      <c r="KA6" s="213" t="str">
        <f t="shared" ca="1" si="41"/>
        <v/>
      </c>
      <c r="KB6" s="213" t="str">
        <f t="shared" ca="1" si="41"/>
        <v/>
      </c>
      <c r="KC6" s="213" t="str">
        <f t="shared" ca="1" si="41"/>
        <v/>
      </c>
      <c r="KD6" s="213" t="str">
        <f t="shared" ca="1" si="41"/>
        <v/>
      </c>
      <c r="KE6" s="213" t="str">
        <f t="shared" ca="1" si="41"/>
        <v/>
      </c>
      <c r="KF6" s="213" t="str">
        <f t="shared" ca="1" si="41"/>
        <v/>
      </c>
      <c r="KG6" s="213" t="str">
        <f t="shared" ca="1" si="41"/>
        <v/>
      </c>
      <c r="KH6" s="213" t="str">
        <f t="shared" ca="1" si="41"/>
        <v/>
      </c>
      <c r="KI6" s="213" t="str">
        <f t="shared" ca="1" si="41"/>
        <v/>
      </c>
      <c r="KJ6" s="213" t="str">
        <f t="shared" ca="1" si="41"/>
        <v/>
      </c>
      <c r="KK6" s="213" t="str">
        <f t="shared" ca="1" si="41"/>
        <v/>
      </c>
      <c r="KL6" s="213" t="str">
        <f t="shared" ca="1" si="41"/>
        <v/>
      </c>
      <c r="KM6" s="213" t="str">
        <f t="shared" ca="1" si="41"/>
        <v/>
      </c>
      <c r="KN6" s="213" t="str">
        <f t="shared" ca="1" si="41"/>
        <v/>
      </c>
      <c r="KO6" s="213" t="str">
        <f t="shared" ca="1" si="42"/>
        <v/>
      </c>
      <c r="KP6" s="213" t="str">
        <f t="shared" ca="1" si="42"/>
        <v/>
      </c>
      <c r="KQ6" s="213" t="str">
        <f t="shared" ca="1" si="42"/>
        <v/>
      </c>
      <c r="KR6" s="213" t="str">
        <f t="shared" ca="1" si="42"/>
        <v/>
      </c>
      <c r="KS6" s="213" t="str">
        <f t="shared" ca="1" si="42"/>
        <v/>
      </c>
      <c r="KT6" s="213" t="str">
        <f t="shared" ca="1" si="42"/>
        <v/>
      </c>
      <c r="KU6" s="213" t="str">
        <f t="shared" ca="1" si="42"/>
        <v/>
      </c>
      <c r="KV6" s="213" t="str">
        <f t="shared" ca="1" si="42"/>
        <v/>
      </c>
      <c r="KW6" s="213" t="str">
        <f t="shared" ca="1" si="42"/>
        <v/>
      </c>
      <c r="KX6" s="213" t="str">
        <f t="shared" ca="1" si="42"/>
        <v/>
      </c>
      <c r="KY6" s="213" t="str">
        <f t="shared" ca="1" si="42"/>
        <v/>
      </c>
      <c r="KZ6" s="213" t="str">
        <f t="shared" ca="1" si="42"/>
        <v/>
      </c>
      <c r="LA6" s="213" t="str">
        <f t="shared" ca="1" si="42"/>
        <v/>
      </c>
      <c r="LB6" s="213" t="str">
        <f t="shared" ca="1" si="42"/>
        <v/>
      </c>
      <c r="LC6" s="213" t="str">
        <f t="shared" ca="1" si="42"/>
        <v/>
      </c>
      <c r="LD6" s="213" t="str">
        <f t="shared" ca="1" si="42"/>
        <v/>
      </c>
      <c r="LE6" s="213" t="str">
        <f t="shared" ca="1" si="43"/>
        <v/>
      </c>
      <c r="LF6" s="213" t="str">
        <f t="shared" ca="1" si="43"/>
        <v/>
      </c>
      <c r="LG6" s="213" t="str">
        <f t="shared" ca="1" si="43"/>
        <v/>
      </c>
      <c r="LH6" s="213" t="str">
        <f t="shared" ca="1" si="43"/>
        <v/>
      </c>
      <c r="LI6" s="213" t="str">
        <f t="shared" ca="1" si="43"/>
        <v/>
      </c>
      <c r="LJ6" s="213" t="str">
        <f t="shared" ca="1" si="43"/>
        <v/>
      </c>
      <c r="LK6" s="213" t="str">
        <f t="shared" ca="1" si="43"/>
        <v/>
      </c>
      <c r="LL6" s="213" t="str">
        <f t="shared" ca="1" si="43"/>
        <v/>
      </c>
      <c r="LM6" s="213" t="str">
        <f t="shared" ca="1" si="43"/>
        <v/>
      </c>
      <c r="LN6" s="213" t="str">
        <f t="shared" ca="1" si="43"/>
        <v/>
      </c>
      <c r="LO6" s="213" t="str">
        <f t="shared" ca="1" si="43"/>
        <v/>
      </c>
      <c r="LP6" s="213" t="str">
        <f t="shared" ca="1" si="43"/>
        <v/>
      </c>
      <c r="LQ6" s="213" t="str">
        <f t="shared" ca="1" si="43"/>
        <v/>
      </c>
      <c r="LR6" s="213" t="str">
        <f t="shared" ca="1" si="43"/>
        <v/>
      </c>
      <c r="LS6" s="213" t="str">
        <f t="shared" ca="1" si="43"/>
        <v/>
      </c>
      <c r="LT6" s="213" t="str">
        <f t="shared" ca="1" si="43"/>
        <v/>
      </c>
      <c r="LU6" s="213" t="str">
        <f t="shared" ca="1" si="44"/>
        <v/>
      </c>
      <c r="LV6" s="213" t="str">
        <f t="shared" ca="1" si="44"/>
        <v/>
      </c>
      <c r="LW6" s="213" t="str">
        <f t="shared" ca="1" si="44"/>
        <v/>
      </c>
      <c r="LX6" s="213" t="str">
        <f t="shared" ca="1" si="44"/>
        <v/>
      </c>
      <c r="LY6" s="213" t="str">
        <f t="shared" ca="1" si="44"/>
        <v/>
      </c>
      <c r="LZ6" s="213" t="str">
        <f t="shared" ca="1" si="44"/>
        <v/>
      </c>
      <c r="MA6" s="213" t="str">
        <f t="shared" ca="1" si="44"/>
        <v/>
      </c>
      <c r="MB6" s="213" t="str">
        <f t="shared" ca="1" si="44"/>
        <v/>
      </c>
      <c r="MC6" s="213" t="str">
        <f t="shared" ca="1" si="44"/>
        <v/>
      </c>
      <c r="MD6" s="213" t="str">
        <f t="shared" ca="1" si="44"/>
        <v/>
      </c>
      <c r="ME6" s="213" t="str">
        <f t="shared" ca="1" si="44"/>
        <v/>
      </c>
      <c r="MF6" s="213" t="str">
        <f t="shared" ca="1" si="44"/>
        <v/>
      </c>
      <c r="MG6" s="213" t="str">
        <f t="shared" ca="1" si="44"/>
        <v/>
      </c>
      <c r="MH6" s="213" t="str">
        <f t="shared" ca="1" si="44"/>
        <v/>
      </c>
      <c r="MI6" s="213" t="str">
        <f t="shared" ca="1" si="44"/>
        <v/>
      </c>
      <c r="MJ6" s="213" t="str">
        <f t="shared" ca="1" si="44"/>
        <v/>
      </c>
      <c r="MK6" s="213" t="str">
        <f t="shared" ca="1" si="45"/>
        <v/>
      </c>
      <c r="ML6" s="213" t="str">
        <f t="shared" ca="1" si="45"/>
        <v/>
      </c>
      <c r="MM6" s="213" t="str">
        <f t="shared" ca="1" si="45"/>
        <v/>
      </c>
      <c r="MN6" s="213" t="str">
        <f t="shared" ca="1" si="45"/>
        <v/>
      </c>
      <c r="MO6" s="213" t="str">
        <f t="shared" ca="1" si="45"/>
        <v/>
      </c>
      <c r="MP6" s="213" t="str">
        <f t="shared" ca="1" si="45"/>
        <v/>
      </c>
      <c r="MQ6" s="213" t="str">
        <f t="shared" ca="1" si="45"/>
        <v/>
      </c>
      <c r="MR6" s="213" t="str">
        <f t="shared" ca="1" si="45"/>
        <v/>
      </c>
      <c r="MS6" s="213" t="str">
        <f t="shared" ca="1" si="45"/>
        <v/>
      </c>
      <c r="MT6" s="213" t="str">
        <f t="shared" ca="1" si="45"/>
        <v/>
      </c>
      <c r="MU6" s="213" t="str">
        <f t="shared" ca="1" si="45"/>
        <v/>
      </c>
      <c r="MV6" s="213" t="str">
        <f t="shared" ca="1" si="45"/>
        <v/>
      </c>
      <c r="MW6" s="213" t="str">
        <f t="shared" ca="1" si="45"/>
        <v/>
      </c>
      <c r="MX6" s="213" t="str">
        <f t="shared" ca="1" si="45"/>
        <v/>
      </c>
      <c r="MY6" s="213" t="str">
        <f t="shared" ca="1" si="45"/>
        <v/>
      </c>
      <c r="MZ6" s="213" t="str">
        <f t="shared" ca="1" si="45"/>
        <v/>
      </c>
      <c r="NA6" s="213" t="str">
        <f t="shared" ca="1" si="46"/>
        <v/>
      </c>
      <c r="NB6" s="213" t="str">
        <f t="shared" ca="1" si="46"/>
        <v/>
      </c>
      <c r="NC6" s="213" t="str">
        <f t="shared" ca="1" si="46"/>
        <v/>
      </c>
      <c r="ND6" s="213" t="str">
        <f t="shared" ca="1" si="46"/>
        <v/>
      </c>
      <c r="NE6" s="213" t="str">
        <f t="shared" ca="1" si="46"/>
        <v/>
      </c>
      <c r="NF6" s="213" t="str">
        <f t="shared" ca="1" si="46"/>
        <v/>
      </c>
      <c r="NG6" s="213" t="str">
        <f t="shared" ca="1" si="46"/>
        <v/>
      </c>
      <c r="NH6" s="213" t="str">
        <f t="shared" ca="1" si="46"/>
        <v/>
      </c>
      <c r="NI6" s="213" t="str">
        <f t="shared" ca="1" si="46"/>
        <v/>
      </c>
      <c r="NJ6" s="213" t="str">
        <f t="shared" ca="1" si="46"/>
        <v/>
      </c>
      <c r="NK6" s="213" t="str">
        <f t="shared" ca="1" si="46"/>
        <v/>
      </c>
      <c r="NL6" s="213" t="str">
        <f t="shared" ca="1" si="46"/>
        <v/>
      </c>
      <c r="NM6" s="213" t="str">
        <f t="shared" ca="1" si="46"/>
        <v/>
      </c>
      <c r="NN6" s="213" t="str">
        <f t="shared" ca="1" si="46"/>
        <v/>
      </c>
      <c r="NO6" s="213" t="str">
        <f t="shared" ca="1" si="46"/>
        <v/>
      </c>
      <c r="NP6" s="213" t="str">
        <f t="shared" ca="1" si="46"/>
        <v/>
      </c>
      <c r="NQ6" s="213" t="str">
        <f t="shared" ca="1" si="47"/>
        <v/>
      </c>
      <c r="NR6" s="213" t="str">
        <f t="shared" ca="1" si="47"/>
        <v/>
      </c>
      <c r="NS6" s="213" t="str">
        <f t="shared" ca="1" si="47"/>
        <v/>
      </c>
      <c r="NT6" s="213" t="str">
        <f t="shared" ca="1" si="47"/>
        <v/>
      </c>
      <c r="NU6" s="213" t="str">
        <f t="shared" ca="1" si="47"/>
        <v/>
      </c>
      <c r="NV6" s="213" t="str">
        <f t="shared" ca="1" si="47"/>
        <v/>
      </c>
      <c r="NW6" s="213" t="str">
        <f t="shared" ca="1" si="47"/>
        <v/>
      </c>
      <c r="NX6" s="213" t="str">
        <f t="shared" ca="1" si="47"/>
        <v/>
      </c>
      <c r="NY6" s="213" t="str">
        <f t="shared" ca="1" si="47"/>
        <v/>
      </c>
      <c r="NZ6" s="213" t="str">
        <f t="shared" ca="1" si="47"/>
        <v/>
      </c>
      <c r="OA6" s="213" t="str">
        <f t="shared" ca="1" si="47"/>
        <v/>
      </c>
      <c r="OB6" s="213" t="str">
        <f t="shared" ca="1" si="47"/>
        <v/>
      </c>
      <c r="OC6" s="213" t="str">
        <f t="shared" ca="1" si="47"/>
        <v/>
      </c>
      <c r="OD6" s="213" t="str">
        <f t="shared" ca="1" si="47"/>
        <v/>
      </c>
      <c r="OE6" s="213" t="str">
        <f t="shared" ca="1" si="47"/>
        <v/>
      </c>
      <c r="OF6" s="213" t="str">
        <f t="shared" ca="1" si="47"/>
        <v/>
      </c>
      <c r="OG6" s="213" t="str">
        <f t="shared" ca="1" si="48"/>
        <v/>
      </c>
      <c r="OH6" s="213" t="str">
        <f t="shared" ca="1" si="48"/>
        <v/>
      </c>
      <c r="OI6" s="213" t="str">
        <f t="shared" ca="1" si="48"/>
        <v/>
      </c>
      <c r="OJ6" s="213" t="str">
        <f t="shared" ca="1" si="48"/>
        <v/>
      </c>
      <c r="OK6" s="213" t="str">
        <f t="shared" ca="1" si="48"/>
        <v/>
      </c>
      <c r="OL6" s="213" t="str">
        <f t="shared" ca="1" si="48"/>
        <v/>
      </c>
      <c r="OM6" s="213" t="str">
        <f t="shared" ca="1" si="48"/>
        <v/>
      </c>
      <c r="ON6" s="213" t="str">
        <f t="shared" ca="1" si="48"/>
        <v/>
      </c>
      <c r="OO6" s="213" t="str">
        <f t="shared" ca="1" si="48"/>
        <v/>
      </c>
      <c r="OP6" s="213" t="str">
        <f t="shared" ca="1" si="48"/>
        <v/>
      </c>
      <c r="OQ6" s="213" t="str">
        <f t="shared" ca="1" si="48"/>
        <v/>
      </c>
      <c r="OR6" s="213" t="str">
        <f t="shared" ca="1" si="48"/>
        <v/>
      </c>
      <c r="OS6" s="213" t="str">
        <f t="shared" ca="1" si="48"/>
        <v/>
      </c>
      <c r="OT6" s="213" t="str">
        <f t="shared" ca="1" si="48"/>
        <v/>
      </c>
      <c r="OU6" s="213" t="str">
        <f t="shared" ca="1" si="48"/>
        <v/>
      </c>
      <c r="OV6" s="213" t="str">
        <f t="shared" ca="1" si="48"/>
        <v/>
      </c>
      <c r="OW6" s="213" t="str">
        <f t="shared" ca="1" si="49"/>
        <v/>
      </c>
      <c r="OX6" s="213" t="str">
        <f t="shared" ca="1" si="49"/>
        <v/>
      </c>
      <c r="OY6" s="213" t="str">
        <f t="shared" ca="1" si="49"/>
        <v/>
      </c>
      <c r="OZ6" s="213" t="str">
        <f t="shared" ca="1" si="49"/>
        <v/>
      </c>
      <c r="PA6" s="213" t="str">
        <f t="shared" ca="1" si="49"/>
        <v/>
      </c>
      <c r="PB6" s="213" t="str">
        <f t="shared" ca="1" si="49"/>
        <v/>
      </c>
      <c r="PC6" s="213" t="str">
        <f t="shared" ca="1" si="49"/>
        <v/>
      </c>
      <c r="PD6" s="213" t="str">
        <f t="shared" ca="1" si="49"/>
        <v/>
      </c>
      <c r="PE6" s="213" t="str">
        <f t="shared" ca="1" si="49"/>
        <v/>
      </c>
      <c r="PF6" s="213" t="str">
        <f t="shared" ca="1" si="49"/>
        <v/>
      </c>
      <c r="PG6" s="213" t="str">
        <f t="shared" ca="1" si="49"/>
        <v/>
      </c>
      <c r="PH6" s="213" t="str">
        <f t="shared" ca="1" si="49"/>
        <v/>
      </c>
      <c r="PI6" s="213" t="str">
        <f t="shared" ca="1" si="49"/>
        <v/>
      </c>
      <c r="PJ6" s="213" t="str">
        <f t="shared" ca="1" si="49"/>
        <v/>
      </c>
      <c r="PK6" s="213" t="str">
        <f t="shared" ca="1" si="49"/>
        <v/>
      </c>
      <c r="PL6" s="213" t="str">
        <f t="shared" ca="1" si="49"/>
        <v/>
      </c>
      <c r="PM6" s="213" t="str">
        <f t="shared" ca="1" si="50"/>
        <v/>
      </c>
      <c r="PN6" s="213" t="str">
        <f t="shared" ca="1" si="50"/>
        <v/>
      </c>
      <c r="PO6" s="213" t="str">
        <f t="shared" ca="1" si="50"/>
        <v/>
      </c>
      <c r="PP6" s="213" t="str">
        <f t="shared" ca="1" si="50"/>
        <v/>
      </c>
      <c r="PQ6" s="213" t="str">
        <f t="shared" ca="1" si="50"/>
        <v/>
      </c>
      <c r="PR6" s="213" t="str">
        <f t="shared" ca="1" si="50"/>
        <v/>
      </c>
      <c r="PS6" s="213" t="str">
        <f t="shared" ca="1" si="50"/>
        <v/>
      </c>
      <c r="PT6" s="213" t="str">
        <f t="shared" ca="1" si="50"/>
        <v/>
      </c>
      <c r="PU6" s="213" t="str">
        <f t="shared" ca="1" si="50"/>
        <v/>
      </c>
      <c r="PV6" s="213" t="str">
        <f t="shared" ca="1" si="50"/>
        <v/>
      </c>
      <c r="PW6" s="213" t="str">
        <f t="shared" ca="1" si="50"/>
        <v/>
      </c>
      <c r="PX6" s="213" t="str">
        <f t="shared" ca="1" si="50"/>
        <v/>
      </c>
      <c r="PY6" s="213" t="str">
        <f t="shared" ca="1" si="50"/>
        <v/>
      </c>
      <c r="PZ6" s="213" t="str">
        <f t="shared" ca="1" si="50"/>
        <v/>
      </c>
      <c r="QA6" s="213" t="str">
        <f t="shared" ca="1" si="50"/>
        <v/>
      </c>
      <c r="QB6" s="213" t="str">
        <f t="shared" ca="1" si="50"/>
        <v/>
      </c>
      <c r="QC6" s="213" t="str">
        <f t="shared" ca="1" si="51"/>
        <v/>
      </c>
      <c r="QD6" s="213" t="str">
        <f t="shared" ca="1" si="51"/>
        <v/>
      </c>
      <c r="QE6" s="213" t="str">
        <f t="shared" ca="1" si="51"/>
        <v/>
      </c>
      <c r="QF6" s="213" t="str">
        <f t="shared" ca="1" si="51"/>
        <v/>
      </c>
      <c r="QG6" s="213" t="str">
        <f t="shared" ca="1" si="51"/>
        <v/>
      </c>
      <c r="QH6" s="213" t="str">
        <f t="shared" ca="1" si="51"/>
        <v/>
      </c>
      <c r="QI6" s="213" t="str">
        <f t="shared" ca="1" si="51"/>
        <v/>
      </c>
      <c r="QJ6" s="213" t="str">
        <f t="shared" ca="1" si="51"/>
        <v/>
      </c>
      <c r="QK6" s="213" t="str">
        <f t="shared" ca="1" si="51"/>
        <v/>
      </c>
      <c r="QL6" s="213" t="str">
        <f t="shared" ca="1" si="51"/>
        <v/>
      </c>
      <c r="QM6" s="213" t="str">
        <f t="shared" ca="1" si="51"/>
        <v/>
      </c>
      <c r="QN6" s="213" t="str">
        <f t="shared" ca="1" si="51"/>
        <v/>
      </c>
      <c r="QO6" s="213" t="str">
        <f t="shared" ca="1" si="51"/>
        <v/>
      </c>
      <c r="QP6" s="213" t="str">
        <f t="shared" ca="1" si="51"/>
        <v/>
      </c>
      <c r="QQ6" s="213" t="str">
        <f t="shared" ca="1" si="51"/>
        <v/>
      </c>
      <c r="QR6" s="213" t="str">
        <f t="shared" ca="1" si="51"/>
        <v/>
      </c>
      <c r="QS6" s="213" t="str">
        <f t="shared" ca="1" si="52"/>
        <v/>
      </c>
      <c r="QT6" s="213" t="str">
        <f t="shared" ca="1" si="52"/>
        <v/>
      </c>
      <c r="QU6" s="213" t="str">
        <f t="shared" ca="1" si="52"/>
        <v/>
      </c>
      <c r="QV6" s="213" t="str">
        <f t="shared" ca="1" si="52"/>
        <v/>
      </c>
      <c r="QW6" s="213" t="str">
        <f t="shared" ca="1" si="52"/>
        <v/>
      </c>
      <c r="QX6" s="213" t="str">
        <f t="shared" ca="1" si="52"/>
        <v/>
      </c>
      <c r="QY6" s="213" t="str">
        <f t="shared" ca="1" si="52"/>
        <v/>
      </c>
      <c r="QZ6" s="213" t="str">
        <f t="shared" ca="1" si="52"/>
        <v/>
      </c>
      <c r="RA6" s="213" t="str">
        <f t="shared" ca="1" si="52"/>
        <v/>
      </c>
      <c r="RB6" s="213" t="str">
        <f t="shared" ca="1" si="52"/>
        <v/>
      </c>
      <c r="RC6" s="213" t="str">
        <f t="shared" ca="1" si="52"/>
        <v/>
      </c>
      <c r="RD6" s="213" t="str">
        <f t="shared" ca="1" si="52"/>
        <v/>
      </c>
      <c r="RE6" s="213" t="str">
        <f t="shared" ca="1" si="52"/>
        <v/>
      </c>
      <c r="RF6" s="213" t="str">
        <f t="shared" ca="1" si="52"/>
        <v/>
      </c>
      <c r="RG6" s="213" t="str">
        <f t="shared" ca="1" si="52"/>
        <v/>
      </c>
      <c r="RH6" s="213" t="str">
        <f t="shared" ca="1" si="52"/>
        <v/>
      </c>
      <c r="RI6" s="213" t="str">
        <f t="shared" ca="1" si="53"/>
        <v/>
      </c>
      <c r="RJ6" s="213" t="str">
        <f t="shared" ca="1" si="53"/>
        <v/>
      </c>
      <c r="RK6" s="213" t="str">
        <f t="shared" ca="1" si="53"/>
        <v/>
      </c>
      <c r="RL6" s="213" t="str">
        <f t="shared" ca="1" si="53"/>
        <v/>
      </c>
      <c r="RM6" s="213" t="str">
        <f t="shared" ca="1" si="53"/>
        <v/>
      </c>
      <c r="RN6" s="213" t="str">
        <f t="shared" ca="1" si="53"/>
        <v/>
      </c>
      <c r="RO6" s="213" t="str">
        <f t="shared" ca="1" si="53"/>
        <v/>
      </c>
      <c r="RP6" s="213" t="str">
        <f t="shared" ca="1" si="53"/>
        <v/>
      </c>
      <c r="RQ6" s="213" t="str">
        <f t="shared" ca="1" si="53"/>
        <v/>
      </c>
      <c r="RR6" s="213" t="str">
        <f t="shared" ca="1" si="53"/>
        <v/>
      </c>
      <c r="RS6" s="213" t="str">
        <f t="shared" ca="1" si="53"/>
        <v/>
      </c>
      <c r="RT6" s="213" t="str">
        <f t="shared" ca="1" si="53"/>
        <v/>
      </c>
      <c r="RU6" s="213" t="str">
        <f t="shared" ca="1" si="53"/>
        <v/>
      </c>
      <c r="RV6" s="213" t="str">
        <f t="shared" ca="1" si="53"/>
        <v/>
      </c>
      <c r="RW6" s="213" t="str">
        <f t="shared" ca="1" si="53"/>
        <v/>
      </c>
      <c r="RX6" s="213" t="str">
        <f t="shared" ca="1" si="53"/>
        <v/>
      </c>
      <c r="RY6" s="213" t="str">
        <f t="shared" ca="1" si="54"/>
        <v/>
      </c>
      <c r="RZ6" s="213" t="str">
        <f t="shared" ca="1" si="54"/>
        <v/>
      </c>
      <c r="SA6" s="213" t="str">
        <f t="shared" ca="1" si="54"/>
        <v/>
      </c>
      <c r="SB6" s="213" t="str">
        <f t="shared" ca="1" si="54"/>
        <v/>
      </c>
      <c r="SC6" s="213" t="str">
        <f t="shared" ca="1" si="54"/>
        <v/>
      </c>
      <c r="SD6" s="213" t="str">
        <f t="shared" ca="1" si="54"/>
        <v/>
      </c>
      <c r="SE6" s="213" t="str">
        <f t="shared" ca="1" si="54"/>
        <v/>
      </c>
      <c r="SF6" s="213" t="str">
        <f t="shared" ca="1" si="54"/>
        <v/>
      </c>
      <c r="SG6" s="213" t="str">
        <f t="shared" ca="1" si="54"/>
        <v/>
      </c>
      <c r="SH6" s="213" t="str">
        <f t="shared" ca="1" si="54"/>
        <v/>
      </c>
      <c r="SI6" s="213" t="str">
        <f t="shared" ca="1" si="54"/>
        <v/>
      </c>
      <c r="SJ6" s="213" t="str">
        <f t="shared" ca="1" si="54"/>
        <v/>
      </c>
      <c r="SK6" s="213" t="str">
        <f t="shared" ca="1" si="54"/>
        <v/>
      </c>
      <c r="SL6" s="213" t="str">
        <f t="shared" ca="1" si="54"/>
        <v/>
      </c>
      <c r="SM6" s="213" t="str">
        <f t="shared" ca="1" si="54"/>
        <v/>
      </c>
      <c r="SN6" s="213" t="str">
        <f t="shared" ca="1" si="54"/>
        <v/>
      </c>
      <c r="SO6" s="213" t="str">
        <f t="shared" ca="1" si="55"/>
        <v/>
      </c>
      <c r="SP6" s="213" t="str">
        <f t="shared" ca="1" si="55"/>
        <v/>
      </c>
      <c r="SQ6" s="213" t="str">
        <f t="shared" ca="1" si="55"/>
        <v/>
      </c>
      <c r="SR6" s="213" t="str">
        <f t="shared" ca="1" si="55"/>
        <v/>
      </c>
      <c r="SS6" s="213" t="str">
        <f t="shared" ca="1" si="55"/>
        <v/>
      </c>
      <c r="ST6" s="213" t="str">
        <f t="shared" ca="1" si="55"/>
        <v/>
      </c>
      <c r="SU6" s="213" t="str">
        <f t="shared" ca="1" si="55"/>
        <v/>
      </c>
      <c r="SV6" s="213" t="str">
        <f t="shared" ca="1" si="55"/>
        <v/>
      </c>
      <c r="SW6" s="213" t="str">
        <f t="shared" ca="1" si="55"/>
        <v/>
      </c>
      <c r="SX6" s="213" t="str">
        <f t="shared" ca="1" si="55"/>
        <v/>
      </c>
      <c r="SY6" s="213" t="str">
        <f t="shared" ca="1" si="55"/>
        <v/>
      </c>
      <c r="SZ6" s="213" t="str">
        <f t="shared" ca="1" si="55"/>
        <v/>
      </c>
      <c r="TA6" s="213" t="str">
        <f t="shared" ca="1" si="55"/>
        <v/>
      </c>
      <c r="TB6" s="213" t="str">
        <f t="shared" ca="1" si="55"/>
        <v/>
      </c>
      <c r="TC6" s="213" t="str">
        <f t="shared" ca="1" si="55"/>
        <v/>
      </c>
      <c r="TD6" s="213" t="str">
        <f t="shared" ca="1" si="55"/>
        <v/>
      </c>
      <c r="TE6" s="213" t="str">
        <f t="shared" ca="1" si="56"/>
        <v/>
      </c>
      <c r="TF6" s="213" t="str">
        <f t="shared" ca="1" si="56"/>
        <v/>
      </c>
      <c r="TG6" s="213" t="str">
        <f t="shared" ca="1" si="56"/>
        <v/>
      </c>
      <c r="TH6" s="213" t="str">
        <f t="shared" ca="1" si="56"/>
        <v/>
      </c>
      <c r="TI6" s="213" t="str">
        <f t="shared" ca="1" si="56"/>
        <v/>
      </c>
      <c r="TJ6" s="213" t="str">
        <f t="shared" ca="1" si="56"/>
        <v/>
      </c>
      <c r="TK6" s="213" t="str">
        <f t="shared" ca="1" si="56"/>
        <v/>
      </c>
      <c r="TL6" s="213" t="str">
        <f t="shared" ca="1" si="56"/>
        <v/>
      </c>
      <c r="TM6" s="213" t="str">
        <f t="shared" ca="1" si="56"/>
        <v/>
      </c>
      <c r="TN6" s="213" t="str">
        <f t="shared" ca="1" si="56"/>
        <v/>
      </c>
      <c r="TO6" s="213" t="str">
        <f t="shared" ca="1" si="56"/>
        <v/>
      </c>
      <c r="TP6" s="213" t="str">
        <f t="shared" ca="1" si="56"/>
        <v/>
      </c>
      <c r="TQ6" s="213" t="str">
        <f t="shared" ca="1" si="56"/>
        <v/>
      </c>
      <c r="TR6" s="213" t="str">
        <f t="shared" ca="1" si="56"/>
        <v/>
      </c>
      <c r="TS6" s="213" t="str">
        <f t="shared" ca="1" si="56"/>
        <v/>
      </c>
      <c r="TT6" s="213" t="str">
        <f t="shared" ca="1" si="56"/>
        <v/>
      </c>
      <c r="TU6" s="213" t="str">
        <f t="shared" ca="1" si="57"/>
        <v/>
      </c>
      <c r="TV6" s="213" t="str">
        <f t="shared" ca="1" si="57"/>
        <v/>
      </c>
      <c r="TW6" s="213" t="str">
        <f t="shared" ca="1" si="57"/>
        <v/>
      </c>
      <c r="TX6" s="213" t="str">
        <f t="shared" ca="1" si="57"/>
        <v/>
      </c>
      <c r="TY6" s="213" t="str">
        <f t="shared" ca="1" si="57"/>
        <v/>
      </c>
      <c r="TZ6" s="213" t="str">
        <f t="shared" ca="1" si="57"/>
        <v/>
      </c>
      <c r="UA6" s="213" t="str">
        <f t="shared" ca="1" si="57"/>
        <v/>
      </c>
      <c r="UB6" s="213" t="str">
        <f t="shared" ca="1" si="57"/>
        <v/>
      </c>
      <c r="UC6" s="213" t="str">
        <f t="shared" ca="1" si="57"/>
        <v/>
      </c>
      <c r="UD6" s="213" t="str">
        <f t="shared" ca="1" si="57"/>
        <v/>
      </c>
      <c r="UE6" s="213" t="str">
        <f t="shared" ca="1" si="57"/>
        <v/>
      </c>
      <c r="UF6" s="213" t="str">
        <f t="shared" ca="1" si="57"/>
        <v/>
      </c>
      <c r="UG6" s="213" t="str">
        <f t="shared" ca="1" si="57"/>
        <v/>
      </c>
      <c r="UH6" s="213" t="str">
        <f t="shared" ca="1" si="57"/>
        <v/>
      </c>
      <c r="UI6" s="213" t="str">
        <f t="shared" ca="1" si="57"/>
        <v/>
      </c>
      <c r="UJ6" s="213" t="str">
        <f t="shared" ca="1" si="57"/>
        <v/>
      </c>
      <c r="UK6" s="213" t="str">
        <f t="shared" ca="1" si="58"/>
        <v/>
      </c>
      <c r="UL6" s="213" t="str">
        <f t="shared" ca="1" si="58"/>
        <v/>
      </c>
      <c r="UM6" s="213" t="str">
        <f t="shared" ca="1" si="58"/>
        <v/>
      </c>
      <c r="UN6" s="213" t="str">
        <f t="shared" ca="1" si="58"/>
        <v/>
      </c>
      <c r="UO6" s="213" t="str">
        <f t="shared" ca="1" si="58"/>
        <v/>
      </c>
      <c r="UP6" s="213" t="str">
        <f t="shared" ca="1" si="58"/>
        <v/>
      </c>
      <c r="UQ6" s="213" t="str">
        <f t="shared" ca="1" si="58"/>
        <v/>
      </c>
      <c r="UR6" s="213" t="str">
        <f t="shared" ca="1" si="58"/>
        <v/>
      </c>
      <c r="US6" s="213" t="str">
        <f t="shared" ca="1" si="58"/>
        <v/>
      </c>
      <c r="UT6" s="213" t="str">
        <f t="shared" ca="1" si="58"/>
        <v/>
      </c>
      <c r="UU6" s="213" t="str">
        <f t="shared" ca="1" si="58"/>
        <v/>
      </c>
      <c r="UV6" s="213" t="str">
        <f t="shared" ca="1" si="58"/>
        <v/>
      </c>
      <c r="UW6" s="213" t="str">
        <f t="shared" ca="1" si="58"/>
        <v/>
      </c>
      <c r="UX6" s="213" t="str">
        <f t="shared" ca="1" si="58"/>
        <v/>
      </c>
      <c r="UY6" s="213" t="str">
        <f t="shared" ca="1" si="58"/>
        <v/>
      </c>
      <c r="UZ6" s="213" t="str">
        <f t="shared" ca="1" si="58"/>
        <v/>
      </c>
      <c r="VA6" s="213" t="str">
        <f t="shared" ca="1" si="59"/>
        <v/>
      </c>
      <c r="VB6" s="213" t="str">
        <f t="shared" ca="1" si="59"/>
        <v/>
      </c>
      <c r="VC6" s="213" t="str">
        <f t="shared" ca="1" si="59"/>
        <v/>
      </c>
      <c r="VD6" s="213" t="str">
        <f t="shared" ca="1" si="59"/>
        <v/>
      </c>
      <c r="VE6" s="213" t="str">
        <f t="shared" ca="1" si="59"/>
        <v/>
      </c>
      <c r="VF6" s="213" t="str">
        <f t="shared" ca="1" si="59"/>
        <v/>
      </c>
      <c r="VG6" s="213" t="str">
        <f t="shared" ca="1" si="59"/>
        <v/>
      </c>
      <c r="VH6" s="213" t="str">
        <f t="shared" ca="1" si="59"/>
        <v/>
      </c>
      <c r="VI6" s="213" t="str">
        <f t="shared" ca="1" si="59"/>
        <v/>
      </c>
      <c r="VJ6" s="213" t="str">
        <f t="shared" ca="1" si="59"/>
        <v/>
      </c>
      <c r="VK6" s="213" t="str">
        <f t="shared" ca="1" si="59"/>
        <v/>
      </c>
      <c r="VL6" s="213" t="str">
        <f t="shared" ca="1" si="59"/>
        <v/>
      </c>
      <c r="VM6" s="213" t="str">
        <f t="shared" ca="1" si="59"/>
        <v/>
      </c>
      <c r="VN6" s="213" t="str">
        <f t="shared" ca="1" si="59"/>
        <v/>
      </c>
      <c r="VO6" s="213" t="str">
        <f t="shared" ca="1" si="59"/>
        <v/>
      </c>
      <c r="VP6" s="213" t="str">
        <f t="shared" ca="1" si="59"/>
        <v/>
      </c>
      <c r="VQ6" s="213" t="str">
        <f t="shared" ca="1" si="60"/>
        <v/>
      </c>
      <c r="VR6" s="213" t="str">
        <f t="shared" ca="1" si="60"/>
        <v/>
      </c>
      <c r="VS6" s="213" t="str">
        <f t="shared" ca="1" si="60"/>
        <v/>
      </c>
      <c r="VT6" s="213" t="str">
        <f t="shared" ca="1" si="60"/>
        <v/>
      </c>
      <c r="VU6" s="213" t="str">
        <f t="shared" ca="1" si="60"/>
        <v/>
      </c>
      <c r="VV6" s="213" t="str">
        <f t="shared" ca="1" si="60"/>
        <v/>
      </c>
      <c r="VW6" s="213" t="str">
        <f t="shared" ca="1" si="60"/>
        <v/>
      </c>
      <c r="VX6" s="213" t="str">
        <f t="shared" ca="1" si="60"/>
        <v/>
      </c>
      <c r="VY6" s="213" t="str">
        <f t="shared" ca="1" si="60"/>
        <v/>
      </c>
      <c r="VZ6" s="213" t="str">
        <f t="shared" ca="1" si="60"/>
        <v/>
      </c>
      <c r="WA6" s="213" t="str">
        <f t="shared" ca="1" si="60"/>
        <v/>
      </c>
      <c r="WB6" s="213" t="str">
        <f t="shared" ca="1" si="60"/>
        <v/>
      </c>
      <c r="WC6" s="213" t="str">
        <f t="shared" ca="1" si="60"/>
        <v/>
      </c>
      <c r="WD6" s="213" t="str">
        <f t="shared" ca="1" si="60"/>
        <v/>
      </c>
      <c r="WE6" s="213" t="str">
        <f t="shared" ca="1" si="60"/>
        <v/>
      </c>
      <c r="WF6" s="213" t="str">
        <f t="shared" ca="1" si="60"/>
        <v/>
      </c>
      <c r="WG6" s="213" t="str">
        <f t="shared" ca="1" si="61"/>
        <v/>
      </c>
      <c r="WH6" s="213" t="str">
        <f t="shared" ca="1" si="61"/>
        <v/>
      </c>
      <c r="WI6" s="213" t="str">
        <f t="shared" ca="1" si="61"/>
        <v/>
      </c>
      <c r="WJ6" s="213" t="str">
        <f t="shared" ca="1" si="61"/>
        <v/>
      </c>
      <c r="WK6" s="213" t="str">
        <f t="shared" ca="1" si="61"/>
        <v/>
      </c>
      <c r="WL6" s="213" t="str">
        <f t="shared" ca="1" si="61"/>
        <v/>
      </c>
      <c r="WM6" s="213" t="str">
        <f t="shared" ca="1" si="61"/>
        <v/>
      </c>
      <c r="WN6" s="213" t="str">
        <f t="shared" ca="1" si="61"/>
        <v/>
      </c>
      <c r="WO6" s="213" t="str">
        <f t="shared" ca="1" si="61"/>
        <v/>
      </c>
      <c r="WP6" s="213" t="str">
        <f t="shared" ca="1" si="61"/>
        <v/>
      </c>
      <c r="WQ6" s="213" t="str">
        <f t="shared" ca="1" si="61"/>
        <v/>
      </c>
      <c r="WR6" s="213" t="str">
        <f t="shared" ca="1" si="61"/>
        <v/>
      </c>
      <c r="WS6" s="213" t="str">
        <f t="shared" ca="1" si="61"/>
        <v/>
      </c>
      <c r="WT6" s="213" t="str">
        <f t="shared" ca="1" si="61"/>
        <v/>
      </c>
      <c r="WU6" s="213" t="str">
        <f t="shared" ca="1" si="61"/>
        <v/>
      </c>
      <c r="WV6" s="213" t="str">
        <f t="shared" ca="1" si="61"/>
        <v/>
      </c>
      <c r="WW6" s="213" t="str">
        <f t="shared" ca="1" si="62"/>
        <v/>
      </c>
      <c r="WX6" s="213" t="str">
        <f t="shared" ca="1" si="62"/>
        <v/>
      </c>
      <c r="WY6" s="213" t="str">
        <f t="shared" ca="1" si="62"/>
        <v/>
      </c>
      <c r="WZ6" s="213" t="str">
        <f t="shared" ca="1" si="62"/>
        <v/>
      </c>
      <c r="XA6" s="213" t="str">
        <f t="shared" ca="1" si="62"/>
        <v/>
      </c>
      <c r="XB6" s="213" t="str">
        <f t="shared" ca="1" si="62"/>
        <v/>
      </c>
      <c r="XC6" s="213" t="str">
        <f t="shared" ca="1" si="62"/>
        <v/>
      </c>
      <c r="XD6" s="213" t="str">
        <f t="shared" ca="1" si="62"/>
        <v/>
      </c>
      <c r="XE6" s="213" t="str">
        <f t="shared" ca="1" si="62"/>
        <v/>
      </c>
      <c r="XF6" s="213" t="str">
        <f t="shared" ca="1" si="62"/>
        <v/>
      </c>
      <c r="XG6" s="213" t="str">
        <f t="shared" ca="1" si="62"/>
        <v/>
      </c>
      <c r="XH6" s="213" t="str">
        <f t="shared" ca="1" si="62"/>
        <v/>
      </c>
      <c r="XI6" s="213" t="str">
        <f t="shared" ca="1" si="62"/>
        <v/>
      </c>
      <c r="XJ6" s="213" t="str">
        <f t="shared" ca="1" si="62"/>
        <v/>
      </c>
      <c r="XK6" s="213" t="str">
        <f t="shared" ca="1" si="62"/>
        <v/>
      </c>
      <c r="XL6" s="213" t="str">
        <f t="shared" ca="1" si="62"/>
        <v/>
      </c>
      <c r="XM6" s="213" t="str">
        <f t="shared" ca="1" si="63"/>
        <v/>
      </c>
      <c r="XN6" s="213" t="str">
        <f t="shared" ca="1" si="63"/>
        <v/>
      </c>
      <c r="XO6" s="213" t="str">
        <f t="shared" ca="1" si="63"/>
        <v/>
      </c>
      <c r="XP6" s="213" t="str">
        <f t="shared" ca="1" si="63"/>
        <v/>
      </c>
      <c r="XQ6" s="213" t="str">
        <f t="shared" ca="1" si="63"/>
        <v/>
      </c>
      <c r="XR6" s="213" t="str">
        <f t="shared" ca="1" si="63"/>
        <v/>
      </c>
      <c r="XS6" s="213" t="str">
        <f t="shared" ca="1" si="63"/>
        <v/>
      </c>
      <c r="XT6" s="213" t="str">
        <f t="shared" ca="1" si="63"/>
        <v/>
      </c>
      <c r="XU6" s="213" t="str">
        <f t="shared" ca="1" si="63"/>
        <v/>
      </c>
      <c r="XV6" s="213" t="str">
        <f t="shared" ca="1" si="63"/>
        <v/>
      </c>
      <c r="XW6" s="213" t="str">
        <f t="shared" ca="1" si="63"/>
        <v/>
      </c>
      <c r="XX6" s="213" t="str">
        <f t="shared" ca="1" si="63"/>
        <v/>
      </c>
      <c r="XY6" s="213" t="str">
        <f t="shared" ca="1" si="63"/>
        <v/>
      </c>
      <c r="XZ6" s="213" t="str">
        <f t="shared" ca="1" si="63"/>
        <v/>
      </c>
      <c r="YA6" s="213" t="str">
        <f t="shared" ca="1" si="63"/>
        <v/>
      </c>
      <c r="YB6" s="213" t="str">
        <f t="shared" ca="1" si="63"/>
        <v/>
      </c>
      <c r="YC6" s="213" t="str">
        <f t="shared" ca="1" si="64"/>
        <v/>
      </c>
      <c r="YD6" s="213" t="str">
        <f t="shared" ca="1" si="64"/>
        <v/>
      </c>
      <c r="YE6" s="213" t="str">
        <f t="shared" ca="1" si="64"/>
        <v/>
      </c>
      <c r="YF6" s="213" t="str">
        <f t="shared" ca="1" si="64"/>
        <v/>
      </c>
      <c r="YG6" s="213" t="str">
        <f t="shared" ca="1" si="64"/>
        <v/>
      </c>
      <c r="YH6" s="213" t="str">
        <f t="shared" ca="1" si="64"/>
        <v/>
      </c>
      <c r="YI6" s="213" t="str">
        <f t="shared" ca="1" si="64"/>
        <v/>
      </c>
      <c r="YJ6" s="213" t="str">
        <f t="shared" ca="1" si="64"/>
        <v/>
      </c>
      <c r="YK6" s="213" t="str">
        <f t="shared" ca="1" si="64"/>
        <v/>
      </c>
      <c r="YL6" s="213" t="str">
        <f t="shared" ca="1" si="64"/>
        <v/>
      </c>
      <c r="YM6" s="213" t="str">
        <f t="shared" ca="1" si="64"/>
        <v/>
      </c>
      <c r="YN6" s="213" t="str">
        <f t="shared" ca="1" si="64"/>
        <v/>
      </c>
      <c r="YO6" s="213" t="str">
        <f t="shared" ca="1" si="64"/>
        <v/>
      </c>
      <c r="YP6" s="213" t="str">
        <f t="shared" ca="1" si="64"/>
        <v/>
      </c>
      <c r="YQ6" s="213" t="str">
        <f t="shared" ca="1" si="64"/>
        <v/>
      </c>
      <c r="YR6" s="213" t="str">
        <f t="shared" ca="1" si="64"/>
        <v/>
      </c>
      <c r="YS6" s="213" t="str">
        <f t="shared" ca="1" si="65"/>
        <v/>
      </c>
      <c r="YT6" s="213" t="str">
        <f t="shared" ca="1" si="65"/>
        <v/>
      </c>
      <c r="YU6" s="213" t="str">
        <f t="shared" ca="1" si="65"/>
        <v/>
      </c>
      <c r="YV6" s="213" t="str">
        <f t="shared" ca="1" si="65"/>
        <v/>
      </c>
      <c r="YW6" s="213" t="str">
        <f t="shared" ca="1" si="65"/>
        <v/>
      </c>
      <c r="YX6" s="213" t="str">
        <f t="shared" ca="1" si="65"/>
        <v/>
      </c>
      <c r="YY6" s="213" t="str">
        <f t="shared" ca="1" si="65"/>
        <v/>
      </c>
      <c r="YZ6" s="213" t="str">
        <f t="shared" ca="1" si="65"/>
        <v/>
      </c>
      <c r="ZA6" s="213" t="str">
        <f t="shared" ca="1" si="65"/>
        <v/>
      </c>
      <c r="ZB6" s="213" t="str">
        <f t="shared" ca="1" si="65"/>
        <v/>
      </c>
      <c r="ZC6" s="213" t="str">
        <f t="shared" ca="1" si="65"/>
        <v/>
      </c>
      <c r="ZD6" s="213" t="str">
        <f t="shared" ca="1" si="65"/>
        <v/>
      </c>
      <c r="ZE6" s="213" t="str">
        <f t="shared" ca="1" si="65"/>
        <v/>
      </c>
      <c r="ZF6" s="213" t="str">
        <f t="shared" ca="1" si="65"/>
        <v/>
      </c>
      <c r="ZG6" s="213" t="str">
        <f t="shared" ca="1" si="65"/>
        <v/>
      </c>
      <c r="ZH6" s="213" t="str">
        <f t="shared" ca="1" si="65"/>
        <v/>
      </c>
      <c r="ZI6" s="213" t="str">
        <f t="shared" ca="1" si="66"/>
        <v/>
      </c>
      <c r="ZJ6" s="213" t="str">
        <f t="shared" ca="1" si="66"/>
        <v/>
      </c>
      <c r="ZK6" s="213" t="str">
        <f t="shared" ca="1" si="66"/>
        <v/>
      </c>
      <c r="ZL6" s="213" t="str">
        <f t="shared" ca="1" si="66"/>
        <v/>
      </c>
      <c r="ZM6" s="213" t="str">
        <f t="shared" ca="1" si="66"/>
        <v/>
      </c>
      <c r="ZN6" s="213" t="str">
        <f t="shared" ca="1" si="66"/>
        <v/>
      </c>
      <c r="ZO6" s="213" t="str">
        <f t="shared" ca="1" si="66"/>
        <v/>
      </c>
      <c r="ZP6" s="213" t="str">
        <f t="shared" ca="1" si="66"/>
        <v/>
      </c>
      <c r="ZQ6" s="213" t="str">
        <f t="shared" ca="1" si="66"/>
        <v/>
      </c>
      <c r="ZR6" s="213" t="str">
        <f t="shared" ca="1" si="66"/>
        <v/>
      </c>
      <c r="ZS6" s="213" t="str">
        <f t="shared" ca="1" si="66"/>
        <v/>
      </c>
      <c r="ZT6" s="213" t="str">
        <f t="shared" ca="1" si="66"/>
        <v/>
      </c>
      <c r="ZU6" s="213" t="str">
        <f t="shared" ca="1" si="66"/>
        <v/>
      </c>
      <c r="ZV6" s="213" t="str">
        <f t="shared" ca="1" si="66"/>
        <v/>
      </c>
      <c r="ZW6" s="213" t="str">
        <f t="shared" ca="1" si="66"/>
        <v/>
      </c>
      <c r="ZX6" s="213" t="str">
        <f t="shared" ca="1" si="66"/>
        <v/>
      </c>
      <c r="ZY6" s="213" t="str">
        <f t="shared" ca="1" si="67"/>
        <v/>
      </c>
      <c r="ZZ6" s="213" t="str">
        <f t="shared" ca="1" si="67"/>
        <v/>
      </c>
      <c r="AAA6" s="213" t="str">
        <f t="shared" ca="1" si="67"/>
        <v/>
      </c>
      <c r="AAB6" s="213" t="str">
        <f t="shared" ca="1" si="67"/>
        <v/>
      </c>
      <c r="AAC6" s="213" t="str">
        <f t="shared" ca="1" si="67"/>
        <v/>
      </c>
      <c r="AAD6" s="213" t="str">
        <f t="shared" ca="1" si="67"/>
        <v/>
      </c>
      <c r="AAE6" s="213" t="str">
        <f t="shared" ca="1" si="67"/>
        <v/>
      </c>
      <c r="AAF6" s="213" t="str">
        <f t="shared" ca="1" si="67"/>
        <v/>
      </c>
      <c r="AAG6" s="213" t="str">
        <f t="shared" ca="1" si="67"/>
        <v/>
      </c>
      <c r="AAH6" s="213" t="str">
        <f t="shared" ca="1" si="67"/>
        <v/>
      </c>
      <c r="AAI6" s="213" t="str">
        <f t="shared" ca="1" si="67"/>
        <v/>
      </c>
      <c r="AAJ6" s="213" t="str">
        <f t="shared" ca="1" si="67"/>
        <v/>
      </c>
      <c r="AAK6" s="213" t="str">
        <f t="shared" ca="1" si="67"/>
        <v/>
      </c>
      <c r="AAL6" s="213" t="str">
        <f t="shared" ca="1" si="67"/>
        <v/>
      </c>
      <c r="AAM6" s="213" t="str">
        <f t="shared" ca="1" si="67"/>
        <v/>
      </c>
      <c r="AAN6" s="213" t="str">
        <f t="shared" ca="1" si="67"/>
        <v/>
      </c>
      <c r="AAO6" s="213" t="str">
        <f t="shared" ca="1" si="68"/>
        <v/>
      </c>
      <c r="AAP6" s="213" t="str">
        <f t="shared" ca="1" si="68"/>
        <v/>
      </c>
      <c r="AAQ6" s="213" t="str">
        <f t="shared" ca="1" si="68"/>
        <v/>
      </c>
      <c r="AAR6" s="213" t="str">
        <f t="shared" ca="1" si="68"/>
        <v/>
      </c>
      <c r="AAS6" s="213" t="str">
        <f t="shared" ca="1" si="68"/>
        <v/>
      </c>
      <c r="AAT6" s="213" t="str">
        <f t="shared" ca="1" si="68"/>
        <v/>
      </c>
      <c r="AAU6" s="213" t="str">
        <f t="shared" ca="1" si="68"/>
        <v/>
      </c>
      <c r="AAV6" s="213" t="str">
        <f t="shared" ca="1" si="68"/>
        <v/>
      </c>
      <c r="AAW6" s="213" t="str">
        <f t="shared" ca="1" si="68"/>
        <v/>
      </c>
      <c r="AAX6" s="213" t="str">
        <f t="shared" ca="1" si="68"/>
        <v/>
      </c>
      <c r="AAY6" s="213" t="str">
        <f t="shared" ca="1" si="68"/>
        <v/>
      </c>
      <c r="AAZ6" s="213" t="str">
        <f t="shared" ca="1" si="68"/>
        <v/>
      </c>
      <c r="ABA6" s="213" t="str">
        <f t="shared" ca="1" si="68"/>
        <v/>
      </c>
      <c r="ABB6" s="213" t="str">
        <f t="shared" ca="1" si="68"/>
        <v/>
      </c>
      <c r="ABC6" s="213" t="str">
        <f t="shared" ca="1" si="68"/>
        <v/>
      </c>
      <c r="ABD6" s="213" t="str">
        <f t="shared" ca="1" si="68"/>
        <v/>
      </c>
      <c r="ABE6" s="213" t="str">
        <f t="shared" ca="1" si="69"/>
        <v/>
      </c>
      <c r="ABF6" s="213" t="str">
        <f t="shared" ca="1" si="69"/>
        <v/>
      </c>
      <c r="ABG6" s="213" t="str">
        <f t="shared" ca="1" si="69"/>
        <v/>
      </c>
      <c r="ABH6" s="213" t="str">
        <f t="shared" ca="1" si="69"/>
        <v/>
      </c>
      <c r="ABI6" s="213" t="str">
        <f t="shared" ca="1" si="69"/>
        <v/>
      </c>
      <c r="ABJ6" s="213" t="str">
        <f t="shared" ca="1" si="69"/>
        <v/>
      </c>
      <c r="ABK6" s="213" t="str">
        <f t="shared" ca="1" si="69"/>
        <v/>
      </c>
      <c r="ABL6" s="213" t="str">
        <f t="shared" ca="1" si="69"/>
        <v/>
      </c>
    </row>
    <row r="7" spans="1:742" s="214" customFormat="1" ht="24.95" customHeight="1" x14ac:dyDescent="0.2">
      <c r="A7" s="210"/>
      <c r="B7" s="203" t="s">
        <v>121</v>
      </c>
      <c r="C7" s="248" t="s">
        <v>122</v>
      </c>
      <c r="D7" s="248" t="s">
        <v>127</v>
      </c>
      <c r="E7" s="250">
        <v>3</v>
      </c>
      <c r="F7" s="206">
        <f t="shared" si="70"/>
        <v>46265</v>
      </c>
      <c r="G7" s="206">
        <f>'[1]1010C_Container Schedule'!$R11</f>
        <v>46267</v>
      </c>
      <c r="H7" s="206">
        <f>'[1]1010C_Container Schedule'!$U11</f>
        <v>46272</v>
      </c>
      <c r="I7" s="206">
        <f>'[1]1010C_Container Schedule'!$AF11</f>
        <v>46295</v>
      </c>
      <c r="J7" s="206">
        <f>'[1]1010C_Container Schedule'!$AJ11</f>
        <v>46297</v>
      </c>
      <c r="K7" s="278" t="str">
        <f>Table279[[#This Row],[Project]] &amp;"-CTNR-"&amp; Table279[[#This Row],[CTNR'#]] &amp; "  ➜"</f>
        <v>1010C-CTNR-3  ➜</v>
      </c>
      <c r="L7" s="212"/>
      <c r="M7" s="213" t="str">
        <f t="shared" ca="1" si="24"/>
        <v/>
      </c>
      <c r="N7" s="213" t="str">
        <f t="shared" ca="1" si="24"/>
        <v/>
      </c>
      <c r="O7" s="213" t="str">
        <f t="shared" ca="1" si="24"/>
        <v/>
      </c>
      <c r="P7" s="213" t="str">
        <f t="shared" ca="1" si="24"/>
        <v/>
      </c>
      <c r="Q7" s="213" t="str">
        <f t="shared" ca="1" si="24"/>
        <v/>
      </c>
      <c r="R7" s="213" t="str">
        <f t="shared" ca="1" si="24"/>
        <v/>
      </c>
      <c r="S7" s="213" t="str">
        <f t="shared" ca="1" si="24"/>
        <v/>
      </c>
      <c r="T7" s="213" t="str">
        <f t="shared" ca="1" si="24"/>
        <v/>
      </c>
      <c r="U7" s="213" t="str">
        <f t="shared" ca="1" si="24"/>
        <v/>
      </c>
      <c r="V7" s="213" t="str">
        <f t="shared" ca="1" si="24"/>
        <v/>
      </c>
      <c r="W7" s="213" t="str">
        <f t="shared" ca="1" si="24"/>
        <v/>
      </c>
      <c r="X7" s="213" t="str">
        <f t="shared" ca="1" si="24"/>
        <v/>
      </c>
      <c r="Y7" s="213" t="str">
        <f t="shared" ca="1" si="24"/>
        <v/>
      </c>
      <c r="Z7" s="213" t="str">
        <f t="shared" ca="1" si="24"/>
        <v/>
      </c>
      <c r="AA7" s="213" t="str">
        <f t="shared" ca="1" si="24"/>
        <v/>
      </c>
      <c r="AB7" s="213" t="str">
        <f t="shared" ca="1" si="24"/>
        <v/>
      </c>
      <c r="AC7" s="213" t="str">
        <f t="shared" ca="1" si="25"/>
        <v/>
      </c>
      <c r="AD7" s="213" t="str">
        <f t="shared" ca="1" si="25"/>
        <v/>
      </c>
      <c r="AE7" s="213" t="str">
        <f t="shared" ca="1" si="25"/>
        <v/>
      </c>
      <c r="AF7" s="213" t="str">
        <f t="shared" ca="1" si="25"/>
        <v/>
      </c>
      <c r="AG7" s="213" t="str">
        <f t="shared" ca="1" si="25"/>
        <v/>
      </c>
      <c r="AH7" s="213" t="str">
        <f t="shared" ca="1" si="25"/>
        <v/>
      </c>
      <c r="AI7" s="213" t="str">
        <f t="shared" ca="1" si="25"/>
        <v/>
      </c>
      <c r="AJ7" s="213" t="str">
        <f t="shared" ca="1" si="25"/>
        <v/>
      </c>
      <c r="AK7" s="213" t="str">
        <f t="shared" ca="1" si="25"/>
        <v/>
      </c>
      <c r="AL7" s="213" t="str">
        <f t="shared" ca="1" si="25"/>
        <v/>
      </c>
      <c r="AM7" s="213" t="str">
        <f t="shared" ca="1" si="25"/>
        <v/>
      </c>
      <c r="AN7" s="213" t="str">
        <f t="shared" ca="1" si="25"/>
        <v/>
      </c>
      <c r="AO7" s="213" t="str">
        <f t="shared" ca="1" si="25"/>
        <v>Order</v>
      </c>
      <c r="AP7" s="213" t="str">
        <f t="shared" ca="1" si="25"/>
        <v/>
      </c>
      <c r="AQ7" s="213" t="str">
        <f t="shared" ca="1" si="25"/>
        <v>Load</v>
      </c>
      <c r="AR7" s="213" t="str">
        <f t="shared" ca="1" si="25"/>
        <v/>
      </c>
      <c r="AS7" s="213" t="str">
        <f t="shared" ca="1" si="26"/>
        <v/>
      </c>
      <c r="AT7" s="213" t="str">
        <f t="shared" ca="1" si="26"/>
        <v/>
      </c>
      <c r="AU7" s="213" t="str">
        <f t="shared" ca="1" si="26"/>
        <v/>
      </c>
      <c r="AV7" s="213" t="str">
        <f t="shared" ca="1" si="26"/>
        <v>Ship</v>
      </c>
      <c r="AW7" s="213" t="str">
        <f t="shared" ca="1" si="26"/>
        <v/>
      </c>
      <c r="AX7" s="213" t="str">
        <f t="shared" ca="1" si="26"/>
        <v/>
      </c>
      <c r="AY7" s="213" t="str">
        <f t="shared" ca="1" si="26"/>
        <v/>
      </c>
      <c r="AZ7" s="213" t="str">
        <f t="shared" ca="1" si="26"/>
        <v/>
      </c>
      <c r="BA7" s="213" t="str">
        <f t="shared" ca="1" si="26"/>
        <v/>
      </c>
      <c r="BB7" s="213" t="str">
        <f t="shared" ca="1" si="26"/>
        <v/>
      </c>
      <c r="BC7" s="213" t="str">
        <f t="shared" ca="1" si="26"/>
        <v/>
      </c>
      <c r="BD7" s="213" t="str">
        <f t="shared" ca="1" si="26"/>
        <v/>
      </c>
      <c r="BE7" s="213" t="str">
        <f t="shared" ca="1" si="26"/>
        <v/>
      </c>
      <c r="BF7" s="213" t="str">
        <f t="shared" ca="1" si="26"/>
        <v/>
      </c>
      <c r="BG7" s="213" t="str">
        <f t="shared" ca="1" si="26"/>
        <v/>
      </c>
      <c r="BH7" s="213" t="str">
        <f t="shared" ca="1" si="26"/>
        <v/>
      </c>
      <c r="BI7" s="213" t="str">
        <f t="shared" ca="1" si="27"/>
        <v/>
      </c>
      <c r="BJ7" s="213" t="str">
        <f t="shared" ca="1" si="27"/>
        <v/>
      </c>
      <c r="BK7" s="213" t="str">
        <f t="shared" ca="1" si="27"/>
        <v/>
      </c>
      <c r="BL7" s="213" t="str">
        <f t="shared" ca="1" si="27"/>
        <v/>
      </c>
      <c r="BM7" s="213" t="str">
        <f t="shared" ca="1" si="27"/>
        <v/>
      </c>
      <c r="BN7" s="213" t="str">
        <f t="shared" ca="1" si="27"/>
        <v/>
      </c>
      <c r="BO7" s="213" t="str">
        <f t="shared" ca="1" si="27"/>
        <v/>
      </c>
      <c r="BP7" s="213" t="str">
        <f t="shared" ca="1" si="27"/>
        <v/>
      </c>
      <c r="BQ7" s="213" t="str">
        <f t="shared" ca="1" si="27"/>
        <v/>
      </c>
      <c r="BR7" s="213" t="str">
        <f t="shared" ca="1" si="27"/>
        <v/>
      </c>
      <c r="BS7" s="213" t="str">
        <f t="shared" ca="1" si="27"/>
        <v>Arrival</v>
      </c>
      <c r="BT7" s="213" t="str">
        <f t="shared" ca="1" si="27"/>
        <v/>
      </c>
      <c r="BU7" s="213" t="str">
        <f t="shared" ca="1" si="27"/>
        <v>Delivery</v>
      </c>
      <c r="BV7" s="213" t="str">
        <f t="shared" ca="1" si="27"/>
        <v/>
      </c>
      <c r="BW7" s="213" t="str">
        <f t="shared" ca="1" si="27"/>
        <v/>
      </c>
      <c r="BX7" s="213" t="str">
        <f t="shared" ca="1" si="27"/>
        <v/>
      </c>
      <c r="BY7" s="213" t="str">
        <f t="shared" ca="1" si="28"/>
        <v/>
      </c>
      <c r="BZ7" s="213" t="str">
        <f t="shared" ca="1" si="28"/>
        <v/>
      </c>
      <c r="CA7" s="213" t="str">
        <f t="shared" ca="1" si="28"/>
        <v/>
      </c>
      <c r="CB7" s="213" t="str">
        <f t="shared" ca="1" si="28"/>
        <v/>
      </c>
      <c r="CC7" s="213" t="str">
        <f t="shared" ca="1" si="28"/>
        <v/>
      </c>
      <c r="CD7" s="213" t="str">
        <f t="shared" ca="1" si="28"/>
        <v/>
      </c>
      <c r="CE7" s="213" t="str">
        <f t="shared" ca="1" si="28"/>
        <v/>
      </c>
      <c r="CF7" s="213" t="str">
        <f t="shared" ca="1" si="28"/>
        <v/>
      </c>
      <c r="CG7" s="213" t="str">
        <f t="shared" ca="1" si="28"/>
        <v/>
      </c>
      <c r="CH7" s="213" t="str">
        <f t="shared" ca="1" si="28"/>
        <v/>
      </c>
      <c r="CI7" s="213" t="str">
        <f t="shared" ca="1" si="28"/>
        <v/>
      </c>
      <c r="CJ7" s="213" t="str">
        <f t="shared" ca="1" si="28"/>
        <v/>
      </c>
      <c r="CK7" s="213" t="str">
        <f t="shared" ca="1" si="28"/>
        <v/>
      </c>
      <c r="CL7" s="213" t="str">
        <f t="shared" ca="1" si="28"/>
        <v/>
      </c>
      <c r="CM7" s="213" t="str">
        <f t="shared" ca="1" si="28"/>
        <v/>
      </c>
      <c r="CN7" s="213" t="str">
        <f t="shared" ca="1" si="28"/>
        <v/>
      </c>
      <c r="CO7" s="213" t="str">
        <f t="shared" ca="1" si="29"/>
        <v/>
      </c>
      <c r="CP7" s="213" t="str">
        <f t="shared" ca="1" si="29"/>
        <v/>
      </c>
      <c r="CQ7" s="213" t="str">
        <f t="shared" ca="1" si="29"/>
        <v/>
      </c>
      <c r="CR7" s="213" t="str">
        <f t="shared" ca="1" si="29"/>
        <v/>
      </c>
      <c r="CS7" s="213" t="str">
        <f t="shared" ca="1" si="29"/>
        <v/>
      </c>
      <c r="CT7" s="213" t="str">
        <f t="shared" ca="1" si="29"/>
        <v/>
      </c>
      <c r="CU7" s="213" t="str">
        <f t="shared" ca="1" si="29"/>
        <v/>
      </c>
      <c r="CV7" s="213" t="str">
        <f t="shared" ca="1" si="29"/>
        <v/>
      </c>
      <c r="CW7" s="213" t="str">
        <f t="shared" ca="1" si="29"/>
        <v/>
      </c>
      <c r="CX7" s="213" t="str">
        <f t="shared" ca="1" si="29"/>
        <v/>
      </c>
      <c r="CY7" s="213" t="str">
        <f t="shared" ca="1" si="29"/>
        <v/>
      </c>
      <c r="CZ7" s="213" t="str">
        <f t="shared" ca="1" si="29"/>
        <v/>
      </c>
      <c r="DA7" s="213" t="str">
        <f t="shared" ca="1" si="29"/>
        <v/>
      </c>
      <c r="DB7" s="213" t="str">
        <f t="shared" ca="1" si="29"/>
        <v/>
      </c>
      <c r="DC7" s="213" t="str">
        <f t="shared" ca="1" si="29"/>
        <v/>
      </c>
      <c r="DD7" s="213" t="str">
        <f t="shared" ca="1" si="29"/>
        <v/>
      </c>
      <c r="DE7" s="213" t="str">
        <f t="shared" ca="1" si="30"/>
        <v/>
      </c>
      <c r="DF7" s="213" t="str">
        <f t="shared" ca="1" si="30"/>
        <v/>
      </c>
      <c r="DG7" s="213" t="str">
        <f t="shared" ca="1" si="30"/>
        <v/>
      </c>
      <c r="DH7" s="213" t="str">
        <f t="shared" ca="1" si="30"/>
        <v/>
      </c>
      <c r="DI7" s="213" t="str">
        <f t="shared" ca="1" si="30"/>
        <v/>
      </c>
      <c r="DJ7" s="213" t="str">
        <f t="shared" ca="1" si="30"/>
        <v/>
      </c>
      <c r="DK7" s="213" t="str">
        <f t="shared" ca="1" si="30"/>
        <v/>
      </c>
      <c r="DL7" s="213" t="str">
        <f t="shared" ca="1" si="30"/>
        <v/>
      </c>
      <c r="DM7" s="213" t="str">
        <f t="shared" ca="1" si="30"/>
        <v/>
      </c>
      <c r="DN7" s="213" t="str">
        <f t="shared" ca="1" si="30"/>
        <v/>
      </c>
      <c r="DO7" s="213" t="str">
        <f t="shared" ca="1" si="30"/>
        <v/>
      </c>
      <c r="DP7" s="213" t="str">
        <f t="shared" ca="1" si="30"/>
        <v/>
      </c>
      <c r="DQ7" s="213" t="str">
        <f t="shared" ca="1" si="30"/>
        <v/>
      </c>
      <c r="DR7" s="213" t="str">
        <f t="shared" ca="1" si="30"/>
        <v/>
      </c>
      <c r="DS7" s="213" t="str">
        <f t="shared" ca="1" si="30"/>
        <v/>
      </c>
      <c r="DT7" s="213" t="str">
        <f t="shared" ca="1" si="30"/>
        <v/>
      </c>
      <c r="DU7" s="213" t="str">
        <f t="shared" ca="1" si="31"/>
        <v/>
      </c>
      <c r="DV7" s="213" t="str">
        <f t="shared" ca="1" si="31"/>
        <v/>
      </c>
      <c r="DW7" s="213" t="str">
        <f t="shared" ca="1" si="31"/>
        <v/>
      </c>
      <c r="DX7" s="213" t="str">
        <f t="shared" ca="1" si="31"/>
        <v/>
      </c>
      <c r="DY7" s="213" t="str">
        <f t="shared" ca="1" si="31"/>
        <v/>
      </c>
      <c r="DZ7" s="213" t="str">
        <f t="shared" ca="1" si="31"/>
        <v/>
      </c>
      <c r="EA7" s="213" t="str">
        <f t="shared" ca="1" si="31"/>
        <v/>
      </c>
      <c r="EB7" s="213" t="str">
        <f t="shared" ca="1" si="31"/>
        <v/>
      </c>
      <c r="EC7" s="213" t="str">
        <f t="shared" ca="1" si="31"/>
        <v/>
      </c>
      <c r="ED7" s="213" t="str">
        <f t="shared" ca="1" si="31"/>
        <v/>
      </c>
      <c r="EE7" s="213" t="str">
        <f t="shared" ca="1" si="31"/>
        <v/>
      </c>
      <c r="EF7" s="213" t="str">
        <f t="shared" ca="1" si="31"/>
        <v/>
      </c>
      <c r="EG7" s="213" t="str">
        <f t="shared" ca="1" si="31"/>
        <v/>
      </c>
      <c r="EH7" s="213" t="str">
        <f t="shared" ca="1" si="31"/>
        <v/>
      </c>
      <c r="EI7" s="213" t="str">
        <f t="shared" ca="1" si="31"/>
        <v/>
      </c>
      <c r="EJ7" s="213" t="str">
        <f t="shared" ca="1" si="31"/>
        <v/>
      </c>
      <c r="EK7" s="213" t="str">
        <f t="shared" ca="1" si="32"/>
        <v/>
      </c>
      <c r="EL7" s="213" t="str">
        <f t="shared" ca="1" si="32"/>
        <v/>
      </c>
      <c r="EM7" s="213" t="str">
        <f t="shared" ca="1" si="32"/>
        <v/>
      </c>
      <c r="EN7" s="213" t="str">
        <f t="shared" ca="1" si="32"/>
        <v/>
      </c>
      <c r="EO7" s="213" t="str">
        <f t="shared" ca="1" si="32"/>
        <v/>
      </c>
      <c r="EP7" s="213" t="str">
        <f t="shared" ca="1" si="32"/>
        <v/>
      </c>
      <c r="EQ7" s="213" t="str">
        <f t="shared" ca="1" si="32"/>
        <v/>
      </c>
      <c r="ER7" s="213" t="str">
        <f t="shared" ca="1" si="32"/>
        <v/>
      </c>
      <c r="ES7" s="213" t="str">
        <f t="shared" ca="1" si="32"/>
        <v/>
      </c>
      <c r="ET7" s="213" t="str">
        <f t="shared" ca="1" si="32"/>
        <v/>
      </c>
      <c r="EU7" s="213" t="str">
        <f t="shared" ca="1" si="32"/>
        <v/>
      </c>
      <c r="EV7" s="213" t="str">
        <f t="shared" ca="1" si="32"/>
        <v/>
      </c>
      <c r="EW7" s="213" t="str">
        <f t="shared" ca="1" si="32"/>
        <v/>
      </c>
      <c r="EX7" s="213" t="str">
        <f t="shared" ca="1" si="32"/>
        <v/>
      </c>
      <c r="EY7" s="213" t="str">
        <f t="shared" ca="1" si="32"/>
        <v/>
      </c>
      <c r="EZ7" s="213" t="str">
        <f t="shared" ca="1" si="32"/>
        <v/>
      </c>
      <c r="FA7" s="213" t="str">
        <f t="shared" ca="1" si="33"/>
        <v/>
      </c>
      <c r="FB7" s="213" t="str">
        <f t="shared" ca="1" si="33"/>
        <v/>
      </c>
      <c r="FC7" s="213" t="str">
        <f t="shared" ca="1" si="33"/>
        <v/>
      </c>
      <c r="FD7" s="213" t="str">
        <f t="shared" ca="1" si="33"/>
        <v/>
      </c>
      <c r="FE7" s="213" t="str">
        <f t="shared" ca="1" si="33"/>
        <v/>
      </c>
      <c r="FF7" s="213" t="str">
        <f t="shared" ca="1" si="33"/>
        <v/>
      </c>
      <c r="FG7" s="213" t="str">
        <f t="shared" ca="1" si="33"/>
        <v/>
      </c>
      <c r="FH7" s="213" t="str">
        <f t="shared" ca="1" si="33"/>
        <v/>
      </c>
      <c r="FI7" s="213" t="str">
        <f t="shared" ca="1" si="33"/>
        <v/>
      </c>
      <c r="FJ7" s="213" t="str">
        <f t="shared" ca="1" si="33"/>
        <v/>
      </c>
      <c r="FK7" s="213" t="str">
        <f t="shared" ca="1" si="33"/>
        <v/>
      </c>
      <c r="FL7" s="213" t="str">
        <f t="shared" ca="1" si="33"/>
        <v/>
      </c>
      <c r="FM7" s="213" t="str">
        <f t="shared" ca="1" si="33"/>
        <v/>
      </c>
      <c r="FN7" s="213" t="str">
        <f t="shared" ca="1" si="33"/>
        <v/>
      </c>
      <c r="FO7" s="213" t="str">
        <f t="shared" ca="1" si="33"/>
        <v/>
      </c>
      <c r="FP7" s="213" t="str">
        <f t="shared" ca="1" si="33"/>
        <v/>
      </c>
      <c r="FQ7" s="213" t="str">
        <f t="shared" ca="1" si="34"/>
        <v/>
      </c>
      <c r="FR7" s="213" t="str">
        <f t="shared" ca="1" si="34"/>
        <v/>
      </c>
      <c r="FS7" s="213" t="str">
        <f t="shared" ca="1" si="34"/>
        <v/>
      </c>
      <c r="FT7" s="213" t="str">
        <f t="shared" ca="1" si="34"/>
        <v/>
      </c>
      <c r="FU7" s="213" t="str">
        <f t="shared" ca="1" si="34"/>
        <v/>
      </c>
      <c r="FV7" s="213" t="str">
        <f t="shared" ca="1" si="34"/>
        <v/>
      </c>
      <c r="FW7" s="213" t="str">
        <f t="shared" ca="1" si="34"/>
        <v/>
      </c>
      <c r="FX7" s="213" t="str">
        <f t="shared" ca="1" si="34"/>
        <v/>
      </c>
      <c r="FY7" s="213" t="str">
        <f t="shared" ca="1" si="34"/>
        <v/>
      </c>
      <c r="FZ7" s="213" t="str">
        <f t="shared" ca="1" si="34"/>
        <v/>
      </c>
      <c r="GA7" s="213" t="str">
        <f t="shared" ca="1" si="34"/>
        <v/>
      </c>
      <c r="GB7" s="213" t="str">
        <f t="shared" ca="1" si="34"/>
        <v/>
      </c>
      <c r="GC7" s="213" t="str">
        <f t="shared" ca="1" si="34"/>
        <v/>
      </c>
      <c r="GD7" s="213" t="str">
        <f t="shared" ca="1" si="34"/>
        <v/>
      </c>
      <c r="GE7" s="213" t="str">
        <f t="shared" ca="1" si="34"/>
        <v/>
      </c>
      <c r="GF7" s="213" t="str">
        <f t="shared" ca="1" si="34"/>
        <v/>
      </c>
      <c r="GG7" s="213" t="str">
        <f t="shared" ca="1" si="35"/>
        <v/>
      </c>
      <c r="GH7" s="213" t="str">
        <f t="shared" ca="1" si="35"/>
        <v/>
      </c>
      <c r="GI7" s="213" t="str">
        <f t="shared" ca="1" si="35"/>
        <v/>
      </c>
      <c r="GJ7" s="213" t="str">
        <f t="shared" ca="1" si="35"/>
        <v/>
      </c>
      <c r="GK7" s="213" t="str">
        <f t="shared" ca="1" si="35"/>
        <v/>
      </c>
      <c r="GL7" s="213" t="str">
        <f t="shared" ca="1" si="35"/>
        <v/>
      </c>
      <c r="GM7" s="213" t="str">
        <f t="shared" ca="1" si="35"/>
        <v/>
      </c>
      <c r="GN7" s="213" t="str">
        <f t="shared" ca="1" si="35"/>
        <v/>
      </c>
      <c r="GO7" s="213" t="str">
        <f t="shared" ca="1" si="35"/>
        <v/>
      </c>
      <c r="GP7" s="213" t="str">
        <f t="shared" ca="1" si="35"/>
        <v/>
      </c>
      <c r="GQ7" s="213" t="str">
        <f t="shared" ca="1" si="35"/>
        <v/>
      </c>
      <c r="GR7" s="213" t="str">
        <f t="shared" ca="1" si="35"/>
        <v/>
      </c>
      <c r="GS7" s="213" t="str">
        <f t="shared" ca="1" si="35"/>
        <v/>
      </c>
      <c r="GT7" s="213" t="str">
        <f t="shared" ca="1" si="35"/>
        <v/>
      </c>
      <c r="GU7" s="213" t="str">
        <f t="shared" ca="1" si="35"/>
        <v/>
      </c>
      <c r="GV7" s="213" t="str">
        <f t="shared" ca="1" si="35"/>
        <v/>
      </c>
      <c r="GW7" s="213" t="str">
        <f t="shared" ca="1" si="36"/>
        <v/>
      </c>
      <c r="GX7" s="213" t="str">
        <f t="shared" ca="1" si="36"/>
        <v/>
      </c>
      <c r="GY7" s="213" t="str">
        <f t="shared" ca="1" si="36"/>
        <v/>
      </c>
      <c r="GZ7" s="213" t="str">
        <f t="shared" ca="1" si="36"/>
        <v/>
      </c>
      <c r="HA7" s="213" t="str">
        <f t="shared" ca="1" si="36"/>
        <v/>
      </c>
      <c r="HB7" s="213" t="str">
        <f t="shared" ca="1" si="36"/>
        <v/>
      </c>
      <c r="HC7" s="213" t="str">
        <f t="shared" ca="1" si="36"/>
        <v/>
      </c>
      <c r="HD7" s="213" t="str">
        <f t="shared" ca="1" si="36"/>
        <v/>
      </c>
      <c r="HE7" s="213" t="str">
        <f t="shared" ca="1" si="36"/>
        <v/>
      </c>
      <c r="HF7" s="213" t="str">
        <f t="shared" ca="1" si="36"/>
        <v/>
      </c>
      <c r="HG7" s="213" t="str">
        <f t="shared" ca="1" si="36"/>
        <v/>
      </c>
      <c r="HH7" s="213" t="str">
        <f t="shared" ca="1" si="36"/>
        <v/>
      </c>
      <c r="HI7" s="213" t="str">
        <f t="shared" ca="1" si="36"/>
        <v/>
      </c>
      <c r="HJ7" s="213" t="str">
        <f t="shared" ca="1" si="36"/>
        <v/>
      </c>
      <c r="HK7" s="213" t="str">
        <f t="shared" ca="1" si="36"/>
        <v/>
      </c>
      <c r="HL7" s="213" t="str">
        <f t="shared" ca="1" si="36"/>
        <v/>
      </c>
      <c r="HM7" s="213" t="str">
        <f t="shared" ca="1" si="37"/>
        <v/>
      </c>
      <c r="HN7" s="213" t="str">
        <f t="shared" ca="1" si="37"/>
        <v/>
      </c>
      <c r="HO7" s="213" t="str">
        <f t="shared" ca="1" si="37"/>
        <v/>
      </c>
      <c r="HP7" s="213" t="str">
        <f t="shared" ca="1" si="37"/>
        <v/>
      </c>
      <c r="HQ7" s="213" t="str">
        <f t="shared" ca="1" si="37"/>
        <v/>
      </c>
      <c r="HR7" s="213" t="str">
        <f t="shared" ca="1" si="37"/>
        <v/>
      </c>
      <c r="HS7" s="213" t="str">
        <f t="shared" ca="1" si="37"/>
        <v/>
      </c>
      <c r="HT7" s="213" t="str">
        <f t="shared" ca="1" si="37"/>
        <v/>
      </c>
      <c r="HU7" s="213" t="str">
        <f t="shared" ca="1" si="37"/>
        <v/>
      </c>
      <c r="HV7" s="213" t="str">
        <f t="shared" ca="1" si="37"/>
        <v/>
      </c>
      <c r="HW7" s="213" t="str">
        <f t="shared" ca="1" si="37"/>
        <v/>
      </c>
      <c r="HX7" s="213" t="str">
        <f t="shared" ca="1" si="37"/>
        <v/>
      </c>
      <c r="HY7" s="213" t="str">
        <f t="shared" ca="1" si="37"/>
        <v/>
      </c>
      <c r="HZ7" s="213" t="str">
        <f t="shared" ca="1" si="37"/>
        <v/>
      </c>
      <c r="IA7" s="213" t="str">
        <f t="shared" ca="1" si="37"/>
        <v/>
      </c>
      <c r="IB7" s="213" t="str">
        <f t="shared" ca="1" si="37"/>
        <v/>
      </c>
      <c r="IC7" s="213" t="str">
        <f t="shared" ca="1" si="38"/>
        <v/>
      </c>
      <c r="ID7" s="213" t="str">
        <f t="shared" ca="1" si="38"/>
        <v/>
      </c>
      <c r="IE7" s="213" t="str">
        <f t="shared" ca="1" si="38"/>
        <v/>
      </c>
      <c r="IF7" s="213" t="str">
        <f t="shared" ca="1" si="38"/>
        <v/>
      </c>
      <c r="IG7" s="213" t="str">
        <f t="shared" ca="1" si="38"/>
        <v/>
      </c>
      <c r="IH7" s="213" t="str">
        <f t="shared" ca="1" si="38"/>
        <v/>
      </c>
      <c r="II7" s="213" t="str">
        <f t="shared" ca="1" si="38"/>
        <v/>
      </c>
      <c r="IJ7" s="213" t="str">
        <f t="shared" ca="1" si="38"/>
        <v/>
      </c>
      <c r="IK7" s="213" t="str">
        <f t="shared" ca="1" si="38"/>
        <v/>
      </c>
      <c r="IL7" s="213" t="str">
        <f t="shared" ca="1" si="38"/>
        <v/>
      </c>
      <c r="IM7" s="213" t="str">
        <f t="shared" ca="1" si="38"/>
        <v/>
      </c>
      <c r="IN7" s="213" t="str">
        <f t="shared" ca="1" si="38"/>
        <v/>
      </c>
      <c r="IO7" s="213" t="str">
        <f t="shared" ca="1" si="38"/>
        <v/>
      </c>
      <c r="IP7" s="213" t="str">
        <f t="shared" ca="1" si="38"/>
        <v/>
      </c>
      <c r="IQ7" s="213" t="str">
        <f t="shared" ca="1" si="38"/>
        <v/>
      </c>
      <c r="IR7" s="213" t="str">
        <f t="shared" ca="1" si="38"/>
        <v/>
      </c>
      <c r="IS7" s="213" t="str">
        <f t="shared" ca="1" si="39"/>
        <v/>
      </c>
      <c r="IT7" s="213" t="str">
        <f t="shared" ca="1" si="39"/>
        <v/>
      </c>
      <c r="IU7" s="213" t="str">
        <f t="shared" ca="1" si="39"/>
        <v/>
      </c>
      <c r="IV7" s="213" t="str">
        <f t="shared" ca="1" si="39"/>
        <v/>
      </c>
      <c r="IW7" s="213" t="str">
        <f t="shared" ca="1" si="39"/>
        <v/>
      </c>
      <c r="IX7" s="213" t="str">
        <f t="shared" ca="1" si="39"/>
        <v/>
      </c>
      <c r="IY7" s="213" t="str">
        <f t="shared" ca="1" si="39"/>
        <v/>
      </c>
      <c r="IZ7" s="213" t="str">
        <f t="shared" ca="1" si="39"/>
        <v/>
      </c>
      <c r="JA7" s="213" t="str">
        <f t="shared" ca="1" si="39"/>
        <v/>
      </c>
      <c r="JB7" s="213" t="str">
        <f t="shared" ca="1" si="39"/>
        <v/>
      </c>
      <c r="JC7" s="213" t="str">
        <f t="shared" ca="1" si="39"/>
        <v/>
      </c>
      <c r="JD7" s="213" t="str">
        <f t="shared" ca="1" si="39"/>
        <v/>
      </c>
      <c r="JE7" s="213" t="str">
        <f t="shared" ca="1" si="39"/>
        <v/>
      </c>
      <c r="JF7" s="213" t="str">
        <f t="shared" ca="1" si="39"/>
        <v/>
      </c>
      <c r="JG7" s="213" t="str">
        <f t="shared" ca="1" si="39"/>
        <v/>
      </c>
      <c r="JH7" s="213" t="str">
        <f t="shared" ca="1" si="39"/>
        <v/>
      </c>
      <c r="JI7" s="213" t="str">
        <f t="shared" ca="1" si="40"/>
        <v/>
      </c>
      <c r="JJ7" s="213" t="str">
        <f t="shared" ca="1" si="40"/>
        <v/>
      </c>
      <c r="JK7" s="213" t="str">
        <f t="shared" ca="1" si="40"/>
        <v/>
      </c>
      <c r="JL7" s="213" t="str">
        <f t="shared" ca="1" si="40"/>
        <v/>
      </c>
      <c r="JM7" s="213" t="str">
        <f t="shared" ca="1" si="40"/>
        <v/>
      </c>
      <c r="JN7" s="213" t="str">
        <f t="shared" ca="1" si="40"/>
        <v/>
      </c>
      <c r="JO7" s="213" t="str">
        <f t="shared" ca="1" si="40"/>
        <v/>
      </c>
      <c r="JP7" s="213" t="str">
        <f t="shared" ca="1" si="40"/>
        <v/>
      </c>
      <c r="JQ7" s="213" t="str">
        <f t="shared" ca="1" si="40"/>
        <v/>
      </c>
      <c r="JR7" s="213" t="str">
        <f t="shared" ca="1" si="40"/>
        <v/>
      </c>
      <c r="JS7" s="213" t="str">
        <f t="shared" ca="1" si="40"/>
        <v/>
      </c>
      <c r="JT7" s="213" t="str">
        <f t="shared" ca="1" si="40"/>
        <v/>
      </c>
      <c r="JU7" s="213" t="str">
        <f t="shared" ca="1" si="40"/>
        <v/>
      </c>
      <c r="JV7" s="213" t="str">
        <f t="shared" ca="1" si="40"/>
        <v/>
      </c>
      <c r="JW7" s="213" t="str">
        <f t="shared" ca="1" si="40"/>
        <v/>
      </c>
      <c r="JX7" s="213" t="str">
        <f t="shared" ca="1" si="40"/>
        <v/>
      </c>
      <c r="JY7" s="213" t="str">
        <f t="shared" ca="1" si="41"/>
        <v/>
      </c>
      <c r="JZ7" s="213" t="str">
        <f t="shared" ca="1" si="41"/>
        <v/>
      </c>
      <c r="KA7" s="213" t="str">
        <f t="shared" ca="1" si="41"/>
        <v/>
      </c>
      <c r="KB7" s="213" t="str">
        <f t="shared" ca="1" si="41"/>
        <v/>
      </c>
      <c r="KC7" s="213" t="str">
        <f t="shared" ca="1" si="41"/>
        <v/>
      </c>
      <c r="KD7" s="213" t="str">
        <f t="shared" ca="1" si="41"/>
        <v/>
      </c>
      <c r="KE7" s="213" t="str">
        <f t="shared" ca="1" si="41"/>
        <v/>
      </c>
      <c r="KF7" s="213" t="str">
        <f t="shared" ca="1" si="41"/>
        <v/>
      </c>
      <c r="KG7" s="213" t="str">
        <f t="shared" ca="1" si="41"/>
        <v/>
      </c>
      <c r="KH7" s="213" t="str">
        <f t="shared" ca="1" si="41"/>
        <v/>
      </c>
      <c r="KI7" s="213" t="str">
        <f t="shared" ca="1" si="41"/>
        <v/>
      </c>
      <c r="KJ7" s="213" t="str">
        <f t="shared" ca="1" si="41"/>
        <v/>
      </c>
      <c r="KK7" s="213" t="str">
        <f t="shared" ca="1" si="41"/>
        <v/>
      </c>
      <c r="KL7" s="213" t="str">
        <f t="shared" ca="1" si="41"/>
        <v/>
      </c>
      <c r="KM7" s="213" t="str">
        <f t="shared" ca="1" si="41"/>
        <v/>
      </c>
      <c r="KN7" s="213" t="str">
        <f t="shared" ca="1" si="41"/>
        <v/>
      </c>
      <c r="KO7" s="213" t="str">
        <f t="shared" ca="1" si="42"/>
        <v/>
      </c>
      <c r="KP7" s="213" t="str">
        <f t="shared" ca="1" si="42"/>
        <v/>
      </c>
      <c r="KQ7" s="213" t="str">
        <f t="shared" ca="1" si="42"/>
        <v/>
      </c>
      <c r="KR7" s="213" t="str">
        <f t="shared" ca="1" si="42"/>
        <v/>
      </c>
      <c r="KS7" s="213" t="str">
        <f t="shared" ca="1" si="42"/>
        <v/>
      </c>
      <c r="KT7" s="213" t="str">
        <f t="shared" ca="1" si="42"/>
        <v/>
      </c>
      <c r="KU7" s="213" t="str">
        <f t="shared" ca="1" si="42"/>
        <v/>
      </c>
      <c r="KV7" s="213" t="str">
        <f t="shared" ca="1" si="42"/>
        <v/>
      </c>
      <c r="KW7" s="213" t="str">
        <f t="shared" ca="1" si="42"/>
        <v/>
      </c>
      <c r="KX7" s="213" t="str">
        <f t="shared" ca="1" si="42"/>
        <v/>
      </c>
      <c r="KY7" s="213" t="str">
        <f t="shared" ca="1" si="42"/>
        <v/>
      </c>
      <c r="KZ7" s="213" t="str">
        <f t="shared" ca="1" si="42"/>
        <v/>
      </c>
      <c r="LA7" s="213" t="str">
        <f t="shared" ca="1" si="42"/>
        <v/>
      </c>
      <c r="LB7" s="213" t="str">
        <f t="shared" ca="1" si="42"/>
        <v/>
      </c>
      <c r="LC7" s="213" t="str">
        <f t="shared" ca="1" si="42"/>
        <v/>
      </c>
      <c r="LD7" s="213" t="str">
        <f t="shared" ca="1" si="42"/>
        <v/>
      </c>
      <c r="LE7" s="213" t="str">
        <f t="shared" ca="1" si="43"/>
        <v/>
      </c>
      <c r="LF7" s="213" t="str">
        <f t="shared" ca="1" si="43"/>
        <v/>
      </c>
      <c r="LG7" s="213" t="str">
        <f t="shared" ca="1" si="43"/>
        <v/>
      </c>
      <c r="LH7" s="213" t="str">
        <f t="shared" ca="1" si="43"/>
        <v/>
      </c>
      <c r="LI7" s="213" t="str">
        <f t="shared" ca="1" si="43"/>
        <v/>
      </c>
      <c r="LJ7" s="213" t="str">
        <f t="shared" ca="1" si="43"/>
        <v/>
      </c>
      <c r="LK7" s="213" t="str">
        <f t="shared" ca="1" si="43"/>
        <v/>
      </c>
      <c r="LL7" s="213" t="str">
        <f t="shared" ca="1" si="43"/>
        <v/>
      </c>
      <c r="LM7" s="213" t="str">
        <f t="shared" ca="1" si="43"/>
        <v/>
      </c>
      <c r="LN7" s="213" t="str">
        <f t="shared" ca="1" si="43"/>
        <v/>
      </c>
      <c r="LO7" s="213" t="str">
        <f t="shared" ca="1" si="43"/>
        <v/>
      </c>
      <c r="LP7" s="213" t="str">
        <f t="shared" ca="1" si="43"/>
        <v/>
      </c>
      <c r="LQ7" s="213" t="str">
        <f t="shared" ca="1" si="43"/>
        <v/>
      </c>
      <c r="LR7" s="213" t="str">
        <f t="shared" ca="1" si="43"/>
        <v/>
      </c>
      <c r="LS7" s="213" t="str">
        <f t="shared" ca="1" si="43"/>
        <v/>
      </c>
      <c r="LT7" s="213" t="str">
        <f t="shared" ca="1" si="43"/>
        <v/>
      </c>
      <c r="LU7" s="213" t="str">
        <f t="shared" ca="1" si="44"/>
        <v/>
      </c>
      <c r="LV7" s="213" t="str">
        <f t="shared" ca="1" si="44"/>
        <v/>
      </c>
      <c r="LW7" s="213" t="str">
        <f t="shared" ca="1" si="44"/>
        <v/>
      </c>
      <c r="LX7" s="213" t="str">
        <f t="shared" ca="1" si="44"/>
        <v/>
      </c>
      <c r="LY7" s="213" t="str">
        <f t="shared" ca="1" si="44"/>
        <v/>
      </c>
      <c r="LZ7" s="213" t="str">
        <f t="shared" ca="1" si="44"/>
        <v/>
      </c>
      <c r="MA7" s="213" t="str">
        <f t="shared" ca="1" si="44"/>
        <v/>
      </c>
      <c r="MB7" s="213" t="str">
        <f t="shared" ca="1" si="44"/>
        <v/>
      </c>
      <c r="MC7" s="213" t="str">
        <f t="shared" ca="1" si="44"/>
        <v/>
      </c>
      <c r="MD7" s="213" t="str">
        <f t="shared" ca="1" si="44"/>
        <v/>
      </c>
      <c r="ME7" s="213" t="str">
        <f t="shared" ca="1" si="44"/>
        <v/>
      </c>
      <c r="MF7" s="213" t="str">
        <f t="shared" ca="1" si="44"/>
        <v/>
      </c>
      <c r="MG7" s="213" t="str">
        <f t="shared" ca="1" si="44"/>
        <v/>
      </c>
      <c r="MH7" s="213" t="str">
        <f t="shared" ca="1" si="44"/>
        <v/>
      </c>
      <c r="MI7" s="213" t="str">
        <f t="shared" ca="1" si="44"/>
        <v/>
      </c>
      <c r="MJ7" s="213" t="str">
        <f t="shared" ca="1" si="44"/>
        <v/>
      </c>
      <c r="MK7" s="213" t="str">
        <f t="shared" ca="1" si="45"/>
        <v/>
      </c>
      <c r="ML7" s="213" t="str">
        <f t="shared" ca="1" si="45"/>
        <v/>
      </c>
      <c r="MM7" s="213" t="str">
        <f t="shared" ca="1" si="45"/>
        <v/>
      </c>
      <c r="MN7" s="213" t="str">
        <f t="shared" ca="1" si="45"/>
        <v/>
      </c>
      <c r="MO7" s="213" t="str">
        <f t="shared" ca="1" si="45"/>
        <v/>
      </c>
      <c r="MP7" s="213" t="str">
        <f t="shared" ca="1" si="45"/>
        <v/>
      </c>
      <c r="MQ7" s="213" t="str">
        <f t="shared" ca="1" si="45"/>
        <v/>
      </c>
      <c r="MR7" s="213" t="str">
        <f t="shared" ca="1" si="45"/>
        <v/>
      </c>
      <c r="MS7" s="213" t="str">
        <f t="shared" ca="1" si="45"/>
        <v/>
      </c>
      <c r="MT7" s="213" t="str">
        <f t="shared" ca="1" si="45"/>
        <v/>
      </c>
      <c r="MU7" s="213" t="str">
        <f t="shared" ca="1" si="45"/>
        <v/>
      </c>
      <c r="MV7" s="213" t="str">
        <f t="shared" ca="1" si="45"/>
        <v/>
      </c>
      <c r="MW7" s="213" t="str">
        <f t="shared" ca="1" si="45"/>
        <v/>
      </c>
      <c r="MX7" s="213" t="str">
        <f t="shared" ca="1" si="45"/>
        <v/>
      </c>
      <c r="MY7" s="213" t="str">
        <f t="shared" ca="1" si="45"/>
        <v/>
      </c>
      <c r="MZ7" s="213" t="str">
        <f t="shared" ca="1" si="45"/>
        <v/>
      </c>
      <c r="NA7" s="213" t="str">
        <f t="shared" ca="1" si="46"/>
        <v/>
      </c>
      <c r="NB7" s="213" t="str">
        <f t="shared" ca="1" si="46"/>
        <v/>
      </c>
      <c r="NC7" s="213" t="str">
        <f t="shared" ca="1" si="46"/>
        <v/>
      </c>
      <c r="ND7" s="213" t="str">
        <f t="shared" ca="1" si="46"/>
        <v/>
      </c>
      <c r="NE7" s="213" t="str">
        <f t="shared" ca="1" si="46"/>
        <v/>
      </c>
      <c r="NF7" s="213" t="str">
        <f t="shared" ca="1" si="46"/>
        <v/>
      </c>
      <c r="NG7" s="213" t="str">
        <f t="shared" ca="1" si="46"/>
        <v/>
      </c>
      <c r="NH7" s="213" t="str">
        <f t="shared" ca="1" si="46"/>
        <v/>
      </c>
      <c r="NI7" s="213" t="str">
        <f t="shared" ca="1" si="46"/>
        <v/>
      </c>
      <c r="NJ7" s="213" t="str">
        <f t="shared" ca="1" si="46"/>
        <v/>
      </c>
      <c r="NK7" s="213" t="str">
        <f t="shared" ca="1" si="46"/>
        <v/>
      </c>
      <c r="NL7" s="213" t="str">
        <f t="shared" ca="1" si="46"/>
        <v/>
      </c>
      <c r="NM7" s="213" t="str">
        <f t="shared" ca="1" si="46"/>
        <v/>
      </c>
      <c r="NN7" s="213" t="str">
        <f t="shared" ca="1" si="46"/>
        <v/>
      </c>
      <c r="NO7" s="213" t="str">
        <f t="shared" ca="1" si="46"/>
        <v/>
      </c>
      <c r="NP7" s="213" t="str">
        <f t="shared" ca="1" si="46"/>
        <v/>
      </c>
      <c r="NQ7" s="213" t="str">
        <f t="shared" ca="1" si="47"/>
        <v/>
      </c>
      <c r="NR7" s="213" t="str">
        <f t="shared" ca="1" si="47"/>
        <v/>
      </c>
      <c r="NS7" s="213" t="str">
        <f t="shared" ca="1" si="47"/>
        <v/>
      </c>
      <c r="NT7" s="213" t="str">
        <f t="shared" ca="1" si="47"/>
        <v/>
      </c>
      <c r="NU7" s="213" t="str">
        <f t="shared" ca="1" si="47"/>
        <v/>
      </c>
      <c r="NV7" s="213" t="str">
        <f t="shared" ca="1" si="47"/>
        <v/>
      </c>
      <c r="NW7" s="213" t="str">
        <f t="shared" ca="1" si="47"/>
        <v/>
      </c>
      <c r="NX7" s="213" t="str">
        <f t="shared" ca="1" si="47"/>
        <v/>
      </c>
      <c r="NY7" s="213" t="str">
        <f t="shared" ca="1" si="47"/>
        <v/>
      </c>
      <c r="NZ7" s="213" t="str">
        <f t="shared" ca="1" si="47"/>
        <v/>
      </c>
      <c r="OA7" s="213" t="str">
        <f t="shared" ca="1" si="47"/>
        <v/>
      </c>
      <c r="OB7" s="213" t="str">
        <f t="shared" ca="1" si="47"/>
        <v/>
      </c>
      <c r="OC7" s="213" t="str">
        <f t="shared" ca="1" si="47"/>
        <v/>
      </c>
      <c r="OD7" s="213" t="str">
        <f t="shared" ca="1" si="47"/>
        <v/>
      </c>
      <c r="OE7" s="213" t="str">
        <f t="shared" ca="1" si="47"/>
        <v/>
      </c>
      <c r="OF7" s="213" t="str">
        <f t="shared" ca="1" si="47"/>
        <v/>
      </c>
      <c r="OG7" s="213" t="str">
        <f t="shared" ca="1" si="48"/>
        <v/>
      </c>
      <c r="OH7" s="213" t="str">
        <f t="shared" ca="1" si="48"/>
        <v/>
      </c>
      <c r="OI7" s="213" t="str">
        <f t="shared" ca="1" si="48"/>
        <v/>
      </c>
      <c r="OJ7" s="213" t="str">
        <f t="shared" ca="1" si="48"/>
        <v/>
      </c>
      <c r="OK7" s="213" t="str">
        <f t="shared" ca="1" si="48"/>
        <v/>
      </c>
      <c r="OL7" s="213" t="str">
        <f t="shared" ca="1" si="48"/>
        <v/>
      </c>
      <c r="OM7" s="213" t="str">
        <f t="shared" ca="1" si="48"/>
        <v/>
      </c>
      <c r="ON7" s="213" t="str">
        <f t="shared" ca="1" si="48"/>
        <v/>
      </c>
      <c r="OO7" s="213" t="str">
        <f t="shared" ca="1" si="48"/>
        <v/>
      </c>
      <c r="OP7" s="213" t="str">
        <f t="shared" ca="1" si="48"/>
        <v/>
      </c>
      <c r="OQ7" s="213" t="str">
        <f t="shared" ca="1" si="48"/>
        <v/>
      </c>
      <c r="OR7" s="213" t="str">
        <f t="shared" ca="1" si="48"/>
        <v/>
      </c>
      <c r="OS7" s="213" t="str">
        <f t="shared" ca="1" si="48"/>
        <v/>
      </c>
      <c r="OT7" s="213" t="str">
        <f t="shared" ca="1" si="48"/>
        <v/>
      </c>
      <c r="OU7" s="213" t="str">
        <f t="shared" ca="1" si="48"/>
        <v/>
      </c>
      <c r="OV7" s="213" t="str">
        <f t="shared" ca="1" si="48"/>
        <v/>
      </c>
      <c r="OW7" s="213" t="str">
        <f t="shared" ca="1" si="49"/>
        <v/>
      </c>
      <c r="OX7" s="213" t="str">
        <f t="shared" ca="1" si="49"/>
        <v/>
      </c>
      <c r="OY7" s="213" t="str">
        <f t="shared" ca="1" si="49"/>
        <v/>
      </c>
      <c r="OZ7" s="213" t="str">
        <f t="shared" ca="1" si="49"/>
        <v/>
      </c>
      <c r="PA7" s="213" t="str">
        <f t="shared" ca="1" si="49"/>
        <v/>
      </c>
      <c r="PB7" s="213" t="str">
        <f t="shared" ca="1" si="49"/>
        <v/>
      </c>
      <c r="PC7" s="213" t="str">
        <f t="shared" ca="1" si="49"/>
        <v/>
      </c>
      <c r="PD7" s="213" t="str">
        <f t="shared" ca="1" si="49"/>
        <v/>
      </c>
      <c r="PE7" s="213" t="str">
        <f t="shared" ca="1" si="49"/>
        <v/>
      </c>
      <c r="PF7" s="213" t="str">
        <f t="shared" ca="1" si="49"/>
        <v/>
      </c>
      <c r="PG7" s="213" t="str">
        <f t="shared" ca="1" si="49"/>
        <v/>
      </c>
      <c r="PH7" s="213" t="str">
        <f t="shared" ca="1" si="49"/>
        <v/>
      </c>
      <c r="PI7" s="213" t="str">
        <f t="shared" ca="1" si="49"/>
        <v/>
      </c>
      <c r="PJ7" s="213" t="str">
        <f t="shared" ca="1" si="49"/>
        <v/>
      </c>
      <c r="PK7" s="213" t="str">
        <f t="shared" ca="1" si="49"/>
        <v/>
      </c>
      <c r="PL7" s="213" t="str">
        <f t="shared" ca="1" si="49"/>
        <v/>
      </c>
      <c r="PM7" s="213" t="str">
        <f t="shared" ca="1" si="50"/>
        <v/>
      </c>
      <c r="PN7" s="213" t="str">
        <f t="shared" ca="1" si="50"/>
        <v/>
      </c>
      <c r="PO7" s="213" t="str">
        <f t="shared" ca="1" si="50"/>
        <v/>
      </c>
      <c r="PP7" s="213" t="str">
        <f t="shared" ca="1" si="50"/>
        <v/>
      </c>
      <c r="PQ7" s="213" t="str">
        <f t="shared" ca="1" si="50"/>
        <v/>
      </c>
      <c r="PR7" s="213" t="str">
        <f t="shared" ca="1" si="50"/>
        <v/>
      </c>
      <c r="PS7" s="213" t="str">
        <f t="shared" ca="1" si="50"/>
        <v/>
      </c>
      <c r="PT7" s="213" t="str">
        <f t="shared" ca="1" si="50"/>
        <v/>
      </c>
      <c r="PU7" s="213" t="str">
        <f t="shared" ca="1" si="50"/>
        <v/>
      </c>
      <c r="PV7" s="213" t="str">
        <f t="shared" ca="1" si="50"/>
        <v/>
      </c>
      <c r="PW7" s="213" t="str">
        <f t="shared" ca="1" si="50"/>
        <v/>
      </c>
      <c r="PX7" s="213" t="str">
        <f t="shared" ca="1" si="50"/>
        <v/>
      </c>
      <c r="PY7" s="213" t="str">
        <f t="shared" ca="1" si="50"/>
        <v/>
      </c>
      <c r="PZ7" s="213" t="str">
        <f t="shared" ca="1" si="50"/>
        <v/>
      </c>
      <c r="QA7" s="213" t="str">
        <f t="shared" ca="1" si="50"/>
        <v/>
      </c>
      <c r="QB7" s="213" t="str">
        <f t="shared" ca="1" si="50"/>
        <v/>
      </c>
      <c r="QC7" s="213" t="str">
        <f t="shared" ca="1" si="51"/>
        <v/>
      </c>
      <c r="QD7" s="213" t="str">
        <f t="shared" ca="1" si="51"/>
        <v/>
      </c>
      <c r="QE7" s="213" t="str">
        <f t="shared" ca="1" si="51"/>
        <v/>
      </c>
      <c r="QF7" s="213" t="str">
        <f t="shared" ca="1" si="51"/>
        <v/>
      </c>
      <c r="QG7" s="213" t="str">
        <f t="shared" ca="1" si="51"/>
        <v/>
      </c>
      <c r="QH7" s="213" t="str">
        <f t="shared" ca="1" si="51"/>
        <v/>
      </c>
      <c r="QI7" s="213" t="str">
        <f t="shared" ca="1" si="51"/>
        <v/>
      </c>
      <c r="QJ7" s="213" t="str">
        <f t="shared" ca="1" si="51"/>
        <v/>
      </c>
      <c r="QK7" s="213" t="str">
        <f t="shared" ca="1" si="51"/>
        <v/>
      </c>
      <c r="QL7" s="213" t="str">
        <f t="shared" ca="1" si="51"/>
        <v/>
      </c>
      <c r="QM7" s="213" t="str">
        <f t="shared" ca="1" si="51"/>
        <v/>
      </c>
      <c r="QN7" s="213" t="str">
        <f t="shared" ca="1" si="51"/>
        <v/>
      </c>
      <c r="QO7" s="213" t="str">
        <f t="shared" ca="1" si="51"/>
        <v/>
      </c>
      <c r="QP7" s="213" t="str">
        <f t="shared" ca="1" si="51"/>
        <v/>
      </c>
      <c r="QQ7" s="213" t="str">
        <f t="shared" ca="1" si="51"/>
        <v/>
      </c>
      <c r="QR7" s="213" t="str">
        <f t="shared" ca="1" si="51"/>
        <v/>
      </c>
      <c r="QS7" s="213" t="str">
        <f t="shared" ca="1" si="52"/>
        <v/>
      </c>
      <c r="QT7" s="213" t="str">
        <f t="shared" ca="1" si="52"/>
        <v/>
      </c>
      <c r="QU7" s="213" t="str">
        <f t="shared" ca="1" si="52"/>
        <v/>
      </c>
      <c r="QV7" s="213" t="str">
        <f t="shared" ca="1" si="52"/>
        <v/>
      </c>
      <c r="QW7" s="213" t="str">
        <f t="shared" ca="1" si="52"/>
        <v/>
      </c>
      <c r="QX7" s="213" t="str">
        <f t="shared" ca="1" si="52"/>
        <v/>
      </c>
      <c r="QY7" s="213" t="str">
        <f t="shared" ca="1" si="52"/>
        <v/>
      </c>
      <c r="QZ7" s="213" t="str">
        <f t="shared" ca="1" si="52"/>
        <v/>
      </c>
      <c r="RA7" s="213" t="str">
        <f t="shared" ca="1" si="52"/>
        <v/>
      </c>
      <c r="RB7" s="213" t="str">
        <f t="shared" ca="1" si="52"/>
        <v/>
      </c>
      <c r="RC7" s="213" t="str">
        <f t="shared" ca="1" si="52"/>
        <v/>
      </c>
      <c r="RD7" s="213" t="str">
        <f t="shared" ca="1" si="52"/>
        <v/>
      </c>
      <c r="RE7" s="213" t="str">
        <f t="shared" ca="1" si="52"/>
        <v/>
      </c>
      <c r="RF7" s="213" t="str">
        <f t="shared" ca="1" si="52"/>
        <v/>
      </c>
      <c r="RG7" s="213" t="str">
        <f t="shared" ca="1" si="52"/>
        <v/>
      </c>
      <c r="RH7" s="213" t="str">
        <f t="shared" ca="1" si="52"/>
        <v/>
      </c>
      <c r="RI7" s="213" t="str">
        <f t="shared" ca="1" si="53"/>
        <v/>
      </c>
      <c r="RJ7" s="213" t="str">
        <f t="shared" ca="1" si="53"/>
        <v/>
      </c>
      <c r="RK7" s="213" t="str">
        <f t="shared" ca="1" si="53"/>
        <v/>
      </c>
      <c r="RL7" s="213" t="str">
        <f t="shared" ca="1" si="53"/>
        <v/>
      </c>
      <c r="RM7" s="213" t="str">
        <f t="shared" ca="1" si="53"/>
        <v/>
      </c>
      <c r="RN7" s="213" t="str">
        <f t="shared" ca="1" si="53"/>
        <v/>
      </c>
      <c r="RO7" s="213" t="str">
        <f t="shared" ca="1" si="53"/>
        <v/>
      </c>
      <c r="RP7" s="213" t="str">
        <f t="shared" ca="1" si="53"/>
        <v/>
      </c>
      <c r="RQ7" s="213" t="str">
        <f t="shared" ca="1" si="53"/>
        <v/>
      </c>
      <c r="RR7" s="213" t="str">
        <f t="shared" ca="1" si="53"/>
        <v/>
      </c>
      <c r="RS7" s="213" t="str">
        <f t="shared" ca="1" si="53"/>
        <v/>
      </c>
      <c r="RT7" s="213" t="str">
        <f t="shared" ca="1" si="53"/>
        <v/>
      </c>
      <c r="RU7" s="213" t="str">
        <f t="shared" ca="1" si="53"/>
        <v/>
      </c>
      <c r="RV7" s="213" t="str">
        <f t="shared" ca="1" si="53"/>
        <v/>
      </c>
      <c r="RW7" s="213" t="str">
        <f t="shared" ca="1" si="53"/>
        <v/>
      </c>
      <c r="RX7" s="213" t="str">
        <f t="shared" ca="1" si="53"/>
        <v/>
      </c>
      <c r="RY7" s="213" t="str">
        <f t="shared" ca="1" si="54"/>
        <v/>
      </c>
      <c r="RZ7" s="213" t="str">
        <f t="shared" ca="1" si="54"/>
        <v/>
      </c>
      <c r="SA7" s="213" t="str">
        <f t="shared" ca="1" si="54"/>
        <v/>
      </c>
      <c r="SB7" s="213" t="str">
        <f t="shared" ca="1" si="54"/>
        <v/>
      </c>
      <c r="SC7" s="213" t="str">
        <f t="shared" ca="1" si="54"/>
        <v/>
      </c>
      <c r="SD7" s="213" t="str">
        <f t="shared" ca="1" si="54"/>
        <v/>
      </c>
      <c r="SE7" s="213" t="str">
        <f t="shared" ca="1" si="54"/>
        <v/>
      </c>
      <c r="SF7" s="213" t="str">
        <f t="shared" ca="1" si="54"/>
        <v/>
      </c>
      <c r="SG7" s="213" t="str">
        <f t="shared" ca="1" si="54"/>
        <v/>
      </c>
      <c r="SH7" s="213" t="str">
        <f t="shared" ca="1" si="54"/>
        <v/>
      </c>
      <c r="SI7" s="213" t="str">
        <f t="shared" ca="1" si="54"/>
        <v/>
      </c>
      <c r="SJ7" s="213" t="str">
        <f t="shared" ca="1" si="54"/>
        <v/>
      </c>
      <c r="SK7" s="213" t="str">
        <f t="shared" ca="1" si="54"/>
        <v/>
      </c>
      <c r="SL7" s="213" t="str">
        <f t="shared" ca="1" si="54"/>
        <v/>
      </c>
      <c r="SM7" s="213" t="str">
        <f t="shared" ca="1" si="54"/>
        <v/>
      </c>
      <c r="SN7" s="213" t="str">
        <f t="shared" ca="1" si="54"/>
        <v/>
      </c>
      <c r="SO7" s="213" t="str">
        <f t="shared" ca="1" si="55"/>
        <v/>
      </c>
      <c r="SP7" s="213" t="str">
        <f t="shared" ca="1" si="55"/>
        <v/>
      </c>
      <c r="SQ7" s="213" t="str">
        <f t="shared" ca="1" si="55"/>
        <v/>
      </c>
      <c r="SR7" s="213" t="str">
        <f t="shared" ca="1" si="55"/>
        <v/>
      </c>
      <c r="SS7" s="213" t="str">
        <f t="shared" ca="1" si="55"/>
        <v/>
      </c>
      <c r="ST7" s="213" t="str">
        <f t="shared" ca="1" si="55"/>
        <v/>
      </c>
      <c r="SU7" s="213" t="str">
        <f t="shared" ca="1" si="55"/>
        <v/>
      </c>
      <c r="SV7" s="213" t="str">
        <f t="shared" ca="1" si="55"/>
        <v/>
      </c>
      <c r="SW7" s="213" t="str">
        <f t="shared" ca="1" si="55"/>
        <v/>
      </c>
      <c r="SX7" s="213" t="str">
        <f t="shared" ca="1" si="55"/>
        <v/>
      </c>
      <c r="SY7" s="213" t="str">
        <f t="shared" ca="1" si="55"/>
        <v/>
      </c>
      <c r="SZ7" s="213" t="str">
        <f t="shared" ca="1" si="55"/>
        <v/>
      </c>
      <c r="TA7" s="213" t="str">
        <f t="shared" ca="1" si="55"/>
        <v/>
      </c>
      <c r="TB7" s="213" t="str">
        <f t="shared" ca="1" si="55"/>
        <v/>
      </c>
      <c r="TC7" s="213" t="str">
        <f t="shared" ca="1" si="55"/>
        <v/>
      </c>
      <c r="TD7" s="213" t="str">
        <f t="shared" ca="1" si="55"/>
        <v/>
      </c>
      <c r="TE7" s="213" t="str">
        <f t="shared" ca="1" si="56"/>
        <v/>
      </c>
      <c r="TF7" s="213" t="str">
        <f t="shared" ca="1" si="56"/>
        <v/>
      </c>
      <c r="TG7" s="213" t="str">
        <f t="shared" ca="1" si="56"/>
        <v/>
      </c>
      <c r="TH7" s="213" t="str">
        <f t="shared" ca="1" si="56"/>
        <v/>
      </c>
      <c r="TI7" s="213" t="str">
        <f t="shared" ca="1" si="56"/>
        <v/>
      </c>
      <c r="TJ7" s="213" t="str">
        <f t="shared" ca="1" si="56"/>
        <v/>
      </c>
      <c r="TK7" s="213" t="str">
        <f t="shared" ca="1" si="56"/>
        <v/>
      </c>
      <c r="TL7" s="213" t="str">
        <f t="shared" ca="1" si="56"/>
        <v/>
      </c>
      <c r="TM7" s="213" t="str">
        <f t="shared" ca="1" si="56"/>
        <v/>
      </c>
      <c r="TN7" s="213" t="str">
        <f t="shared" ca="1" si="56"/>
        <v/>
      </c>
      <c r="TO7" s="213" t="str">
        <f t="shared" ca="1" si="56"/>
        <v/>
      </c>
      <c r="TP7" s="213" t="str">
        <f t="shared" ca="1" si="56"/>
        <v/>
      </c>
      <c r="TQ7" s="213" t="str">
        <f t="shared" ca="1" si="56"/>
        <v/>
      </c>
      <c r="TR7" s="213" t="str">
        <f t="shared" ca="1" si="56"/>
        <v/>
      </c>
      <c r="TS7" s="213" t="str">
        <f t="shared" ca="1" si="56"/>
        <v/>
      </c>
      <c r="TT7" s="213" t="str">
        <f t="shared" ca="1" si="56"/>
        <v/>
      </c>
      <c r="TU7" s="213" t="str">
        <f t="shared" ca="1" si="57"/>
        <v/>
      </c>
      <c r="TV7" s="213" t="str">
        <f t="shared" ca="1" si="57"/>
        <v/>
      </c>
      <c r="TW7" s="213" t="str">
        <f t="shared" ca="1" si="57"/>
        <v/>
      </c>
      <c r="TX7" s="213" t="str">
        <f t="shared" ca="1" si="57"/>
        <v/>
      </c>
      <c r="TY7" s="213" t="str">
        <f t="shared" ca="1" si="57"/>
        <v/>
      </c>
      <c r="TZ7" s="213" t="str">
        <f t="shared" ca="1" si="57"/>
        <v/>
      </c>
      <c r="UA7" s="213" t="str">
        <f t="shared" ca="1" si="57"/>
        <v/>
      </c>
      <c r="UB7" s="213" t="str">
        <f t="shared" ca="1" si="57"/>
        <v/>
      </c>
      <c r="UC7" s="213" t="str">
        <f t="shared" ca="1" si="57"/>
        <v/>
      </c>
      <c r="UD7" s="213" t="str">
        <f t="shared" ca="1" si="57"/>
        <v/>
      </c>
      <c r="UE7" s="213" t="str">
        <f t="shared" ca="1" si="57"/>
        <v/>
      </c>
      <c r="UF7" s="213" t="str">
        <f t="shared" ca="1" si="57"/>
        <v/>
      </c>
      <c r="UG7" s="213" t="str">
        <f t="shared" ca="1" si="57"/>
        <v/>
      </c>
      <c r="UH7" s="213" t="str">
        <f t="shared" ca="1" si="57"/>
        <v/>
      </c>
      <c r="UI7" s="213" t="str">
        <f t="shared" ca="1" si="57"/>
        <v/>
      </c>
      <c r="UJ7" s="213" t="str">
        <f t="shared" ca="1" si="57"/>
        <v/>
      </c>
      <c r="UK7" s="213" t="str">
        <f t="shared" ca="1" si="58"/>
        <v/>
      </c>
      <c r="UL7" s="213" t="str">
        <f t="shared" ca="1" si="58"/>
        <v/>
      </c>
      <c r="UM7" s="213" t="str">
        <f t="shared" ca="1" si="58"/>
        <v/>
      </c>
      <c r="UN7" s="213" t="str">
        <f t="shared" ca="1" si="58"/>
        <v/>
      </c>
      <c r="UO7" s="213" t="str">
        <f t="shared" ca="1" si="58"/>
        <v/>
      </c>
      <c r="UP7" s="213" t="str">
        <f t="shared" ca="1" si="58"/>
        <v/>
      </c>
      <c r="UQ7" s="213" t="str">
        <f t="shared" ca="1" si="58"/>
        <v/>
      </c>
      <c r="UR7" s="213" t="str">
        <f t="shared" ca="1" si="58"/>
        <v/>
      </c>
      <c r="US7" s="213" t="str">
        <f t="shared" ca="1" si="58"/>
        <v/>
      </c>
      <c r="UT7" s="213" t="str">
        <f t="shared" ca="1" si="58"/>
        <v/>
      </c>
      <c r="UU7" s="213" t="str">
        <f t="shared" ca="1" si="58"/>
        <v/>
      </c>
      <c r="UV7" s="213" t="str">
        <f t="shared" ca="1" si="58"/>
        <v/>
      </c>
      <c r="UW7" s="213" t="str">
        <f t="shared" ca="1" si="58"/>
        <v/>
      </c>
      <c r="UX7" s="213" t="str">
        <f t="shared" ca="1" si="58"/>
        <v/>
      </c>
      <c r="UY7" s="213" t="str">
        <f t="shared" ca="1" si="58"/>
        <v/>
      </c>
      <c r="UZ7" s="213" t="str">
        <f t="shared" ca="1" si="58"/>
        <v/>
      </c>
      <c r="VA7" s="213" t="str">
        <f t="shared" ca="1" si="59"/>
        <v/>
      </c>
      <c r="VB7" s="213" t="str">
        <f t="shared" ca="1" si="59"/>
        <v/>
      </c>
      <c r="VC7" s="213" t="str">
        <f t="shared" ca="1" si="59"/>
        <v/>
      </c>
      <c r="VD7" s="213" t="str">
        <f t="shared" ca="1" si="59"/>
        <v/>
      </c>
      <c r="VE7" s="213" t="str">
        <f t="shared" ca="1" si="59"/>
        <v/>
      </c>
      <c r="VF7" s="213" t="str">
        <f t="shared" ca="1" si="59"/>
        <v/>
      </c>
      <c r="VG7" s="213" t="str">
        <f t="shared" ca="1" si="59"/>
        <v/>
      </c>
      <c r="VH7" s="213" t="str">
        <f t="shared" ca="1" si="59"/>
        <v/>
      </c>
      <c r="VI7" s="213" t="str">
        <f t="shared" ca="1" si="59"/>
        <v/>
      </c>
      <c r="VJ7" s="213" t="str">
        <f t="shared" ca="1" si="59"/>
        <v/>
      </c>
      <c r="VK7" s="213" t="str">
        <f t="shared" ca="1" si="59"/>
        <v/>
      </c>
      <c r="VL7" s="213" t="str">
        <f t="shared" ca="1" si="59"/>
        <v/>
      </c>
      <c r="VM7" s="213" t="str">
        <f t="shared" ca="1" si="59"/>
        <v/>
      </c>
      <c r="VN7" s="213" t="str">
        <f t="shared" ca="1" si="59"/>
        <v/>
      </c>
      <c r="VO7" s="213" t="str">
        <f t="shared" ca="1" si="59"/>
        <v/>
      </c>
      <c r="VP7" s="213" t="str">
        <f t="shared" ca="1" si="59"/>
        <v/>
      </c>
      <c r="VQ7" s="213" t="str">
        <f t="shared" ca="1" si="60"/>
        <v/>
      </c>
      <c r="VR7" s="213" t="str">
        <f t="shared" ca="1" si="60"/>
        <v/>
      </c>
      <c r="VS7" s="213" t="str">
        <f t="shared" ca="1" si="60"/>
        <v/>
      </c>
      <c r="VT7" s="213" t="str">
        <f t="shared" ca="1" si="60"/>
        <v/>
      </c>
      <c r="VU7" s="213" t="str">
        <f t="shared" ca="1" si="60"/>
        <v/>
      </c>
      <c r="VV7" s="213" t="str">
        <f t="shared" ca="1" si="60"/>
        <v/>
      </c>
      <c r="VW7" s="213" t="str">
        <f t="shared" ca="1" si="60"/>
        <v/>
      </c>
      <c r="VX7" s="213" t="str">
        <f t="shared" ca="1" si="60"/>
        <v/>
      </c>
      <c r="VY7" s="213" t="str">
        <f t="shared" ca="1" si="60"/>
        <v/>
      </c>
      <c r="VZ7" s="213" t="str">
        <f t="shared" ca="1" si="60"/>
        <v/>
      </c>
      <c r="WA7" s="213" t="str">
        <f t="shared" ca="1" si="60"/>
        <v/>
      </c>
      <c r="WB7" s="213" t="str">
        <f t="shared" ca="1" si="60"/>
        <v/>
      </c>
      <c r="WC7" s="213" t="str">
        <f t="shared" ca="1" si="60"/>
        <v/>
      </c>
      <c r="WD7" s="213" t="str">
        <f t="shared" ca="1" si="60"/>
        <v/>
      </c>
      <c r="WE7" s="213" t="str">
        <f t="shared" ca="1" si="60"/>
        <v/>
      </c>
      <c r="WF7" s="213" t="str">
        <f t="shared" ca="1" si="60"/>
        <v/>
      </c>
      <c r="WG7" s="213" t="str">
        <f t="shared" ca="1" si="61"/>
        <v/>
      </c>
      <c r="WH7" s="213" t="str">
        <f t="shared" ca="1" si="61"/>
        <v/>
      </c>
      <c r="WI7" s="213" t="str">
        <f t="shared" ca="1" si="61"/>
        <v/>
      </c>
      <c r="WJ7" s="213" t="str">
        <f t="shared" ca="1" si="61"/>
        <v/>
      </c>
      <c r="WK7" s="213" t="str">
        <f t="shared" ca="1" si="61"/>
        <v/>
      </c>
      <c r="WL7" s="213" t="str">
        <f t="shared" ca="1" si="61"/>
        <v/>
      </c>
      <c r="WM7" s="213" t="str">
        <f t="shared" ca="1" si="61"/>
        <v/>
      </c>
      <c r="WN7" s="213" t="str">
        <f t="shared" ca="1" si="61"/>
        <v/>
      </c>
      <c r="WO7" s="213" t="str">
        <f t="shared" ca="1" si="61"/>
        <v/>
      </c>
      <c r="WP7" s="213" t="str">
        <f t="shared" ca="1" si="61"/>
        <v/>
      </c>
      <c r="WQ7" s="213" t="str">
        <f t="shared" ca="1" si="61"/>
        <v/>
      </c>
      <c r="WR7" s="213" t="str">
        <f t="shared" ca="1" si="61"/>
        <v/>
      </c>
      <c r="WS7" s="213" t="str">
        <f t="shared" ca="1" si="61"/>
        <v/>
      </c>
      <c r="WT7" s="213" t="str">
        <f t="shared" ca="1" si="61"/>
        <v/>
      </c>
      <c r="WU7" s="213" t="str">
        <f t="shared" ca="1" si="61"/>
        <v/>
      </c>
      <c r="WV7" s="213" t="str">
        <f t="shared" ca="1" si="61"/>
        <v/>
      </c>
      <c r="WW7" s="213" t="str">
        <f t="shared" ca="1" si="62"/>
        <v/>
      </c>
      <c r="WX7" s="213" t="str">
        <f t="shared" ca="1" si="62"/>
        <v/>
      </c>
      <c r="WY7" s="213" t="str">
        <f t="shared" ca="1" si="62"/>
        <v/>
      </c>
      <c r="WZ7" s="213" t="str">
        <f t="shared" ca="1" si="62"/>
        <v/>
      </c>
      <c r="XA7" s="213" t="str">
        <f t="shared" ca="1" si="62"/>
        <v/>
      </c>
      <c r="XB7" s="213" t="str">
        <f t="shared" ca="1" si="62"/>
        <v/>
      </c>
      <c r="XC7" s="213" t="str">
        <f t="shared" ca="1" si="62"/>
        <v/>
      </c>
      <c r="XD7" s="213" t="str">
        <f t="shared" ca="1" si="62"/>
        <v/>
      </c>
      <c r="XE7" s="213" t="str">
        <f t="shared" ca="1" si="62"/>
        <v/>
      </c>
      <c r="XF7" s="213" t="str">
        <f t="shared" ca="1" si="62"/>
        <v/>
      </c>
      <c r="XG7" s="213" t="str">
        <f t="shared" ca="1" si="62"/>
        <v/>
      </c>
      <c r="XH7" s="213" t="str">
        <f t="shared" ca="1" si="62"/>
        <v/>
      </c>
      <c r="XI7" s="213" t="str">
        <f t="shared" ca="1" si="62"/>
        <v/>
      </c>
      <c r="XJ7" s="213" t="str">
        <f t="shared" ca="1" si="62"/>
        <v/>
      </c>
      <c r="XK7" s="213" t="str">
        <f t="shared" ca="1" si="62"/>
        <v/>
      </c>
      <c r="XL7" s="213" t="str">
        <f t="shared" ca="1" si="62"/>
        <v/>
      </c>
      <c r="XM7" s="213" t="str">
        <f t="shared" ca="1" si="63"/>
        <v/>
      </c>
      <c r="XN7" s="213" t="str">
        <f t="shared" ca="1" si="63"/>
        <v/>
      </c>
      <c r="XO7" s="213" t="str">
        <f t="shared" ca="1" si="63"/>
        <v/>
      </c>
      <c r="XP7" s="213" t="str">
        <f t="shared" ca="1" si="63"/>
        <v/>
      </c>
      <c r="XQ7" s="213" t="str">
        <f t="shared" ca="1" si="63"/>
        <v/>
      </c>
      <c r="XR7" s="213" t="str">
        <f t="shared" ca="1" si="63"/>
        <v/>
      </c>
      <c r="XS7" s="213" t="str">
        <f t="shared" ca="1" si="63"/>
        <v/>
      </c>
      <c r="XT7" s="213" t="str">
        <f t="shared" ca="1" si="63"/>
        <v/>
      </c>
      <c r="XU7" s="213" t="str">
        <f t="shared" ca="1" si="63"/>
        <v/>
      </c>
      <c r="XV7" s="213" t="str">
        <f t="shared" ca="1" si="63"/>
        <v/>
      </c>
      <c r="XW7" s="213" t="str">
        <f t="shared" ca="1" si="63"/>
        <v/>
      </c>
      <c r="XX7" s="213" t="str">
        <f t="shared" ca="1" si="63"/>
        <v/>
      </c>
      <c r="XY7" s="213" t="str">
        <f t="shared" ca="1" si="63"/>
        <v/>
      </c>
      <c r="XZ7" s="213" t="str">
        <f t="shared" ca="1" si="63"/>
        <v/>
      </c>
      <c r="YA7" s="213" t="str">
        <f t="shared" ca="1" si="63"/>
        <v/>
      </c>
      <c r="YB7" s="213" t="str">
        <f t="shared" ca="1" si="63"/>
        <v/>
      </c>
      <c r="YC7" s="213" t="str">
        <f t="shared" ca="1" si="64"/>
        <v/>
      </c>
      <c r="YD7" s="213" t="str">
        <f t="shared" ca="1" si="64"/>
        <v/>
      </c>
      <c r="YE7" s="213" t="str">
        <f t="shared" ca="1" si="64"/>
        <v/>
      </c>
      <c r="YF7" s="213" t="str">
        <f t="shared" ca="1" si="64"/>
        <v/>
      </c>
      <c r="YG7" s="213" t="str">
        <f t="shared" ca="1" si="64"/>
        <v/>
      </c>
      <c r="YH7" s="213" t="str">
        <f t="shared" ca="1" si="64"/>
        <v/>
      </c>
      <c r="YI7" s="213" t="str">
        <f t="shared" ca="1" si="64"/>
        <v/>
      </c>
      <c r="YJ7" s="213" t="str">
        <f t="shared" ca="1" si="64"/>
        <v/>
      </c>
      <c r="YK7" s="213" t="str">
        <f t="shared" ca="1" si="64"/>
        <v/>
      </c>
      <c r="YL7" s="213" t="str">
        <f t="shared" ca="1" si="64"/>
        <v/>
      </c>
      <c r="YM7" s="213" t="str">
        <f t="shared" ca="1" si="64"/>
        <v/>
      </c>
      <c r="YN7" s="213" t="str">
        <f t="shared" ca="1" si="64"/>
        <v/>
      </c>
      <c r="YO7" s="213" t="str">
        <f t="shared" ca="1" si="64"/>
        <v/>
      </c>
      <c r="YP7" s="213" t="str">
        <f t="shared" ca="1" si="64"/>
        <v/>
      </c>
      <c r="YQ7" s="213" t="str">
        <f t="shared" ca="1" si="64"/>
        <v/>
      </c>
      <c r="YR7" s="213" t="str">
        <f t="shared" ca="1" si="64"/>
        <v/>
      </c>
      <c r="YS7" s="213" t="str">
        <f t="shared" ca="1" si="65"/>
        <v/>
      </c>
      <c r="YT7" s="213" t="str">
        <f t="shared" ca="1" si="65"/>
        <v/>
      </c>
      <c r="YU7" s="213" t="str">
        <f t="shared" ca="1" si="65"/>
        <v/>
      </c>
      <c r="YV7" s="213" t="str">
        <f t="shared" ca="1" si="65"/>
        <v/>
      </c>
      <c r="YW7" s="213" t="str">
        <f t="shared" ca="1" si="65"/>
        <v/>
      </c>
      <c r="YX7" s="213" t="str">
        <f t="shared" ca="1" si="65"/>
        <v/>
      </c>
      <c r="YY7" s="213" t="str">
        <f t="shared" ca="1" si="65"/>
        <v/>
      </c>
      <c r="YZ7" s="213" t="str">
        <f t="shared" ca="1" si="65"/>
        <v/>
      </c>
      <c r="ZA7" s="213" t="str">
        <f t="shared" ca="1" si="65"/>
        <v/>
      </c>
      <c r="ZB7" s="213" t="str">
        <f t="shared" ca="1" si="65"/>
        <v/>
      </c>
      <c r="ZC7" s="213" t="str">
        <f t="shared" ca="1" si="65"/>
        <v/>
      </c>
      <c r="ZD7" s="213" t="str">
        <f t="shared" ca="1" si="65"/>
        <v/>
      </c>
      <c r="ZE7" s="213" t="str">
        <f t="shared" ca="1" si="65"/>
        <v/>
      </c>
      <c r="ZF7" s="213" t="str">
        <f t="shared" ca="1" si="65"/>
        <v/>
      </c>
      <c r="ZG7" s="213" t="str">
        <f t="shared" ca="1" si="65"/>
        <v/>
      </c>
      <c r="ZH7" s="213" t="str">
        <f t="shared" ca="1" si="65"/>
        <v/>
      </c>
      <c r="ZI7" s="213" t="str">
        <f t="shared" ca="1" si="66"/>
        <v/>
      </c>
      <c r="ZJ7" s="213" t="str">
        <f t="shared" ca="1" si="66"/>
        <v/>
      </c>
      <c r="ZK7" s="213" t="str">
        <f t="shared" ca="1" si="66"/>
        <v/>
      </c>
      <c r="ZL7" s="213" t="str">
        <f t="shared" ca="1" si="66"/>
        <v/>
      </c>
      <c r="ZM7" s="213" t="str">
        <f t="shared" ca="1" si="66"/>
        <v/>
      </c>
      <c r="ZN7" s="213" t="str">
        <f t="shared" ca="1" si="66"/>
        <v/>
      </c>
      <c r="ZO7" s="213" t="str">
        <f t="shared" ca="1" si="66"/>
        <v/>
      </c>
      <c r="ZP7" s="213" t="str">
        <f t="shared" ca="1" si="66"/>
        <v/>
      </c>
      <c r="ZQ7" s="213" t="str">
        <f t="shared" ca="1" si="66"/>
        <v/>
      </c>
      <c r="ZR7" s="213" t="str">
        <f t="shared" ca="1" si="66"/>
        <v/>
      </c>
      <c r="ZS7" s="213" t="str">
        <f t="shared" ca="1" si="66"/>
        <v/>
      </c>
      <c r="ZT7" s="213" t="str">
        <f t="shared" ca="1" si="66"/>
        <v/>
      </c>
      <c r="ZU7" s="213" t="str">
        <f t="shared" ca="1" si="66"/>
        <v/>
      </c>
      <c r="ZV7" s="213" t="str">
        <f t="shared" ca="1" si="66"/>
        <v/>
      </c>
      <c r="ZW7" s="213" t="str">
        <f t="shared" ca="1" si="66"/>
        <v/>
      </c>
      <c r="ZX7" s="213" t="str">
        <f t="shared" ca="1" si="66"/>
        <v/>
      </c>
      <c r="ZY7" s="213" t="str">
        <f t="shared" ca="1" si="67"/>
        <v/>
      </c>
      <c r="ZZ7" s="213" t="str">
        <f t="shared" ca="1" si="67"/>
        <v/>
      </c>
      <c r="AAA7" s="213" t="str">
        <f t="shared" ca="1" si="67"/>
        <v/>
      </c>
      <c r="AAB7" s="213" t="str">
        <f t="shared" ca="1" si="67"/>
        <v/>
      </c>
      <c r="AAC7" s="213" t="str">
        <f t="shared" ca="1" si="67"/>
        <v/>
      </c>
      <c r="AAD7" s="213" t="str">
        <f t="shared" ca="1" si="67"/>
        <v/>
      </c>
      <c r="AAE7" s="213" t="str">
        <f t="shared" ca="1" si="67"/>
        <v/>
      </c>
      <c r="AAF7" s="213" t="str">
        <f t="shared" ca="1" si="67"/>
        <v/>
      </c>
      <c r="AAG7" s="213" t="str">
        <f t="shared" ca="1" si="67"/>
        <v/>
      </c>
      <c r="AAH7" s="213" t="str">
        <f t="shared" ca="1" si="67"/>
        <v/>
      </c>
      <c r="AAI7" s="213" t="str">
        <f t="shared" ca="1" si="67"/>
        <v/>
      </c>
      <c r="AAJ7" s="213" t="str">
        <f t="shared" ca="1" si="67"/>
        <v/>
      </c>
      <c r="AAK7" s="213" t="str">
        <f t="shared" ca="1" si="67"/>
        <v/>
      </c>
      <c r="AAL7" s="213" t="str">
        <f t="shared" ca="1" si="67"/>
        <v/>
      </c>
      <c r="AAM7" s="213" t="str">
        <f t="shared" ca="1" si="67"/>
        <v/>
      </c>
      <c r="AAN7" s="213" t="str">
        <f t="shared" ca="1" si="67"/>
        <v/>
      </c>
      <c r="AAO7" s="213" t="str">
        <f t="shared" ca="1" si="68"/>
        <v/>
      </c>
      <c r="AAP7" s="213" t="str">
        <f t="shared" ca="1" si="68"/>
        <v/>
      </c>
      <c r="AAQ7" s="213" t="str">
        <f t="shared" ca="1" si="68"/>
        <v/>
      </c>
      <c r="AAR7" s="213" t="str">
        <f t="shared" ca="1" si="68"/>
        <v/>
      </c>
      <c r="AAS7" s="213" t="str">
        <f t="shared" ca="1" si="68"/>
        <v/>
      </c>
      <c r="AAT7" s="213" t="str">
        <f t="shared" ca="1" si="68"/>
        <v/>
      </c>
      <c r="AAU7" s="213" t="str">
        <f t="shared" ca="1" si="68"/>
        <v/>
      </c>
      <c r="AAV7" s="213" t="str">
        <f t="shared" ca="1" si="68"/>
        <v/>
      </c>
      <c r="AAW7" s="213" t="str">
        <f t="shared" ca="1" si="68"/>
        <v/>
      </c>
      <c r="AAX7" s="213" t="str">
        <f t="shared" ca="1" si="68"/>
        <v/>
      </c>
      <c r="AAY7" s="213" t="str">
        <f t="shared" ca="1" si="68"/>
        <v/>
      </c>
      <c r="AAZ7" s="213" t="str">
        <f t="shared" ca="1" si="68"/>
        <v/>
      </c>
      <c r="ABA7" s="213" t="str">
        <f t="shared" ca="1" si="68"/>
        <v/>
      </c>
      <c r="ABB7" s="213" t="str">
        <f t="shared" ca="1" si="68"/>
        <v/>
      </c>
      <c r="ABC7" s="213" t="str">
        <f t="shared" ca="1" si="68"/>
        <v/>
      </c>
      <c r="ABD7" s="213" t="str">
        <f t="shared" ca="1" si="68"/>
        <v/>
      </c>
      <c r="ABE7" s="213" t="str">
        <f t="shared" ca="1" si="69"/>
        <v/>
      </c>
      <c r="ABF7" s="213" t="str">
        <f t="shared" ca="1" si="69"/>
        <v/>
      </c>
      <c r="ABG7" s="213" t="str">
        <f t="shared" ca="1" si="69"/>
        <v/>
      </c>
      <c r="ABH7" s="213" t="str">
        <f t="shared" ca="1" si="69"/>
        <v/>
      </c>
      <c r="ABI7" s="213" t="str">
        <f t="shared" ca="1" si="69"/>
        <v/>
      </c>
      <c r="ABJ7" s="213" t="str">
        <f t="shared" ca="1" si="69"/>
        <v/>
      </c>
      <c r="ABK7" s="213" t="str">
        <f t="shared" ca="1" si="69"/>
        <v/>
      </c>
      <c r="ABL7" s="213" t="str">
        <f t="shared" ca="1" si="69"/>
        <v/>
      </c>
    </row>
    <row r="8" spans="1:742" s="209" customFormat="1" ht="24.95" customHeight="1" x14ac:dyDescent="0.2">
      <c r="A8" s="202"/>
      <c r="B8" s="203" t="s">
        <v>121</v>
      </c>
      <c r="C8" s="248" t="s">
        <v>122</v>
      </c>
      <c r="D8" s="248" t="s">
        <v>127</v>
      </c>
      <c r="E8" s="249">
        <v>4</v>
      </c>
      <c r="F8" s="206">
        <f t="shared" si="70"/>
        <v>46272</v>
      </c>
      <c r="G8" s="206">
        <f>'[1]1010C_Container Schedule'!$R12</f>
        <v>46274</v>
      </c>
      <c r="H8" s="206">
        <f>'[1]1010C_Container Schedule'!$U12</f>
        <v>46279</v>
      </c>
      <c r="I8" s="206">
        <f>'[1]1010C_Container Schedule'!$AF12</f>
        <v>46302</v>
      </c>
      <c r="J8" s="206">
        <f>'[1]1010C_Container Schedule'!$AJ12</f>
        <v>46304</v>
      </c>
      <c r="K8" s="278" t="str">
        <f>Table279[[#This Row],[Project]] &amp;"-CTNR-"&amp; Table279[[#This Row],[CTNR'#]] &amp; "  ➜"</f>
        <v>1010C-CTNR-4  ➜</v>
      </c>
      <c r="L8" s="215"/>
      <c r="M8" s="208" t="str">
        <f t="shared" ca="1" si="24"/>
        <v/>
      </c>
      <c r="N8" s="208" t="str">
        <f t="shared" ca="1" si="24"/>
        <v/>
      </c>
      <c r="O8" s="208" t="str">
        <f t="shared" ca="1" si="24"/>
        <v/>
      </c>
      <c r="P8" s="208" t="str">
        <f t="shared" ca="1" si="24"/>
        <v/>
      </c>
      <c r="Q8" s="208" t="str">
        <f t="shared" ca="1" si="24"/>
        <v/>
      </c>
      <c r="R8" s="208" t="str">
        <f t="shared" ca="1" si="24"/>
        <v/>
      </c>
      <c r="S8" s="208" t="str">
        <f t="shared" ca="1" si="24"/>
        <v/>
      </c>
      <c r="T8" s="208" t="str">
        <f t="shared" ca="1" si="24"/>
        <v/>
      </c>
      <c r="U8" s="208" t="str">
        <f t="shared" ca="1" si="24"/>
        <v/>
      </c>
      <c r="V8" s="208" t="str">
        <f t="shared" ca="1" si="24"/>
        <v/>
      </c>
      <c r="W8" s="208" t="str">
        <f t="shared" ca="1" si="24"/>
        <v/>
      </c>
      <c r="X8" s="208" t="str">
        <f t="shared" ca="1" si="24"/>
        <v/>
      </c>
      <c r="Y8" s="208" t="str">
        <f t="shared" ca="1" si="24"/>
        <v/>
      </c>
      <c r="Z8" s="208" t="str">
        <f t="shared" ca="1" si="24"/>
        <v/>
      </c>
      <c r="AA8" s="208" t="str">
        <f t="shared" ca="1" si="24"/>
        <v/>
      </c>
      <c r="AB8" s="208" t="str">
        <f t="shared" ca="1" si="24"/>
        <v/>
      </c>
      <c r="AC8" s="208" t="str">
        <f t="shared" ca="1" si="25"/>
        <v/>
      </c>
      <c r="AD8" s="208" t="str">
        <f t="shared" ca="1" si="25"/>
        <v/>
      </c>
      <c r="AE8" s="208" t="str">
        <f t="shared" ca="1" si="25"/>
        <v/>
      </c>
      <c r="AF8" s="208" t="str">
        <f t="shared" ca="1" si="25"/>
        <v/>
      </c>
      <c r="AG8" s="208" t="str">
        <f t="shared" ca="1" si="25"/>
        <v/>
      </c>
      <c r="AH8" s="208" t="str">
        <f t="shared" ca="1" si="25"/>
        <v/>
      </c>
      <c r="AI8" s="208" t="str">
        <f t="shared" ca="1" si="25"/>
        <v/>
      </c>
      <c r="AJ8" s="208" t="str">
        <f t="shared" ca="1" si="25"/>
        <v/>
      </c>
      <c r="AK8" s="208" t="str">
        <f t="shared" ca="1" si="25"/>
        <v/>
      </c>
      <c r="AL8" s="208" t="str">
        <f t="shared" ca="1" si="25"/>
        <v/>
      </c>
      <c r="AM8" s="208" t="str">
        <f t="shared" ca="1" si="25"/>
        <v/>
      </c>
      <c r="AN8" s="208" t="str">
        <f t="shared" ca="1" si="25"/>
        <v/>
      </c>
      <c r="AO8" s="208" t="str">
        <f t="shared" ca="1" si="25"/>
        <v/>
      </c>
      <c r="AP8" s="208" t="str">
        <f t="shared" ca="1" si="25"/>
        <v/>
      </c>
      <c r="AQ8" s="208" t="str">
        <f t="shared" ca="1" si="25"/>
        <v/>
      </c>
      <c r="AR8" s="208" t="str">
        <f t="shared" ca="1" si="25"/>
        <v/>
      </c>
      <c r="AS8" s="208" t="str">
        <f t="shared" ca="1" si="26"/>
        <v/>
      </c>
      <c r="AT8" s="208" t="str">
        <f t="shared" ca="1" si="26"/>
        <v/>
      </c>
      <c r="AU8" s="208" t="str">
        <f t="shared" ca="1" si="26"/>
        <v/>
      </c>
      <c r="AV8" s="208" t="str">
        <f t="shared" ca="1" si="26"/>
        <v>Order</v>
      </c>
      <c r="AW8" s="208" t="str">
        <f t="shared" ca="1" si="26"/>
        <v/>
      </c>
      <c r="AX8" s="208" t="str">
        <f t="shared" ca="1" si="26"/>
        <v>Load</v>
      </c>
      <c r="AY8" s="208" t="str">
        <f t="shared" ca="1" si="26"/>
        <v/>
      </c>
      <c r="AZ8" s="208" t="str">
        <f t="shared" ca="1" si="26"/>
        <v/>
      </c>
      <c r="BA8" s="208" t="str">
        <f t="shared" ca="1" si="26"/>
        <v/>
      </c>
      <c r="BB8" s="208" t="str">
        <f t="shared" ca="1" si="26"/>
        <v/>
      </c>
      <c r="BC8" s="208" t="str">
        <f t="shared" ca="1" si="26"/>
        <v>Ship</v>
      </c>
      <c r="BD8" s="208" t="str">
        <f t="shared" ca="1" si="26"/>
        <v/>
      </c>
      <c r="BE8" s="208" t="str">
        <f t="shared" ca="1" si="26"/>
        <v/>
      </c>
      <c r="BF8" s="208" t="str">
        <f t="shared" ca="1" si="26"/>
        <v/>
      </c>
      <c r="BG8" s="208" t="str">
        <f t="shared" ca="1" si="26"/>
        <v/>
      </c>
      <c r="BH8" s="208" t="str">
        <f t="shared" ca="1" si="26"/>
        <v/>
      </c>
      <c r="BI8" s="208" t="str">
        <f t="shared" ca="1" si="27"/>
        <v/>
      </c>
      <c r="BJ8" s="208" t="str">
        <f t="shared" ca="1" si="27"/>
        <v/>
      </c>
      <c r="BK8" s="208" t="str">
        <f t="shared" ca="1" si="27"/>
        <v/>
      </c>
      <c r="BL8" s="208" t="str">
        <f t="shared" ca="1" si="27"/>
        <v/>
      </c>
      <c r="BM8" s="208" t="str">
        <f t="shared" ca="1" si="27"/>
        <v/>
      </c>
      <c r="BN8" s="208" t="str">
        <f t="shared" ca="1" si="27"/>
        <v/>
      </c>
      <c r="BO8" s="208" t="str">
        <f t="shared" ca="1" si="27"/>
        <v/>
      </c>
      <c r="BP8" s="208" t="str">
        <f t="shared" ca="1" si="27"/>
        <v/>
      </c>
      <c r="BQ8" s="208" t="str">
        <f t="shared" ca="1" si="27"/>
        <v/>
      </c>
      <c r="BR8" s="208" t="str">
        <f t="shared" ca="1" si="27"/>
        <v/>
      </c>
      <c r="BS8" s="208" t="str">
        <f t="shared" ca="1" si="27"/>
        <v/>
      </c>
      <c r="BT8" s="208" t="str">
        <f t="shared" ca="1" si="27"/>
        <v/>
      </c>
      <c r="BU8" s="208" t="str">
        <f t="shared" ca="1" si="27"/>
        <v/>
      </c>
      <c r="BV8" s="208" t="str">
        <f t="shared" ca="1" si="27"/>
        <v/>
      </c>
      <c r="BW8" s="208" t="str">
        <f t="shared" ca="1" si="27"/>
        <v/>
      </c>
      <c r="BX8" s="208" t="str">
        <f t="shared" ca="1" si="27"/>
        <v/>
      </c>
      <c r="BY8" s="208" t="str">
        <f t="shared" ca="1" si="28"/>
        <v/>
      </c>
      <c r="BZ8" s="208" t="str">
        <f t="shared" ca="1" si="28"/>
        <v>Arrival</v>
      </c>
      <c r="CA8" s="208" t="str">
        <f t="shared" ca="1" si="28"/>
        <v/>
      </c>
      <c r="CB8" s="208" t="str">
        <f t="shared" ca="1" si="28"/>
        <v>Delivery</v>
      </c>
      <c r="CC8" s="208" t="str">
        <f t="shared" ca="1" si="28"/>
        <v/>
      </c>
      <c r="CD8" s="208" t="str">
        <f t="shared" ca="1" si="28"/>
        <v/>
      </c>
      <c r="CE8" s="208" t="str">
        <f t="shared" ca="1" si="28"/>
        <v/>
      </c>
      <c r="CF8" s="208" t="str">
        <f t="shared" ca="1" si="28"/>
        <v/>
      </c>
      <c r="CG8" s="208" t="str">
        <f t="shared" ca="1" si="28"/>
        <v/>
      </c>
      <c r="CH8" s="208" t="str">
        <f t="shared" ca="1" si="28"/>
        <v/>
      </c>
      <c r="CI8" s="208" t="str">
        <f t="shared" ca="1" si="28"/>
        <v/>
      </c>
      <c r="CJ8" s="208" t="str">
        <f t="shared" ca="1" si="28"/>
        <v/>
      </c>
      <c r="CK8" s="208" t="str">
        <f t="shared" ca="1" si="28"/>
        <v/>
      </c>
      <c r="CL8" s="208" t="str">
        <f t="shared" ca="1" si="28"/>
        <v/>
      </c>
      <c r="CM8" s="208" t="str">
        <f t="shared" ca="1" si="28"/>
        <v/>
      </c>
      <c r="CN8" s="208" t="str">
        <f t="shared" ca="1" si="28"/>
        <v/>
      </c>
      <c r="CO8" s="208" t="str">
        <f t="shared" ca="1" si="29"/>
        <v/>
      </c>
      <c r="CP8" s="208" t="str">
        <f t="shared" ca="1" si="29"/>
        <v/>
      </c>
      <c r="CQ8" s="208" t="str">
        <f t="shared" ca="1" si="29"/>
        <v/>
      </c>
      <c r="CR8" s="208" t="str">
        <f t="shared" ca="1" si="29"/>
        <v/>
      </c>
      <c r="CS8" s="208" t="str">
        <f t="shared" ca="1" si="29"/>
        <v/>
      </c>
      <c r="CT8" s="208" t="str">
        <f t="shared" ca="1" si="29"/>
        <v/>
      </c>
      <c r="CU8" s="208" t="str">
        <f t="shared" ca="1" si="29"/>
        <v/>
      </c>
      <c r="CV8" s="208" t="str">
        <f t="shared" ca="1" si="29"/>
        <v/>
      </c>
      <c r="CW8" s="208" t="str">
        <f t="shared" ca="1" si="29"/>
        <v/>
      </c>
      <c r="CX8" s="208" t="str">
        <f t="shared" ca="1" si="29"/>
        <v/>
      </c>
      <c r="CY8" s="208" t="str">
        <f t="shared" ca="1" si="29"/>
        <v/>
      </c>
      <c r="CZ8" s="208" t="str">
        <f t="shared" ca="1" si="29"/>
        <v/>
      </c>
      <c r="DA8" s="208" t="str">
        <f t="shared" ca="1" si="29"/>
        <v/>
      </c>
      <c r="DB8" s="208" t="str">
        <f t="shared" ca="1" si="29"/>
        <v/>
      </c>
      <c r="DC8" s="208" t="str">
        <f t="shared" ca="1" si="29"/>
        <v/>
      </c>
      <c r="DD8" s="208" t="str">
        <f t="shared" ca="1" si="29"/>
        <v/>
      </c>
      <c r="DE8" s="208" t="str">
        <f t="shared" ca="1" si="30"/>
        <v/>
      </c>
      <c r="DF8" s="208" t="str">
        <f t="shared" ca="1" si="30"/>
        <v/>
      </c>
      <c r="DG8" s="208" t="str">
        <f t="shared" ca="1" si="30"/>
        <v/>
      </c>
      <c r="DH8" s="208" t="str">
        <f t="shared" ca="1" si="30"/>
        <v/>
      </c>
      <c r="DI8" s="208" t="str">
        <f t="shared" ca="1" si="30"/>
        <v/>
      </c>
      <c r="DJ8" s="208" t="str">
        <f t="shared" ca="1" si="30"/>
        <v/>
      </c>
      <c r="DK8" s="208" t="str">
        <f t="shared" ca="1" si="30"/>
        <v/>
      </c>
      <c r="DL8" s="208" t="str">
        <f t="shared" ca="1" si="30"/>
        <v/>
      </c>
      <c r="DM8" s="208" t="str">
        <f t="shared" ca="1" si="30"/>
        <v/>
      </c>
      <c r="DN8" s="208" t="str">
        <f t="shared" ca="1" si="30"/>
        <v/>
      </c>
      <c r="DO8" s="208" t="str">
        <f t="shared" ca="1" si="30"/>
        <v/>
      </c>
      <c r="DP8" s="208" t="str">
        <f t="shared" ca="1" si="30"/>
        <v/>
      </c>
      <c r="DQ8" s="208" t="str">
        <f t="shared" ca="1" si="30"/>
        <v/>
      </c>
      <c r="DR8" s="208" t="str">
        <f t="shared" ca="1" si="30"/>
        <v/>
      </c>
      <c r="DS8" s="208" t="str">
        <f t="shared" ca="1" si="30"/>
        <v/>
      </c>
      <c r="DT8" s="208" t="str">
        <f t="shared" ca="1" si="30"/>
        <v/>
      </c>
      <c r="DU8" s="208" t="str">
        <f t="shared" ca="1" si="31"/>
        <v/>
      </c>
      <c r="DV8" s="208" t="str">
        <f t="shared" ca="1" si="31"/>
        <v/>
      </c>
      <c r="DW8" s="208" t="str">
        <f t="shared" ca="1" si="31"/>
        <v/>
      </c>
      <c r="DX8" s="208" t="str">
        <f t="shared" ca="1" si="31"/>
        <v/>
      </c>
      <c r="DY8" s="208" t="str">
        <f t="shared" ca="1" si="31"/>
        <v/>
      </c>
      <c r="DZ8" s="208" t="str">
        <f t="shared" ca="1" si="31"/>
        <v/>
      </c>
      <c r="EA8" s="208" t="str">
        <f t="shared" ca="1" si="31"/>
        <v/>
      </c>
      <c r="EB8" s="208" t="str">
        <f t="shared" ca="1" si="31"/>
        <v/>
      </c>
      <c r="EC8" s="208" t="str">
        <f t="shared" ca="1" si="31"/>
        <v/>
      </c>
      <c r="ED8" s="208" t="str">
        <f t="shared" ca="1" si="31"/>
        <v/>
      </c>
      <c r="EE8" s="208" t="str">
        <f t="shared" ca="1" si="31"/>
        <v/>
      </c>
      <c r="EF8" s="208" t="str">
        <f t="shared" ca="1" si="31"/>
        <v/>
      </c>
      <c r="EG8" s="208" t="str">
        <f t="shared" ca="1" si="31"/>
        <v/>
      </c>
      <c r="EH8" s="208" t="str">
        <f t="shared" ca="1" si="31"/>
        <v/>
      </c>
      <c r="EI8" s="208" t="str">
        <f t="shared" ca="1" si="31"/>
        <v/>
      </c>
      <c r="EJ8" s="208" t="str">
        <f t="shared" ca="1" si="31"/>
        <v/>
      </c>
      <c r="EK8" s="208" t="str">
        <f t="shared" ca="1" si="32"/>
        <v/>
      </c>
      <c r="EL8" s="208" t="str">
        <f t="shared" ca="1" si="32"/>
        <v/>
      </c>
      <c r="EM8" s="208" t="str">
        <f t="shared" ca="1" si="32"/>
        <v/>
      </c>
      <c r="EN8" s="208" t="str">
        <f t="shared" ca="1" si="32"/>
        <v/>
      </c>
      <c r="EO8" s="208" t="str">
        <f t="shared" ca="1" si="32"/>
        <v/>
      </c>
      <c r="EP8" s="208" t="str">
        <f t="shared" ca="1" si="32"/>
        <v/>
      </c>
      <c r="EQ8" s="208" t="str">
        <f t="shared" ca="1" si="32"/>
        <v/>
      </c>
      <c r="ER8" s="208" t="str">
        <f t="shared" ca="1" si="32"/>
        <v/>
      </c>
      <c r="ES8" s="208" t="str">
        <f t="shared" ca="1" si="32"/>
        <v/>
      </c>
      <c r="ET8" s="208" t="str">
        <f t="shared" ca="1" si="32"/>
        <v/>
      </c>
      <c r="EU8" s="208" t="str">
        <f t="shared" ca="1" si="32"/>
        <v/>
      </c>
      <c r="EV8" s="208" t="str">
        <f t="shared" ca="1" si="32"/>
        <v/>
      </c>
      <c r="EW8" s="208" t="str">
        <f t="shared" ca="1" si="32"/>
        <v/>
      </c>
      <c r="EX8" s="208" t="str">
        <f t="shared" ca="1" si="32"/>
        <v/>
      </c>
      <c r="EY8" s="208" t="str">
        <f t="shared" ca="1" si="32"/>
        <v/>
      </c>
      <c r="EZ8" s="208" t="str">
        <f t="shared" ca="1" si="32"/>
        <v/>
      </c>
      <c r="FA8" s="208" t="str">
        <f t="shared" ca="1" si="33"/>
        <v/>
      </c>
      <c r="FB8" s="208" t="str">
        <f t="shared" ca="1" si="33"/>
        <v/>
      </c>
      <c r="FC8" s="208" t="str">
        <f t="shared" ca="1" si="33"/>
        <v/>
      </c>
      <c r="FD8" s="208" t="str">
        <f t="shared" ca="1" si="33"/>
        <v/>
      </c>
      <c r="FE8" s="208" t="str">
        <f t="shared" ca="1" si="33"/>
        <v/>
      </c>
      <c r="FF8" s="208" t="str">
        <f t="shared" ca="1" si="33"/>
        <v/>
      </c>
      <c r="FG8" s="208" t="str">
        <f t="shared" ca="1" si="33"/>
        <v/>
      </c>
      <c r="FH8" s="208" t="str">
        <f t="shared" ca="1" si="33"/>
        <v/>
      </c>
      <c r="FI8" s="208" t="str">
        <f t="shared" ca="1" si="33"/>
        <v/>
      </c>
      <c r="FJ8" s="208" t="str">
        <f t="shared" ca="1" si="33"/>
        <v/>
      </c>
      <c r="FK8" s="208" t="str">
        <f t="shared" ca="1" si="33"/>
        <v/>
      </c>
      <c r="FL8" s="208" t="str">
        <f t="shared" ca="1" si="33"/>
        <v/>
      </c>
      <c r="FM8" s="208" t="str">
        <f t="shared" ca="1" si="33"/>
        <v/>
      </c>
      <c r="FN8" s="208" t="str">
        <f t="shared" ca="1" si="33"/>
        <v/>
      </c>
      <c r="FO8" s="208" t="str">
        <f t="shared" ca="1" si="33"/>
        <v/>
      </c>
      <c r="FP8" s="208" t="str">
        <f t="shared" ca="1" si="33"/>
        <v/>
      </c>
      <c r="FQ8" s="208" t="str">
        <f t="shared" ca="1" si="34"/>
        <v/>
      </c>
      <c r="FR8" s="208" t="str">
        <f t="shared" ca="1" si="34"/>
        <v/>
      </c>
      <c r="FS8" s="208" t="str">
        <f t="shared" ca="1" si="34"/>
        <v/>
      </c>
      <c r="FT8" s="208" t="str">
        <f t="shared" ca="1" si="34"/>
        <v/>
      </c>
      <c r="FU8" s="208" t="str">
        <f t="shared" ca="1" si="34"/>
        <v/>
      </c>
      <c r="FV8" s="208" t="str">
        <f t="shared" ca="1" si="34"/>
        <v/>
      </c>
      <c r="FW8" s="208" t="str">
        <f t="shared" ca="1" si="34"/>
        <v/>
      </c>
      <c r="FX8" s="208" t="str">
        <f t="shared" ca="1" si="34"/>
        <v/>
      </c>
      <c r="FY8" s="208" t="str">
        <f t="shared" ca="1" si="34"/>
        <v/>
      </c>
      <c r="FZ8" s="208" t="str">
        <f t="shared" ca="1" si="34"/>
        <v/>
      </c>
      <c r="GA8" s="208" t="str">
        <f t="shared" ca="1" si="34"/>
        <v/>
      </c>
      <c r="GB8" s="208" t="str">
        <f t="shared" ca="1" si="34"/>
        <v/>
      </c>
      <c r="GC8" s="208" t="str">
        <f t="shared" ca="1" si="34"/>
        <v/>
      </c>
      <c r="GD8" s="208" t="str">
        <f t="shared" ca="1" si="34"/>
        <v/>
      </c>
      <c r="GE8" s="208" t="str">
        <f t="shared" ca="1" si="34"/>
        <v/>
      </c>
      <c r="GF8" s="208" t="str">
        <f t="shared" ca="1" si="34"/>
        <v/>
      </c>
      <c r="GG8" s="208" t="str">
        <f t="shared" ca="1" si="35"/>
        <v/>
      </c>
      <c r="GH8" s="208" t="str">
        <f t="shared" ca="1" si="35"/>
        <v/>
      </c>
      <c r="GI8" s="208" t="str">
        <f t="shared" ca="1" si="35"/>
        <v/>
      </c>
      <c r="GJ8" s="208" t="str">
        <f t="shared" ca="1" si="35"/>
        <v/>
      </c>
      <c r="GK8" s="208" t="str">
        <f t="shared" ca="1" si="35"/>
        <v/>
      </c>
      <c r="GL8" s="208" t="str">
        <f t="shared" ca="1" si="35"/>
        <v/>
      </c>
      <c r="GM8" s="208" t="str">
        <f t="shared" ca="1" si="35"/>
        <v/>
      </c>
      <c r="GN8" s="208" t="str">
        <f t="shared" ca="1" si="35"/>
        <v/>
      </c>
      <c r="GO8" s="208" t="str">
        <f t="shared" ca="1" si="35"/>
        <v/>
      </c>
      <c r="GP8" s="208" t="str">
        <f t="shared" ca="1" si="35"/>
        <v/>
      </c>
      <c r="GQ8" s="208" t="str">
        <f t="shared" ca="1" si="35"/>
        <v/>
      </c>
      <c r="GR8" s="208" t="str">
        <f t="shared" ca="1" si="35"/>
        <v/>
      </c>
      <c r="GS8" s="208" t="str">
        <f t="shared" ca="1" si="35"/>
        <v/>
      </c>
      <c r="GT8" s="208" t="str">
        <f t="shared" ca="1" si="35"/>
        <v/>
      </c>
      <c r="GU8" s="208" t="str">
        <f t="shared" ca="1" si="35"/>
        <v/>
      </c>
      <c r="GV8" s="208" t="str">
        <f t="shared" ca="1" si="35"/>
        <v/>
      </c>
      <c r="GW8" s="208" t="str">
        <f t="shared" ca="1" si="36"/>
        <v/>
      </c>
      <c r="GX8" s="208" t="str">
        <f t="shared" ca="1" si="36"/>
        <v/>
      </c>
      <c r="GY8" s="208" t="str">
        <f t="shared" ca="1" si="36"/>
        <v/>
      </c>
      <c r="GZ8" s="208" t="str">
        <f t="shared" ca="1" si="36"/>
        <v/>
      </c>
      <c r="HA8" s="208" t="str">
        <f t="shared" ca="1" si="36"/>
        <v/>
      </c>
      <c r="HB8" s="208" t="str">
        <f t="shared" ca="1" si="36"/>
        <v/>
      </c>
      <c r="HC8" s="208" t="str">
        <f t="shared" ca="1" si="36"/>
        <v/>
      </c>
      <c r="HD8" s="208" t="str">
        <f t="shared" ca="1" si="36"/>
        <v/>
      </c>
      <c r="HE8" s="208" t="str">
        <f t="shared" ca="1" si="36"/>
        <v/>
      </c>
      <c r="HF8" s="208" t="str">
        <f t="shared" ca="1" si="36"/>
        <v/>
      </c>
      <c r="HG8" s="208" t="str">
        <f t="shared" ca="1" si="36"/>
        <v/>
      </c>
      <c r="HH8" s="208" t="str">
        <f t="shared" ca="1" si="36"/>
        <v/>
      </c>
      <c r="HI8" s="208" t="str">
        <f t="shared" ca="1" si="36"/>
        <v/>
      </c>
      <c r="HJ8" s="208" t="str">
        <f t="shared" ca="1" si="36"/>
        <v/>
      </c>
      <c r="HK8" s="208" t="str">
        <f t="shared" ca="1" si="36"/>
        <v/>
      </c>
      <c r="HL8" s="208" t="str">
        <f t="shared" ca="1" si="36"/>
        <v/>
      </c>
      <c r="HM8" s="208" t="str">
        <f t="shared" ca="1" si="37"/>
        <v/>
      </c>
      <c r="HN8" s="208" t="str">
        <f t="shared" ca="1" si="37"/>
        <v/>
      </c>
      <c r="HO8" s="208" t="str">
        <f t="shared" ca="1" si="37"/>
        <v/>
      </c>
      <c r="HP8" s="208" t="str">
        <f t="shared" ca="1" si="37"/>
        <v/>
      </c>
      <c r="HQ8" s="208" t="str">
        <f t="shared" ca="1" si="37"/>
        <v/>
      </c>
      <c r="HR8" s="208" t="str">
        <f t="shared" ca="1" si="37"/>
        <v/>
      </c>
      <c r="HS8" s="208" t="str">
        <f t="shared" ca="1" si="37"/>
        <v/>
      </c>
      <c r="HT8" s="208" t="str">
        <f t="shared" ca="1" si="37"/>
        <v/>
      </c>
      <c r="HU8" s="208" t="str">
        <f t="shared" ca="1" si="37"/>
        <v/>
      </c>
      <c r="HV8" s="208" t="str">
        <f t="shared" ca="1" si="37"/>
        <v/>
      </c>
      <c r="HW8" s="208" t="str">
        <f t="shared" ca="1" si="37"/>
        <v/>
      </c>
      <c r="HX8" s="208" t="str">
        <f t="shared" ca="1" si="37"/>
        <v/>
      </c>
      <c r="HY8" s="208" t="str">
        <f t="shared" ca="1" si="37"/>
        <v/>
      </c>
      <c r="HZ8" s="208" t="str">
        <f t="shared" ca="1" si="37"/>
        <v/>
      </c>
      <c r="IA8" s="208" t="str">
        <f t="shared" ca="1" si="37"/>
        <v/>
      </c>
      <c r="IB8" s="208" t="str">
        <f t="shared" ca="1" si="37"/>
        <v/>
      </c>
      <c r="IC8" s="208" t="str">
        <f t="shared" ca="1" si="38"/>
        <v/>
      </c>
      <c r="ID8" s="208" t="str">
        <f t="shared" ca="1" si="38"/>
        <v/>
      </c>
      <c r="IE8" s="208" t="str">
        <f t="shared" ca="1" si="38"/>
        <v/>
      </c>
      <c r="IF8" s="208" t="str">
        <f t="shared" ca="1" si="38"/>
        <v/>
      </c>
      <c r="IG8" s="208" t="str">
        <f t="shared" ca="1" si="38"/>
        <v/>
      </c>
      <c r="IH8" s="208" t="str">
        <f t="shared" ca="1" si="38"/>
        <v/>
      </c>
      <c r="II8" s="208" t="str">
        <f t="shared" ca="1" si="38"/>
        <v/>
      </c>
      <c r="IJ8" s="208" t="str">
        <f t="shared" ca="1" si="38"/>
        <v/>
      </c>
      <c r="IK8" s="208" t="str">
        <f t="shared" ca="1" si="38"/>
        <v/>
      </c>
      <c r="IL8" s="208" t="str">
        <f t="shared" ca="1" si="38"/>
        <v/>
      </c>
      <c r="IM8" s="208" t="str">
        <f t="shared" ca="1" si="38"/>
        <v/>
      </c>
      <c r="IN8" s="208" t="str">
        <f t="shared" ca="1" si="38"/>
        <v/>
      </c>
      <c r="IO8" s="208" t="str">
        <f t="shared" ca="1" si="38"/>
        <v/>
      </c>
      <c r="IP8" s="208" t="str">
        <f t="shared" ca="1" si="38"/>
        <v/>
      </c>
      <c r="IQ8" s="208" t="str">
        <f t="shared" ca="1" si="38"/>
        <v/>
      </c>
      <c r="IR8" s="208" t="str">
        <f t="shared" ca="1" si="38"/>
        <v/>
      </c>
      <c r="IS8" s="208" t="str">
        <f t="shared" ca="1" si="39"/>
        <v/>
      </c>
      <c r="IT8" s="208" t="str">
        <f t="shared" ca="1" si="39"/>
        <v/>
      </c>
      <c r="IU8" s="208" t="str">
        <f t="shared" ca="1" si="39"/>
        <v/>
      </c>
      <c r="IV8" s="208" t="str">
        <f t="shared" ca="1" si="39"/>
        <v/>
      </c>
      <c r="IW8" s="208" t="str">
        <f t="shared" ca="1" si="39"/>
        <v/>
      </c>
      <c r="IX8" s="208" t="str">
        <f t="shared" ca="1" si="39"/>
        <v/>
      </c>
      <c r="IY8" s="208" t="str">
        <f t="shared" ca="1" si="39"/>
        <v/>
      </c>
      <c r="IZ8" s="208" t="str">
        <f t="shared" ca="1" si="39"/>
        <v/>
      </c>
      <c r="JA8" s="208" t="str">
        <f t="shared" ca="1" si="39"/>
        <v/>
      </c>
      <c r="JB8" s="208" t="str">
        <f t="shared" ca="1" si="39"/>
        <v/>
      </c>
      <c r="JC8" s="208" t="str">
        <f t="shared" ca="1" si="39"/>
        <v/>
      </c>
      <c r="JD8" s="208" t="str">
        <f t="shared" ca="1" si="39"/>
        <v/>
      </c>
      <c r="JE8" s="208" t="str">
        <f t="shared" ca="1" si="39"/>
        <v/>
      </c>
      <c r="JF8" s="208" t="str">
        <f t="shared" ca="1" si="39"/>
        <v/>
      </c>
      <c r="JG8" s="208" t="str">
        <f t="shared" ca="1" si="39"/>
        <v/>
      </c>
      <c r="JH8" s="208" t="str">
        <f t="shared" ca="1" si="39"/>
        <v/>
      </c>
      <c r="JI8" s="208" t="str">
        <f t="shared" ca="1" si="40"/>
        <v/>
      </c>
      <c r="JJ8" s="208" t="str">
        <f t="shared" ca="1" si="40"/>
        <v/>
      </c>
      <c r="JK8" s="208" t="str">
        <f t="shared" ca="1" si="40"/>
        <v/>
      </c>
      <c r="JL8" s="208" t="str">
        <f t="shared" ca="1" si="40"/>
        <v/>
      </c>
      <c r="JM8" s="208" t="str">
        <f t="shared" ca="1" si="40"/>
        <v/>
      </c>
      <c r="JN8" s="208" t="str">
        <f t="shared" ca="1" si="40"/>
        <v/>
      </c>
      <c r="JO8" s="208" t="str">
        <f t="shared" ca="1" si="40"/>
        <v/>
      </c>
      <c r="JP8" s="208" t="str">
        <f t="shared" ca="1" si="40"/>
        <v/>
      </c>
      <c r="JQ8" s="208" t="str">
        <f t="shared" ca="1" si="40"/>
        <v/>
      </c>
      <c r="JR8" s="208" t="str">
        <f t="shared" ca="1" si="40"/>
        <v/>
      </c>
      <c r="JS8" s="208" t="str">
        <f t="shared" ca="1" si="40"/>
        <v/>
      </c>
      <c r="JT8" s="208" t="str">
        <f t="shared" ca="1" si="40"/>
        <v/>
      </c>
      <c r="JU8" s="208" t="str">
        <f t="shared" ca="1" si="40"/>
        <v/>
      </c>
      <c r="JV8" s="208" t="str">
        <f t="shared" ca="1" si="40"/>
        <v/>
      </c>
      <c r="JW8" s="208" t="str">
        <f t="shared" ca="1" si="40"/>
        <v/>
      </c>
      <c r="JX8" s="208" t="str">
        <f t="shared" ca="1" si="40"/>
        <v/>
      </c>
      <c r="JY8" s="208" t="str">
        <f t="shared" ca="1" si="41"/>
        <v/>
      </c>
      <c r="JZ8" s="208" t="str">
        <f t="shared" ca="1" si="41"/>
        <v/>
      </c>
      <c r="KA8" s="208" t="str">
        <f t="shared" ca="1" si="41"/>
        <v/>
      </c>
      <c r="KB8" s="208" t="str">
        <f t="shared" ca="1" si="41"/>
        <v/>
      </c>
      <c r="KC8" s="208" t="str">
        <f t="shared" ca="1" si="41"/>
        <v/>
      </c>
      <c r="KD8" s="208" t="str">
        <f t="shared" ca="1" si="41"/>
        <v/>
      </c>
      <c r="KE8" s="208" t="str">
        <f t="shared" ca="1" si="41"/>
        <v/>
      </c>
      <c r="KF8" s="208" t="str">
        <f t="shared" ca="1" si="41"/>
        <v/>
      </c>
      <c r="KG8" s="208" t="str">
        <f t="shared" ca="1" si="41"/>
        <v/>
      </c>
      <c r="KH8" s="208" t="str">
        <f t="shared" ca="1" si="41"/>
        <v/>
      </c>
      <c r="KI8" s="208" t="str">
        <f t="shared" ca="1" si="41"/>
        <v/>
      </c>
      <c r="KJ8" s="208" t="str">
        <f t="shared" ca="1" si="41"/>
        <v/>
      </c>
      <c r="KK8" s="208" t="str">
        <f t="shared" ca="1" si="41"/>
        <v/>
      </c>
      <c r="KL8" s="208" t="str">
        <f t="shared" ca="1" si="41"/>
        <v/>
      </c>
      <c r="KM8" s="208" t="str">
        <f t="shared" ca="1" si="41"/>
        <v/>
      </c>
      <c r="KN8" s="208" t="str">
        <f t="shared" ca="1" si="41"/>
        <v/>
      </c>
      <c r="KO8" s="208" t="str">
        <f t="shared" ca="1" si="42"/>
        <v/>
      </c>
      <c r="KP8" s="208" t="str">
        <f t="shared" ca="1" si="42"/>
        <v/>
      </c>
      <c r="KQ8" s="208" t="str">
        <f t="shared" ca="1" si="42"/>
        <v/>
      </c>
      <c r="KR8" s="208" t="str">
        <f t="shared" ca="1" si="42"/>
        <v/>
      </c>
      <c r="KS8" s="208" t="str">
        <f t="shared" ca="1" si="42"/>
        <v/>
      </c>
      <c r="KT8" s="208" t="str">
        <f t="shared" ca="1" si="42"/>
        <v/>
      </c>
      <c r="KU8" s="208" t="str">
        <f t="shared" ca="1" si="42"/>
        <v/>
      </c>
      <c r="KV8" s="208" t="str">
        <f t="shared" ca="1" si="42"/>
        <v/>
      </c>
      <c r="KW8" s="208" t="str">
        <f t="shared" ca="1" si="42"/>
        <v/>
      </c>
      <c r="KX8" s="208" t="str">
        <f t="shared" ca="1" si="42"/>
        <v/>
      </c>
      <c r="KY8" s="208" t="str">
        <f t="shared" ca="1" si="42"/>
        <v/>
      </c>
      <c r="KZ8" s="208" t="str">
        <f t="shared" ca="1" si="42"/>
        <v/>
      </c>
      <c r="LA8" s="208" t="str">
        <f t="shared" ca="1" si="42"/>
        <v/>
      </c>
      <c r="LB8" s="208" t="str">
        <f t="shared" ca="1" si="42"/>
        <v/>
      </c>
      <c r="LC8" s="208" t="str">
        <f t="shared" ca="1" si="42"/>
        <v/>
      </c>
      <c r="LD8" s="208" t="str">
        <f t="shared" ca="1" si="42"/>
        <v/>
      </c>
      <c r="LE8" s="208" t="str">
        <f t="shared" ca="1" si="43"/>
        <v/>
      </c>
      <c r="LF8" s="208" t="str">
        <f t="shared" ca="1" si="43"/>
        <v/>
      </c>
      <c r="LG8" s="208" t="str">
        <f t="shared" ca="1" si="43"/>
        <v/>
      </c>
      <c r="LH8" s="208" t="str">
        <f t="shared" ca="1" si="43"/>
        <v/>
      </c>
      <c r="LI8" s="208" t="str">
        <f t="shared" ca="1" si="43"/>
        <v/>
      </c>
      <c r="LJ8" s="208" t="str">
        <f t="shared" ca="1" si="43"/>
        <v/>
      </c>
      <c r="LK8" s="208" t="str">
        <f t="shared" ca="1" si="43"/>
        <v/>
      </c>
      <c r="LL8" s="208" t="str">
        <f t="shared" ca="1" si="43"/>
        <v/>
      </c>
      <c r="LM8" s="208" t="str">
        <f t="shared" ca="1" si="43"/>
        <v/>
      </c>
      <c r="LN8" s="208" t="str">
        <f t="shared" ca="1" si="43"/>
        <v/>
      </c>
      <c r="LO8" s="208" t="str">
        <f t="shared" ca="1" si="43"/>
        <v/>
      </c>
      <c r="LP8" s="208" t="str">
        <f t="shared" ca="1" si="43"/>
        <v/>
      </c>
      <c r="LQ8" s="208" t="str">
        <f t="shared" ca="1" si="43"/>
        <v/>
      </c>
      <c r="LR8" s="208" t="str">
        <f t="shared" ca="1" si="43"/>
        <v/>
      </c>
      <c r="LS8" s="208" t="str">
        <f t="shared" ca="1" si="43"/>
        <v/>
      </c>
      <c r="LT8" s="208" t="str">
        <f t="shared" ca="1" si="43"/>
        <v/>
      </c>
      <c r="LU8" s="208" t="str">
        <f t="shared" ca="1" si="44"/>
        <v/>
      </c>
      <c r="LV8" s="208" t="str">
        <f t="shared" ca="1" si="44"/>
        <v/>
      </c>
      <c r="LW8" s="208" t="str">
        <f t="shared" ca="1" si="44"/>
        <v/>
      </c>
      <c r="LX8" s="208" t="str">
        <f t="shared" ca="1" si="44"/>
        <v/>
      </c>
      <c r="LY8" s="208" t="str">
        <f t="shared" ca="1" si="44"/>
        <v/>
      </c>
      <c r="LZ8" s="208" t="str">
        <f t="shared" ca="1" si="44"/>
        <v/>
      </c>
      <c r="MA8" s="208" t="str">
        <f t="shared" ca="1" si="44"/>
        <v/>
      </c>
      <c r="MB8" s="208" t="str">
        <f t="shared" ca="1" si="44"/>
        <v/>
      </c>
      <c r="MC8" s="208" t="str">
        <f t="shared" ca="1" si="44"/>
        <v/>
      </c>
      <c r="MD8" s="208" t="str">
        <f t="shared" ca="1" si="44"/>
        <v/>
      </c>
      <c r="ME8" s="208" t="str">
        <f t="shared" ca="1" si="44"/>
        <v/>
      </c>
      <c r="MF8" s="208" t="str">
        <f t="shared" ca="1" si="44"/>
        <v/>
      </c>
      <c r="MG8" s="208" t="str">
        <f t="shared" ca="1" si="44"/>
        <v/>
      </c>
      <c r="MH8" s="208" t="str">
        <f t="shared" ca="1" si="44"/>
        <v/>
      </c>
      <c r="MI8" s="208" t="str">
        <f t="shared" ca="1" si="44"/>
        <v/>
      </c>
      <c r="MJ8" s="208" t="str">
        <f t="shared" ca="1" si="44"/>
        <v/>
      </c>
      <c r="MK8" s="208" t="str">
        <f t="shared" ca="1" si="45"/>
        <v/>
      </c>
      <c r="ML8" s="208" t="str">
        <f t="shared" ca="1" si="45"/>
        <v/>
      </c>
      <c r="MM8" s="208" t="str">
        <f t="shared" ca="1" si="45"/>
        <v/>
      </c>
      <c r="MN8" s="208" t="str">
        <f t="shared" ca="1" si="45"/>
        <v/>
      </c>
      <c r="MO8" s="208" t="str">
        <f t="shared" ca="1" si="45"/>
        <v/>
      </c>
      <c r="MP8" s="208" t="str">
        <f t="shared" ca="1" si="45"/>
        <v/>
      </c>
      <c r="MQ8" s="208" t="str">
        <f t="shared" ca="1" si="45"/>
        <v/>
      </c>
      <c r="MR8" s="208" t="str">
        <f t="shared" ca="1" si="45"/>
        <v/>
      </c>
      <c r="MS8" s="208" t="str">
        <f t="shared" ca="1" si="45"/>
        <v/>
      </c>
      <c r="MT8" s="208" t="str">
        <f t="shared" ca="1" si="45"/>
        <v/>
      </c>
      <c r="MU8" s="208" t="str">
        <f t="shared" ca="1" si="45"/>
        <v/>
      </c>
      <c r="MV8" s="208" t="str">
        <f t="shared" ca="1" si="45"/>
        <v/>
      </c>
      <c r="MW8" s="208" t="str">
        <f t="shared" ca="1" si="45"/>
        <v/>
      </c>
      <c r="MX8" s="208" t="str">
        <f t="shared" ca="1" si="45"/>
        <v/>
      </c>
      <c r="MY8" s="208" t="str">
        <f t="shared" ca="1" si="45"/>
        <v/>
      </c>
      <c r="MZ8" s="208" t="str">
        <f t="shared" ca="1" si="45"/>
        <v/>
      </c>
      <c r="NA8" s="208" t="str">
        <f t="shared" ca="1" si="46"/>
        <v/>
      </c>
      <c r="NB8" s="208" t="str">
        <f t="shared" ca="1" si="46"/>
        <v/>
      </c>
      <c r="NC8" s="208" t="str">
        <f t="shared" ca="1" si="46"/>
        <v/>
      </c>
      <c r="ND8" s="208" t="str">
        <f t="shared" ca="1" si="46"/>
        <v/>
      </c>
      <c r="NE8" s="208" t="str">
        <f t="shared" ca="1" si="46"/>
        <v/>
      </c>
      <c r="NF8" s="208" t="str">
        <f t="shared" ca="1" si="46"/>
        <v/>
      </c>
      <c r="NG8" s="208" t="str">
        <f t="shared" ca="1" si="46"/>
        <v/>
      </c>
      <c r="NH8" s="208" t="str">
        <f t="shared" ca="1" si="46"/>
        <v/>
      </c>
      <c r="NI8" s="208" t="str">
        <f t="shared" ca="1" si="46"/>
        <v/>
      </c>
      <c r="NJ8" s="208" t="str">
        <f t="shared" ca="1" si="46"/>
        <v/>
      </c>
      <c r="NK8" s="208" t="str">
        <f t="shared" ca="1" si="46"/>
        <v/>
      </c>
      <c r="NL8" s="208" t="str">
        <f t="shared" ca="1" si="46"/>
        <v/>
      </c>
      <c r="NM8" s="208" t="str">
        <f t="shared" ca="1" si="46"/>
        <v/>
      </c>
      <c r="NN8" s="208" t="str">
        <f t="shared" ca="1" si="46"/>
        <v/>
      </c>
      <c r="NO8" s="208" t="str">
        <f t="shared" ca="1" si="46"/>
        <v/>
      </c>
      <c r="NP8" s="208" t="str">
        <f t="shared" ca="1" si="46"/>
        <v/>
      </c>
      <c r="NQ8" s="208" t="str">
        <f t="shared" ca="1" si="47"/>
        <v/>
      </c>
      <c r="NR8" s="208" t="str">
        <f t="shared" ca="1" si="47"/>
        <v/>
      </c>
      <c r="NS8" s="208" t="str">
        <f t="shared" ca="1" si="47"/>
        <v/>
      </c>
      <c r="NT8" s="208" t="str">
        <f t="shared" ca="1" si="47"/>
        <v/>
      </c>
      <c r="NU8" s="208" t="str">
        <f t="shared" ca="1" si="47"/>
        <v/>
      </c>
      <c r="NV8" s="208" t="str">
        <f t="shared" ca="1" si="47"/>
        <v/>
      </c>
      <c r="NW8" s="208" t="str">
        <f t="shared" ca="1" si="47"/>
        <v/>
      </c>
      <c r="NX8" s="208" t="str">
        <f t="shared" ca="1" si="47"/>
        <v/>
      </c>
      <c r="NY8" s="208" t="str">
        <f t="shared" ca="1" si="47"/>
        <v/>
      </c>
      <c r="NZ8" s="208" t="str">
        <f t="shared" ca="1" si="47"/>
        <v/>
      </c>
      <c r="OA8" s="208" t="str">
        <f t="shared" ca="1" si="47"/>
        <v/>
      </c>
      <c r="OB8" s="208" t="str">
        <f t="shared" ca="1" si="47"/>
        <v/>
      </c>
      <c r="OC8" s="208" t="str">
        <f t="shared" ca="1" si="47"/>
        <v/>
      </c>
      <c r="OD8" s="208" t="str">
        <f t="shared" ca="1" si="47"/>
        <v/>
      </c>
      <c r="OE8" s="208" t="str">
        <f t="shared" ca="1" si="47"/>
        <v/>
      </c>
      <c r="OF8" s="208" t="str">
        <f t="shared" ca="1" si="47"/>
        <v/>
      </c>
      <c r="OG8" s="208" t="str">
        <f t="shared" ca="1" si="48"/>
        <v/>
      </c>
      <c r="OH8" s="208" t="str">
        <f t="shared" ca="1" si="48"/>
        <v/>
      </c>
      <c r="OI8" s="208" t="str">
        <f t="shared" ca="1" si="48"/>
        <v/>
      </c>
      <c r="OJ8" s="208" t="str">
        <f t="shared" ca="1" si="48"/>
        <v/>
      </c>
      <c r="OK8" s="208" t="str">
        <f t="shared" ca="1" si="48"/>
        <v/>
      </c>
      <c r="OL8" s="208" t="str">
        <f t="shared" ca="1" si="48"/>
        <v/>
      </c>
      <c r="OM8" s="208" t="str">
        <f t="shared" ca="1" si="48"/>
        <v/>
      </c>
      <c r="ON8" s="208" t="str">
        <f t="shared" ca="1" si="48"/>
        <v/>
      </c>
      <c r="OO8" s="208" t="str">
        <f t="shared" ca="1" si="48"/>
        <v/>
      </c>
      <c r="OP8" s="208" t="str">
        <f t="shared" ca="1" si="48"/>
        <v/>
      </c>
      <c r="OQ8" s="208" t="str">
        <f t="shared" ca="1" si="48"/>
        <v/>
      </c>
      <c r="OR8" s="208" t="str">
        <f t="shared" ca="1" si="48"/>
        <v/>
      </c>
      <c r="OS8" s="208" t="str">
        <f t="shared" ca="1" si="48"/>
        <v/>
      </c>
      <c r="OT8" s="208" t="str">
        <f t="shared" ca="1" si="48"/>
        <v/>
      </c>
      <c r="OU8" s="208" t="str">
        <f t="shared" ca="1" si="48"/>
        <v/>
      </c>
      <c r="OV8" s="208" t="str">
        <f t="shared" ca="1" si="48"/>
        <v/>
      </c>
      <c r="OW8" s="208" t="str">
        <f t="shared" ca="1" si="49"/>
        <v/>
      </c>
      <c r="OX8" s="208" t="str">
        <f t="shared" ca="1" si="49"/>
        <v/>
      </c>
      <c r="OY8" s="208" t="str">
        <f t="shared" ca="1" si="49"/>
        <v/>
      </c>
      <c r="OZ8" s="208" t="str">
        <f t="shared" ca="1" si="49"/>
        <v/>
      </c>
      <c r="PA8" s="208" t="str">
        <f t="shared" ca="1" si="49"/>
        <v/>
      </c>
      <c r="PB8" s="208" t="str">
        <f t="shared" ca="1" si="49"/>
        <v/>
      </c>
      <c r="PC8" s="208" t="str">
        <f t="shared" ca="1" si="49"/>
        <v/>
      </c>
      <c r="PD8" s="208" t="str">
        <f t="shared" ca="1" si="49"/>
        <v/>
      </c>
      <c r="PE8" s="208" t="str">
        <f t="shared" ca="1" si="49"/>
        <v/>
      </c>
      <c r="PF8" s="208" t="str">
        <f t="shared" ca="1" si="49"/>
        <v/>
      </c>
      <c r="PG8" s="208" t="str">
        <f t="shared" ca="1" si="49"/>
        <v/>
      </c>
      <c r="PH8" s="208" t="str">
        <f t="shared" ca="1" si="49"/>
        <v/>
      </c>
      <c r="PI8" s="208" t="str">
        <f t="shared" ca="1" si="49"/>
        <v/>
      </c>
      <c r="PJ8" s="208" t="str">
        <f t="shared" ca="1" si="49"/>
        <v/>
      </c>
      <c r="PK8" s="208" t="str">
        <f t="shared" ca="1" si="49"/>
        <v/>
      </c>
      <c r="PL8" s="208" t="str">
        <f t="shared" ca="1" si="49"/>
        <v/>
      </c>
      <c r="PM8" s="208" t="str">
        <f t="shared" ca="1" si="50"/>
        <v/>
      </c>
      <c r="PN8" s="208" t="str">
        <f t="shared" ca="1" si="50"/>
        <v/>
      </c>
      <c r="PO8" s="208" t="str">
        <f t="shared" ca="1" si="50"/>
        <v/>
      </c>
      <c r="PP8" s="208" t="str">
        <f t="shared" ca="1" si="50"/>
        <v/>
      </c>
      <c r="PQ8" s="208" t="str">
        <f t="shared" ca="1" si="50"/>
        <v/>
      </c>
      <c r="PR8" s="208" t="str">
        <f t="shared" ca="1" si="50"/>
        <v/>
      </c>
      <c r="PS8" s="208" t="str">
        <f t="shared" ca="1" si="50"/>
        <v/>
      </c>
      <c r="PT8" s="208" t="str">
        <f t="shared" ca="1" si="50"/>
        <v/>
      </c>
      <c r="PU8" s="208" t="str">
        <f t="shared" ca="1" si="50"/>
        <v/>
      </c>
      <c r="PV8" s="208" t="str">
        <f t="shared" ca="1" si="50"/>
        <v/>
      </c>
      <c r="PW8" s="208" t="str">
        <f t="shared" ca="1" si="50"/>
        <v/>
      </c>
      <c r="PX8" s="208" t="str">
        <f t="shared" ca="1" si="50"/>
        <v/>
      </c>
      <c r="PY8" s="208" t="str">
        <f t="shared" ca="1" si="50"/>
        <v/>
      </c>
      <c r="PZ8" s="208" t="str">
        <f t="shared" ca="1" si="50"/>
        <v/>
      </c>
      <c r="QA8" s="208" t="str">
        <f t="shared" ca="1" si="50"/>
        <v/>
      </c>
      <c r="QB8" s="208" t="str">
        <f t="shared" ca="1" si="50"/>
        <v/>
      </c>
      <c r="QC8" s="208" t="str">
        <f t="shared" ca="1" si="51"/>
        <v/>
      </c>
      <c r="QD8" s="208" t="str">
        <f t="shared" ca="1" si="51"/>
        <v/>
      </c>
      <c r="QE8" s="208" t="str">
        <f t="shared" ca="1" si="51"/>
        <v/>
      </c>
      <c r="QF8" s="208" t="str">
        <f t="shared" ca="1" si="51"/>
        <v/>
      </c>
      <c r="QG8" s="208" t="str">
        <f t="shared" ca="1" si="51"/>
        <v/>
      </c>
      <c r="QH8" s="208" t="str">
        <f t="shared" ca="1" si="51"/>
        <v/>
      </c>
      <c r="QI8" s="208" t="str">
        <f t="shared" ca="1" si="51"/>
        <v/>
      </c>
      <c r="QJ8" s="208" t="str">
        <f t="shared" ca="1" si="51"/>
        <v/>
      </c>
      <c r="QK8" s="208" t="str">
        <f t="shared" ca="1" si="51"/>
        <v/>
      </c>
      <c r="QL8" s="208" t="str">
        <f t="shared" ca="1" si="51"/>
        <v/>
      </c>
      <c r="QM8" s="208" t="str">
        <f t="shared" ca="1" si="51"/>
        <v/>
      </c>
      <c r="QN8" s="208" t="str">
        <f t="shared" ca="1" si="51"/>
        <v/>
      </c>
      <c r="QO8" s="208" t="str">
        <f t="shared" ca="1" si="51"/>
        <v/>
      </c>
      <c r="QP8" s="208" t="str">
        <f t="shared" ca="1" si="51"/>
        <v/>
      </c>
      <c r="QQ8" s="208" t="str">
        <f t="shared" ca="1" si="51"/>
        <v/>
      </c>
      <c r="QR8" s="208" t="str">
        <f t="shared" ca="1" si="51"/>
        <v/>
      </c>
      <c r="QS8" s="208" t="str">
        <f t="shared" ca="1" si="52"/>
        <v/>
      </c>
      <c r="QT8" s="208" t="str">
        <f t="shared" ca="1" si="52"/>
        <v/>
      </c>
      <c r="QU8" s="208" t="str">
        <f t="shared" ca="1" si="52"/>
        <v/>
      </c>
      <c r="QV8" s="208" t="str">
        <f t="shared" ca="1" si="52"/>
        <v/>
      </c>
      <c r="QW8" s="208" t="str">
        <f t="shared" ca="1" si="52"/>
        <v/>
      </c>
      <c r="QX8" s="208" t="str">
        <f t="shared" ca="1" si="52"/>
        <v/>
      </c>
      <c r="QY8" s="208" t="str">
        <f t="shared" ca="1" si="52"/>
        <v/>
      </c>
      <c r="QZ8" s="208" t="str">
        <f t="shared" ca="1" si="52"/>
        <v/>
      </c>
      <c r="RA8" s="208" t="str">
        <f t="shared" ca="1" si="52"/>
        <v/>
      </c>
      <c r="RB8" s="208" t="str">
        <f t="shared" ca="1" si="52"/>
        <v/>
      </c>
      <c r="RC8" s="208" t="str">
        <f t="shared" ca="1" si="52"/>
        <v/>
      </c>
      <c r="RD8" s="208" t="str">
        <f t="shared" ca="1" si="52"/>
        <v/>
      </c>
      <c r="RE8" s="208" t="str">
        <f t="shared" ca="1" si="52"/>
        <v/>
      </c>
      <c r="RF8" s="208" t="str">
        <f t="shared" ca="1" si="52"/>
        <v/>
      </c>
      <c r="RG8" s="208" t="str">
        <f t="shared" ca="1" si="52"/>
        <v/>
      </c>
      <c r="RH8" s="208" t="str">
        <f t="shared" ca="1" si="52"/>
        <v/>
      </c>
      <c r="RI8" s="208" t="str">
        <f t="shared" ca="1" si="53"/>
        <v/>
      </c>
      <c r="RJ8" s="208" t="str">
        <f t="shared" ca="1" si="53"/>
        <v/>
      </c>
      <c r="RK8" s="208" t="str">
        <f t="shared" ca="1" si="53"/>
        <v/>
      </c>
      <c r="RL8" s="208" t="str">
        <f t="shared" ca="1" si="53"/>
        <v/>
      </c>
      <c r="RM8" s="208" t="str">
        <f t="shared" ca="1" si="53"/>
        <v/>
      </c>
      <c r="RN8" s="208" t="str">
        <f t="shared" ca="1" si="53"/>
        <v/>
      </c>
      <c r="RO8" s="208" t="str">
        <f t="shared" ca="1" si="53"/>
        <v/>
      </c>
      <c r="RP8" s="208" t="str">
        <f t="shared" ca="1" si="53"/>
        <v/>
      </c>
      <c r="RQ8" s="208" t="str">
        <f t="shared" ca="1" si="53"/>
        <v/>
      </c>
      <c r="RR8" s="208" t="str">
        <f t="shared" ca="1" si="53"/>
        <v/>
      </c>
      <c r="RS8" s="208" t="str">
        <f t="shared" ca="1" si="53"/>
        <v/>
      </c>
      <c r="RT8" s="208" t="str">
        <f t="shared" ca="1" si="53"/>
        <v/>
      </c>
      <c r="RU8" s="208" t="str">
        <f t="shared" ca="1" si="53"/>
        <v/>
      </c>
      <c r="RV8" s="208" t="str">
        <f t="shared" ca="1" si="53"/>
        <v/>
      </c>
      <c r="RW8" s="208" t="str">
        <f t="shared" ca="1" si="53"/>
        <v/>
      </c>
      <c r="RX8" s="208" t="str">
        <f t="shared" ca="1" si="53"/>
        <v/>
      </c>
      <c r="RY8" s="208" t="str">
        <f t="shared" ca="1" si="54"/>
        <v/>
      </c>
      <c r="RZ8" s="208" t="str">
        <f t="shared" ca="1" si="54"/>
        <v/>
      </c>
      <c r="SA8" s="208" t="str">
        <f t="shared" ca="1" si="54"/>
        <v/>
      </c>
      <c r="SB8" s="208" t="str">
        <f t="shared" ca="1" si="54"/>
        <v/>
      </c>
      <c r="SC8" s="208" t="str">
        <f t="shared" ca="1" si="54"/>
        <v/>
      </c>
      <c r="SD8" s="208" t="str">
        <f t="shared" ca="1" si="54"/>
        <v/>
      </c>
      <c r="SE8" s="208" t="str">
        <f t="shared" ca="1" si="54"/>
        <v/>
      </c>
      <c r="SF8" s="208" t="str">
        <f t="shared" ca="1" si="54"/>
        <v/>
      </c>
      <c r="SG8" s="208" t="str">
        <f t="shared" ca="1" si="54"/>
        <v/>
      </c>
      <c r="SH8" s="208" t="str">
        <f t="shared" ca="1" si="54"/>
        <v/>
      </c>
      <c r="SI8" s="208" t="str">
        <f t="shared" ca="1" si="54"/>
        <v/>
      </c>
      <c r="SJ8" s="208" t="str">
        <f t="shared" ca="1" si="54"/>
        <v/>
      </c>
      <c r="SK8" s="208" t="str">
        <f t="shared" ca="1" si="54"/>
        <v/>
      </c>
      <c r="SL8" s="208" t="str">
        <f t="shared" ca="1" si="54"/>
        <v/>
      </c>
      <c r="SM8" s="208" t="str">
        <f t="shared" ca="1" si="54"/>
        <v/>
      </c>
      <c r="SN8" s="208" t="str">
        <f t="shared" ca="1" si="54"/>
        <v/>
      </c>
      <c r="SO8" s="208" t="str">
        <f t="shared" ca="1" si="55"/>
        <v/>
      </c>
      <c r="SP8" s="208" t="str">
        <f t="shared" ca="1" si="55"/>
        <v/>
      </c>
      <c r="SQ8" s="208" t="str">
        <f t="shared" ca="1" si="55"/>
        <v/>
      </c>
      <c r="SR8" s="208" t="str">
        <f t="shared" ca="1" si="55"/>
        <v/>
      </c>
      <c r="SS8" s="208" t="str">
        <f t="shared" ca="1" si="55"/>
        <v/>
      </c>
      <c r="ST8" s="208" t="str">
        <f t="shared" ca="1" si="55"/>
        <v/>
      </c>
      <c r="SU8" s="208" t="str">
        <f t="shared" ca="1" si="55"/>
        <v/>
      </c>
      <c r="SV8" s="208" t="str">
        <f t="shared" ca="1" si="55"/>
        <v/>
      </c>
      <c r="SW8" s="208" t="str">
        <f t="shared" ca="1" si="55"/>
        <v/>
      </c>
      <c r="SX8" s="208" t="str">
        <f t="shared" ca="1" si="55"/>
        <v/>
      </c>
      <c r="SY8" s="208" t="str">
        <f t="shared" ca="1" si="55"/>
        <v/>
      </c>
      <c r="SZ8" s="208" t="str">
        <f t="shared" ca="1" si="55"/>
        <v/>
      </c>
      <c r="TA8" s="208" t="str">
        <f t="shared" ca="1" si="55"/>
        <v/>
      </c>
      <c r="TB8" s="208" t="str">
        <f t="shared" ca="1" si="55"/>
        <v/>
      </c>
      <c r="TC8" s="208" t="str">
        <f t="shared" ca="1" si="55"/>
        <v/>
      </c>
      <c r="TD8" s="208" t="str">
        <f t="shared" ca="1" si="55"/>
        <v/>
      </c>
      <c r="TE8" s="208" t="str">
        <f t="shared" ca="1" si="56"/>
        <v/>
      </c>
      <c r="TF8" s="208" t="str">
        <f t="shared" ca="1" si="56"/>
        <v/>
      </c>
      <c r="TG8" s="208" t="str">
        <f t="shared" ca="1" si="56"/>
        <v/>
      </c>
      <c r="TH8" s="208" t="str">
        <f t="shared" ca="1" si="56"/>
        <v/>
      </c>
      <c r="TI8" s="208" t="str">
        <f t="shared" ca="1" si="56"/>
        <v/>
      </c>
      <c r="TJ8" s="208" t="str">
        <f t="shared" ca="1" si="56"/>
        <v/>
      </c>
      <c r="TK8" s="208" t="str">
        <f t="shared" ca="1" si="56"/>
        <v/>
      </c>
      <c r="TL8" s="208" t="str">
        <f t="shared" ca="1" si="56"/>
        <v/>
      </c>
      <c r="TM8" s="208" t="str">
        <f t="shared" ca="1" si="56"/>
        <v/>
      </c>
      <c r="TN8" s="208" t="str">
        <f t="shared" ca="1" si="56"/>
        <v/>
      </c>
      <c r="TO8" s="208" t="str">
        <f t="shared" ca="1" si="56"/>
        <v/>
      </c>
      <c r="TP8" s="208" t="str">
        <f t="shared" ca="1" si="56"/>
        <v/>
      </c>
      <c r="TQ8" s="208" t="str">
        <f t="shared" ca="1" si="56"/>
        <v/>
      </c>
      <c r="TR8" s="208" t="str">
        <f t="shared" ca="1" si="56"/>
        <v/>
      </c>
      <c r="TS8" s="208" t="str">
        <f t="shared" ca="1" si="56"/>
        <v/>
      </c>
      <c r="TT8" s="208" t="str">
        <f t="shared" ca="1" si="56"/>
        <v/>
      </c>
      <c r="TU8" s="208" t="str">
        <f t="shared" ca="1" si="57"/>
        <v/>
      </c>
      <c r="TV8" s="208" t="str">
        <f t="shared" ca="1" si="57"/>
        <v/>
      </c>
      <c r="TW8" s="208" t="str">
        <f t="shared" ca="1" si="57"/>
        <v/>
      </c>
      <c r="TX8" s="208" t="str">
        <f t="shared" ca="1" si="57"/>
        <v/>
      </c>
      <c r="TY8" s="208" t="str">
        <f t="shared" ca="1" si="57"/>
        <v/>
      </c>
      <c r="TZ8" s="208" t="str">
        <f t="shared" ca="1" si="57"/>
        <v/>
      </c>
      <c r="UA8" s="208" t="str">
        <f t="shared" ca="1" si="57"/>
        <v/>
      </c>
      <c r="UB8" s="208" t="str">
        <f t="shared" ca="1" si="57"/>
        <v/>
      </c>
      <c r="UC8" s="208" t="str">
        <f t="shared" ca="1" si="57"/>
        <v/>
      </c>
      <c r="UD8" s="208" t="str">
        <f t="shared" ca="1" si="57"/>
        <v/>
      </c>
      <c r="UE8" s="208" t="str">
        <f t="shared" ca="1" si="57"/>
        <v/>
      </c>
      <c r="UF8" s="208" t="str">
        <f t="shared" ca="1" si="57"/>
        <v/>
      </c>
      <c r="UG8" s="208" t="str">
        <f t="shared" ca="1" si="57"/>
        <v/>
      </c>
      <c r="UH8" s="208" t="str">
        <f t="shared" ca="1" si="57"/>
        <v/>
      </c>
      <c r="UI8" s="208" t="str">
        <f t="shared" ca="1" si="57"/>
        <v/>
      </c>
      <c r="UJ8" s="208" t="str">
        <f t="shared" ca="1" si="57"/>
        <v/>
      </c>
      <c r="UK8" s="208" t="str">
        <f t="shared" ca="1" si="58"/>
        <v/>
      </c>
      <c r="UL8" s="208" t="str">
        <f t="shared" ca="1" si="58"/>
        <v/>
      </c>
      <c r="UM8" s="208" t="str">
        <f t="shared" ca="1" si="58"/>
        <v/>
      </c>
      <c r="UN8" s="208" t="str">
        <f t="shared" ca="1" si="58"/>
        <v/>
      </c>
      <c r="UO8" s="208" t="str">
        <f t="shared" ca="1" si="58"/>
        <v/>
      </c>
      <c r="UP8" s="208" t="str">
        <f t="shared" ca="1" si="58"/>
        <v/>
      </c>
      <c r="UQ8" s="208" t="str">
        <f t="shared" ca="1" si="58"/>
        <v/>
      </c>
      <c r="UR8" s="208" t="str">
        <f t="shared" ca="1" si="58"/>
        <v/>
      </c>
      <c r="US8" s="208" t="str">
        <f t="shared" ca="1" si="58"/>
        <v/>
      </c>
      <c r="UT8" s="208" t="str">
        <f t="shared" ca="1" si="58"/>
        <v/>
      </c>
      <c r="UU8" s="208" t="str">
        <f t="shared" ca="1" si="58"/>
        <v/>
      </c>
      <c r="UV8" s="208" t="str">
        <f t="shared" ca="1" si="58"/>
        <v/>
      </c>
      <c r="UW8" s="208" t="str">
        <f t="shared" ca="1" si="58"/>
        <v/>
      </c>
      <c r="UX8" s="208" t="str">
        <f t="shared" ca="1" si="58"/>
        <v/>
      </c>
      <c r="UY8" s="208" t="str">
        <f t="shared" ca="1" si="58"/>
        <v/>
      </c>
      <c r="UZ8" s="208" t="str">
        <f t="shared" ca="1" si="58"/>
        <v/>
      </c>
      <c r="VA8" s="208" t="str">
        <f t="shared" ca="1" si="59"/>
        <v/>
      </c>
      <c r="VB8" s="208" t="str">
        <f t="shared" ca="1" si="59"/>
        <v/>
      </c>
      <c r="VC8" s="208" t="str">
        <f t="shared" ca="1" si="59"/>
        <v/>
      </c>
      <c r="VD8" s="208" t="str">
        <f t="shared" ca="1" si="59"/>
        <v/>
      </c>
      <c r="VE8" s="208" t="str">
        <f t="shared" ca="1" si="59"/>
        <v/>
      </c>
      <c r="VF8" s="208" t="str">
        <f t="shared" ca="1" si="59"/>
        <v/>
      </c>
      <c r="VG8" s="208" t="str">
        <f t="shared" ca="1" si="59"/>
        <v/>
      </c>
      <c r="VH8" s="208" t="str">
        <f t="shared" ca="1" si="59"/>
        <v/>
      </c>
      <c r="VI8" s="208" t="str">
        <f t="shared" ca="1" si="59"/>
        <v/>
      </c>
      <c r="VJ8" s="208" t="str">
        <f t="shared" ca="1" si="59"/>
        <v/>
      </c>
      <c r="VK8" s="208" t="str">
        <f t="shared" ca="1" si="59"/>
        <v/>
      </c>
      <c r="VL8" s="208" t="str">
        <f t="shared" ca="1" si="59"/>
        <v/>
      </c>
      <c r="VM8" s="208" t="str">
        <f t="shared" ca="1" si="59"/>
        <v/>
      </c>
      <c r="VN8" s="208" t="str">
        <f t="shared" ca="1" si="59"/>
        <v/>
      </c>
      <c r="VO8" s="208" t="str">
        <f t="shared" ca="1" si="59"/>
        <v/>
      </c>
      <c r="VP8" s="208" t="str">
        <f t="shared" ca="1" si="59"/>
        <v/>
      </c>
      <c r="VQ8" s="208" t="str">
        <f t="shared" ca="1" si="60"/>
        <v/>
      </c>
      <c r="VR8" s="208" t="str">
        <f t="shared" ca="1" si="60"/>
        <v/>
      </c>
      <c r="VS8" s="208" t="str">
        <f t="shared" ca="1" si="60"/>
        <v/>
      </c>
      <c r="VT8" s="208" t="str">
        <f t="shared" ca="1" si="60"/>
        <v/>
      </c>
      <c r="VU8" s="208" t="str">
        <f t="shared" ca="1" si="60"/>
        <v/>
      </c>
      <c r="VV8" s="208" t="str">
        <f t="shared" ca="1" si="60"/>
        <v/>
      </c>
      <c r="VW8" s="208" t="str">
        <f t="shared" ca="1" si="60"/>
        <v/>
      </c>
      <c r="VX8" s="208" t="str">
        <f t="shared" ca="1" si="60"/>
        <v/>
      </c>
      <c r="VY8" s="208" t="str">
        <f t="shared" ca="1" si="60"/>
        <v/>
      </c>
      <c r="VZ8" s="208" t="str">
        <f t="shared" ca="1" si="60"/>
        <v/>
      </c>
      <c r="WA8" s="208" t="str">
        <f t="shared" ca="1" si="60"/>
        <v/>
      </c>
      <c r="WB8" s="208" t="str">
        <f t="shared" ca="1" si="60"/>
        <v/>
      </c>
      <c r="WC8" s="208" t="str">
        <f t="shared" ca="1" si="60"/>
        <v/>
      </c>
      <c r="WD8" s="208" t="str">
        <f t="shared" ca="1" si="60"/>
        <v/>
      </c>
      <c r="WE8" s="208" t="str">
        <f t="shared" ca="1" si="60"/>
        <v/>
      </c>
      <c r="WF8" s="208" t="str">
        <f t="shared" ca="1" si="60"/>
        <v/>
      </c>
      <c r="WG8" s="208" t="str">
        <f t="shared" ca="1" si="61"/>
        <v/>
      </c>
      <c r="WH8" s="208" t="str">
        <f t="shared" ca="1" si="61"/>
        <v/>
      </c>
      <c r="WI8" s="208" t="str">
        <f t="shared" ca="1" si="61"/>
        <v/>
      </c>
      <c r="WJ8" s="208" t="str">
        <f t="shared" ca="1" si="61"/>
        <v/>
      </c>
      <c r="WK8" s="208" t="str">
        <f t="shared" ca="1" si="61"/>
        <v/>
      </c>
      <c r="WL8" s="208" t="str">
        <f t="shared" ca="1" si="61"/>
        <v/>
      </c>
      <c r="WM8" s="208" t="str">
        <f t="shared" ca="1" si="61"/>
        <v/>
      </c>
      <c r="WN8" s="208" t="str">
        <f t="shared" ca="1" si="61"/>
        <v/>
      </c>
      <c r="WO8" s="208" t="str">
        <f t="shared" ca="1" si="61"/>
        <v/>
      </c>
      <c r="WP8" s="208" t="str">
        <f t="shared" ca="1" si="61"/>
        <v/>
      </c>
      <c r="WQ8" s="208" t="str">
        <f t="shared" ca="1" si="61"/>
        <v/>
      </c>
      <c r="WR8" s="208" t="str">
        <f t="shared" ca="1" si="61"/>
        <v/>
      </c>
      <c r="WS8" s="208" t="str">
        <f t="shared" ca="1" si="61"/>
        <v/>
      </c>
      <c r="WT8" s="208" t="str">
        <f t="shared" ca="1" si="61"/>
        <v/>
      </c>
      <c r="WU8" s="208" t="str">
        <f t="shared" ca="1" si="61"/>
        <v/>
      </c>
      <c r="WV8" s="208" t="str">
        <f t="shared" ca="1" si="61"/>
        <v/>
      </c>
      <c r="WW8" s="208" t="str">
        <f t="shared" ca="1" si="62"/>
        <v/>
      </c>
      <c r="WX8" s="208" t="str">
        <f t="shared" ca="1" si="62"/>
        <v/>
      </c>
      <c r="WY8" s="208" t="str">
        <f t="shared" ca="1" si="62"/>
        <v/>
      </c>
      <c r="WZ8" s="208" t="str">
        <f t="shared" ca="1" si="62"/>
        <v/>
      </c>
      <c r="XA8" s="208" t="str">
        <f t="shared" ca="1" si="62"/>
        <v/>
      </c>
      <c r="XB8" s="208" t="str">
        <f t="shared" ca="1" si="62"/>
        <v/>
      </c>
      <c r="XC8" s="208" t="str">
        <f t="shared" ca="1" si="62"/>
        <v/>
      </c>
      <c r="XD8" s="208" t="str">
        <f t="shared" ca="1" si="62"/>
        <v/>
      </c>
      <c r="XE8" s="208" t="str">
        <f t="shared" ca="1" si="62"/>
        <v/>
      </c>
      <c r="XF8" s="208" t="str">
        <f t="shared" ca="1" si="62"/>
        <v/>
      </c>
      <c r="XG8" s="208" t="str">
        <f t="shared" ca="1" si="62"/>
        <v/>
      </c>
      <c r="XH8" s="208" t="str">
        <f t="shared" ca="1" si="62"/>
        <v/>
      </c>
      <c r="XI8" s="208" t="str">
        <f t="shared" ca="1" si="62"/>
        <v/>
      </c>
      <c r="XJ8" s="208" t="str">
        <f t="shared" ca="1" si="62"/>
        <v/>
      </c>
      <c r="XK8" s="208" t="str">
        <f t="shared" ca="1" si="62"/>
        <v/>
      </c>
      <c r="XL8" s="208" t="str">
        <f t="shared" ca="1" si="62"/>
        <v/>
      </c>
      <c r="XM8" s="208" t="str">
        <f t="shared" ca="1" si="63"/>
        <v/>
      </c>
      <c r="XN8" s="208" t="str">
        <f t="shared" ca="1" si="63"/>
        <v/>
      </c>
      <c r="XO8" s="208" t="str">
        <f t="shared" ca="1" si="63"/>
        <v/>
      </c>
      <c r="XP8" s="208" t="str">
        <f t="shared" ca="1" si="63"/>
        <v/>
      </c>
      <c r="XQ8" s="208" t="str">
        <f t="shared" ca="1" si="63"/>
        <v/>
      </c>
      <c r="XR8" s="208" t="str">
        <f t="shared" ca="1" si="63"/>
        <v/>
      </c>
      <c r="XS8" s="208" t="str">
        <f t="shared" ca="1" si="63"/>
        <v/>
      </c>
      <c r="XT8" s="208" t="str">
        <f t="shared" ca="1" si="63"/>
        <v/>
      </c>
      <c r="XU8" s="208" t="str">
        <f t="shared" ca="1" si="63"/>
        <v/>
      </c>
      <c r="XV8" s="208" t="str">
        <f t="shared" ca="1" si="63"/>
        <v/>
      </c>
      <c r="XW8" s="208" t="str">
        <f t="shared" ca="1" si="63"/>
        <v/>
      </c>
      <c r="XX8" s="208" t="str">
        <f t="shared" ca="1" si="63"/>
        <v/>
      </c>
      <c r="XY8" s="208" t="str">
        <f t="shared" ca="1" si="63"/>
        <v/>
      </c>
      <c r="XZ8" s="208" t="str">
        <f t="shared" ca="1" si="63"/>
        <v/>
      </c>
      <c r="YA8" s="208" t="str">
        <f t="shared" ca="1" si="63"/>
        <v/>
      </c>
      <c r="YB8" s="208" t="str">
        <f t="shared" ca="1" si="63"/>
        <v/>
      </c>
      <c r="YC8" s="208" t="str">
        <f t="shared" ca="1" si="64"/>
        <v/>
      </c>
      <c r="YD8" s="208" t="str">
        <f t="shared" ca="1" si="64"/>
        <v/>
      </c>
      <c r="YE8" s="208" t="str">
        <f t="shared" ca="1" si="64"/>
        <v/>
      </c>
      <c r="YF8" s="208" t="str">
        <f t="shared" ca="1" si="64"/>
        <v/>
      </c>
      <c r="YG8" s="208" t="str">
        <f t="shared" ca="1" si="64"/>
        <v/>
      </c>
      <c r="YH8" s="208" t="str">
        <f t="shared" ca="1" si="64"/>
        <v/>
      </c>
      <c r="YI8" s="208" t="str">
        <f t="shared" ca="1" si="64"/>
        <v/>
      </c>
      <c r="YJ8" s="208" t="str">
        <f t="shared" ca="1" si="64"/>
        <v/>
      </c>
      <c r="YK8" s="208" t="str">
        <f t="shared" ca="1" si="64"/>
        <v/>
      </c>
      <c r="YL8" s="208" t="str">
        <f t="shared" ca="1" si="64"/>
        <v/>
      </c>
      <c r="YM8" s="208" t="str">
        <f t="shared" ca="1" si="64"/>
        <v/>
      </c>
      <c r="YN8" s="208" t="str">
        <f t="shared" ca="1" si="64"/>
        <v/>
      </c>
      <c r="YO8" s="208" t="str">
        <f t="shared" ca="1" si="64"/>
        <v/>
      </c>
      <c r="YP8" s="208" t="str">
        <f t="shared" ca="1" si="64"/>
        <v/>
      </c>
      <c r="YQ8" s="208" t="str">
        <f t="shared" ca="1" si="64"/>
        <v/>
      </c>
      <c r="YR8" s="208" t="str">
        <f t="shared" ca="1" si="64"/>
        <v/>
      </c>
      <c r="YS8" s="208" t="str">
        <f t="shared" ca="1" si="65"/>
        <v/>
      </c>
      <c r="YT8" s="208" t="str">
        <f t="shared" ca="1" si="65"/>
        <v/>
      </c>
      <c r="YU8" s="208" t="str">
        <f t="shared" ca="1" si="65"/>
        <v/>
      </c>
      <c r="YV8" s="208" t="str">
        <f t="shared" ca="1" si="65"/>
        <v/>
      </c>
      <c r="YW8" s="208" t="str">
        <f t="shared" ca="1" si="65"/>
        <v/>
      </c>
      <c r="YX8" s="208" t="str">
        <f t="shared" ca="1" si="65"/>
        <v/>
      </c>
      <c r="YY8" s="208" t="str">
        <f t="shared" ca="1" si="65"/>
        <v/>
      </c>
      <c r="YZ8" s="208" t="str">
        <f t="shared" ca="1" si="65"/>
        <v/>
      </c>
      <c r="ZA8" s="208" t="str">
        <f t="shared" ca="1" si="65"/>
        <v/>
      </c>
      <c r="ZB8" s="208" t="str">
        <f t="shared" ca="1" si="65"/>
        <v/>
      </c>
      <c r="ZC8" s="208" t="str">
        <f t="shared" ca="1" si="65"/>
        <v/>
      </c>
      <c r="ZD8" s="208" t="str">
        <f t="shared" ca="1" si="65"/>
        <v/>
      </c>
      <c r="ZE8" s="208" t="str">
        <f t="shared" ca="1" si="65"/>
        <v/>
      </c>
      <c r="ZF8" s="208" t="str">
        <f t="shared" ca="1" si="65"/>
        <v/>
      </c>
      <c r="ZG8" s="208" t="str">
        <f t="shared" ca="1" si="65"/>
        <v/>
      </c>
      <c r="ZH8" s="208" t="str">
        <f t="shared" ca="1" si="65"/>
        <v/>
      </c>
      <c r="ZI8" s="208" t="str">
        <f t="shared" ca="1" si="66"/>
        <v/>
      </c>
      <c r="ZJ8" s="208" t="str">
        <f t="shared" ca="1" si="66"/>
        <v/>
      </c>
      <c r="ZK8" s="208" t="str">
        <f t="shared" ca="1" si="66"/>
        <v/>
      </c>
      <c r="ZL8" s="208" t="str">
        <f t="shared" ca="1" si="66"/>
        <v/>
      </c>
      <c r="ZM8" s="208" t="str">
        <f t="shared" ca="1" si="66"/>
        <v/>
      </c>
      <c r="ZN8" s="208" t="str">
        <f t="shared" ca="1" si="66"/>
        <v/>
      </c>
      <c r="ZO8" s="208" t="str">
        <f t="shared" ca="1" si="66"/>
        <v/>
      </c>
      <c r="ZP8" s="208" t="str">
        <f t="shared" ca="1" si="66"/>
        <v/>
      </c>
      <c r="ZQ8" s="208" t="str">
        <f t="shared" ca="1" si="66"/>
        <v/>
      </c>
      <c r="ZR8" s="208" t="str">
        <f t="shared" ca="1" si="66"/>
        <v/>
      </c>
      <c r="ZS8" s="208" t="str">
        <f t="shared" ca="1" si="66"/>
        <v/>
      </c>
      <c r="ZT8" s="208" t="str">
        <f t="shared" ca="1" si="66"/>
        <v/>
      </c>
      <c r="ZU8" s="208" t="str">
        <f t="shared" ca="1" si="66"/>
        <v/>
      </c>
      <c r="ZV8" s="208" t="str">
        <f t="shared" ca="1" si="66"/>
        <v/>
      </c>
      <c r="ZW8" s="208" t="str">
        <f t="shared" ca="1" si="66"/>
        <v/>
      </c>
      <c r="ZX8" s="208" t="str">
        <f t="shared" ca="1" si="66"/>
        <v/>
      </c>
      <c r="ZY8" s="208" t="str">
        <f t="shared" ca="1" si="67"/>
        <v/>
      </c>
      <c r="ZZ8" s="208" t="str">
        <f t="shared" ca="1" si="67"/>
        <v/>
      </c>
      <c r="AAA8" s="208" t="str">
        <f t="shared" ca="1" si="67"/>
        <v/>
      </c>
      <c r="AAB8" s="208" t="str">
        <f t="shared" ca="1" si="67"/>
        <v/>
      </c>
      <c r="AAC8" s="208" t="str">
        <f t="shared" ca="1" si="67"/>
        <v/>
      </c>
      <c r="AAD8" s="208" t="str">
        <f t="shared" ca="1" si="67"/>
        <v/>
      </c>
      <c r="AAE8" s="208" t="str">
        <f t="shared" ca="1" si="67"/>
        <v/>
      </c>
      <c r="AAF8" s="208" t="str">
        <f t="shared" ca="1" si="67"/>
        <v/>
      </c>
      <c r="AAG8" s="208" t="str">
        <f t="shared" ca="1" si="67"/>
        <v/>
      </c>
      <c r="AAH8" s="208" t="str">
        <f t="shared" ca="1" si="67"/>
        <v/>
      </c>
      <c r="AAI8" s="208" t="str">
        <f t="shared" ca="1" si="67"/>
        <v/>
      </c>
      <c r="AAJ8" s="208" t="str">
        <f t="shared" ca="1" si="67"/>
        <v/>
      </c>
      <c r="AAK8" s="208" t="str">
        <f t="shared" ca="1" si="67"/>
        <v/>
      </c>
      <c r="AAL8" s="208" t="str">
        <f t="shared" ca="1" si="67"/>
        <v/>
      </c>
      <c r="AAM8" s="208" t="str">
        <f t="shared" ca="1" si="67"/>
        <v/>
      </c>
      <c r="AAN8" s="208" t="str">
        <f t="shared" ca="1" si="67"/>
        <v/>
      </c>
      <c r="AAO8" s="208" t="str">
        <f t="shared" ca="1" si="68"/>
        <v/>
      </c>
      <c r="AAP8" s="208" t="str">
        <f t="shared" ca="1" si="68"/>
        <v/>
      </c>
      <c r="AAQ8" s="208" t="str">
        <f t="shared" ca="1" si="68"/>
        <v/>
      </c>
      <c r="AAR8" s="208" t="str">
        <f t="shared" ca="1" si="68"/>
        <v/>
      </c>
      <c r="AAS8" s="208" t="str">
        <f t="shared" ca="1" si="68"/>
        <v/>
      </c>
      <c r="AAT8" s="208" t="str">
        <f t="shared" ca="1" si="68"/>
        <v/>
      </c>
      <c r="AAU8" s="208" t="str">
        <f t="shared" ca="1" si="68"/>
        <v/>
      </c>
      <c r="AAV8" s="208" t="str">
        <f t="shared" ca="1" si="68"/>
        <v/>
      </c>
      <c r="AAW8" s="208" t="str">
        <f t="shared" ca="1" si="68"/>
        <v/>
      </c>
      <c r="AAX8" s="208" t="str">
        <f t="shared" ca="1" si="68"/>
        <v/>
      </c>
      <c r="AAY8" s="208" t="str">
        <f t="shared" ca="1" si="68"/>
        <v/>
      </c>
      <c r="AAZ8" s="208" t="str">
        <f t="shared" ca="1" si="68"/>
        <v/>
      </c>
      <c r="ABA8" s="208" t="str">
        <f ca="1">IF(ABA$3=$F8,"Order",IF(ABA$3=$G8,"Load",IF(ABA$3=$H8,"Ship",IF(ABA$3=$I8,"Arrival",IF(ABA$3=$J8,"Delivery","")))))</f>
        <v/>
      </c>
      <c r="ABB8" s="208" t="str">
        <f t="shared" ca="1" si="68"/>
        <v/>
      </c>
      <c r="ABC8" s="208" t="str">
        <f t="shared" ca="1" si="68"/>
        <v/>
      </c>
      <c r="ABD8" s="208" t="str">
        <f t="shared" ca="1" si="68"/>
        <v/>
      </c>
      <c r="ABE8" s="208" t="str">
        <f t="shared" ca="1" si="69"/>
        <v/>
      </c>
      <c r="ABF8" s="208" t="str">
        <f t="shared" ca="1" si="69"/>
        <v/>
      </c>
      <c r="ABG8" s="208" t="str">
        <f t="shared" ca="1" si="69"/>
        <v/>
      </c>
      <c r="ABH8" s="208" t="str">
        <f t="shared" ca="1" si="69"/>
        <v/>
      </c>
      <c r="ABI8" s="208" t="str">
        <f t="shared" ca="1" si="69"/>
        <v/>
      </c>
      <c r="ABJ8" s="208" t="str">
        <f t="shared" ca="1" si="69"/>
        <v/>
      </c>
      <c r="ABK8" s="208" t="str">
        <f t="shared" ca="1" si="69"/>
        <v/>
      </c>
      <c r="ABL8" s="208" t="str">
        <f t="shared" ca="1" si="69"/>
        <v/>
      </c>
    </row>
    <row r="9" spans="1:742" s="214" customFormat="1" ht="24.95" customHeight="1" x14ac:dyDescent="0.2">
      <c r="A9" s="210"/>
      <c r="B9" s="203" t="s">
        <v>121</v>
      </c>
      <c r="C9" s="248" t="s">
        <v>122</v>
      </c>
      <c r="D9" s="248" t="s">
        <v>127</v>
      </c>
      <c r="E9" s="250">
        <v>5</v>
      </c>
      <c r="F9" s="206">
        <f t="shared" si="70"/>
        <v>46279</v>
      </c>
      <c r="G9" s="206">
        <f>'[1]1010C_Container Schedule'!$R13</f>
        <v>46281</v>
      </c>
      <c r="H9" s="206">
        <f>'[1]1010C_Container Schedule'!$U13</f>
        <v>46286</v>
      </c>
      <c r="I9" s="206">
        <f>'[1]1010C_Container Schedule'!$AF13</f>
        <v>46309</v>
      </c>
      <c r="J9" s="206">
        <f>'[1]1010C_Container Schedule'!$AJ13</f>
        <v>46311</v>
      </c>
      <c r="K9" s="278" t="str">
        <f>Table279[[#This Row],[Project]] &amp;"-CTNR-"&amp; Table279[[#This Row],[CTNR'#]] &amp; "  ➜"</f>
        <v>1010C-CTNR-5  ➜</v>
      </c>
      <c r="L9" s="212"/>
      <c r="M9" s="213" t="str">
        <f t="shared" ca="1" si="24"/>
        <v/>
      </c>
      <c r="N9" s="213" t="str">
        <f t="shared" ca="1" si="24"/>
        <v/>
      </c>
      <c r="O9" s="213" t="str">
        <f t="shared" ca="1" si="24"/>
        <v/>
      </c>
      <c r="P9" s="213" t="str">
        <f t="shared" ca="1" si="24"/>
        <v/>
      </c>
      <c r="Q9" s="213" t="str">
        <f t="shared" ca="1" si="24"/>
        <v/>
      </c>
      <c r="R9" s="213" t="str">
        <f t="shared" ca="1" si="24"/>
        <v/>
      </c>
      <c r="S9" s="213" t="str">
        <f t="shared" ca="1" si="24"/>
        <v/>
      </c>
      <c r="T9" s="213" t="str">
        <f t="shared" ca="1" si="24"/>
        <v/>
      </c>
      <c r="U9" s="213" t="str">
        <f t="shared" ca="1" si="24"/>
        <v/>
      </c>
      <c r="V9" s="213" t="str">
        <f t="shared" ca="1" si="24"/>
        <v/>
      </c>
      <c r="W9" s="213" t="str">
        <f t="shared" ca="1" si="24"/>
        <v/>
      </c>
      <c r="X9" s="213" t="str">
        <f t="shared" ca="1" si="24"/>
        <v/>
      </c>
      <c r="Y9" s="213" t="str">
        <f t="shared" ca="1" si="24"/>
        <v/>
      </c>
      <c r="Z9" s="213" t="str">
        <f t="shared" ca="1" si="24"/>
        <v/>
      </c>
      <c r="AA9" s="213" t="str">
        <f t="shared" ca="1" si="24"/>
        <v/>
      </c>
      <c r="AB9" s="213" t="str">
        <f t="shared" ca="1" si="24"/>
        <v/>
      </c>
      <c r="AC9" s="213" t="str">
        <f t="shared" ca="1" si="25"/>
        <v/>
      </c>
      <c r="AD9" s="213" t="str">
        <f t="shared" ca="1" si="25"/>
        <v/>
      </c>
      <c r="AE9" s="213" t="str">
        <f t="shared" ca="1" si="25"/>
        <v/>
      </c>
      <c r="AF9" s="213" t="str">
        <f t="shared" ca="1" si="25"/>
        <v/>
      </c>
      <c r="AG9" s="213" t="str">
        <f t="shared" ca="1" si="25"/>
        <v/>
      </c>
      <c r="AH9" s="213" t="str">
        <f t="shared" ca="1" si="25"/>
        <v/>
      </c>
      <c r="AI9" s="213" t="str">
        <f t="shared" ca="1" si="25"/>
        <v/>
      </c>
      <c r="AJ9" s="213" t="str">
        <f t="shared" ca="1" si="25"/>
        <v/>
      </c>
      <c r="AK9" s="213" t="str">
        <f t="shared" ca="1" si="25"/>
        <v/>
      </c>
      <c r="AL9" s="213" t="str">
        <f t="shared" ca="1" si="25"/>
        <v/>
      </c>
      <c r="AM9" s="213" t="str">
        <f t="shared" ca="1" si="25"/>
        <v/>
      </c>
      <c r="AN9" s="213" t="str">
        <f t="shared" ca="1" si="25"/>
        <v/>
      </c>
      <c r="AO9" s="213" t="str">
        <f t="shared" ca="1" si="25"/>
        <v/>
      </c>
      <c r="AP9" s="213" t="str">
        <f t="shared" ca="1" si="25"/>
        <v/>
      </c>
      <c r="AQ9" s="213" t="str">
        <f t="shared" ca="1" si="25"/>
        <v/>
      </c>
      <c r="AR9" s="213" t="str">
        <f t="shared" ca="1" si="25"/>
        <v/>
      </c>
      <c r="AS9" s="213" t="str">
        <f t="shared" ca="1" si="26"/>
        <v/>
      </c>
      <c r="AT9" s="213" t="str">
        <f t="shared" ca="1" si="26"/>
        <v/>
      </c>
      <c r="AU9" s="213" t="str">
        <f t="shared" ca="1" si="26"/>
        <v/>
      </c>
      <c r="AV9" s="213" t="str">
        <f t="shared" ca="1" si="26"/>
        <v/>
      </c>
      <c r="AW9" s="213" t="str">
        <f t="shared" ca="1" si="26"/>
        <v/>
      </c>
      <c r="AX9" s="213" t="str">
        <f t="shared" ca="1" si="26"/>
        <v/>
      </c>
      <c r="AY9" s="213" t="str">
        <f t="shared" ca="1" si="26"/>
        <v/>
      </c>
      <c r="AZ9" s="213" t="str">
        <f t="shared" ca="1" si="26"/>
        <v/>
      </c>
      <c r="BA9" s="213" t="str">
        <f t="shared" ca="1" si="26"/>
        <v/>
      </c>
      <c r="BB9" s="213" t="str">
        <f t="shared" ca="1" si="26"/>
        <v/>
      </c>
      <c r="BC9" s="213" t="str">
        <f t="shared" ca="1" si="26"/>
        <v>Order</v>
      </c>
      <c r="BD9" s="213" t="str">
        <f t="shared" ca="1" si="26"/>
        <v/>
      </c>
      <c r="BE9" s="213" t="str">
        <f t="shared" ca="1" si="26"/>
        <v>Load</v>
      </c>
      <c r="BF9" s="213" t="str">
        <f t="shared" ca="1" si="26"/>
        <v/>
      </c>
      <c r="BG9" s="213" t="str">
        <f t="shared" ca="1" si="26"/>
        <v/>
      </c>
      <c r="BH9" s="213" t="str">
        <f t="shared" ca="1" si="26"/>
        <v/>
      </c>
      <c r="BI9" s="213" t="str">
        <f t="shared" ca="1" si="27"/>
        <v/>
      </c>
      <c r="BJ9" s="213" t="str">
        <f t="shared" ca="1" si="27"/>
        <v>Ship</v>
      </c>
      <c r="BK9" s="213" t="str">
        <f t="shared" ca="1" si="27"/>
        <v/>
      </c>
      <c r="BL9" s="213" t="str">
        <f t="shared" ca="1" si="27"/>
        <v/>
      </c>
      <c r="BM9" s="213" t="str">
        <f t="shared" ca="1" si="27"/>
        <v/>
      </c>
      <c r="BN9" s="213" t="str">
        <f t="shared" ca="1" si="27"/>
        <v/>
      </c>
      <c r="BO9" s="213" t="str">
        <f t="shared" ca="1" si="27"/>
        <v/>
      </c>
      <c r="BP9" s="213" t="str">
        <f t="shared" ca="1" si="27"/>
        <v/>
      </c>
      <c r="BQ9" s="213" t="str">
        <f t="shared" ca="1" si="27"/>
        <v/>
      </c>
      <c r="BR9" s="213" t="str">
        <f t="shared" ca="1" si="27"/>
        <v/>
      </c>
      <c r="BS9" s="213" t="str">
        <f t="shared" ca="1" si="27"/>
        <v/>
      </c>
      <c r="BT9" s="213" t="str">
        <f t="shared" ca="1" si="27"/>
        <v/>
      </c>
      <c r="BU9" s="213" t="str">
        <f t="shared" ca="1" si="27"/>
        <v/>
      </c>
      <c r="BV9" s="213" t="str">
        <f t="shared" ca="1" si="27"/>
        <v/>
      </c>
      <c r="BW9" s="213" t="str">
        <f t="shared" ca="1" si="27"/>
        <v/>
      </c>
      <c r="BX9" s="213" t="str">
        <f t="shared" ca="1" si="27"/>
        <v/>
      </c>
      <c r="BY9" s="213" t="str">
        <f t="shared" ca="1" si="28"/>
        <v/>
      </c>
      <c r="BZ9" s="213" t="str">
        <f t="shared" ca="1" si="28"/>
        <v/>
      </c>
      <c r="CA9" s="213" t="str">
        <f t="shared" ca="1" si="28"/>
        <v/>
      </c>
      <c r="CB9" s="213" t="str">
        <f t="shared" ca="1" si="28"/>
        <v/>
      </c>
      <c r="CC9" s="213" t="str">
        <f t="shared" ca="1" si="28"/>
        <v/>
      </c>
      <c r="CD9" s="213" t="str">
        <f t="shared" ca="1" si="28"/>
        <v/>
      </c>
      <c r="CE9" s="213" t="str">
        <f t="shared" ca="1" si="28"/>
        <v/>
      </c>
      <c r="CF9" s="213" t="str">
        <f t="shared" ca="1" si="28"/>
        <v/>
      </c>
      <c r="CG9" s="213" t="str">
        <f t="shared" ca="1" si="28"/>
        <v>Arrival</v>
      </c>
      <c r="CH9" s="213" t="str">
        <f t="shared" ca="1" si="28"/>
        <v/>
      </c>
      <c r="CI9" s="213" t="str">
        <f t="shared" ca="1" si="28"/>
        <v>Delivery</v>
      </c>
      <c r="CJ9" s="213" t="str">
        <f t="shared" ca="1" si="28"/>
        <v/>
      </c>
      <c r="CK9" s="213" t="str">
        <f t="shared" ca="1" si="28"/>
        <v/>
      </c>
      <c r="CL9" s="213" t="str">
        <f t="shared" ca="1" si="28"/>
        <v/>
      </c>
      <c r="CM9" s="213" t="str">
        <f t="shared" ca="1" si="28"/>
        <v/>
      </c>
      <c r="CN9" s="213" t="str">
        <f t="shared" ca="1" si="28"/>
        <v/>
      </c>
      <c r="CO9" s="213" t="str">
        <f t="shared" ca="1" si="29"/>
        <v/>
      </c>
      <c r="CP9" s="213" t="str">
        <f t="shared" ca="1" si="29"/>
        <v/>
      </c>
      <c r="CQ9" s="213" t="str">
        <f t="shared" ca="1" si="29"/>
        <v/>
      </c>
      <c r="CR9" s="213" t="str">
        <f t="shared" ca="1" si="29"/>
        <v/>
      </c>
      <c r="CS9" s="213" t="str">
        <f t="shared" ca="1" si="29"/>
        <v/>
      </c>
      <c r="CT9" s="213" t="str">
        <f t="shared" ca="1" si="29"/>
        <v/>
      </c>
      <c r="CU9" s="213" t="str">
        <f t="shared" ca="1" si="29"/>
        <v/>
      </c>
      <c r="CV9" s="213" t="str">
        <f t="shared" ca="1" si="29"/>
        <v/>
      </c>
      <c r="CW9" s="213" t="str">
        <f t="shared" ca="1" si="29"/>
        <v/>
      </c>
      <c r="CX9" s="213" t="str">
        <f t="shared" ca="1" si="29"/>
        <v/>
      </c>
      <c r="CY9" s="213" t="str">
        <f t="shared" ca="1" si="29"/>
        <v/>
      </c>
      <c r="CZ9" s="213" t="str">
        <f t="shared" ca="1" si="29"/>
        <v/>
      </c>
      <c r="DA9" s="213" t="str">
        <f t="shared" ca="1" si="29"/>
        <v/>
      </c>
      <c r="DB9" s="213" t="str">
        <f t="shared" ca="1" si="29"/>
        <v/>
      </c>
      <c r="DC9" s="213" t="str">
        <f t="shared" ca="1" si="29"/>
        <v/>
      </c>
      <c r="DD9" s="213" t="str">
        <f t="shared" ca="1" si="29"/>
        <v/>
      </c>
      <c r="DE9" s="213" t="str">
        <f t="shared" ca="1" si="30"/>
        <v/>
      </c>
      <c r="DF9" s="213" t="str">
        <f t="shared" ca="1" si="30"/>
        <v/>
      </c>
      <c r="DG9" s="213" t="str">
        <f t="shared" ca="1" si="30"/>
        <v/>
      </c>
      <c r="DH9" s="213" t="str">
        <f t="shared" ca="1" si="30"/>
        <v/>
      </c>
      <c r="DI9" s="213" t="str">
        <f t="shared" ca="1" si="30"/>
        <v/>
      </c>
      <c r="DJ9" s="213" t="str">
        <f t="shared" ca="1" si="30"/>
        <v/>
      </c>
      <c r="DK9" s="213" t="str">
        <f t="shared" ca="1" si="30"/>
        <v/>
      </c>
      <c r="DL9" s="213" t="str">
        <f t="shared" ca="1" si="30"/>
        <v/>
      </c>
      <c r="DM9" s="213" t="str">
        <f t="shared" ca="1" si="30"/>
        <v/>
      </c>
      <c r="DN9" s="213" t="str">
        <f t="shared" ca="1" si="30"/>
        <v/>
      </c>
      <c r="DO9" s="213" t="str">
        <f t="shared" ca="1" si="30"/>
        <v/>
      </c>
      <c r="DP9" s="213" t="str">
        <f t="shared" ca="1" si="30"/>
        <v/>
      </c>
      <c r="DQ9" s="213" t="str">
        <f t="shared" ca="1" si="30"/>
        <v/>
      </c>
      <c r="DR9" s="213" t="str">
        <f t="shared" ca="1" si="30"/>
        <v/>
      </c>
      <c r="DS9" s="213" t="str">
        <f t="shared" ca="1" si="30"/>
        <v/>
      </c>
      <c r="DT9" s="213" t="str">
        <f t="shared" ca="1" si="30"/>
        <v/>
      </c>
      <c r="DU9" s="213" t="str">
        <f t="shared" ca="1" si="31"/>
        <v/>
      </c>
      <c r="DV9" s="213" t="str">
        <f t="shared" ca="1" si="31"/>
        <v/>
      </c>
      <c r="DW9" s="213" t="str">
        <f t="shared" ca="1" si="31"/>
        <v/>
      </c>
      <c r="DX9" s="213" t="str">
        <f t="shared" ca="1" si="31"/>
        <v/>
      </c>
      <c r="DY9" s="213" t="str">
        <f t="shared" ca="1" si="31"/>
        <v/>
      </c>
      <c r="DZ9" s="213" t="str">
        <f t="shared" ca="1" si="31"/>
        <v/>
      </c>
      <c r="EA9" s="213" t="str">
        <f t="shared" ca="1" si="31"/>
        <v/>
      </c>
      <c r="EB9" s="213" t="str">
        <f t="shared" ca="1" si="31"/>
        <v/>
      </c>
      <c r="EC9" s="213" t="str">
        <f t="shared" ca="1" si="31"/>
        <v/>
      </c>
      <c r="ED9" s="213" t="str">
        <f t="shared" ca="1" si="31"/>
        <v/>
      </c>
      <c r="EE9" s="213" t="str">
        <f t="shared" ca="1" si="31"/>
        <v/>
      </c>
      <c r="EF9" s="213" t="str">
        <f t="shared" ca="1" si="31"/>
        <v/>
      </c>
      <c r="EG9" s="213" t="str">
        <f t="shared" ca="1" si="31"/>
        <v/>
      </c>
      <c r="EH9" s="213" t="str">
        <f t="shared" ca="1" si="31"/>
        <v/>
      </c>
      <c r="EI9" s="213" t="str">
        <f t="shared" ca="1" si="31"/>
        <v/>
      </c>
      <c r="EJ9" s="213" t="str">
        <f t="shared" ca="1" si="31"/>
        <v/>
      </c>
      <c r="EK9" s="213" t="str">
        <f t="shared" ca="1" si="32"/>
        <v/>
      </c>
      <c r="EL9" s="213" t="str">
        <f t="shared" ca="1" si="32"/>
        <v/>
      </c>
      <c r="EM9" s="213" t="str">
        <f t="shared" ca="1" si="32"/>
        <v/>
      </c>
      <c r="EN9" s="213" t="str">
        <f t="shared" ca="1" si="32"/>
        <v/>
      </c>
      <c r="EO9" s="213" t="str">
        <f t="shared" ca="1" si="32"/>
        <v/>
      </c>
      <c r="EP9" s="213" t="str">
        <f t="shared" ca="1" si="32"/>
        <v/>
      </c>
      <c r="EQ9" s="213" t="str">
        <f t="shared" ca="1" si="32"/>
        <v/>
      </c>
      <c r="ER9" s="213" t="str">
        <f t="shared" ca="1" si="32"/>
        <v/>
      </c>
      <c r="ES9" s="213" t="str">
        <f t="shared" ca="1" si="32"/>
        <v/>
      </c>
      <c r="ET9" s="213" t="str">
        <f t="shared" ca="1" si="32"/>
        <v/>
      </c>
      <c r="EU9" s="213" t="str">
        <f t="shared" ca="1" si="32"/>
        <v/>
      </c>
      <c r="EV9" s="213" t="str">
        <f t="shared" ca="1" si="32"/>
        <v/>
      </c>
      <c r="EW9" s="213" t="str">
        <f t="shared" ca="1" si="32"/>
        <v/>
      </c>
      <c r="EX9" s="213" t="str">
        <f t="shared" ca="1" si="32"/>
        <v/>
      </c>
      <c r="EY9" s="213" t="str">
        <f t="shared" ca="1" si="32"/>
        <v/>
      </c>
      <c r="EZ9" s="213" t="str">
        <f t="shared" ca="1" si="32"/>
        <v/>
      </c>
      <c r="FA9" s="213" t="str">
        <f t="shared" ca="1" si="33"/>
        <v/>
      </c>
      <c r="FB9" s="213" t="str">
        <f t="shared" ca="1" si="33"/>
        <v/>
      </c>
      <c r="FC9" s="213" t="str">
        <f t="shared" ca="1" si="33"/>
        <v/>
      </c>
      <c r="FD9" s="213" t="str">
        <f t="shared" ca="1" si="33"/>
        <v/>
      </c>
      <c r="FE9" s="213" t="str">
        <f t="shared" ca="1" si="33"/>
        <v/>
      </c>
      <c r="FF9" s="213" t="str">
        <f t="shared" ca="1" si="33"/>
        <v/>
      </c>
      <c r="FG9" s="213" t="str">
        <f t="shared" ca="1" si="33"/>
        <v/>
      </c>
      <c r="FH9" s="213" t="str">
        <f t="shared" ca="1" si="33"/>
        <v/>
      </c>
      <c r="FI9" s="213" t="str">
        <f t="shared" ca="1" si="33"/>
        <v/>
      </c>
      <c r="FJ9" s="213" t="str">
        <f t="shared" ca="1" si="33"/>
        <v/>
      </c>
      <c r="FK9" s="213" t="str">
        <f t="shared" ca="1" si="33"/>
        <v/>
      </c>
      <c r="FL9" s="213" t="str">
        <f t="shared" ca="1" si="33"/>
        <v/>
      </c>
      <c r="FM9" s="213" t="str">
        <f t="shared" ca="1" si="33"/>
        <v/>
      </c>
      <c r="FN9" s="213" t="str">
        <f t="shared" ca="1" si="33"/>
        <v/>
      </c>
      <c r="FO9" s="213" t="str">
        <f t="shared" ca="1" si="33"/>
        <v/>
      </c>
      <c r="FP9" s="213" t="str">
        <f t="shared" ca="1" si="33"/>
        <v/>
      </c>
      <c r="FQ9" s="213" t="str">
        <f t="shared" ca="1" si="34"/>
        <v/>
      </c>
      <c r="FR9" s="213" t="str">
        <f t="shared" ca="1" si="34"/>
        <v/>
      </c>
      <c r="FS9" s="213" t="str">
        <f t="shared" ca="1" si="34"/>
        <v/>
      </c>
      <c r="FT9" s="213" t="str">
        <f t="shared" ca="1" si="34"/>
        <v/>
      </c>
      <c r="FU9" s="213" t="str">
        <f t="shared" ca="1" si="34"/>
        <v/>
      </c>
      <c r="FV9" s="213" t="str">
        <f t="shared" ca="1" si="34"/>
        <v/>
      </c>
      <c r="FW9" s="213" t="str">
        <f t="shared" ca="1" si="34"/>
        <v/>
      </c>
      <c r="FX9" s="213" t="str">
        <f t="shared" ca="1" si="34"/>
        <v/>
      </c>
      <c r="FY9" s="213" t="str">
        <f t="shared" ca="1" si="34"/>
        <v/>
      </c>
      <c r="FZ9" s="213" t="str">
        <f t="shared" ca="1" si="34"/>
        <v/>
      </c>
      <c r="GA9" s="213" t="str">
        <f t="shared" ca="1" si="34"/>
        <v/>
      </c>
      <c r="GB9" s="213" t="str">
        <f t="shared" ca="1" si="34"/>
        <v/>
      </c>
      <c r="GC9" s="213" t="str">
        <f t="shared" ca="1" si="34"/>
        <v/>
      </c>
      <c r="GD9" s="213" t="str">
        <f t="shared" ca="1" si="34"/>
        <v/>
      </c>
      <c r="GE9" s="213" t="str">
        <f t="shared" ca="1" si="34"/>
        <v/>
      </c>
      <c r="GF9" s="213" t="str">
        <f t="shared" ca="1" si="34"/>
        <v/>
      </c>
      <c r="GG9" s="213" t="str">
        <f t="shared" ca="1" si="35"/>
        <v/>
      </c>
      <c r="GH9" s="213" t="str">
        <f t="shared" ca="1" si="35"/>
        <v/>
      </c>
      <c r="GI9" s="213" t="str">
        <f t="shared" ca="1" si="35"/>
        <v/>
      </c>
      <c r="GJ9" s="213" t="str">
        <f t="shared" ca="1" si="35"/>
        <v/>
      </c>
      <c r="GK9" s="213" t="str">
        <f t="shared" ca="1" si="35"/>
        <v/>
      </c>
      <c r="GL9" s="213" t="str">
        <f t="shared" ca="1" si="35"/>
        <v/>
      </c>
      <c r="GM9" s="213" t="str">
        <f t="shared" ca="1" si="35"/>
        <v/>
      </c>
      <c r="GN9" s="213" t="str">
        <f t="shared" ca="1" si="35"/>
        <v/>
      </c>
      <c r="GO9" s="213" t="str">
        <f t="shared" ca="1" si="35"/>
        <v/>
      </c>
      <c r="GP9" s="213" t="str">
        <f t="shared" ca="1" si="35"/>
        <v/>
      </c>
      <c r="GQ9" s="213" t="str">
        <f t="shared" ca="1" si="35"/>
        <v/>
      </c>
      <c r="GR9" s="213" t="str">
        <f t="shared" ca="1" si="35"/>
        <v/>
      </c>
      <c r="GS9" s="213" t="str">
        <f t="shared" ca="1" si="35"/>
        <v/>
      </c>
      <c r="GT9" s="213" t="str">
        <f t="shared" ca="1" si="35"/>
        <v/>
      </c>
      <c r="GU9" s="213" t="str">
        <f t="shared" ca="1" si="35"/>
        <v/>
      </c>
      <c r="GV9" s="213" t="str">
        <f t="shared" ca="1" si="35"/>
        <v/>
      </c>
      <c r="GW9" s="213" t="str">
        <f t="shared" ca="1" si="36"/>
        <v/>
      </c>
      <c r="GX9" s="213" t="str">
        <f t="shared" ca="1" si="36"/>
        <v/>
      </c>
      <c r="GY9" s="213" t="str">
        <f t="shared" ca="1" si="36"/>
        <v/>
      </c>
      <c r="GZ9" s="213" t="str">
        <f t="shared" ca="1" si="36"/>
        <v/>
      </c>
      <c r="HA9" s="213" t="str">
        <f t="shared" ca="1" si="36"/>
        <v/>
      </c>
      <c r="HB9" s="213" t="str">
        <f t="shared" ca="1" si="36"/>
        <v/>
      </c>
      <c r="HC9" s="213" t="str">
        <f t="shared" ca="1" si="36"/>
        <v/>
      </c>
      <c r="HD9" s="213" t="str">
        <f t="shared" ca="1" si="36"/>
        <v/>
      </c>
      <c r="HE9" s="213" t="str">
        <f t="shared" ca="1" si="36"/>
        <v/>
      </c>
      <c r="HF9" s="213" t="str">
        <f t="shared" ca="1" si="36"/>
        <v/>
      </c>
      <c r="HG9" s="213" t="str">
        <f t="shared" ca="1" si="36"/>
        <v/>
      </c>
      <c r="HH9" s="213" t="str">
        <f t="shared" ca="1" si="36"/>
        <v/>
      </c>
      <c r="HI9" s="213" t="str">
        <f t="shared" ca="1" si="36"/>
        <v/>
      </c>
      <c r="HJ9" s="213" t="str">
        <f t="shared" ca="1" si="36"/>
        <v/>
      </c>
      <c r="HK9" s="213" t="str">
        <f t="shared" ca="1" si="36"/>
        <v/>
      </c>
      <c r="HL9" s="213" t="str">
        <f t="shared" ca="1" si="36"/>
        <v/>
      </c>
      <c r="HM9" s="213" t="str">
        <f t="shared" ca="1" si="37"/>
        <v/>
      </c>
      <c r="HN9" s="213" t="str">
        <f t="shared" ca="1" si="37"/>
        <v/>
      </c>
      <c r="HO9" s="213" t="str">
        <f t="shared" ca="1" si="37"/>
        <v/>
      </c>
      <c r="HP9" s="213" t="str">
        <f t="shared" ca="1" si="37"/>
        <v/>
      </c>
      <c r="HQ9" s="213" t="str">
        <f t="shared" ca="1" si="37"/>
        <v/>
      </c>
      <c r="HR9" s="213" t="str">
        <f t="shared" ca="1" si="37"/>
        <v/>
      </c>
      <c r="HS9" s="213" t="str">
        <f t="shared" ca="1" si="37"/>
        <v/>
      </c>
      <c r="HT9" s="213" t="str">
        <f t="shared" ca="1" si="37"/>
        <v/>
      </c>
      <c r="HU9" s="213" t="str">
        <f t="shared" ca="1" si="37"/>
        <v/>
      </c>
      <c r="HV9" s="213" t="str">
        <f t="shared" ca="1" si="37"/>
        <v/>
      </c>
      <c r="HW9" s="213" t="str">
        <f t="shared" ca="1" si="37"/>
        <v/>
      </c>
      <c r="HX9" s="213" t="str">
        <f t="shared" ca="1" si="37"/>
        <v/>
      </c>
      <c r="HY9" s="213" t="str">
        <f t="shared" ca="1" si="37"/>
        <v/>
      </c>
      <c r="HZ9" s="213" t="str">
        <f t="shared" ca="1" si="37"/>
        <v/>
      </c>
      <c r="IA9" s="213" t="str">
        <f t="shared" ca="1" si="37"/>
        <v/>
      </c>
      <c r="IB9" s="213" t="str">
        <f t="shared" ca="1" si="37"/>
        <v/>
      </c>
      <c r="IC9" s="213" t="str">
        <f t="shared" ca="1" si="38"/>
        <v/>
      </c>
      <c r="ID9" s="213" t="str">
        <f t="shared" ca="1" si="38"/>
        <v/>
      </c>
      <c r="IE9" s="213" t="str">
        <f t="shared" ca="1" si="38"/>
        <v/>
      </c>
      <c r="IF9" s="213" t="str">
        <f t="shared" ca="1" si="38"/>
        <v/>
      </c>
      <c r="IG9" s="213" t="str">
        <f t="shared" ca="1" si="38"/>
        <v/>
      </c>
      <c r="IH9" s="213" t="str">
        <f t="shared" ca="1" si="38"/>
        <v/>
      </c>
      <c r="II9" s="213" t="str">
        <f t="shared" ca="1" si="38"/>
        <v/>
      </c>
      <c r="IJ9" s="213" t="str">
        <f t="shared" ca="1" si="38"/>
        <v/>
      </c>
      <c r="IK9" s="213" t="str">
        <f t="shared" ca="1" si="38"/>
        <v/>
      </c>
      <c r="IL9" s="213" t="str">
        <f t="shared" ca="1" si="38"/>
        <v/>
      </c>
      <c r="IM9" s="213" t="str">
        <f t="shared" ca="1" si="38"/>
        <v/>
      </c>
      <c r="IN9" s="213" t="str">
        <f t="shared" ca="1" si="38"/>
        <v/>
      </c>
      <c r="IO9" s="213" t="str">
        <f t="shared" ca="1" si="38"/>
        <v/>
      </c>
      <c r="IP9" s="213" t="str">
        <f t="shared" ca="1" si="38"/>
        <v/>
      </c>
      <c r="IQ9" s="213" t="str">
        <f t="shared" ca="1" si="38"/>
        <v/>
      </c>
      <c r="IR9" s="213" t="str">
        <f t="shared" ca="1" si="38"/>
        <v/>
      </c>
      <c r="IS9" s="213" t="str">
        <f t="shared" ca="1" si="39"/>
        <v/>
      </c>
      <c r="IT9" s="213" t="str">
        <f t="shared" ca="1" si="39"/>
        <v/>
      </c>
      <c r="IU9" s="213" t="str">
        <f t="shared" ca="1" si="39"/>
        <v/>
      </c>
      <c r="IV9" s="213" t="str">
        <f t="shared" ca="1" si="39"/>
        <v/>
      </c>
      <c r="IW9" s="213" t="str">
        <f t="shared" ca="1" si="39"/>
        <v/>
      </c>
      <c r="IX9" s="213" t="str">
        <f t="shared" ca="1" si="39"/>
        <v/>
      </c>
      <c r="IY9" s="213" t="str">
        <f t="shared" ca="1" si="39"/>
        <v/>
      </c>
      <c r="IZ9" s="213" t="str">
        <f t="shared" ca="1" si="39"/>
        <v/>
      </c>
      <c r="JA9" s="213" t="str">
        <f t="shared" ca="1" si="39"/>
        <v/>
      </c>
      <c r="JB9" s="213" t="str">
        <f t="shared" ca="1" si="39"/>
        <v/>
      </c>
      <c r="JC9" s="213" t="str">
        <f t="shared" ca="1" si="39"/>
        <v/>
      </c>
      <c r="JD9" s="213" t="str">
        <f t="shared" ca="1" si="39"/>
        <v/>
      </c>
      <c r="JE9" s="213" t="str">
        <f t="shared" ca="1" si="39"/>
        <v/>
      </c>
      <c r="JF9" s="213" t="str">
        <f t="shared" ca="1" si="39"/>
        <v/>
      </c>
      <c r="JG9" s="213" t="str">
        <f t="shared" ca="1" si="39"/>
        <v/>
      </c>
      <c r="JH9" s="213" t="str">
        <f t="shared" ca="1" si="39"/>
        <v/>
      </c>
      <c r="JI9" s="213" t="str">
        <f t="shared" ca="1" si="40"/>
        <v/>
      </c>
      <c r="JJ9" s="213" t="str">
        <f t="shared" ca="1" si="40"/>
        <v/>
      </c>
      <c r="JK9" s="213" t="str">
        <f t="shared" ca="1" si="40"/>
        <v/>
      </c>
      <c r="JL9" s="213" t="str">
        <f t="shared" ca="1" si="40"/>
        <v/>
      </c>
      <c r="JM9" s="213" t="str">
        <f t="shared" ca="1" si="40"/>
        <v/>
      </c>
      <c r="JN9" s="213" t="str">
        <f t="shared" ca="1" si="40"/>
        <v/>
      </c>
      <c r="JO9" s="213" t="str">
        <f t="shared" ca="1" si="40"/>
        <v/>
      </c>
      <c r="JP9" s="213" t="str">
        <f t="shared" ca="1" si="40"/>
        <v/>
      </c>
      <c r="JQ9" s="213" t="str">
        <f t="shared" ca="1" si="40"/>
        <v/>
      </c>
      <c r="JR9" s="213" t="str">
        <f t="shared" ca="1" si="40"/>
        <v/>
      </c>
      <c r="JS9" s="213" t="str">
        <f t="shared" ca="1" si="40"/>
        <v/>
      </c>
      <c r="JT9" s="213" t="str">
        <f t="shared" ca="1" si="40"/>
        <v/>
      </c>
      <c r="JU9" s="213" t="str">
        <f t="shared" ca="1" si="40"/>
        <v/>
      </c>
      <c r="JV9" s="213" t="str">
        <f t="shared" ca="1" si="40"/>
        <v/>
      </c>
      <c r="JW9" s="213" t="str">
        <f t="shared" ca="1" si="40"/>
        <v/>
      </c>
      <c r="JX9" s="213" t="str">
        <f t="shared" ca="1" si="40"/>
        <v/>
      </c>
      <c r="JY9" s="213" t="str">
        <f t="shared" ca="1" si="41"/>
        <v/>
      </c>
      <c r="JZ9" s="213" t="str">
        <f t="shared" ca="1" si="41"/>
        <v/>
      </c>
      <c r="KA9" s="213" t="str">
        <f t="shared" ca="1" si="41"/>
        <v/>
      </c>
      <c r="KB9" s="213" t="str">
        <f t="shared" ca="1" si="41"/>
        <v/>
      </c>
      <c r="KC9" s="213" t="str">
        <f t="shared" ca="1" si="41"/>
        <v/>
      </c>
      <c r="KD9" s="213" t="str">
        <f t="shared" ca="1" si="41"/>
        <v/>
      </c>
      <c r="KE9" s="213" t="str">
        <f t="shared" ca="1" si="41"/>
        <v/>
      </c>
      <c r="KF9" s="213" t="str">
        <f t="shared" ca="1" si="41"/>
        <v/>
      </c>
      <c r="KG9" s="213" t="str">
        <f t="shared" ca="1" si="41"/>
        <v/>
      </c>
      <c r="KH9" s="213" t="str">
        <f t="shared" ca="1" si="41"/>
        <v/>
      </c>
      <c r="KI9" s="213" t="str">
        <f t="shared" ca="1" si="41"/>
        <v/>
      </c>
      <c r="KJ9" s="213" t="str">
        <f t="shared" ca="1" si="41"/>
        <v/>
      </c>
      <c r="KK9" s="213" t="str">
        <f t="shared" ca="1" si="41"/>
        <v/>
      </c>
      <c r="KL9" s="213" t="str">
        <f t="shared" ca="1" si="41"/>
        <v/>
      </c>
      <c r="KM9" s="213" t="str">
        <f t="shared" ca="1" si="41"/>
        <v/>
      </c>
      <c r="KN9" s="213" t="str">
        <f t="shared" ca="1" si="41"/>
        <v/>
      </c>
      <c r="KO9" s="213" t="str">
        <f t="shared" ca="1" si="42"/>
        <v/>
      </c>
      <c r="KP9" s="213" t="str">
        <f t="shared" ca="1" si="42"/>
        <v/>
      </c>
      <c r="KQ9" s="213" t="str">
        <f t="shared" ca="1" si="42"/>
        <v/>
      </c>
      <c r="KR9" s="213" t="str">
        <f t="shared" ca="1" si="42"/>
        <v/>
      </c>
      <c r="KS9" s="213" t="str">
        <f t="shared" ca="1" si="42"/>
        <v/>
      </c>
      <c r="KT9" s="213" t="str">
        <f t="shared" ca="1" si="42"/>
        <v/>
      </c>
      <c r="KU9" s="213" t="str">
        <f t="shared" ca="1" si="42"/>
        <v/>
      </c>
      <c r="KV9" s="213" t="str">
        <f t="shared" ca="1" si="42"/>
        <v/>
      </c>
      <c r="KW9" s="213" t="str">
        <f t="shared" ca="1" si="42"/>
        <v/>
      </c>
      <c r="KX9" s="213" t="str">
        <f t="shared" ca="1" si="42"/>
        <v/>
      </c>
      <c r="KY9" s="213" t="str">
        <f t="shared" ca="1" si="42"/>
        <v/>
      </c>
      <c r="KZ9" s="213" t="str">
        <f t="shared" ca="1" si="42"/>
        <v/>
      </c>
      <c r="LA9" s="213" t="str">
        <f t="shared" ca="1" si="42"/>
        <v/>
      </c>
      <c r="LB9" s="213" t="str">
        <f t="shared" ca="1" si="42"/>
        <v/>
      </c>
      <c r="LC9" s="213" t="str">
        <f t="shared" ca="1" si="42"/>
        <v/>
      </c>
      <c r="LD9" s="213" t="str">
        <f t="shared" ca="1" si="42"/>
        <v/>
      </c>
      <c r="LE9" s="213" t="str">
        <f t="shared" ca="1" si="43"/>
        <v/>
      </c>
      <c r="LF9" s="213" t="str">
        <f t="shared" ca="1" si="43"/>
        <v/>
      </c>
      <c r="LG9" s="213" t="str">
        <f t="shared" ca="1" si="43"/>
        <v/>
      </c>
      <c r="LH9" s="213" t="str">
        <f t="shared" ca="1" si="43"/>
        <v/>
      </c>
      <c r="LI9" s="213" t="str">
        <f t="shared" ca="1" si="43"/>
        <v/>
      </c>
      <c r="LJ9" s="213" t="str">
        <f t="shared" ca="1" si="43"/>
        <v/>
      </c>
      <c r="LK9" s="213" t="str">
        <f t="shared" ca="1" si="43"/>
        <v/>
      </c>
      <c r="LL9" s="213" t="str">
        <f t="shared" ca="1" si="43"/>
        <v/>
      </c>
      <c r="LM9" s="213" t="str">
        <f t="shared" ca="1" si="43"/>
        <v/>
      </c>
      <c r="LN9" s="213" t="str">
        <f t="shared" ca="1" si="43"/>
        <v/>
      </c>
      <c r="LO9" s="213" t="str">
        <f t="shared" ca="1" si="43"/>
        <v/>
      </c>
      <c r="LP9" s="213" t="str">
        <f t="shared" ca="1" si="43"/>
        <v/>
      </c>
      <c r="LQ9" s="213" t="str">
        <f t="shared" ca="1" si="43"/>
        <v/>
      </c>
      <c r="LR9" s="213" t="str">
        <f t="shared" ca="1" si="43"/>
        <v/>
      </c>
      <c r="LS9" s="213" t="str">
        <f t="shared" ca="1" si="43"/>
        <v/>
      </c>
      <c r="LT9" s="213" t="str">
        <f t="shared" ca="1" si="43"/>
        <v/>
      </c>
      <c r="LU9" s="213" t="str">
        <f t="shared" ca="1" si="44"/>
        <v/>
      </c>
      <c r="LV9" s="213" t="str">
        <f t="shared" ca="1" si="44"/>
        <v/>
      </c>
      <c r="LW9" s="213" t="str">
        <f t="shared" ca="1" si="44"/>
        <v/>
      </c>
      <c r="LX9" s="213" t="str">
        <f t="shared" ca="1" si="44"/>
        <v/>
      </c>
      <c r="LY9" s="213" t="str">
        <f t="shared" ca="1" si="44"/>
        <v/>
      </c>
      <c r="LZ9" s="213" t="str">
        <f t="shared" ca="1" si="44"/>
        <v/>
      </c>
      <c r="MA9" s="213" t="str">
        <f t="shared" ca="1" si="44"/>
        <v/>
      </c>
      <c r="MB9" s="213" t="str">
        <f t="shared" ca="1" si="44"/>
        <v/>
      </c>
      <c r="MC9" s="213" t="str">
        <f t="shared" ca="1" si="44"/>
        <v/>
      </c>
      <c r="MD9" s="213" t="str">
        <f t="shared" ca="1" si="44"/>
        <v/>
      </c>
      <c r="ME9" s="213" t="str">
        <f t="shared" ca="1" si="44"/>
        <v/>
      </c>
      <c r="MF9" s="213" t="str">
        <f t="shared" ca="1" si="44"/>
        <v/>
      </c>
      <c r="MG9" s="213" t="str">
        <f t="shared" ca="1" si="44"/>
        <v/>
      </c>
      <c r="MH9" s="213" t="str">
        <f t="shared" ca="1" si="44"/>
        <v/>
      </c>
      <c r="MI9" s="213" t="str">
        <f t="shared" ca="1" si="44"/>
        <v/>
      </c>
      <c r="MJ9" s="213" t="str">
        <f t="shared" ca="1" si="44"/>
        <v/>
      </c>
      <c r="MK9" s="213" t="str">
        <f t="shared" ca="1" si="45"/>
        <v/>
      </c>
      <c r="ML9" s="213" t="str">
        <f t="shared" ca="1" si="45"/>
        <v/>
      </c>
      <c r="MM9" s="213" t="str">
        <f t="shared" ca="1" si="45"/>
        <v/>
      </c>
      <c r="MN9" s="213" t="str">
        <f t="shared" ca="1" si="45"/>
        <v/>
      </c>
      <c r="MO9" s="213" t="str">
        <f t="shared" ca="1" si="45"/>
        <v/>
      </c>
      <c r="MP9" s="213" t="str">
        <f t="shared" ca="1" si="45"/>
        <v/>
      </c>
      <c r="MQ9" s="213" t="str">
        <f t="shared" ca="1" si="45"/>
        <v/>
      </c>
      <c r="MR9" s="213" t="str">
        <f t="shared" ca="1" si="45"/>
        <v/>
      </c>
      <c r="MS9" s="213" t="str">
        <f t="shared" ca="1" si="45"/>
        <v/>
      </c>
      <c r="MT9" s="213" t="str">
        <f t="shared" ca="1" si="45"/>
        <v/>
      </c>
      <c r="MU9" s="213" t="str">
        <f t="shared" ca="1" si="45"/>
        <v/>
      </c>
      <c r="MV9" s="213" t="str">
        <f t="shared" ca="1" si="45"/>
        <v/>
      </c>
      <c r="MW9" s="213" t="str">
        <f t="shared" ca="1" si="45"/>
        <v/>
      </c>
      <c r="MX9" s="213" t="str">
        <f t="shared" ca="1" si="45"/>
        <v/>
      </c>
      <c r="MY9" s="213" t="str">
        <f t="shared" ca="1" si="45"/>
        <v/>
      </c>
      <c r="MZ9" s="213" t="str">
        <f t="shared" ca="1" si="45"/>
        <v/>
      </c>
      <c r="NA9" s="213" t="str">
        <f t="shared" ca="1" si="46"/>
        <v/>
      </c>
      <c r="NB9" s="213" t="str">
        <f t="shared" ca="1" si="46"/>
        <v/>
      </c>
      <c r="NC9" s="213" t="str">
        <f t="shared" ca="1" si="46"/>
        <v/>
      </c>
      <c r="ND9" s="213" t="str">
        <f t="shared" ca="1" si="46"/>
        <v/>
      </c>
      <c r="NE9" s="213" t="str">
        <f t="shared" ca="1" si="46"/>
        <v/>
      </c>
      <c r="NF9" s="213" t="str">
        <f t="shared" ca="1" si="46"/>
        <v/>
      </c>
      <c r="NG9" s="213" t="str">
        <f t="shared" ca="1" si="46"/>
        <v/>
      </c>
      <c r="NH9" s="213" t="str">
        <f t="shared" ca="1" si="46"/>
        <v/>
      </c>
      <c r="NI9" s="213" t="str">
        <f t="shared" ca="1" si="46"/>
        <v/>
      </c>
      <c r="NJ9" s="213" t="str">
        <f t="shared" ca="1" si="46"/>
        <v/>
      </c>
      <c r="NK9" s="213" t="str">
        <f t="shared" ca="1" si="46"/>
        <v/>
      </c>
      <c r="NL9" s="213" t="str">
        <f t="shared" ca="1" si="46"/>
        <v/>
      </c>
      <c r="NM9" s="213" t="str">
        <f t="shared" ca="1" si="46"/>
        <v/>
      </c>
      <c r="NN9" s="213" t="str">
        <f t="shared" ca="1" si="46"/>
        <v/>
      </c>
      <c r="NO9" s="213" t="str">
        <f t="shared" ca="1" si="46"/>
        <v/>
      </c>
      <c r="NP9" s="213" t="str">
        <f t="shared" ca="1" si="46"/>
        <v/>
      </c>
      <c r="NQ9" s="213" t="str">
        <f t="shared" ca="1" si="47"/>
        <v/>
      </c>
      <c r="NR9" s="213" t="str">
        <f t="shared" ca="1" si="47"/>
        <v/>
      </c>
      <c r="NS9" s="213" t="str">
        <f t="shared" ca="1" si="47"/>
        <v/>
      </c>
      <c r="NT9" s="213" t="str">
        <f t="shared" ca="1" si="47"/>
        <v/>
      </c>
      <c r="NU9" s="213" t="str">
        <f t="shared" ca="1" si="47"/>
        <v/>
      </c>
      <c r="NV9" s="213" t="str">
        <f t="shared" ca="1" si="47"/>
        <v/>
      </c>
      <c r="NW9" s="213" t="str">
        <f t="shared" ca="1" si="47"/>
        <v/>
      </c>
      <c r="NX9" s="213" t="str">
        <f t="shared" ca="1" si="47"/>
        <v/>
      </c>
      <c r="NY9" s="213" t="str">
        <f t="shared" ca="1" si="47"/>
        <v/>
      </c>
      <c r="NZ9" s="213" t="str">
        <f t="shared" ca="1" si="47"/>
        <v/>
      </c>
      <c r="OA9" s="213" t="str">
        <f t="shared" ca="1" si="47"/>
        <v/>
      </c>
      <c r="OB9" s="213" t="str">
        <f t="shared" ca="1" si="47"/>
        <v/>
      </c>
      <c r="OC9" s="213" t="str">
        <f t="shared" ca="1" si="47"/>
        <v/>
      </c>
      <c r="OD9" s="213" t="str">
        <f t="shared" ca="1" si="47"/>
        <v/>
      </c>
      <c r="OE9" s="213" t="str">
        <f t="shared" ca="1" si="47"/>
        <v/>
      </c>
      <c r="OF9" s="213" t="str">
        <f t="shared" ca="1" si="47"/>
        <v/>
      </c>
      <c r="OG9" s="213" t="str">
        <f t="shared" ca="1" si="48"/>
        <v/>
      </c>
      <c r="OH9" s="213" t="str">
        <f t="shared" ca="1" si="48"/>
        <v/>
      </c>
      <c r="OI9" s="213" t="str">
        <f t="shared" ca="1" si="48"/>
        <v/>
      </c>
      <c r="OJ9" s="213" t="str">
        <f t="shared" ca="1" si="48"/>
        <v/>
      </c>
      <c r="OK9" s="213" t="str">
        <f t="shared" ca="1" si="48"/>
        <v/>
      </c>
      <c r="OL9" s="213" t="str">
        <f t="shared" ca="1" si="48"/>
        <v/>
      </c>
      <c r="OM9" s="213" t="str">
        <f t="shared" ca="1" si="48"/>
        <v/>
      </c>
      <c r="ON9" s="213" t="str">
        <f t="shared" ca="1" si="48"/>
        <v/>
      </c>
      <c r="OO9" s="213" t="str">
        <f t="shared" ca="1" si="48"/>
        <v/>
      </c>
      <c r="OP9" s="213" t="str">
        <f t="shared" ca="1" si="48"/>
        <v/>
      </c>
      <c r="OQ9" s="213" t="str">
        <f t="shared" ca="1" si="48"/>
        <v/>
      </c>
      <c r="OR9" s="213" t="str">
        <f t="shared" ca="1" si="48"/>
        <v/>
      </c>
      <c r="OS9" s="213" t="str">
        <f t="shared" ca="1" si="48"/>
        <v/>
      </c>
      <c r="OT9" s="213" t="str">
        <f t="shared" ca="1" si="48"/>
        <v/>
      </c>
      <c r="OU9" s="213" t="str">
        <f t="shared" ca="1" si="48"/>
        <v/>
      </c>
      <c r="OV9" s="213" t="str">
        <f t="shared" ca="1" si="48"/>
        <v/>
      </c>
      <c r="OW9" s="213" t="str">
        <f t="shared" ca="1" si="49"/>
        <v/>
      </c>
      <c r="OX9" s="213" t="str">
        <f t="shared" ca="1" si="49"/>
        <v/>
      </c>
      <c r="OY9" s="213" t="str">
        <f t="shared" ca="1" si="49"/>
        <v/>
      </c>
      <c r="OZ9" s="213" t="str">
        <f t="shared" ca="1" si="49"/>
        <v/>
      </c>
      <c r="PA9" s="213" t="str">
        <f t="shared" ca="1" si="49"/>
        <v/>
      </c>
      <c r="PB9" s="213" t="str">
        <f t="shared" ca="1" si="49"/>
        <v/>
      </c>
      <c r="PC9" s="213" t="str">
        <f t="shared" ca="1" si="49"/>
        <v/>
      </c>
      <c r="PD9" s="213" t="str">
        <f t="shared" ca="1" si="49"/>
        <v/>
      </c>
      <c r="PE9" s="213" t="str">
        <f t="shared" ca="1" si="49"/>
        <v/>
      </c>
      <c r="PF9" s="213" t="str">
        <f t="shared" ca="1" si="49"/>
        <v/>
      </c>
      <c r="PG9" s="213" t="str">
        <f t="shared" ca="1" si="49"/>
        <v/>
      </c>
      <c r="PH9" s="213" t="str">
        <f t="shared" ca="1" si="49"/>
        <v/>
      </c>
      <c r="PI9" s="213" t="str">
        <f t="shared" ca="1" si="49"/>
        <v/>
      </c>
      <c r="PJ9" s="213" t="str">
        <f t="shared" ca="1" si="49"/>
        <v/>
      </c>
      <c r="PK9" s="213" t="str">
        <f t="shared" ca="1" si="49"/>
        <v/>
      </c>
      <c r="PL9" s="213" t="str">
        <f t="shared" ca="1" si="49"/>
        <v/>
      </c>
      <c r="PM9" s="213" t="str">
        <f t="shared" ca="1" si="50"/>
        <v/>
      </c>
      <c r="PN9" s="213" t="str">
        <f t="shared" ca="1" si="50"/>
        <v/>
      </c>
      <c r="PO9" s="213" t="str">
        <f t="shared" ca="1" si="50"/>
        <v/>
      </c>
      <c r="PP9" s="213" t="str">
        <f t="shared" ca="1" si="50"/>
        <v/>
      </c>
      <c r="PQ9" s="213" t="str">
        <f t="shared" ca="1" si="50"/>
        <v/>
      </c>
      <c r="PR9" s="213" t="str">
        <f t="shared" ca="1" si="50"/>
        <v/>
      </c>
      <c r="PS9" s="213" t="str">
        <f t="shared" ca="1" si="50"/>
        <v/>
      </c>
      <c r="PT9" s="213" t="str">
        <f t="shared" ca="1" si="50"/>
        <v/>
      </c>
      <c r="PU9" s="213" t="str">
        <f t="shared" ca="1" si="50"/>
        <v/>
      </c>
      <c r="PV9" s="213" t="str">
        <f t="shared" ca="1" si="50"/>
        <v/>
      </c>
      <c r="PW9" s="213" t="str">
        <f t="shared" ca="1" si="50"/>
        <v/>
      </c>
      <c r="PX9" s="213" t="str">
        <f t="shared" ca="1" si="50"/>
        <v/>
      </c>
      <c r="PY9" s="213" t="str">
        <f t="shared" ca="1" si="50"/>
        <v/>
      </c>
      <c r="PZ9" s="213" t="str">
        <f t="shared" ca="1" si="50"/>
        <v/>
      </c>
      <c r="QA9" s="213" t="str">
        <f t="shared" ca="1" si="50"/>
        <v/>
      </c>
      <c r="QB9" s="213" t="str">
        <f t="shared" ca="1" si="50"/>
        <v/>
      </c>
      <c r="QC9" s="213" t="str">
        <f t="shared" ca="1" si="51"/>
        <v/>
      </c>
      <c r="QD9" s="213" t="str">
        <f t="shared" ca="1" si="51"/>
        <v/>
      </c>
      <c r="QE9" s="213" t="str">
        <f t="shared" ca="1" si="51"/>
        <v/>
      </c>
      <c r="QF9" s="213" t="str">
        <f t="shared" ca="1" si="51"/>
        <v/>
      </c>
      <c r="QG9" s="213" t="str">
        <f t="shared" ca="1" si="51"/>
        <v/>
      </c>
      <c r="QH9" s="213" t="str">
        <f t="shared" ca="1" si="51"/>
        <v/>
      </c>
      <c r="QI9" s="213" t="str">
        <f t="shared" ca="1" si="51"/>
        <v/>
      </c>
      <c r="QJ9" s="213" t="str">
        <f t="shared" ca="1" si="51"/>
        <v/>
      </c>
      <c r="QK9" s="213" t="str">
        <f t="shared" ca="1" si="51"/>
        <v/>
      </c>
      <c r="QL9" s="213" t="str">
        <f t="shared" ca="1" si="51"/>
        <v/>
      </c>
      <c r="QM9" s="213" t="str">
        <f t="shared" ca="1" si="51"/>
        <v/>
      </c>
      <c r="QN9" s="213" t="str">
        <f t="shared" ca="1" si="51"/>
        <v/>
      </c>
      <c r="QO9" s="213" t="str">
        <f t="shared" ca="1" si="51"/>
        <v/>
      </c>
      <c r="QP9" s="213" t="str">
        <f t="shared" ca="1" si="51"/>
        <v/>
      </c>
      <c r="QQ9" s="213" t="str">
        <f t="shared" ca="1" si="51"/>
        <v/>
      </c>
      <c r="QR9" s="213" t="str">
        <f t="shared" ca="1" si="51"/>
        <v/>
      </c>
      <c r="QS9" s="213" t="str">
        <f t="shared" ca="1" si="52"/>
        <v/>
      </c>
      <c r="QT9" s="213" t="str">
        <f t="shared" ca="1" si="52"/>
        <v/>
      </c>
      <c r="QU9" s="213" t="str">
        <f t="shared" ca="1" si="52"/>
        <v/>
      </c>
      <c r="QV9" s="213" t="str">
        <f t="shared" ca="1" si="52"/>
        <v/>
      </c>
      <c r="QW9" s="213" t="str">
        <f t="shared" ca="1" si="52"/>
        <v/>
      </c>
      <c r="QX9" s="213" t="str">
        <f t="shared" ca="1" si="52"/>
        <v/>
      </c>
      <c r="QY9" s="213" t="str">
        <f t="shared" ca="1" si="52"/>
        <v/>
      </c>
      <c r="QZ9" s="213" t="str">
        <f t="shared" ca="1" si="52"/>
        <v/>
      </c>
      <c r="RA9" s="213" t="str">
        <f t="shared" ca="1" si="52"/>
        <v/>
      </c>
      <c r="RB9" s="213" t="str">
        <f t="shared" ca="1" si="52"/>
        <v/>
      </c>
      <c r="RC9" s="213" t="str">
        <f t="shared" ca="1" si="52"/>
        <v/>
      </c>
      <c r="RD9" s="213" t="str">
        <f t="shared" ca="1" si="52"/>
        <v/>
      </c>
      <c r="RE9" s="213" t="str">
        <f t="shared" ca="1" si="52"/>
        <v/>
      </c>
      <c r="RF9" s="213" t="str">
        <f t="shared" ca="1" si="52"/>
        <v/>
      </c>
      <c r="RG9" s="213" t="str">
        <f t="shared" ca="1" si="52"/>
        <v/>
      </c>
      <c r="RH9" s="213" t="str">
        <f t="shared" ca="1" si="52"/>
        <v/>
      </c>
      <c r="RI9" s="213" t="str">
        <f t="shared" ca="1" si="53"/>
        <v/>
      </c>
      <c r="RJ9" s="213" t="str">
        <f t="shared" ca="1" si="53"/>
        <v/>
      </c>
      <c r="RK9" s="213" t="str">
        <f t="shared" ca="1" si="53"/>
        <v/>
      </c>
      <c r="RL9" s="213" t="str">
        <f t="shared" ca="1" si="53"/>
        <v/>
      </c>
      <c r="RM9" s="213" t="str">
        <f t="shared" ca="1" si="53"/>
        <v/>
      </c>
      <c r="RN9" s="213" t="str">
        <f t="shared" ca="1" si="53"/>
        <v/>
      </c>
      <c r="RO9" s="213" t="str">
        <f t="shared" ca="1" si="53"/>
        <v/>
      </c>
      <c r="RP9" s="213" t="str">
        <f t="shared" ca="1" si="53"/>
        <v/>
      </c>
      <c r="RQ9" s="213" t="str">
        <f t="shared" ca="1" si="53"/>
        <v/>
      </c>
      <c r="RR9" s="213" t="str">
        <f t="shared" ca="1" si="53"/>
        <v/>
      </c>
      <c r="RS9" s="213" t="str">
        <f t="shared" ca="1" si="53"/>
        <v/>
      </c>
      <c r="RT9" s="213" t="str">
        <f t="shared" ca="1" si="53"/>
        <v/>
      </c>
      <c r="RU9" s="213" t="str">
        <f t="shared" ca="1" si="53"/>
        <v/>
      </c>
      <c r="RV9" s="213" t="str">
        <f t="shared" ca="1" si="53"/>
        <v/>
      </c>
      <c r="RW9" s="213" t="str">
        <f t="shared" ca="1" si="53"/>
        <v/>
      </c>
      <c r="RX9" s="213" t="str">
        <f t="shared" ca="1" si="53"/>
        <v/>
      </c>
      <c r="RY9" s="213" t="str">
        <f t="shared" ca="1" si="54"/>
        <v/>
      </c>
      <c r="RZ9" s="213" t="str">
        <f t="shared" ca="1" si="54"/>
        <v/>
      </c>
      <c r="SA9" s="213" t="str">
        <f t="shared" ca="1" si="54"/>
        <v/>
      </c>
      <c r="SB9" s="213" t="str">
        <f t="shared" ca="1" si="54"/>
        <v/>
      </c>
      <c r="SC9" s="213" t="str">
        <f t="shared" ca="1" si="54"/>
        <v/>
      </c>
      <c r="SD9" s="213" t="str">
        <f t="shared" ca="1" si="54"/>
        <v/>
      </c>
      <c r="SE9" s="213" t="str">
        <f t="shared" ca="1" si="54"/>
        <v/>
      </c>
      <c r="SF9" s="213" t="str">
        <f t="shared" ca="1" si="54"/>
        <v/>
      </c>
      <c r="SG9" s="213" t="str">
        <f t="shared" ca="1" si="54"/>
        <v/>
      </c>
      <c r="SH9" s="213" t="str">
        <f t="shared" ca="1" si="54"/>
        <v/>
      </c>
      <c r="SI9" s="213" t="str">
        <f t="shared" ca="1" si="54"/>
        <v/>
      </c>
      <c r="SJ9" s="213" t="str">
        <f t="shared" ca="1" si="54"/>
        <v/>
      </c>
      <c r="SK9" s="213" t="str">
        <f t="shared" ca="1" si="54"/>
        <v/>
      </c>
      <c r="SL9" s="213" t="str">
        <f t="shared" ca="1" si="54"/>
        <v/>
      </c>
      <c r="SM9" s="213" t="str">
        <f t="shared" ca="1" si="54"/>
        <v/>
      </c>
      <c r="SN9" s="213" t="str">
        <f t="shared" ca="1" si="54"/>
        <v/>
      </c>
      <c r="SO9" s="213" t="str">
        <f t="shared" ca="1" si="55"/>
        <v/>
      </c>
      <c r="SP9" s="213" t="str">
        <f t="shared" ca="1" si="55"/>
        <v/>
      </c>
      <c r="SQ9" s="213" t="str">
        <f t="shared" ca="1" si="55"/>
        <v/>
      </c>
      <c r="SR9" s="213" t="str">
        <f t="shared" ca="1" si="55"/>
        <v/>
      </c>
      <c r="SS9" s="213" t="str">
        <f t="shared" ca="1" si="55"/>
        <v/>
      </c>
      <c r="ST9" s="213" t="str">
        <f t="shared" ca="1" si="55"/>
        <v/>
      </c>
      <c r="SU9" s="213" t="str">
        <f t="shared" ca="1" si="55"/>
        <v/>
      </c>
      <c r="SV9" s="213" t="str">
        <f t="shared" ca="1" si="55"/>
        <v/>
      </c>
      <c r="SW9" s="213" t="str">
        <f t="shared" ca="1" si="55"/>
        <v/>
      </c>
      <c r="SX9" s="213" t="str">
        <f t="shared" ca="1" si="55"/>
        <v/>
      </c>
      <c r="SY9" s="213" t="str">
        <f t="shared" ca="1" si="55"/>
        <v/>
      </c>
      <c r="SZ9" s="213" t="str">
        <f t="shared" ca="1" si="55"/>
        <v/>
      </c>
      <c r="TA9" s="213" t="str">
        <f t="shared" ca="1" si="55"/>
        <v/>
      </c>
      <c r="TB9" s="213" t="str">
        <f t="shared" ca="1" si="55"/>
        <v/>
      </c>
      <c r="TC9" s="213" t="str">
        <f t="shared" ca="1" si="55"/>
        <v/>
      </c>
      <c r="TD9" s="213" t="str">
        <f t="shared" ca="1" si="55"/>
        <v/>
      </c>
      <c r="TE9" s="213" t="str">
        <f t="shared" ca="1" si="56"/>
        <v/>
      </c>
      <c r="TF9" s="213" t="str">
        <f t="shared" ca="1" si="56"/>
        <v/>
      </c>
      <c r="TG9" s="213" t="str">
        <f t="shared" ca="1" si="56"/>
        <v/>
      </c>
      <c r="TH9" s="213" t="str">
        <f t="shared" ca="1" si="56"/>
        <v/>
      </c>
      <c r="TI9" s="213" t="str">
        <f t="shared" ca="1" si="56"/>
        <v/>
      </c>
      <c r="TJ9" s="213" t="str">
        <f t="shared" ca="1" si="56"/>
        <v/>
      </c>
      <c r="TK9" s="213" t="str">
        <f t="shared" ca="1" si="56"/>
        <v/>
      </c>
      <c r="TL9" s="213" t="str">
        <f t="shared" ca="1" si="56"/>
        <v/>
      </c>
      <c r="TM9" s="213" t="str">
        <f t="shared" ca="1" si="56"/>
        <v/>
      </c>
      <c r="TN9" s="213" t="str">
        <f t="shared" ca="1" si="56"/>
        <v/>
      </c>
      <c r="TO9" s="213" t="str">
        <f t="shared" ca="1" si="56"/>
        <v/>
      </c>
      <c r="TP9" s="213" t="str">
        <f t="shared" ca="1" si="56"/>
        <v/>
      </c>
      <c r="TQ9" s="213" t="str">
        <f t="shared" ca="1" si="56"/>
        <v/>
      </c>
      <c r="TR9" s="213" t="str">
        <f t="shared" ca="1" si="56"/>
        <v/>
      </c>
      <c r="TS9" s="213" t="str">
        <f t="shared" ca="1" si="56"/>
        <v/>
      </c>
      <c r="TT9" s="213" t="str">
        <f t="shared" ca="1" si="56"/>
        <v/>
      </c>
      <c r="TU9" s="213" t="str">
        <f t="shared" ca="1" si="57"/>
        <v/>
      </c>
      <c r="TV9" s="213" t="str">
        <f t="shared" ca="1" si="57"/>
        <v/>
      </c>
      <c r="TW9" s="213" t="str">
        <f t="shared" ca="1" si="57"/>
        <v/>
      </c>
      <c r="TX9" s="213" t="str">
        <f t="shared" ca="1" si="57"/>
        <v/>
      </c>
      <c r="TY9" s="213" t="str">
        <f t="shared" ca="1" si="57"/>
        <v/>
      </c>
      <c r="TZ9" s="213" t="str">
        <f t="shared" ca="1" si="57"/>
        <v/>
      </c>
      <c r="UA9" s="213" t="str">
        <f t="shared" ca="1" si="57"/>
        <v/>
      </c>
      <c r="UB9" s="213" t="str">
        <f t="shared" ca="1" si="57"/>
        <v/>
      </c>
      <c r="UC9" s="213" t="str">
        <f t="shared" ca="1" si="57"/>
        <v/>
      </c>
      <c r="UD9" s="213" t="str">
        <f t="shared" ca="1" si="57"/>
        <v/>
      </c>
      <c r="UE9" s="213" t="str">
        <f t="shared" ca="1" si="57"/>
        <v/>
      </c>
      <c r="UF9" s="213" t="str">
        <f t="shared" ca="1" si="57"/>
        <v/>
      </c>
      <c r="UG9" s="213" t="str">
        <f t="shared" ca="1" si="57"/>
        <v/>
      </c>
      <c r="UH9" s="213" t="str">
        <f t="shared" ca="1" si="57"/>
        <v/>
      </c>
      <c r="UI9" s="213" t="str">
        <f t="shared" ca="1" si="57"/>
        <v/>
      </c>
      <c r="UJ9" s="213" t="str">
        <f t="shared" ca="1" si="57"/>
        <v/>
      </c>
      <c r="UK9" s="213" t="str">
        <f t="shared" ca="1" si="58"/>
        <v/>
      </c>
      <c r="UL9" s="213" t="str">
        <f t="shared" ca="1" si="58"/>
        <v/>
      </c>
      <c r="UM9" s="213" t="str">
        <f t="shared" ca="1" si="58"/>
        <v/>
      </c>
      <c r="UN9" s="213" t="str">
        <f t="shared" ca="1" si="58"/>
        <v/>
      </c>
      <c r="UO9" s="213" t="str">
        <f t="shared" ca="1" si="58"/>
        <v/>
      </c>
      <c r="UP9" s="213" t="str">
        <f t="shared" ca="1" si="58"/>
        <v/>
      </c>
      <c r="UQ9" s="213" t="str">
        <f t="shared" ca="1" si="58"/>
        <v/>
      </c>
      <c r="UR9" s="213" t="str">
        <f t="shared" ca="1" si="58"/>
        <v/>
      </c>
      <c r="US9" s="213" t="str">
        <f t="shared" ca="1" si="58"/>
        <v/>
      </c>
      <c r="UT9" s="213" t="str">
        <f t="shared" ca="1" si="58"/>
        <v/>
      </c>
      <c r="UU9" s="213" t="str">
        <f t="shared" ca="1" si="58"/>
        <v/>
      </c>
      <c r="UV9" s="213" t="str">
        <f t="shared" ca="1" si="58"/>
        <v/>
      </c>
      <c r="UW9" s="213" t="str">
        <f t="shared" ca="1" si="58"/>
        <v/>
      </c>
      <c r="UX9" s="213" t="str">
        <f t="shared" ca="1" si="58"/>
        <v/>
      </c>
      <c r="UY9" s="213" t="str">
        <f t="shared" ca="1" si="58"/>
        <v/>
      </c>
      <c r="UZ9" s="213" t="str">
        <f t="shared" ca="1" si="58"/>
        <v/>
      </c>
      <c r="VA9" s="213" t="str">
        <f t="shared" ca="1" si="59"/>
        <v/>
      </c>
      <c r="VB9" s="213" t="str">
        <f t="shared" ca="1" si="59"/>
        <v/>
      </c>
      <c r="VC9" s="213" t="str">
        <f t="shared" ca="1" si="59"/>
        <v/>
      </c>
      <c r="VD9" s="213" t="str">
        <f t="shared" ca="1" si="59"/>
        <v/>
      </c>
      <c r="VE9" s="213" t="str">
        <f t="shared" ca="1" si="59"/>
        <v/>
      </c>
      <c r="VF9" s="213" t="str">
        <f t="shared" ca="1" si="59"/>
        <v/>
      </c>
      <c r="VG9" s="213" t="str">
        <f t="shared" ca="1" si="59"/>
        <v/>
      </c>
      <c r="VH9" s="213" t="str">
        <f t="shared" ca="1" si="59"/>
        <v/>
      </c>
      <c r="VI9" s="213" t="str">
        <f t="shared" ca="1" si="59"/>
        <v/>
      </c>
      <c r="VJ9" s="213" t="str">
        <f t="shared" ca="1" si="59"/>
        <v/>
      </c>
      <c r="VK9" s="213" t="str">
        <f t="shared" ca="1" si="59"/>
        <v/>
      </c>
      <c r="VL9" s="213" t="str">
        <f t="shared" ca="1" si="59"/>
        <v/>
      </c>
      <c r="VM9" s="213" t="str">
        <f t="shared" ca="1" si="59"/>
        <v/>
      </c>
      <c r="VN9" s="213" t="str">
        <f t="shared" ca="1" si="59"/>
        <v/>
      </c>
      <c r="VO9" s="213" t="str">
        <f t="shared" ca="1" si="59"/>
        <v/>
      </c>
      <c r="VP9" s="213" t="str">
        <f t="shared" ca="1" si="59"/>
        <v/>
      </c>
      <c r="VQ9" s="213" t="str">
        <f t="shared" ca="1" si="60"/>
        <v/>
      </c>
      <c r="VR9" s="213" t="str">
        <f t="shared" ca="1" si="60"/>
        <v/>
      </c>
      <c r="VS9" s="213" t="str">
        <f t="shared" ca="1" si="60"/>
        <v/>
      </c>
      <c r="VT9" s="213" t="str">
        <f t="shared" ca="1" si="60"/>
        <v/>
      </c>
      <c r="VU9" s="213" t="str">
        <f t="shared" ca="1" si="60"/>
        <v/>
      </c>
      <c r="VV9" s="213" t="str">
        <f t="shared" ca="1" si="60"/>
        <v/>
      </c>
      <c r="VW9" s="213" t="str">
        <f t="shared" ca="1" si="60"/>
        <v/>
      </c>
      <c r="VX9" s="213" t="str">
        <f t="shared" ca="1" si="60"/>
        <v/>
      </c>
      <c r="VY9" s="213" t="str">
        <f t="shared" ca="1" si="60"/>
        <v/>
      </c>
      <c r="VZ9" s="213" t="str">
        <f t="shared" ca="1" si="60"/>
        <v/>
      </c>
      <c r="WA9" s="213" t="str">
        <f t="shared" ca="1" si="60"/>
        <v/>
      </c>
      <c r="WB9" s="213" t="str">
        <f t="shared" ca="1" si="60"/>
        <v/>
      </c>
      <c r="WC9" s="213" t="str">
        <f t="shared" ca="1" si="60"/>
        <v/>
      </c>
      <c r="WD9" s="213" t="str">
        <f t="shared" ca="1" si="60"/>
        <v/>
      </c>
      <c r="WE9" s="213" t="str">
        <f t="shared" ca="1" si="60"/>
        <v/>
      </c>
      <c r="WF9" s="213" t="str">
        <f t="shared" ca="1" si="60"/>
        <v/>
      </c>
      <c r="WG9" s="213" t="str">
        <f t="shared" ca="1" si="61"/>
        <v/>
      </c>
      <c r="WH9" s="213" t="str">
        <f t="shared" ca="1" si="61"/>
        <v/>
      </c>
      <c r="WI9" s="213" t="str">
        <f t="shared" ca="1" si="61"/>
        <v/>
      </c>
      <c r="WJ9" s="213" t="str">
        <f t="shared" ca="1" si="61"/>
        <v/>
      </c>
      <c r="WK9" s="213" t="str">
        <f t="shared" ca="1" si="61"/>
        <v/>
      </c>
      <c r="WL9" s="213" t="str">
        <f t="shared" ca="1" si="61"/>
        <v/>
      </c>
      <c r="WM9" s="213" t="str">
        <f t="shared" ca="1" si="61"/>
        <v/>
      </c>
      <c r="WN9" s="213" t="str">
        <f t="shared" ca="1" si="61"/>
        <v/>
      </c>
      <c r="WO9" s="213" t="str">
        <f t="shared" ca="1" si="61"/>
        <v/>
      </c>
      <c r="WP9" s="213" t="str">
        <f t="shared" ca="1" si="61"/>
        <v/>
      </c>
      <c r="WQ9" s="213" t="str">
        <f t="shared" ca="1" si="61"/>
        <v/>
      </c>
      <c r="WR9" s="213" t="str">
        <f t="shared" ca="1" si="61"/>
        <v/>
      </c>
      <c r="WS9" s="213" t="str">
        <f t="shared" ca="1" si="61"/>
        <v/>
      </c>
      <c r="WT9" s="213" t="str">
        <f t="shared" ca="1" si="61"/>
        <v/>
      </c>
      <c r="WU9" s="213" t="str">
        <f t="shared" ca="1" si="61"/>
        <v/>
      </c>
      <c r="WV9" s="213" t="str">
        <f t="shared" ca="1" si="61"/>
        <v/>
      </c>
      <c r="WW9" s="213" t="str">
        <f t="shared" ca="1" si="62"/>
        <v/>
      </c>
      <c r="WX9" s="213" t="str">
        <f t="shared" ca="1" si="62"/>
        <v/>
      </c>
      <c r="WY9" s="213" t="str">
        <f t="shared" ca="1" si="62"/>
        <v/>
      </c>
      <c r="WZ9" s="213" t="str">
        <f t="shared" ca="1" si="62"/>
        <v/>
      </c>
      <c r="XA9" s="213" t="str">
        <f t="shared" ca="1" si="62"/>
        <v/>
      </c>
      <c r="XB9" s="213" t="str">
        <f t="shared" ca="1" si="62"/>
        <v/>
      </c>
      <c r="XC9" s="213" t="str">
        <f t="shared" ca="1" si="62"/>
        <v/>
      </c>
      <c r="XD9" s="213" t="str">
        <f t="shared" ca="1" si="62"/>
        <v/>
      </c>
      <c r="XE9" s="213" t="str">
        <f t="shared" ca="1" si="62"/>
        <v/>
      </c>
      <c r="XF9" s="213" t="str">
        <f t="shared" ca="1" si="62"/>
        <v/>
      </c>
      <c r="XG9" s="213" t="str">
        <f t="shared" ca="1" si="62"/>
        <v/>
      </c>
      <c r="XH9" s="213" t="str">
        <f t="shared" ca="1" si="62"/>
        <v/>
      </c>
      <c r="XI9" s="213" t="str">
        <f t="shared" ca="1" si="62"/>
        <v/>
      </c>
      <c r="XJ9" s="213" t="str">
        <f t="shared" ca="1" si="62"/>
        <v/>
      </c>
      <c r="XK9" s="213" t="str">
        <f t="shared" ca="1" si="62"/>
        <v/>
      </c>
      <c r="XL9" s="213" t="str">
        <f t="shared" ca="1" si="62"/>
        <v/>
      </c>
      <c r="XM9" s="213" t="str">
        <f t="shared" ca="1" si="63"/>
        <v/>
      </c>
      <c r="XN9" s="213" t="str">
        <f t="shared" ca="1" si="63"/>
        <v/>
      </c>
      <c r="XO9" s="213" t="str">
        <f t="shared" ca="1" si="63"/>
        <v/>
      </c>
      <c r="XP9" s="213" t="str">
        <f t="shared" ca="1" si="63"/>
        <v/>
      </c>
      <c r="XQ9" s="213" t="str">
        <f t="shared" ca="1" si="63"/>
        <v/>
      </c>
      <c r="XR9" s="213" t="str">
        <f t="shared" ca="1" si="63"/>
        <v/>
      </c>
      <c r="XS9" s="213" t="str">
        <f t="shared" ca="1" si="63"/>
        <v/>
      </c>
      <c r="XT9" s="213" t="str">
        <f t="shared" ca="1" si="63"/>
        <v/>
      </c>
      <c r="XU9" s="213" t="str">
        <f t="shared" ca="1" si="63"/>
        <v/>
      </c>
      <c r="XV9" s="213" t="str">
        <f t="shared" ca="1" si="63"/>
        <v/>
      </c>
      <c r="XW9" s="213" t="str">
        <f t="shared" ca="1" si="63"/>
        <v/>
      </c>
      <c r="XX9" s="213" t="str">
        <f t="shared" ca="1" si="63"/>
        <v/>
      </c>
      <c r="XY9" s="213" t="str">
        <f t="shared" ca="1" si="63"/>
        <v/>
      </c>
      <c r="XZ9" s="213" t="str">
        <f t="shared" ca="1" si="63"/>
        <v/>
      </c>
      <c r="YA9" s="213" t="str">
        <f t="shared" ca="1" si="63"/>
        <v/>
      </c>
      <c r="YB9" s="213" t="str">
        <f t="shared" ca="1" si="63"/>
        <v/>
      </c>
      <c r="YC9" s="213" t="str">
        <f t="shared" ca="1" si="64"/>
        <v/>
      </c>
      <c r="YD9" s="213" t="str">
        <f t="shared" ca="1" si="64"/>
        <v/>
      </c>
      <c r="YE9" s="213" t="str">
        <f t="shared" ca="1" si="64"/>
        <v/>
      </c>
      <c r="YF9" s="213" t="str">
        <f t="shared" ca="1" si="64"/>
        <v/>
      </c>
      <c r="YG9" s="213" t="str">
        <f t="shared" ca="1" si="64"/>
        <v/>
      </c>
      <c r="YH9" s="213" t="str">
        <f t="shared" ca="1" si="64"/>
        <v/>
      </c>
      <c r="YI9" s="213" t="str">
        <f t="shared" ca="1" si="64"/>
        <v/>
      </c>
      <c r="YJ9" s="213" t="str">
        <f t="shared" ca="1" si="64"/>
        <v/>
      </c>
      <c r="YK9" s="213" t="str">
        <f t="shared" ca="1" si="64"/>
        <v/>
      </c>
      <c r="YL9" s="213" t="str">
        <f t="shared" ca="1" si="64"/>
        <v/>
      </c>
      <c r="YM9" s="213" t="str">
        <f t="shared" ca="1" si="64"/>
        <v/>
      </c>
      <c r="YN9" s="213" t="str">
        <f t="shared" ca="1" si="64"/>
        <v/>
      </c>
      <c r="YO9" s="213" t="str">
        <f t="shared" ca="1" si="64"/>
        <v/>
      </c>
      <c r="YP9" s="213" t="str">
        <f t="shared" ca="1" si="64"/>
        <v/>
      </c>
      <c r="YQ9" s="213" t="str">
        <f t="shared" ca="1" si="64"/>
        <v/>
      </c>
      <c r="YR9" s="213" t="str">
        <f t="shared" ca="1" si="64"/>
        <v/>
      </c>
      <c r="YS9" s="213" t="str">
        <f t="shared" ca="1" si="65"/>
        <v/>
      </c>
      <c r="YT9" s="213" t="str">
        <f t="shared" ca="1" si="65"/>
        <v/>
      </c>
      <c r="YU9" s="213" t="str">
        <f t="shared" ca="1" si="65"/>
        <v/>
      </c>
      <c r="YV9" s="213" t="str">
        <f t="shared" ca="1" si="65"/>
        <v/>
      </c>
      <c r="YW9" s="213" t="str">
        <f t="shared" ca="1" si="65"/>
        <v/>
      </c>
      <c r="YX9" s="213" t="str">
        <f t="shared" ca="1" si="65"/>
        <v/>
      </c>
      <c r="YY9" s="213" t="str">
        <f t="shared" ca="1" si="65"/>
        <v/>
      </c>
      <c r="YZ9" s="213" t="str">
        <f t="shared" ca="1" si="65"/>
        <v/>
      </c>
      <c r="ZA9" s="213" t="str">
        <f t="shared" ca="1" si="65"/>
        <v/>
      </c>
      <c r="ZB9" s="213" t="str">
        <f t="shared" ca="1" si="65"/>
        <v/>
      </c>
      <c r="ZC9" s="213" t="str">
        <f t="shared" ca="1" si="65"/>
        <v/>
      </c>
      <c r="ZD9" s="213" t="str">
        <f t="shared" ca="1" si="65"/>
        <v/>
      </c>
      <c r="ZE9" s="213" t="str">
        <f t="shared" ca="1" si="65"/>
        <v/>
      </c>
      <c r="ZF9" s="213" t="str">
        <f t="shared" ca="1" si="65"/>
        <v/>
      </c>
      <c r="ZG9" s="213" t="str">
        <f t="shared" ca="1" si="65"/>
        <v/>
      </c>
      <c r="ZH9" s="213" t="str">
        <f t="shared" ca="1" si="65"/>
        <v/>
      </c>
      <c r="ZI9" s="213" t="str">
        <f t="shared" ca="1" si="66"/>
        <v/>
      </c>
      <c r="ZJ9" s="213" t="str">
        <f t="shared" ca="1" si="66"/>
        <v/>
      </c>
      <c r="ZK9" s="213" t="str">
        <f t="shared" ca="1" si="66"/>
        <v/>
      </c>
      <c r="ZL9" s="213" t="str">
        <f t="shared" ca="1" si="66"/>
        <v/>
      </c>
      <c r="ZM9" s="213" t="str">
        <f t="shared" ca="1" si="66"/>
        <v/>
      </c>
      <c r="ZN9" s="213" t="str">
        <f t="shared" ca="1" si="66"/>
        <v/>
      </c>
      <c r="ZO9" s="213" t="str">
        <f t="shared" ca="1" si="66"/>
        <v/>
      </c>
      <c r="ZP9" s="213" t="str">
        <f t="shared" ca="1" si="66"/>
        <v/>
      </c>
      <c r="ZQ9" s="213" t="str">
        <f t="shared" ca="1" si="66"/>
        <v/>
      </c>
      <c r="ZR9" s="213" t="str">
        <f t="shared" ca="1" si="66"/>
        <v/>
      </c>
      <c r="ZS9" s="213" t="str">
        <f t="shared" ca="1" si="66"/>
        <v/>
      </c>
      <c r="ZT9" s="213" t="str">
        <f t="shared" ca="1" si="66"/>
        <v/>
      </c>
      <c r="ZU9" s="213" t="str">
        <f t="shared" ca="1" si="66"/>
        <v/>
      </c>
      <c r="ZV9" s="213" t="str">
        <f t="shared" ca="1" si="66"/>
        <v/>
      </c>
      <c r="ZW9" s="213" t="str">
        <f t="shared" ca="1" si="66"/>
        <v/>
      </c>
      <c r="ZX9" s="213" t="str">
        <f t="shared" ca="1" si="66"/>
        <v/>
      </c>
      <c r="ZY9" s="213" t="str">
        <f t="shared" ca="1" si="67"/>
        <v/>
      </c>
      <c r="ZZ9" s="213" t="str">
        <f t="shared" ca="1" si="67"/>
        <v/>
      </c>
      <c r="AAA9" s="213" t="str">
        <f t="shared" ca="1" si="67"/>
        <v/>
      </c>
      <c r="AAB9" s="213" t="str">
        <f t="shared" ca="1" si="67"/>
        <v/>
      </c>
      <c r="AAC9" s="213" t="str">
        <f t="shared" ca="1" si="67"/>
        <v/>
      </c>
      <c r="AAD9" s="213" t="str">
        <f t="shared" ca="1" si="67"/>
        <v/>
      </c>
      <c r="AAE9" s="213" t="str">
        <f t="shared" ca="1" si="67"/>
        <v/>
      </c>
      <c r="AAF9" s="213" t="str">
        <f t="shared" ca="1" si="67"/>
        <v/>
      </c>
      <c r="AAG9" s="213" t="str">
        <f t="shared" ca="1" si="67"/>
        <v/>
      </c>
      <c r="AAH9" s="213" t="str">
        <f t="shared" ca="1" si="67"/>
        <v/>
      </c>
      <c r="AAI9" s="213" t="str">
        <f t="shared" ca="1" si="67"/>
        <v/>
      </c>
      <c r="AAJ9" s="213" t="str">
        <f t="shared" ca="1" si="67"/>
        <v/>
      </c>
      <c r="AAK9" s="213" t="str">
        <f t="shared" ca="1" si="67"/>
        <v/>
      </c>
      <c r="AAL9" s="213" t="str">
        <f t="shared" ca="1" si="67"/>
        <v/>
      </c>
      <c r="AAM9" s="213" t="str">
        <f t="shared" ca="1" si="67"/>
        <v/>
      </c>
      <c r="AAN9" s="213" t="str">
        <f t="shared" ca="1" si="67"/>
        <v/>
      </c>
      <c r="AAO9" s="213" t="str">
        <f t="shared" ca="1" si="68"/>
        <v/>
      </c>
      <c r="AAP9" s="213" t="str">
        <f t="shared" ca="1" si="68"/>
        <v/>
      </c>
      <c r="AAQ9" s="213" t="str">
        <f t="shared" ca="1" si="68"/>
        <v/>
      </c>
      <c r="AAR9" s="213" t="str">
        <f t="shared" ca="1" si="68"/>
        <v/>
      </c>
      <c r="AAS9" s="213" t="str">
        <f t="shared" ca="1" si="68"/>
        <v/>
      </c>
      <c r="AAT9" s="213" t="str">
        <f t="shared" ca="1" si="68"/>
        <v/>
      </c>
      <c r="AAU9" s="213" t="str">
        <f t="shared" ca="1" si="68"/>
        <v/>
      </c>
      <c r="AAV9" s="213" t="str">
        <f t="shared" ca="1" si="68"/>
        <v/>
      </c>
      <c r="AAW9" s="213" t="str">
        <f t="shared" ca="1" si="68"/>
        <v/>
      </c>
      <c r="AAX9" s="213" t="str">
        <f t="shared" ca="1" si="68"/>
        <v/>
      </c>
      <c r="AAY9" s="213" t="str">
        <f t="shared" ca="1" si="68"/>
        <v/>
      </c>
      <c r="AAZ9" s="213" t="str">
        <f t="shared" ca="1" si="68"/>
        <v/>
      </c>
      <c r="ABA9" s="213" t="str">
        <f t="shared" ca="1" si="68"/>
        <v/>
      </c>
      <c r="ABB9" s="213" t="str">
        <f t="shared" ca="1" si="68"/>
        <v/>
      </c>
      <c r="ABC9" s="213" t="str">
        <f t="shared" ca="1" si="68"/>
        <v/>
      </c>
      <c r="ABD9" s="213" t="str">
        <f t="shared" ca="1" si="68"/>
        <v/>
      </c>
      <c r="ABE9" s="213" t="str">
        <f t="shared" ca="1" si="69"/>
        <v/>
      </c>
      <c r="ABF9" s="213" t="str">
        <f t="shared" ca="1" si="69"/>
        <v/>
      </c>
      <c r="ABG9" s="213" t="str">
        <f t="shared" ca="1" si="69"/>
        <v/>
      </c>
      <c r="ABH9" s="213" t="str">
        <f t="shared" ca="1" si="69"/>
        <v/>
      </c>
      <c r="ABI9" s="213" t="str">
        <f t="shared" ca="1" si="69"/>
        <v/>
      </c>
      <c r="ABJ9" s="213" t="str">
        <f t="shared" ca="1" si="69"/>
        <v/>
      </c>
      <c r="ABK9" s="213" t="str">
        <f t="shared" ca="1" si="69"/>
        <v/>
      </c>
      <c r="ABL9" s="213" t="str">
        <f t="shared" ca="1" si="69"/>
        <v/>
      </c>
    </row>
    <row r="10" spans="1:742" s="209" customFormat="1" ht="24.95" customHeight="1" x14ac:dyDescent="0.2">
      <c r="A10" s="202"/>
      <c r="B10" s="203" t="s">
        <v>121</v>
      </c>
      <c r="C10" s="248" t="s">
        <v>122</v>
      </c>
      <c r="D10" s="248" t="s">
        <v>127</v>
      </c>
      <c r="E10" s="250">
        <v>6</v>
      </c>
      <c r="F10" s="206">
        <f t="shared" si="70"/>
        <v>46286</v>
      </c>
      <c r="G10" s="206">
        <f>'[1]1010C_Container Schedule'!$R14</f>
        <v>46288</v>
      </c>
      <c r="H10" s="206">
        <f>'[1]1010C_Container Schedule'!$U14</f>
        <v>46293</v>
      </c>
      <c r="I10" s="206">
        <f>'[1]1010C_Container Schedule'!$AF14</f>
        <v>46316</v>
      </c>
      <c r="J10" s="206">
        <f>'[1]1010C_Container Schedule'!$AJ14</f>
        <v>46318</v>
      </c>
      <c r="K10" s="278" t="str">
        <f>Table279[[#This Row],[Project]] &amp;"-CTNR-"&amp; Table279[[#This Row],[CTNR'#]] &amp; "  ➜"</f>
        <v>1010C-CTNR-6  ➜</v>
      </c>
      <c r="L10" s="215"/>
      <c r="M10" s="208" t="str">
        <f t="shared" ca="1" si="24"/>
        <v/>
      </c>
      <c r="N10" s="208" t="str">
        <f t="shared" ca="1" si="24"/>
        <v/>
      </c>
      <c r="O10" s="208" t="str">
        <f t="shared" ca="1" si="24"/>
        <v/>
      </c>
      <c r="P10" s="208" t="str">
        <f t="shared" ca="1" si="24"/>
        <v/>
      </c>
      <c r="Q10" s="208" t="str">
        <f t="shared" ca="1" si="24"/>
        <v/>
      </c>
      <c r="R10" s="208" t="str">
        <f t="shared" ca="1" si="24"/>
        <v/>
      </c>
      <c r="S10" s="208" t="str">
        <f t="shared" ca="1" si="24"/>
        <v/>
      </c>
      <c r="T10" s="208" t="str">
        <f t="shared" ca="1" si="24"/>
        <v/>
      </c>
      <c r="U10" s="208" t="str">
        <f t="shared" ca="1" si="24"/>
        <v/>
      </c>
      <c r="V10" s="208" t="str">
        <f t="shared" ca="1" si="24"/>
        <v/>
      </c>
      <c r="W10" s="208" t="str">
        <f t="shared" ca="1" si="24"/>
        <v/>
      </c>
      <c r="X10" s="208" t="str">
        <f t="shared" ca="1" si="24"/>
        <v/>
      </c>
      <c r="Y10" s="208" t="str">
        <f t="shared" ca="1" si="24"/>
        <v/>
      </c>
      <c r="Z10" s="208" t="str">
        <f t="shared" ca="1" si="24"/>
        <v/>
      </c>
      <c r="AA10" s="208" t="str">
        <f t="shared" ca="1" si="24"/>
        <v/>
      </c>
      <c r="AB10" s="208" t="str">
        <f t="shared" ref="AB10" ca="1" si="71">IF(AB$3=$F10,"Order",IF(AB$3=$G10,"Load",IF(AB$3=$H10,"Ship",IF(AB$3=$I10,"Arrival",IF(AB$3=$J10,"Delivery","")))))</f>
        <v/>
      </c>
      <c r="AC10" s="208" t="str">
        <f t="shared" ca="1" si="25"/>
        <v/>
      </c>
      <c r="AD10" s="208" t="str">
        <f t="shared" ca="1" si="25"/>
        <v/>
      </c>
      <c r="AE10" s="208" t="str">
        <f t="shared" ca="1" si="25"/>
        <v/>
      </c>
      <c r="AF10" s="208" t="str">
        <f t="shared" ca="1" si="25"/>
        <v/>
      </c>
      <c r="AG10" s="208" t="str">
        <f t="shared" ca="1" si="25"/>
        <v/>
      </c>
      <c r="AH10" s="208" t="str">
        <f t="shared" ca="1" si="25"/>
        <v/>
      </c>
      <c r="AI10" s="208" t="str">
        <f t="shared" ca="1" si="25"/>
        <v/>
      </c>
      <c r="AJ10" s="208" t="str">
        <f t="shared" ca="1" si="25"/>
        <v/>
      </c>
      <c r="AK10" s="208" t="s">
        <v>21</v>
      </c>
      <c r="AL10" s="208" t="str">
        <f t="shared" ca="1" si="25"/>
        <v/>
      </c>
      <c r="AM10" s="208" t="str">
        <f t="shared" ca="1" si="25"/>
        <v/>
      </c>
      <c r="AN10" s="208" t="str">
        <f t="shared" ca="1" si="25"/>
        <v/>
      </c>
      <c r="AO10" s="208" t="str">
        <f t="shared" ca="1" si="25"/>
        <v/>
      </c>
      <c r="AP10" s="208" t="str">
        <f t="shared" ca="1" si="25"/>
        <v/>
      </c>
      <c r="AQ10" s="208" t="str">
        <f t="shared" ca="1" si="25"/>
        <v/>
      </c>
      <c r="AR10" s="208" t="str">
        <f t="shared" ca="1" si="25"/>
        <v/>
      </c>
      <c r="AS10" s="208" t="str">
        <f t="shared" ca="1" si="26"/>
        <v/>
      </c>
      <c r="AT10" s="208" t="str">
        <f t="shared" ca="1" si="26"/>
        <v/>
      </c>
      <c r="AU10" s="208" t="str">
        <f t="shared" ca="1" si="26"/>
        <v/>
      </c>
      <c r="AV10" s="208" t="str">
        <f t="shared" ca="1" si="26"/>
        <v/>
      </c>
      <c r="AW10" s="208" t="str">
        <f t="shared" ca="1" si="26"/>
        <v/>
      </c>
      <c r="AX10" s="208" t="str">
        <f t="shared" ca="1" si="26"/>
        <v/>
      </c>
      <c r="AY10" s="208" t="str">
        <f t="shared" ca="1" si="26"/>
        <v/>
      </c>
      <c r="AZ10" s="208" t="str">
        <f t="shared" ca="1" si="26"/>
        <v/>
      </c>
      <c r="BA10" s="208" t="str">
        <f t="shared" ca="1" si="26"/>
        <v/>
      </c>
      <c r="BB10" s="208" t="str">
        <f t="shared" ca="1" si="26"/>
        <v/>
      </c>
      <c r="BC10" s="208" t="str">
        <f t="shared" ca="1" si="26"/>
        <v/>
      </c>
      <c r="BD10" s="208" t="str">
        <f t="shared" ca="1" si="26"/>
        <v/>
      </c>
      <c r="BE10" s="208" t="str">
        <f t="shared" ca="1" si="26"/>
        <v/>
      </c>
      <c r="BF10" s="208" t="str">
        <f t="shared" ca="1" si="26"/>
        <v/>
      </c>
      <c r="BG10" s="208" t="str">
        <f t="shared" ca="1" si="26"/>
        <v/>
      </c>
      <c r="BH10" s="208" t="str">
        <f t="shared" ca="1" si="26"/>
        <v/>
      </c>
      <c r="BI10" s="208" t="str">
        <f t="shared" ca="1" si="27"/>
        <v/>
      </c>
      <c r="BJ10" s="208" t="str">
        <f t="shared" ca="1" si="27"/>
        <v>Order</v>
      </c>
      <c r="BK10" s="208" t="str">
        <f t="shared" ca="1" si="27"/>
        <v/>
      </c>
      <c r="BL10" s="208" t="str">
        <f t="shared" ca="1" si="27"/>
        <v>Load</v>
      </c>
      <c r="BM10" s="208" t="str">
        <f t="shared" ca="1" si="27"/>
        <v/>
      </c>
      <c r="BN10" s="208" t="str">
        <f t="shared" ca="1" si="27"/>
        <v/>
      </c>
      <c r="BO10" s="208" t="str">
        <f t="shared" ca="1" si="27"/>
        <v/>
      </c>
      <c r="BP10" s="208" t="str">
        <f t="shared" ca="1" si="27"/>
        <v/>
      </c>
      <c r="BQ10" s="208" t="str">
        <f t="shared" ca="1" si="27"/>
        <v>Ship</v>
      </c>
      <c r="BR10" s="208" t="str">
        <f t="shared" ca="1" si="27"/>
        <v/>
      </c>
      <c r="BS10" s="208" t="str">
        <f t="shared" ca="1" si="27"/>
        <v/>
      </c>
      <c r="BT10" s="208" t="str">
        <f t="shared" ca="1" si="27"/>
        <v/>
      </c>
      <c r="BU10" s="208" t="str">
        <f t="shared" ca="1" si="27"/>
        <v/>
      </c>
      <c r="BV10" s="208" t="str">
        <f t="shared" ca="1" si="27"/>
        <v/>
      </c>
      <c r="BW10" s="208" t="str">
        <f t="shared" ca="1" si="27"/>
        <v/>
      </c>
      <c r="BX10" s="208" t="str">
        <f t="shared" ca="1" si="27"/>
        <v/>
      </c>
      <c r="BY10" s="208" t="str">
        <f t="shared" ca="1" si="28"/>
        <v/>
      </c>
      <c r="BZ10" s="208" t="str">
        <f t="shared" ca="1" si="28"/>
        <v/>
      </c>
      <c r="CA10" s="208" t="str">
        <f t="shared" ca="1" si="28"/>
        <v/>
      </c>
      <c r="CB10" s="208" t="str">
        <f t="shared" ca="1" si="28"/>
        <v/>
      </c>
      <c r="CC10" s="208" t="str">
        <f t="shared" ca="1" si="28"/>
        <v/>
      </c>
      <c r="CD10" s="208" t="str">
        <f t="shared" ca="1" si="28"/>
        <v/>
      </c>
      <c r="CE10" s="208" t="str">
        <f t="shared" ca="1" si="28"/>
        <v/>
      </c>
      <c r="CF10" s="208" t="str">
        <f t="shared" ca="1" si="28"/>
        <v/>
      </c>
      <c r="CG10" s="208" t="str">
        <f t="shared" ca="1" si="28"/>
        <v/>
      </c>
      <c r="CH10" s="208" t="str">
        <f t="shared" ca="1" si="28"/>
        <v/>
      </c>
      <c r="CI10" s="208" t="str">
        <f t="shared" ca="1" si="28"/>
        <v/>
      </c>
      <c r="CJ10" s="208" t="str">
        <f t="shared" ca="1" si="28"/>
        <v/>
      </c>
      <c r="CK10" s="208" t="str">
        <f t="shared" ca="1" si="28"/>
        <v/>
      </c>
      <c r="CL10" s="208" t="str">
        <f t="shared" ca="1" si="28"/>
        <v/>
      </c>
      <c r="CM10" s="208" t="str">
        <f t="shared" ca="1" si="28"/>
        <v/>
      </c>
      <c r="CN10" s="208" t="str">
        <f t="shared" ca="1" si="28"/>
        <v>Arrival</v>
      </c>
      <c r="CO10" s="208" t="str">
        <f t="shared" ca="1" si="29"/>
        <v/>
      </c>
      <c r="CP10" s="208" t="str">
        <f t="shared" ca="1" si="29"/>
        <v>Delivery</v>
      </c>
      <c r="CQ10" s="208" t="str">
        <f t="shared" ca="1" si="29"/>
        <v/>
      </c>
      <c r="CR10" s="208" t="str">
        <f t="shared" ca="1" si="29"/>
        <v/>
      </c>
      <c r="CS10" s="208" t="str">
        <f t="shared" ca="1" si="29"/>
        <v/>
      </c>
      <c r="CT10" s="208" t="str">
        <f t="shared" ca="1" si="29"/>
        <v/>
      </c>
      <c r="CU10" s="208" t="str">
        <f t="shared" ca="1" si="29"/>
        <v/>
      </c>
      <c r="CV10" s="208" t="str">
        <f t="shared" ca="1" si="29"/>
        <v/>
      </c>
      <c r="CW10" s="208" t="str">
        <f t="shared" ca="1" si="29"/>
        <v/>
      </c>
      <c r="CX10" s="208" t="str">
        <f t="shared" ca="1" si="29"/>
        <v/>
      </c>
      <c r="CY10" s="208" t="str">
        <f t="shared" ca="1" si="29"/>
        <v/>
      </c>
      <c r="CZ10" s="208" t="str">
        <f t="shared" ca="1" si="29"/>
        <v/>
      </c>
      <c r="DA10" s="208" t="str">
        <f t="shared" ca="1" si="29"/>
        <v/>
      </c>
      <c r="DB10" s="208" t="str">
        <f t="shared" ca="1" si="29"/>
        <v/>
      </c>
      <c r="DC10" s="208" t="str">
        <f t="shared" ca="1" si="29"/>
        <v/>
      </c>
      <c r="DD10" s="216" t="str">
        <f t="shared" ca="1" si="29"/>
        <v/>
      </c>
      <c r="DE10" s="208" t="str">
        <f t="shared" ca="1" si="30"/>
        <v/>
      </c>
      <c r="DF10" s="208" t="str">
        <f t="shared" ca="1" si="30"/>
        <v/>
      </c>
      <c r="DG10" s="208" t="str">
        <f t="shared" ca="1" si="30"/>
        <v/>
      </c>
      <c r="DH10" s="208" t="str">
        <f t="shared" ca="1" si="30"/>
        <v/>
      </c>
      <c r="DI10" s="208" t="str">
        <f t="shared" ca="1" si="30"/>
        <v/>
      </c>
      <c r="DJ10" s="208" t="str">
        <f t="shared" ca="1" si="30"/>
        <v/>
      </c>
      <c r="DK10" s="208" t="str">
        <f t="shared" ca="1" si="30"/>
        <v/>
      </c>
      <c r="DL10" s="208" t="str">
        <f t="shared" ca="1" si="30"/>
        <v/>
      </c>
      <c r="DM10" s="208" t="str">
        <f t="shared" ca="1" si="30"/>
        <v/>
      </c>
      <c r="DN10" s="208" t="str">
        <f t="shared" ca="1" si="30"/>
        <v/>
      </c>
      <c r="DO10" s="208" t="str">
        <f t="shared" ca="1" si="30"/>
        <v/>
      </c>
      <c r="DP10" s="208" t="str">
        <f t="shared" ca="1" si="30"/>
        <v/>
      </c>
      <c r="DQ10" s="208" t="str">
        <f t="shared" ca="1" si="30"/>
        <v/>
      </c>
      <c r="DR10" s="208" t="str">
        <f t="shared" ca="1" si="30"/>
        <v/>
      </c>
      <c r="DS10" s="208" t="str">
        <f t="shared" ca="1" si="30"/>
        <v/>
      </c>
      <c r="DT10" s="208" t="str">
        <f t="shared" ca="1" si="30"/>
        <v/>
      </c>
      <c r="DU10" s="208" t="str">
        <f t="shared" ca="1" si="31"/>
        <v/>
      </c>
      <c r="DV10" s="208" t="str">
        <f t="shared" ca="1" si="31"/>
        <v/>
      </c>
      <c r="DW10" s="208" t="str">
        <f t="shared" ca="1" si="31"/>
        <v/>
      </c>
      <c r="DX10" s="208" t="str">
        <f t="shared" ca="1" si="31"/>
        <v/>
      </c>
      <c r="DY10" s="208" t="str">
        <f t="shared" ca="1" si="31"/>
        <v/>
      </c>
      <c r="DZ10" s="208" t="str">
        <f t="shared" ca="1" si="31"/>
        <v/>
      </c>
      <c r="EA10" s="208" t="str">
        <f t="shared" ca="1" si="31"/>
        <v/>
      </c>
      <c r="EB10" s="208" t="str">
        <f t="shared" ca="1" si="31"/>
        <v/>
      </c>
      <c r="EC10" s="208" t="str">
        <f t="shared" ca="1" si="31"/>
        <v/>
      </c>
      <c r="ED10" s="208" t="str">
        <f t="shared" ca="1" si="31"/>
        <v/>
      </c>
      <c r="EE10" s="208" t="str">
        <f t="shared" ca="1" si="31"/>
        <v/>
      </c>
      <c r="EF10" s="208" t="str">
        <f t="shared" ca="1" si="31"/>
        <v/>
      </c>
      <c r="EG10" s="208" t="str">
        <f t="shared" ca="1" si="31"/>
        <v/>
      </c>
      <c r="EH10" s="208" t="str">
        <f t="shared" ca="1" si="31"/>
        <v/>
      </c>
      <c r="EI10" s="208" t="str">
        <f t="shared" ca="1" si="31"/>
        <v/>
      </c>
      <c r="EJ10" s="208" t="str">
        <f t="shared" ca="1" si="31"/>
        <v/>
      </c>
      <c r="EK10" s="208" t="str">
        <f t="shared" ca="1" si="32"/>
        <v/>
      </c>
      <c r="EL10" s="208" t="str">
        <f t="shared" ca="1" si="32"/>
        <v/>
      </c>
      <c r="EM10" s="208" t="str">
        <f t="shared" ca="1" si="32"/>
        <v/>
      </c>
      <c r="EN10" s="208" t="str">
        <f t="shared" ca="1" si="32"/>
        <v/>
      </c>
      <c r="EO10" s="208" t="str">
        <f t="shared" ca="1" si="32"/>
        <v/>
      </c>
      <c r="EP10" s="208" t="str">
        <f t="shared" ca="1" si="32"/>
        <v/>
      </c>
      <c r="EQ10" s="208" t="str">
        <f t="shared" ca="1" si="32"/>
        <v/>
      </c>
      <c r="ER10" s="208" t="str">
        <f t="shared" ca="1" si="32"/>
        <v/>
      </c>
      <c r="ES10" s="208" t="str">
        <f t="shared" ca="1" si="32"/>
        <v/>
      </c>
      <c r="ET10" s="208" t="str">
        <f t="shared" ca="1" si="32"/>
        <v/>
      </c>
      <c r="EU10" s="208" t="str">
        <f t="shared" ca="1" si="32"/>
        <v/>
      </c>
      <c r="EV10" s="208" t="str">
        <f t="shared" ca="1" si="32"/>
        <v/>
      </c>
      <c r="EW10" s="208" t="str">
        <f t="shared" ca="1" si="32"/>
        <v/>
      </c>
      <c r="EX10" s="208" t="str">
        <f t="shared" ca="1" si="32"/>
        <v/>
      </c>
      <c r="EY10" s="208" t="str">
        <f t="shared" ca="1" si="32"/>
        <v/>
      </c>
      <c r="EZ10" s="208" t="str">
        <f t="shared" ca="1" si="32"/>
        <v/>
      </c>
      <c r="FA10" s="208" t="str">
        <f t="shared" ca="1" si="33"/>
        <v/>
      </c>
      <c r="FB10" s="208" t="str">
        <f t="shared" ca="1" si="33"/>
        <v/>
      </c>
      <c r="FC10" s="208" t="str">
        <f t="shared" ca="1" si="33"/>
        <v/>
      </c>
      <c r="FD10" s="208" t="str">
        <f t="shared" ca="1" si="33"/>
        <v/>
      </c>
      <c r="FE10" s="208" t="str">
        <f t="shared" ca="1" si="33"/>
        <v/>
      </c>
      <c r="FF10" s="208" t="str">
        <f t="shared" ca="1" si="33"/>
        <v/>
      </c>
      <c r="FG10" s="208" t="str">
        <f t="shared" ca="1" si="33"/>
        <v/>
      </c>
      <c r="FH10" s="208" t="str">
        <f t="shared" ca="1" si="33"/>
        <v/>
      </c>
      <c r="FI10" s="208" t="str">
        <f t="shared" ca="1" si="33"/>
        <v/>
      </c>
      <c r="FJ10" s="208" t="str">
        <f t="shared" ca="1" si="33"/>
        <v/>
      </c>
      <c r="FK10" s="208" t="str">
        <f t="shared" ca="1" si="33"/>
        <v/>
      </c>
      <c r="FL10" s="208" t="str">
        <f t="shared" ca="1" si="33"/>
        <v/>
      </c>
      <c r="FM10" s="208" t="str">
        <f t="shared" ca="1" si="33"/>
        <v/>
      </c>
      <c r="FN10" s="208" t="str">
        <f t="shared" ca="1" si="33"/>
        <v/>
      </c>
      <c r="FO10" s="208" t="str">
        <f t="shared" ca="1" si="33"/>
        <v/>
      </c>
      <c r="FP10" s="208" t="str">
        <f t="shared" ca="1" si="33"/>
        <v/>
      </c>
      <c r="FQ10" s="208" t="str">
        <f t="shared" ca="1" si="34"/>
        <v/>
      </c>
      <c r="FR10" s="208" t="str">
        <f t="shared" ca="1" si="34"/>
        <v/>
      </c>
      <c r="FS10" s="208" t="str">
        <f t="shared" ca="1" si="34"/>
        <v/>
      </c>
      <c r="FT10" s="208" t="str">
        <f t="shared" ca="1" si="34"/>
        <v/>
      </c>
      <c r="FU10" s="208" t="str">
        <f t="shared" ca="1" si="34"/>
        <v/>
      </c>
      <c r="FV10" s="208" t="str">
        <f t="shared" ca="1" si="34"/>
        <v/>
      </c>
      <c r="FW10" s="208" t="str">
        <f t="shared" ca="1" si="34"/>
        <v/>
      </c>
      <c r="FX10" s="208" t="str">
        <f t="shared" ca="1" si="34"/>
        <v/>
      </c>
      <c r="FY10" s="208" t="str">
        <f t="shared" ca="1" si="34"/>
        <v/>
      </c>
      <c r="FZ10" s="208" t="str">
        <f t="shared" ca="1" si="34"/>
        <v/>
      </c>
      <c r="GA10" s="208" t="str">
        <f t="shared" ca="1" si="34"/>
        <v/>
      </c>
      <c r="GB10" s="208" t="str">
        <f t="shared" ca="1" si="34"/>
        <v/>
      </c>
      <c r="GC10" s="208" t="str">
        <f t="shared" ca="1" si="34"/>
        <v/>
      </c>
      <c r="GD10" s="208" t="str">
        <f t="shared" ca="1" si="34"/>
        <v/>
      </c>
      <c r="GE10" s="208" t="str">
        <f t="shared" ca="1" si="34"/>
        <v/>
      </c>
      <c r="GF10" s="208" t="str">
        <f t="shared" ca="1" si="34"/>
        <v/>
      </c>
      <c r="GG10" s="208" t="str">
        <f t="shared" ca="1" si="35"/>
        <v/>
      </c>
      <c r="GH10" s="208" t="str">
        <f t="shared" ca="1" si="35"/>
        <v/>
      </c>
      <c r="GI10" s="208" t="str">
        <f t="shared" ca="1" si="35"/>
        <v/>
      </c>
      <c r="GJ10" s="208" t="str">
        <f t="shared" ca="1" si="35"/>
        <v/>
      </c>
      <c r="GK10" s="208" t="str">
        <f t="shared" ca="1" si="35"/>
        <v/>
      </c>
      <c r="GL10" s="208" t="str">
        <f t="shared" ca="1" si="35"/>
        <v/>
      </c>
      <c r="GM10" s="208" t="str">
        <f t="shared" ca="1" si="35"/>
        <v/>
      </c>
      <c r="GN10" s="208" t="str">
        <f t="shared" ca="1" si="35"/>
        <v/>
      </c>
      <c r="GO10" s="208" t="str">
        <f t="shared" ca="1" si="35"/>
        <v/>
      </c>
      <c r="GP10" s="208" t="str">
        <f t="shared" ca="1" si="35"/>
        <v/>
      </c>
      <c r="GQ10" s="208" t="str">
        <f t="shared" ca="1" si="35"/>
        <v/>
      </c>
      <c r="GR10" s="208" t="str">
        <f t="shared" ca="1" si="35"/>
        <v/>
      </c>
      <c r="GS10" s="208" t="str">
        <f t="shared" ca="1" si="35"/>
        <v/>
      </c>
      <c r="GT10" s="208" t="str">
        <f t="shared" ca="1" si="35"/>
        <v/>
      </c>
      <c r="GU10" s="208" t="str">
        <f t="shared" ca="1" si="35"/>
        <v/>
      </c>
      <c r="GV10" s="208" t="str">
        <f t="shared" ca="1" si="35"/>
        <v/>
      </c>
      <c r="GW10" s="208" t="str">
        <f t="shared" ca="1" si="36"/>
        <v/>
      </c>
      <c r="GX10" s="208" t="str">
        <f t="shared" ca="1" si="36"/>
        <v/>
      </c>
      <c r="GY10" s="208" t="str">
        <f t="shared" ca="1" si="36"/>
        <v/>
      </c>
      <c r="GZ10" s="208" t="str">
        <f t="shared" ca="1" si="36"/>
        <v/>
      </c>
      <c r="HA10" s="208" t="str">
        <f t="shared" ca="1" si="36"/>
        <v/>
      </c>
      <c r="HB10" s="208" t="str">
        <f t="shared" ca="1" si="36"/>
        <v/>
      </c>
      <c r="HC10" s="208" t="str">
        <f t="shared" ca="1" si="36"/>
        <v/>
      </c>
      <c r="HD10" s="208" t="str">
        <f t="shared" ca="1" si="36"/>
        <v/>
      </c>
      <c r="HE10" s="208" t="str">
        <f t="shared" ca="1" si="36"/>
        <v/>
      </c>
      <c r="HF10" s="208" t="str">
        <f t="shared" ca="1" si="36"/>
        <v/>
      </c>
      <c r="HG10" s="208" t="str">
        <f t="shared" ca="1" si="36"/>
        <v/>
      </c>
      <c r="HH10" s="208" t="str">
        <f t="shared" ca="1" si="36"/>
        <v/>
      </c>
      <c r="HI10" s="208" t="str">
        <f t="shared" ca="1" si="36"/>
        <v/>
      </c>
      <c r="HJ10" s="208" t="str">
        <f t="shared" ca="1" si="36"/>
        <v/>
      </c>
      <c r="HK10" s="208" t="str">
        <f t="shared" ca="1" si="36"/>
        <v/>
      </c>
      <c r="HL10" s="208" t="str">
        <f t="shared" ca="1" si="36"/>
        <v/>
      </c>
      <c r="HM10" s="208" t="str">
        <f t="shared" ca="1" si="37"/>
        <v/>
      </c>
      <c r="HN10" s="208" t="str">
        <f t="shared" ca="1" si="37"/>
        <v/>
      </c>
      <c r="HO10" s="208" t="str">
        <f t="shared" ca="1" si="37"/>
        <v/>
      </c>
      <c r="HP10" s="208" t="str">
        <f t="shared" ca="1" si="37"/>
        <v/>
      </c>
      <c r="HQ10" s="208" t="str">
        <f t="shared" ca="1" si="37"/>
        <v/>
      </c>
      <c r="HR10" s="208" t="str">
        <f t="shared" ca="1" si="37"/>
        <v/>
      </c>
      <c r="HS10" s="208" t="str">
        <f t="shared" ca="1" si="37"/>
        <v/>
      </c>
      <c r="HT10" s="208" t="str">
        <f t="shared" ca="1" si="37"/>
        <v/>
      </c>
      <c r="HU10" s="208" t="str">
        <f t="shared" ca="1" si="37"/>
        <v/>
      </c>
      <c r="HV10" s="208" t="str">
        <f t="shared" ca="1" si="37"/>
        <v/>
      </c>
      <c r="HW10" s="208" t="str">
        <f t="shared" ca="1" si="37"/>
        <v/>
      </c>
      <c r="HX10" s="208" t="str">
        <f t="shared" ca="1" si="37"/>
        <v/>
      </c>
      <c r="HY10" s="208" t="str">
        <f t="shared" ca="1" si="37"/>
        <v/>
      </c>
      <c r="HZ10" s="208" t="str">
        <f t="shared" ca="1" si="37"/>
        <v/>
      </c>
      <c r="IA10" s="208" t="str">
        <f t="shared" ca="1" si="37"/>
        <v/>
      </c>
      <c r="IB10" s="208" t="str">
        <f t="shared" ca="1" si="37"/>
        <v/>
      </c>
      <c r="IC10" s="208" t="str">
        <f t="shared" ca="1" si="38"/>
        <v/>
      </c>
      <c r="ID10" s="208" t="str">
        <f t="shared" ca="1" si="38"/>
        <v/>
      </c>
      <c r="IE10" s="208" t="str">
        <f t="shared" ca="1" si="38"/>
        <v/>
      </c>
      <c r="IF10" s="208" t="str">
        <f t="shared" ca="1" si="38"/>
        <v/>
      </c>
      <c r="IG10" s="208" t="str">
        <f t="shared" ca="1" si="38"/>
        <v/>
      </c>
      <c r="IH10" s="208" t="str">
        <f t="shared" ca="1" si="38"/>
        <v/>
      </c>
      <c r="II10" s="208" t="str">
        <f t="shared" ca="1" si="38"/>
        <v/>
      </c>
      <c r="IJ10" s="208" t="str">
        <f t="shared" ca="1" si="38"/>
        <v/>
      </c>
      <c r="IK10" s="208" t="str">
        <f t="shared" ca="1" si="38"/>
        <v/>
      </c>
      <c r="IL10" s="208" t="str">
        <f t="shared" ca="1" si="38"/>
        <v/>
      </c>
      <c r="IM10" s="208" t="str">
        <f t="shared" ca="1" si="38"/>
        <v/>
      </c>
      <c r="IN10" s="208" t="str">
        <f t="shared" ca="1" si="38"/>
        <v/>
      </c>
      <c r="IO10" s="208" t="str">
        <f t="shared" ca="1" si="38"/>
        <v/>
      </c>
      <c r="IP10" s="208" t="str">
        <f t="shared" ca="1" si="38"/>
        <v/>
      </c>
      <c r="IQ10" s="208" t="str">
        <f t="shared" ca="1" si="38"/>
        <v/>
      </c>
      <c r="IR10" s="208" t="str">
        <f t="shared" ca="1" si="38"/>
        <v/>
      </c>
      <c r="IS10" s="208" t="str">
        <f t="shared" ca="1" si="39"/>
        <v/>
      </c>
      <c r="IT10" s="208" t="str">
        <f t="shared" ca="1" si="39"/>
        <v/>
      </c>
      <c r="IU10" s="208" t="str">
        <f t="shared" ca="1" si="39"/>
        <v/>
      </c>
      <c r="IV10" s="208" t="str">
        <f t="shared" ca="1" si="39"/>
        <v/>
      </c>
      <c r="IW10" s="208" t="str">
        <f t="shared" ca="1" si="39"/>
        <v/>
      </c>
      <c r="IX10" s="208" t="str">
        <f t="shared" ca="1" si="39"/>
        <v/>
      </c>
      <c r="IY10" s="208" t="str">
        <f t="shared" ca="1" si="39"/>
        <v/>
      </c>
      <c r="IZ10" s="208" t="str">
        <f t="shared" ca="1" si="39"/>
        <v/>
      </c>
      <c r="JA10" s="208" t="str">
        <f t="shared" ca="1" si="39"/>
        <v/>
      </c>
      <c r="JB10" s="208" t="str">
        <f t="shared" ca="1" si="39"/>
        <v/>
      </c>
      <c r="JC10" s="208" t="str">
        <f t="shared" ca="1" si="39"/>
        <v/>
      </c>
      <c r="JD10" s="208" t="str">
        <f t="shared" ca="1" si="39"/>
        <v/>
      </c>
      <c r="JE10" s="208" t="str">
        <f t="shared" ca="1" si="39"/>
        <v/>
      </c>
      <c r="JF10" s="208" t="str">
        <f t="shared" ca="1" si="39"/>
        <v/>
      </c>
      <c r="JG10" s="208" t="str">
        <f t="shared" ca="1" si="39"/>
        <v/>
      </c>
      <c r="JH10" s="208" t="str">
        <f t="shared" ca="1" si="39"/>
        <v/>
      </c>
      <c r="JI10" s="208" t="str">
        <f t="shared" ca="1" si="40"/>
        <v/>
      </c>
      <c r="JJ10" s="208" t="str">
        <f t="shared" ca="1" si="40"/>
        <v/>
      </c>
      <c r="JK10" s="208" t="str">
        <f t="shared" ca="1" si="40"/>
        <v/>
      </c>
      <c r="JL10" s="208" t="str">
        <f t="shared" ca="1" si="40"/>
        <v/>
      </c>
      <c r="JM10" s="208" t="str">
        <f t="shared" ca="1" si="40"/>
        <v/>
      </c>
      <c r="JN10" s="208" t="str">
        <f t="shared" ca="1" si="40"/>
        <v/>
      </c>
      <c r="JO10" s="208" t="str">
        <f t="shared" ca="1" si="40"/>
        <v/>
      </c>
      <c r="JP10" s="208" t="str">
        <f t="shared" ca="1" si="40"/>
        <v/>
      </c>
      <c r="JQ10" s="208" t="str">
        <f t="shared" ca="1" si="40"/>
        <v/>
      </c>
      <c r="JR10" s="208" t="str">
        <f t="shared" ca="1" si="40"/>
        <v/>
      </c>
      <c r="JS10" s="208" t="str">
        <f t="shared" ca="1" si="40"/>
        <v/>
      </c>
      <c r="JT10" s="208" t="str">
        <f t="shared" ca="1" si="40"/>
        <v/>
      </c>
      <c r="JU10" s="208" t="str">
        <f t="shared" ca="1" si="40"/>
        <v/>
      </c>
      <c r="JV10" s="208" t="str">
        <f t="shared" ca="1" si="40"/>
        <v/>
      </c>
      <c r="JW10" s="208" t="str">
        <f t="shared" ca="1" si="40"/>
        <v/>
      </c>
      <c r="JX10" s="208" t="str">
        <f t="shared" ca="1" si="40"/>
        <v/>
      </c>
      <c r="JY10" s="208" t="str">
        <f t="shared" ca="1" si="41"/>
        <v/>
      </c>
      <c r="JZ10" s="208" t="str">
        <f t="shared" ca="1" si="41"/>
        <v/>
      </c>
      <c r="KA10" s="208" t="str">
        <f t="shared" ca="1" si="41"/>
        <v/>
      </c>
      <c r="KB10" s="208" t="str">
        <f t="shared" ca="1" si="41"/>
        <v/>
      </c>
      <c r="KC10" s="208" t="str">
        <f t="shared" ca="1" si="41"/>
        <v/>
      </c>
      <c r="KD10" s="208" t="str">
        <f t="shared" ca="1" si="41"/>
        <v/>
      </c>
      <c r="KE10" s="208" t="str">
        <f t="shared" ca="1" si="41"/>
        <v/>
      </c>
      <c r="KF10" s="208" t="str">
        <f t="shared" ca="1" si="41"/>
        <v/>
      </c>
      <c r="KG10" s="208" t="str">
        <f t="shared" ca="1" si="41"/>
        <v/>
      </c>
      <c r="KH10" s="208" t="str">
        <f t="shared" ca="1" si="41"/>
        <v/>
      </c>
      <c r="KI10" s="208" t="str">
        <f t="shared" ca="1" si="41"/>
        <v/>
      </c>
      <c r="KJ10" s="208" t="str">
        <f t="shared" ca="1" si="41"/>
        <v/>
      </c>
      <c r="KK10" s="208" t="str">
        <f t="shared" ca="1" si="41"/>
        <v/>
      </c>
      <c r="KL10" s="208" t="str">
        <f t="shared" ca="1" si="41"/>
        <v/>
      </c>
      <c r="KM10" s="208" t="str">
        <f t="shared" ca="1" si="41"/>
        <v/>
      </c>
      <c r="KN10" s="208" t="str">
        <f t="shared" ca="1" si="41"/>
        <v/>
      </c>
      <c r="KO10" s="208" t="str">
        <f t="shared" ca="1" si="42"/>
        <v/>
      </c>
      <c r="KP10" s="208" t="str">
        <f t="shared" ca="1" si="42"/>
        <v/>
      </c>
      <c r="KQ10" s="208" t="str">
        <f t="shared" ca="1" si="42"/>
        <v/>
      </c>
      <c r="KR10" s="208" t="str">
        <f t="shared" ca="1" si="42"/>
        <v/>
      </c>
      <c r="KS10" s="208" t="str">
        <f t="shared" ca="1" si="42"/>
        <v/>
      </c>
      <c r="KT10" s="208" t="str">
        <f t="shared" ca="1" si="42"/>
        <v/>
      </c>
      <c r="KU10" s="208" t="str">
        <f t="shared" ca="1" si="42"/>
        <v/>
      </c>
      <c r="KV10" s="208" t="str">
        <f t="shared" ca="1" si="42"/>
        <v/>
      </c>
      <c r="KW10" s="208" t="str">
        <f t="shared" ca="1" si="42"/>
        <v/>
      </c>
      <c r="KX10" s="208" t="str">
        <f t="shared" ca="1" si="42"/>
        <v/>
      </c>
      <c r="KY10" s="208" t="str">
        <f t="shared" ca="1" si="42"/>
        <v/>
      </c>
      <c r="KZ10" s="208" t="str">
        <f t="shared" ca="1" si="42"/>
        <v/>
      </c>
      <c r="LA10" s="208" t="str">
        <f t="shared" ca="1" si="42"/>
        <v/>
      </c>
      <c r="LB10" s="208" t="str">
        <f t="shared" ca="1" si="42"/>
        <v/>
      </c>
      <c r="LC10" s="208" t="str">
        <f t="shared" ca="1" si="42"/>
        <v/>
      </c>
      <c r="LD10" s="208" t="str">
        <f t="shared" ca="1" si="42"/>
        <v/>
      </c>
      <c r="LE10" s="208" t="str">
        <f t="shared" ca="1" si="43"/>
        <v/>
      </c>
      <c r="LF10" s="208" t="str">
        <f t="shared" ca="1" si="43"/>
        <v/>
      </c>
      <c r="LG10" s="208" t="str">
        <f t="shared" ca="1" si="43"/>
        <v/>
      </c>
      <c r="LH10" s="208" t="str">
        <f t="shared" ca="1" si="43"/>
        <v/>
      </c>
      <c r="LI10" s="208" t="str">
        <f t="shared" ca="1" si="43"/>
        <v/>
      </c>
      <c r="LJ10" s="208" t="str">
        <f t="shared" ca="1" si="43"/>
        <v/>
      </c>
      <c r="LK10" s="208" t="str">
        <f t="shared" ca="1" si="43"/>
        <v/>
      </c>
      <c r="LL10" s="208" t="str">
        <f t="shared" ca="1" si="43"/>
        <v/>
      </c>
      <c r="LM10" s="208" t="str">
        <f t="shared" ca="1" si="43"/>
        <v/>
      </c>
      <c r="LN10" s="208" t="str">
        <f t="shared" ca="1" si="43"/>
        <v/>
      </c>
      <c r="LO10" s="208" t="str">
        <f t="shared" ca="1" si="43"/>
        <v/>
      </c>
      <c r="LP10" s="208" t="str">
        <f t="shared" ca="1" si="43"/>
        <v/>
      </c>
      <c r="LQ10" s="208" t="str">
        <f t="shared" ca="1" si="43"/>
        <v/>
      </c>
      <c r="LR10" s="208" t="str">
        <f t="shared" ca="1" si="43"/>
        <v/>
      </c>
      <c r="LS10" s="208" t="str">
        <f t="shared" ca="1" si="43"/>
        <v/>
      </c>
      <c r="LT10" s="208" t="str">
        <f t="shared" ca="1" si="43"/>
        <v/>
      </c>
      <c r="LU10" s="208" t="str">
        <f t="shared" ca="1" si="44"/>
        <v/>
      </c>
      <c r="LV10" s="208" t="str">
        <f t="shared" ca="1" si="44"/>
        <v/>
      </c>
      <c r="LW10" s="208" t="str">
        <f t="shared" ca="1" si="44"/>
        <v/>
      </c>
      <c r="LX10" s="208" t="str">
        <f t="shared" ca="1" si="44"/>
        <v/>
      </c>
      <c r="LY10" s="208" t="str">
        <f t="shared" ca="1" si="44"/>
        <v/>
      </c>
      <c r="LZ10" s="208" t="str">
        <f t="shared" ca="1" si="44"/>
        <v/>
      </c>
      <c r="MA10" s="208" t="str">
        <f t="shared" ca="1" si="44"/>
        <v/>
      </c>
      <c r="MB10" s="208" t="str">
        <f t="shared" ca="1" si="44"/>
        <v/>
      </c>
      <c r="MC10" s="208" t="str">
        <f t="shared" ca="1" si="44"/>
        <v/>
      </c>
      <c r="MD10" s="208" t="str">
        <f t="shared" ca="1" si="44"/>
        <v/>
      </c>
      <c r="ME10" s="208" t="str">
        <f t="shared" ca="1" si="44"/>
        <v/>
      </c>
      <c r="MF10" s="208" t="str">
        <f t="shared" ca="1" si="44"/>
        <v/>
      </c>
      <c r="MG10" s="208" t="str">
        <f t="shared" ca="1" si="44"/>
        <v/>
      </c>
      <c r="MH10" s="208" t="str">
        <f t="shared" ca="1" si="44"/>
        <v/>
      </c>
      <c r="MI10" s="208" t="str">
        <f t="shared" ca="1" si="44"/>
        <v/>
      </c>
      <c r="MJ10" s="208" t="str">
        <f t="shared" ca="1" si="44"/>
        <v/>
      </c>
      <c r="MK10" s="208" t="str">
        <f t="shared" ca="1" si="45"/>
        <v/>
      </c>
      <c r="ML10" s="208" t="str">
        <f t="shared" ca="1" si="45"/>
        <v/>
      </c>
      <c r="MM10" s="208" t="str">
        <f t="shared" ca="1" si="45"/>
        <v/>
      </c>
      <c r="MN10" s="208" t="str">
        <f t="shared" ca="1" si="45"/>
        <v/>
      </c>
      <c r="MO10" s="208" t="str">
        <f t="shared" ca="1" si="45"/>
        <v/>
      </c>
      <c r="MP10" s="208" t="str">
        <f t="shared" ca="1" si="45"/>
        <v/>
      </c>
      <c r="MQ10" s="208" t="str">
        <f t="shared" ca="1" si="45"/>
        <v/>
      </c>
      <c r="MR10" s="208" t="str">
        <f t="shared" ca="1" si="45"/>
        <v/>
      </c>
      <c r="MS10" s="208" t="str">
        <f t="shared" ca="1" si="45"/>
        <v/>
      </c>
      <c r="MT10" s="208" t="str">
        <f t="shared" ca="1" si="45"/>
        <v/>
      </c>
      <c r="MU10" s="208" t="str">
        <f t="shared" ca="1" si="45"/>
        <v/>
      </c>
      <c r="MV10" s="208" t="str">
        <f t="shared" ca="1" si="45"/>
        <v/>
      </c>
      <c r="MW10" s="208" t="str">
        <f t="shared" ca="1" si="45"/>
        <v/>
      </c>
      <c r="MX10" s="208" t="str">
        <f t="shared" ca="1" si="45"/>
        <v/>
      </c>
      <c r="MY10" s="208" t="str">
        <f t="shared" ca="1" si="45"/>
        <v/>
      </c>
      <c r="MZ10" s="208" t="str">
        <f t="shared" ca="1" si="45"/>
        <v/>
      </c>
      <c r="NA10" s="208" t="str">
        <f t="shared" ca="1" si="46"/>
        <v/>
      </c>
      <c r="NB10" s="208" t="str">
        <f t="shared" ca="1" si="46"/>
        <v/>
      </c>
      <c r="NC10" s="208" t="str">
        <f t="shared" ca="1" si="46"/>
        <v/>
      </c>
      <c r="ND10" s="208" t="str">
        <f t="shared" ca="1" si="46"/>
        <v/>
      </c>
      <c r="NE10" s="208" t="str">
        <f t="shared" ca="1" si="46"/>
        <v/>
      </c>
      <c r="NF10" s="208" t="str">
        <f t="shared" ca="1" si="46"/>
        <v/>
      </c>
      <c r="NG10" s="208" t="str">
        <f t="shared" ca="1" si="46"/>
        <v/>
      </c>
      <c r="NH10" s="208" t="str">
        <f t="shared" ca="1" si="46"/>
        <v/>
      </c>
      <c r="NI10" s="208" t="str">
        <f t="shared" ca="1" si="46"/>
        <v/>
      </c>
      <c r="NJ10" s="208" t="str">
        <f t="shared" ca="1" si="46"/>
        <v/>
      </c>
      <c r="NK10" s="208" t="str">
        <f t="shared" ca="1" si="46"/>
        <v/>
      </c>
      <c r="NL10" s="208" t="str">
        <f t="shared" ca="1" si="46"/>
        <v/>
      </c>
      <c r="NM10" s="208" t="str">
        <f t="shared" ca="1" si="46"/>
        <v/>
      </c>
      <c r="NN10" s="208" t="str">
        <f t="shared" ca="1" si="46"/>
        <v/>
      </c>
      <c r="NO10" s="208" t="str">
        <f t="shared" ca="1" si="46"/>
        <v/>
      </c>
      <c r="NP10" s="208" t="str">
        <f t="shared" ca="1" si="46"/>
        <v/>
      </c>
      <c r="NQ10" s="208" t="str">
        <f t="shared" ca="1" si="47"/>
        <v/>
      </c>
      <c r="NR10" s="208" t="str">
        <f t="shared" ca="1" si="47"/>
        <v/>
      </c>
      <c r="NS10" s="208" t="str">
        <f t="shared" ca="1" si="47"/>
        <v/>
      </c>
      <c r="NT10" s="208" t="str">
        <f t="shared" ca="1" si="47"/>
        <v/>
      </c>
      <c r="NU10" s="208" t="str">
        <f t="shared" ca="1" si="47"/>
        <v/>
      </c>
      <c r="NV10" s="208" t="str">
        <f t="shared" ca="1" si="47"/>
        <v/>
      </c>
      <c r="NW10" s="208" t="str">
        <f t="shared" ca="1" si="47"/>
        <v/>
      </c>
      <c r="NX10" s="208" t="str">
        <f t="shared" ca="1" si="47"/>
        <v/>
      </c>
      <c r="NY10" s="208" t="str">
        <f t="shared" ca="1" si="47"/>
        <v/>
      </c>
      <c r="NZ10" s="208" t="str">
        <f t="shared" ca="1" si="47"/>
        <v/>
      </c>
      <c r="OA10" s="208" t="str">
        <f t="shared" ca="1" si="47"/>
        <v/>
      </c>
      <c r="OB10" s="208" t="str">
        <f t="shared" ca="1" si="47"/>
        <v/>
      </c>
      <c r="OC10" s="208" t="str">
        <f t="shared" ca="1" si="47"/>
        <v/>
      </c>
      <c r="OD10" s="208" t="str">
        <f t="shared" ca="1" si="47"/>
        <v/>
      </c>
      <c r="OE10" s="208" t="str">
        <f t="shared" ca="1" si="47"/>
        <v/>
      </c>
      <c r="OF10" s="208" t="str">
        <f t="shared" ca="1" si="47"/>
        <v/>
      </c>
      <c r="OG10" s="208" t="str">
        <f t="shared" ca="1" si="48"/>
        <v/>
      </c>
      <c r="OH10" s="208" t="str">
        <f t="shared" ca="1" si="48"/>
        <v/>
      </c>
      <c r="OI10" s="208" t="str">
        <f t="shared" ca="1" si="48"/>
        <v/>
      </c>
      <c r="OJ10" s="208" t="str">
        <f t="shared" ca="1" si="48"/>
        <v/>
      </c>
      <c r="OK10" s="208" t="str">
        <f t="shared" ca="1" si="48"/>
        <v/>
      </c>
      <c r="OL10" s="208" t="str">
        <f t="shared" ca="1" si="48"/>
        <v/>
      </c>
      <c r="OM10" s="208" t="str">
        <f t="shared" ca="1" si="48"/>
        <v/>
      </c>
      <c r="ON10" s="208" t="str">
        <f t="shared" ca="1" si="48"/>
        <v/>
      </c>
      <c r="OO10" s="208" t="str">
        <f t="shared" ca="1" si="48"/>
        <v/>
      </c>
      <c r="OP10" s="208" t="str">
        <f t="shared" ca="1" si="48"/>
        <v/>
      </c>
      <c r="OQ10" s="208" t="str">
        <f t="shared" ca="1" si="48"/>
        <v/>
      </c>
      <c r="OR10" s="208" t="str">
        <f t="shared" ca="1" si="48"/>
        <v/>
      </c>
      <c r="OS10" s="208" t="str">
        <f t="shared" ca="1" si="48"/>
        <v/>
      </c>
      <c r="OT10" s="208" t="str">
        <f t="shared" ca="1" si="48"/>
        <v/>
      </c>
      <c r="OU10" s="208" t="str">
        <f t="shared" ca="1" si="48"/>
        <v/>
      </c>
      <c r="OV10" s="208" t="str">
        <f t="shared" ca="1" si="48"/>
        <v/>
      </c>
      <c r="OW10" s="208" t="str">
        <f t="shared" ca="1" si="49"/>
        <v/>
      </c>
      <c r="OX10" s="208" t="str">
        <f t="shared" ca="1" si="49"/>
        <v/>
      </c>
      <c r="OY10" s="208" t="str">
        <f t="shared" ca="1" si="49"/>
        <v/>
      </c>
      <c r="OZ10" s="208" t="str">
        <f t="shared" ca="1" si="49"/>
        <v/>
      </c>
      <c r="PA10" s="208" t="str">
        <f t="shared" ca="1" si="49"/>
        <v/>
      </c>
      <c r="PB10" s="208" t="str">
        <f t="shared" ca="1" si="49"/>
        <v/>
      </c>
      <c r="PC10" s="208" t="str">
        <f t="shared" ca="1" si="49"/>
        <v/>
      </c>
      <c r="PD10" s="208" t="str">
        <f t="shared" ca="1" si="49"/>
        <v/>
      </c>
      <c r="PE10" s="208" t="str">
        <f t="shared" ca="1" si="49"/>
        <v/>
      </c>
      <c r="PF10" s="208" t="str">
        <f t="shared" ca="1" si="49"/>
        <v/>
      </c>
      <c r="PG10" s="208" t="str">
        <f t="shared" ca="1" si="49"/>
        <v/>
      </c>
      <c r="PH10" s="208" t="str">
        <f t="shared" ca="1" si="49"/>
        <v/>
      </c>
      <c r="PI10" s="208" t="str">
        <f t="shared" ca="1" si="49"/>
        <v/>
      </c>
      <c r="PJ10" s="208" t="str">
        <f t="shared" ca="1" si="49"/>
        <v/>
      </c>
      <c r="PK10" s="208" t="str">
        <f t="shared" ca="1" si="49"/>
        <v/>
      </c>
      <c r="PL10" s="208" t="str">
        <f t="shared" ca="1" si="49"/>
        <v/>
      </c>
      <c r="PM10" s="208" t="str">
        <f t="shared" ca="1" si="50"/>
        <v/>
      </c>
      <c r="PN10" s="208" t="str">
        <f t="shared" ca="1" si="50"/>
        <v/>
      </c>
      <c r="PO10" s="208" t="str">
        <f t="shared" ca="1" si="50"/>
        <v/>
      </c>
      <c r="PP10" s="208" t="str">
        <f t="shared" ca="1" si="50"/>
        <v/>
      </c>
      <c r="PQ10" s="208" t="str">
        <f t="shared" ca="1" si="50"/>
        <v/>
      </c>
      <c r="PR10" s="208" t="str">
        <f t="shared" ca="1" si="50"/>
        <v/>
      </c>
      <c r="PS10" s="208" t="str">
        <f t="shared" ca="1" si="50"/>
        <v/>
      </c>
      <c r="PT10" s="208" t="str">
        <f t="shared" ca="1" si="50"/>
        <v/>
      </c>
      <c r="PU10" s="208" t="str">
        <f t="shared" ca="1" si="50"/>
        <v/>
      </c>
      <c r="PV10" s="208" t="str">
        <f t="shared" ca="1" si="50"/>
        <v/>
      </c>
      <c r="PW10" s="208" t="str">
        <f t="shared" ca="1" si="50"/>
        <v/>
      </c>
      <c r="PX10" s="208" t="str">
        <f t="shared" ca="1" si="50"/>
        <v/>
      </c>
      <c r="PY10" s="208" t="str">
        <f t="shared" ca="1" si="50"/>
        <v/>
      </c>
      <c r="PZ10" s="208" t="str">
        <f t="shared" ca="1" si="50"/>
        <v/>
      </c>
      <c r="QA10" s="208" t="str">
        <f t="shared" ca="1" si="50"/>
        <v/>
      </c>
      <c r="QB10" s="208" t="str">
        <f t="shared" ca="1" si="50"/>
        <v/>
      </c>
      <c r="QC10" s="208" t="str">
        <f t="shared" ca="1" si="51"/>
        <v/>
      </c>
      <c r="QD10" s="208" t="str">
        <f t="shared" ca="1" si="51"/>
        <v/>
      </c>
      <c r="QE10" s="208" t="str">
        <f t="shared" ca="1" si="51"/>
        <v/>
      </c>
      <c r="QF10" s="208" t="str">
        <f t="shared" ca="1" si="51"/>
        <v/>
      </c>
      <c r="QG10" s="208" t="str">
        <f t="shared" ca="1" si="51"/>
        <v/>
      </c>
      <c r="QH10" s="208" t="str">
        <f t="shared" ca="1" si="51"/>
        <v/>
      </c>
      <c r="QI10" s="208" t="str">
        <f t="shared" ca="1" si="51"/>
        <v/>
      </c>
      <c r="QJ10" s="208" t="str">
        <f t="shared" ca="1" si="51"/>
        <v/>
      </c>
      <c r="QK10" s="208" t="str">
        <f t="shared" ca="1" si="51"/>
        <v/>
      </c>
      <c r="QL10" s="208" t="str">
        <f t="shared" ca="1" si="51"/>
        <v/>
      </c>
      <c r="QM10" s="208" t="str">
        <f t="shared" ca="1" si="51"/>
        <v/>
      </c>
      <c r="QN10" s="208" t="str">
        <f t="shared" ca="1" si="51"/>
        <v/>
      </c>
      <c r="QO10" s="208" t="str">
        <f t="shared" ca="1" si="51"/>
        <v/>
      </c>
      <c r="QP10" s="208" t="str">
        <f t="shared" ca="1" si="51"/>
        <v/>
      </c>
      <c r="QQ10" s="208" t="str">
        <f t="shared" ca="1" si="51"/>
        <v/>
      </c>
      <c r="QR10" s="208" t="str">
        <f t="shared" ca="1" si="51"/>
        <v/>
      </c>
      <c r="QS10" s="208" t="str">
        <f t="shared" ca="1" si="52"/>
        <v/>
      </c>
      <c r="QT10" s="208" t="str">
        <f t="shared" ca="1" si="52"/>
        <v/>
      </c>
      <c r="QU10" s="208" t="str">
        <f t="shared" ca="1" si="52"/>
        <v/>
      </c>
      <c r="QV10" s="208" t="str">
        <f t="shared" ca="1" si="52"/>
        <v/>
      </c>
      <c r="QW10" s="208" t="str">
        <f t="shared" ca="1" si="52"/>
        <v/>
      </c>
      <c r="QX10" s="208" t="str">
        <f t="shared" ca="1" si="52"/>
        <v/>
      </c>
      <c r="QY10" s="208" t="str">
        <f t="shared" ca="1" si="52"/>
        <v/>
      </c>
      <c r="QZ10" s="208" t="str">
        <f t="shared" ca="1" si="52"/>
        <v/>
      </c>
      <c r="RA10" s="208" t="str">
        <f t="shared" ca="1" si="52"/>
        <v/>
      </c>
      <c r="RB10" s="208" t="str">
        <f t="shared" ca="1" si="52"/>
        <v/>
      </c>
      <c r="RC10" s="208" t="str">
        <f t="shared" ca="1" si="52"/>
        <v/>
      </c>
      <c r="RD10" s="208" t="str">
        <f t="shared" ca="1" si="52"/>
        <v/>
      </c>
      <c r="RE10" s="208" t="str">
        <f t="shared" ca="1" si="52"/>
        <v/>
      </c>
      <c r="RF10" s="208" t="str">
        <f t="shared" ca="1" si="52"/>
        <v/>
      </c>
      <c r="RG10" s="208" t="str">
        <f t="shared" ca="1" si="52"/>
        <v/>
      </c>
      <c r="RH10" s="208" t="str">
        <f t="shared" ca="1" si="52"/>
        <v/>
      </c>
      <c r="RI10" s="208" t="str">
        <f t="shared" ca="1" si="53"/>
        <v/>
      </c>
      <c r="RJ10" s="208" t="str">
        <f t="shared" ca="1" si="53"/>
        <v/>
      </c>
      <c r="RK10" s="208" t="str">
        <f t="shared" ca="1" si="53"/>
        <v/>
      </c>
      <c r="RL10" s="208" t="str">
        <f t="shared" ca="1" si="53"/>
        <v/>
      </c>
      <c r="RM10" s="208" t="str">
        <f t="shared" ca="1" si="53"/>
        <v/>
      </c>
      <c r="RN10" s="208" t="str">
        <f t="shared" ca="1" si="53"/>
        <v/>
      </c>
      <c r="RO10" s="208" t="str">
        <f t="shared" ca="1" si="53"/>
        <v/>
      </c>
      <c r="RP10" s="208" t="str">
        <f t="shared" ca="1" si="53"/>
        <v/>
      </c>
      <c r="RQ10" s="208" t="str">
        <f t="shared" ca="1" si="53"/>
        <v/>
      </c>
      <c r="RR10" s="208" t="str">
        <f t="shared" ca="1" si="53"/>
        <v/>
      </c>
      <c r="RS10" s="208" t="str">
        <f t="shared" ca="1" si="53"/>
        <v/>
      </c>
      <c r="RT10" s="208" t="str">
        <f t="shared" ca="1" si="53"/>
        <v/>
      </c>
      <c r="RU10" s="208" t="str">
        <f t="shared" ca="1" si="53"/>
        <v/>
      </c>
      <c r="RV10" s="208" t="str">
        <f t="shared" ca="1" si="53"/>
        <v/>
      </c>
      <c r="RW10" s="208" t="str">
        <f t="shared" ca="1" si="53"/>
        <v/>
      </c>
      <c r="RX10" s="208" t="str">
        <f t="shared" ca="1" si="53"/>
        <v/>
      </c>
      <c r="RY10" s="208" t="str">
        <f t="shared" ca="1" si="54"/>
        <v/>
      </c>
      <c r="RZ10" s="208" t="str">
        <f t="shared" ca="1" si="54"/>
        <v/>
      </c>
      <c r="SA10" s="208" t="str">
        <f t="shared" ca="1" si="54"/>
        <v/>
      </c>
      <c r="SB10" s="208" t="str">
        <f t="shared" ca="1" si="54"/>
        <v/>
      </c>
      <c r="SC10" s="208" t="str">
        <f t="shared" ca="1" si="54"/>
        <v/>
      </c>
      <c r="SD10" s="208" t="str">
        <f t="shared" ca="1" si="54"/>
        <v/>
      </c>
      <c r="SE10" s="208" t="str">
        <f t="shared" ca="1" si="54"/>
        <v/>
      </c>
      <c r="SF10" s="208" t="str">
        <f t="shared" ca="1" si="54"/>
        <v/>
      </c>
      <c r="SG10" s="208" t="str">
        <f t="shared" ca="1" si="54"/>
        <v/>
      </c>
      <c r="SH10" s="208" t="str">
        <f t="shared" ca="1" si="54"/>
        <v/>
      </c>
      <c r="SI10" s="208" t="str">
        <f t="shared" ca="1" si="54"/>
        <v/>
      </c>
      <c r="SJ10" s="208" t="str">
        <f t="shared" ca="1" si="54"/>
        <v/>
      </c>
      <c r="SK10" s="208" t="str">
        <f t="shared" ca="1" si="54"/>
        <v/>
      </c>
      <c r="SL10" s="208" t="str">
        <f t="shared" ca="1" si="54"/>
        <v/>
      </c>
      <c r="SM10" s="208" t="str">
        <f t="shared" ca="1" si="54"/>
        <v/>
      </c>
      <c r="SN10" s="208" t="str">
        <f t="shared" ca="1" si="54"/>
        <v/>
      </c>
      <c r="SO10" s="208" t="str">
        <f t="shared" ca="1" si="55"/>
        <v/>
      </c>
      <c r="SP10" s="208" t="str">
        <f t="shared" ca="1" si="55"/>
        <v/>
      </c>
      <c r="SQ10" s="208" t="str">
        <f t="shared" ca="1" si="55"/>
        <v/>
      </c>
      <c r="SR10" s="208" t="str">
        <f t="shared" ca="1" si="55"/>
        <v/>
      </c>
      <c r="SS10" s="208" t="str">
        <f t="shared" ca="1" si="55"/>
        <v/>
      </c>
      <c r="ST10" s="208" t="str">
        <f t="shared" ca="1" si="55"/>
        <v/>
      </c>
      <c r="SU10" s="208" t="str">
        <f t="shared" ca="1" si="55"/>
        <v/>
      </c>
      <c r="SV10" s="208" t="str">
        <f t="shared" ca="1" si="55"/>
        <v/>
      </c>
      <c r="SW10" s="208" t="str">
        <f t="shared" ca="1" si="55"/>
        <v/>
      </c>
      <c r="SX10" s="208" t="str">
        <f t="shared" ca="1" si="55"/>
        <v/>
      </c>
      <c r="SY10" s="208" t="str">
        <f t="shared" ca="1" si="55"/>
        <v/>
      </c>
      <c r="SZ10" s="208" t="str">
        <f t="shared" ca="1" si="55"/>
        <v/>
      </c>
      <c r="TA10" s="208" t="str">
        <f t="shared" ca="1" si="55"/>
        <v/>
      </c>
      <c r="TB10" s="208" t="str">
        <f t="shared" ca="1" si="55"/>
        <v/>
      </c>
      <c r="TC10" s="208" t="str">
        <f t="shared" ca="1" si="55"/>
        <v/>
      </c>
      <c r="TD10" s="208" t="str">
        <f t="shared" ca="1" si="55"/>
        <v/>
      </c>
      <c r="TE10" s="208" t="str">
        <f t="shared" ca="1" si="56"/>
        <v/>
      </c>
      <c r="TF10" s="208" t="str">
        <f t="shared" ca="1" si="56"/>
        <v/>
      </c>
      <c r="TG10" s="208" t="str">
        <f t="shared" ca="1" si="56"/>
        <v/>
      </c>
      <c r="TH10" s="208" t="str">
        <f t="shared" ca="1" si="56"/>
        <v/>
      </c>
      <c r="TI10" s="208" t="str">
        <f t="shared" ca="1" si="56"/>
        <v/>
      </c>
      <c r="TJ10" s="208" t="str">
        <f t="shared" ca="1" si="56"/>
        <v/>
      </c>
      <c r="TK10" s="208" t="str">
        <f t="shared" ca="1" si="56"/>
        <v/>
      </c>
      <c r="TL10" s="208" t="str">
        <f t="shared" ca="1" si="56"/>
        <v/>
      </c>
      <c r="TM10" s="208" t="str">
        <f t="shared" ca="1" si="56"/>
        <v/>
      </c>
      <c r="TN10" s="208" t="str">
        <f t="shared" ca="1" si="56"/>
        <v/>
      </c>
      <c r="TO10" s="208" t="str">
        <f t="shared" ca="1" si="56"/>
        <v/>
      </c>
      <c r="TP10" s="208" t="str">
        <f t="shared" ca="1" si="56"/>
        <v/>
      </c>
      <c r="TQ10" s="208" t="str">
        <f t="shared" ca="1" si="56"/>
        <v/>
      </c>
      <c r="TR10" s="208" t="str">
        <f t="shared" ca="1" si="56"/>
        <v/>
      </c>
      <c r="TS10" s="208" t="str">
        <f t="shared" ca="1" si="56"/>
        <v/>
      </c>
      <c r="TT10" s="208" t="str">
        <f t="shared" ca="1" si="56"/>
        <v/>
      </c>
      <c r="TU10" s="208" t="str">
        <f t="shared" ca="1" si="57"/>
        <v/>
      </c>
      <c r="TV10" s="208" t="str">
        <f t="shared" ca="1" si="57"/>
        <v/>
      </c>
      <c r="TW10" s="208" t="str">
        <f t="shared" ca="1" si="57"/>
        <v/>
      </c>
      <c r="TX10" s="208" t="str">
        <f t="shared" ca="1" si="57"/>
        <v/>
      </c>
      <c r="TY10" s="208" t="str">
        <f t="shared" ca="1" si="57"/>
        <v/>
      </c>
      <c r="TZ10" s="208" t="str">
        <f t="shared" ca="1" si="57"/>
        <v/>
      </c>
      <c r="UA10" s="208" t="str">
        <f t="shared" ca="1" si="57"/>
        <v/>
      </c>
      <c r="UB10" s="208" t="str">
        <f t="shared" ca="1" si="57"/>
        <v/>
      </c>
      <c r="UC10" s="208" t="str">
        <f t="shared" ca="1" si="57"/>
        <v/>
      </c>
      <c r="UD10" s="208" t="str">
        <f t="shared" ca="1" si="57"/>
        <v/>
      </c>
      <c r="UE10" s="208" t="str">
        <f t="shared" ca="1" si="57"/>
        <v/>
      </c>
      <c r="UF10" s="208" t="str">
        <f t="shared" ca="1" si="57"/>
        <v/>
      </c>
      <c r="UG10" s="208" t="str">
        <f t="shared" ca="1" si="57"/>
        <v/>
      </c>
      <c r="UH10" s="208" t="str">
        <f t="shared" ca="1" si="57"/>
        <v/>
      </c>
      <c r="UI10" s="208" t="str">
        <f t="shared" ca="1" si="57"/>
        <v/>
      </c>
      <c r="UJ10" s="208" t="str">
        <f t="shared" ca="1" si="57"/>
        <v/>
      </c>
      <c r="UK10" s="208" t="str">
        <f t="shared" ca="1" si="58"/>
        <v/>
      </c>
      <c r="UL10" s="208" t="str">
        <f t="shared" ca="1" si="58"/>
        <v/>
      </c>
      <c r="UM10" s="208" t="str">
        <f t="shared" ca="1" si="58"/>
        <v/>
      </c>
      <c r="UN10" s="208" t="str">
        <f t="shared" ca="1" si="58"/>
        <v/>
      </c>
      <c r="UO10" s="208" t="str">
        <f t="shared" ca="1" si="58"/>
        <v/>
      </c>
      <c r="UP10" s="208" t="str">
        <f t="shared" ca="1" si="58"/>
        <v/>
      </c>
      <c r="UQ10" s="208" t="str">
        <f t="shared" ca="1" si="58"/>
        <v/>
      </c>
      <c r="UR10" s="208" t="str">
        <f t="shared" ca="1" si="58"/>
        <v/>
      </c>
      <c r="US10" s="208" t="str">
        <f t="shared" ca="1" si="58"/>
        <v/>
      </c>
      <c r="UT10" s="208" t="str">
        <f t="shared" ca="1" si="58"/>
        <v/>
      </c>
      <c r="UU10" s="208" t="str">
        <f t="shared" ca="1" si="58"/>
        <v/>
      </c>
      <c r="UV10" s="208" t="str">
        <f t="shared" ca="1" si="58"/>
        <v/>
      </c>
      <c r="UW10" s="208" t="str">
        <f t="shared" ca="1" si="58"/>
        <v/>
      </c>
      <c r="UX10" s="208" t="str">
        <f t="shared" ca="1" si="58"/>
        <v/>
      </c>
      <c r="UY10" s="208" t="str">
        <f t="shared" ca="1" si="58"/>
        <v/>
      </c>
      <c r="UZ10" s="208" t="str">
        <f t="shared" ca="1" si="58"/>
        <v/>
      </c>
      <c r="VA10" s="208" t="str">
        <f t="shared" ca="1" si="59"/>
        <v/>
      </c>
      <c r="VB10" s="208" t="str">
        <f t="shared" ca="1" si="59"/>
        <v/>
      </c>
      <c r="VC10" s="208" t="str">
        <f t="shared" ca="1" si="59"/>
        <v/>
      </c>
      <c r="VD10" s="208" t="str">
        <f t="shared" ca="1" si="59"/>
        <v/>
      </c>
      <c r="VE10" s="208" t="str">
        <f t="shared" ca="1" si="59"/>
        <v/>
      </c>
      <c r="VF10" s="208" t="str">
        <f t="shared" ca="1" si="59"/>
        <v/>
      </c>
      <c r="VG10" s="208" t="str">
        <f t="shared" ca="1" si="59"/>
        <v/>
      </c>
      <c r="VH10" s="208" t="str">
        <f t="shared" ca="1" si="59"/>
        <v/>
      </c>
      <c r="VI10" s="208" t="str">
        <f t="shared" ca="1" si="59"/>
        <v/>
      </c>
      <c r="VJ10" s="208" t="str">
        <f t="shared" ca="1" si="59"/>
        <v/>
      </c>
      <c r="VK10" s="208" t="str">
        <f t="shared" ca="1" si="59"/>
        <v/>
      </c>
      <c r="VL10" s="208" t="str">
        <f t="shared" ca="1" si="59"/>
        <v/>
      </c>
      <c r="VM10" s="208" t="str">
        <f t="shared" ca="1" si="59"/>
        <v/>
      </c>
      <c r="VN10" s="208" t="str">
        <f t="shared" ca="1" si="59"/>
        <v/>
      </c>
      <c r="VO10" s="208" t="str">
        <f t="shared" ca="1" si="59"/>
        <v/>
      </c>
      <c r="VP10" s="208" t="str">
        <f t="shared" ca="1" si="59"/>
        <v/>
      </c>
      <c r="VQ10" s="208" t="str">
        <f t="shared" ca="1" si="60"/>
        <v/>
      </c>
      <c r="VR10" s="208" t="str">
        <f t="shared" ca="1" si="60"/>
        <v/>
      </c>
      <c r="VS10" s="208" t="str">
        <f t="shared" ca="1" si="60"/>
        <v/>
      </c>
      <c r="VT10" s="208" t="str">
        <f t="shared" ca="1" si="60"/>
        <v/>
      </c>
      <c r="VU10" s="208" t="str">
        <f t="shared" ca="1" si="60"/>
        <v/>
      </c>
      <c r="VV10" s="208" t="str">
        <f t="shared" ca="1" si="60"/>
        <v/>
      </c>
      <c r="VW10" s="208" t="str">
        <f t="shared" ca="1" si="60"/>
        <v/>
      </c>
      <c r="VX10" s="208" t="str">
        <f t="shared" ca="1" si="60"/>
        <v/>
      </c>
      <c r="VY10" s="208" t="str">
        <f t="shared" ca="1" si="60"/>
        <v/>
      </c>
      <c r="VZ10" s="208" t="str">
        <f t="shared" ca="1" si="60"/>
        <v/>
      </c>
      <c r="WA10" s="208" t="str">
        <f t="shared" ca="1" si="60"/>
        <v/>
      </c>
      <c r="WB10" s="208" t="str">
        <f t="shared" ca="1" si="60"/>
        <v/>
      </c>
      <c r="WC10" s="208" t="str">
        <f t="shared" ca="1" si="60"/>
        <v/>
      </c>
      <c r="WD10" s="208" t="str">
        <f t="shared" ca="1" si="60"/>
        <v/>
      </c>
      <c r="WE10" s="208" t="str">
        <f t="shared" ca="1" si="60"/>
        <v/>
      </c>
      <c r="WF10" s="208" t="str">
        <f t="shared" ca="1" si="60"/>
        <v/>
      </c>
      <c r="WG10" s="208" t="str">
        <f t="shared" ca="1" si="61"/>
        <v/>
      </c>
      <c r="WH10" s="208" t="str">
        <f t="shared" ca="1" si="61"/>
        <v/>
      </c>
      <c r="WI10" s="208" t="str">
        <f t="shared" ca="1" si="61"/>
        <v/>
      </c>
      <c r="WJ10" s="208" t="str">
        <f t="shared" ca="1" si="61"/>
        <v/>
      </c>
      <c r="WK10" s="208" t="str">
        <f t="shared" ca="1" si="61"/>
        <v/>
      </c>
      <c r="WL10" s="208" t="str">
        <f t="shared" ca="1" si="61"/>
        <v/>
      </c>
      <c r="WM10" s="208" t="str">
        <f t="shared" ca="1" si="61"/>
        <v/>
      </c>
      <c r="WN10" s="208" t="str">
        <f t="shared" ca="1" si="61"/>
        <v/>
      </c>
      <c r="WO10" s="208" t="str">
        <f t="shared" ca="1" si="61"/>
        <v/>
      </c>
      <c r="WP10" s="208" t="str">
        <f t="shared" ca="1" si="61"/>
        <v/>
      </c>
      <c r="WQ10" s="208" t="str">
        <f t="shared" ca="1" si="61"/>
        <v/>
      </c>
      <c r="WR10" s="208" t="str">
        <f t="shared" ca="1" si="61"/>
        <v/>
      </c>
      <c r="WS10" s="208" t="str">
        <f t="shared" ca="1" si="61"/>
        <v/>
      </c>
      <c r="WT10" s="208" t="str">
        <f t="shared" ca="1" si="61"/>
        <v/>
      </c>
      <c r="WU10" s="208" t="str">
        <f t="shared" ca="1" si="61"/>
        <v/>
      </c>
      <c r="WV10" s="208" t="str">
        <f t="shared" ca="1" si="61"/>
        <v/>
      </c>
      <c r="WW10" s="208" t="str">
        <f t="shared" ca="1" si="62"/>
        <v/>
      </c>
      <c r="WX10" s="208" t="str">
        <f t="shared" ca="1" si="62"/>
        <v/>
      </c>
      <c r="WY10" s="208" t="str">
        <f t="shared" ca="1" si="62"/>
        <v/>
      </c>
      <c r="WZ10" s="208" t="str">
        <f t="shared" ca="1" si="62"/>
        <v/>
      </c>
      <c r="XA10" s="208" t="str">
        <f t="shared" ca="1" si="62"/>
        <v/>
      </c>
      <c r="XB10" s="208" t="str">
        <f t="shared" ca="1" si="62"/>
        <v/>
      </c>
      <c r="XC10" s="208" t="str">
        <f t="shared" ca="1" si="62"/>
        <v/>
      </c>
      <c r="XD10" s="208" t="str">
        <f t="shared" ca="1" si="62"/>
        <v/>
      </c>
      <c r="XE10" s="208" t="str">
        <f t="shared" ca="1" si="62"/>
        <v/>
      </c>
      <c r="XF10" s="208" t="str">
        <f t="shared" ca="1" si="62"/>
        <v/>
      </c>
      <c r="XG10" s="208" t="str">
        <f t="shared" ca="1" si="62"/>
        <v/>
      </c>
      <c r="XH10" s="208" t="str">
        <f t="shared" ca="1" si="62"/>
        <v/>
      </c>
      <c r="XI10" s="208" t="str">
        <f t="shared" ca="1" si="62"/>
        <v/>
      </c>
      <c r="XJ10" s="208" t="str">
        <f t="shared" ca="1" si="62"/>
        <v/>
      </c>
      <c r="XK10" s="208" t="str">
        <f t="shared" ca="1" si="62"/>
        <v/>
      </c>
      <c r="XL10" s="208" t="str">
        <f t="shared" ca="1" si="62"/>
        <v/>
      </c>
      <c r="XM10" s="208" t="str">
        <f t="shared" ca="1" si="63"/>
        <v/>
      </c>
      <c r="XN10" s="208" t="str">
        <f t="shared" ca="1" si="63"/>
        <v/>
      </c>
      <c r="XO10" s="208" t="str">
        <f t="shared" ca="1" si="63"/>
        <v/>
      </c>
      <c r="XP10" s="208" t="str">
        <f t="shared" ca="1" si="63"/>
        <v/>
      </c>
      <c r="XQ10" s="208" t="str">
        <f t="shared" ca="1" si="63"/>
        <v/>
      </c>
      <c r="XR10" s="208" t="str">
        <f t="shared" ca="1" si="63"/>
        <v/>
      </c>
      <c r="XS10" s="208" t="str">
        <f t="shared" ca="1" si="63"/>
        <v/>
      </c>
      <c r="XT10" s="208" t="str">
        <f t="shared" ca="1" si="63"/>
        <v/>
      </c>
      <c r="XU10" s="208" t="str">
        <f t="shared" ca="1" si="63"/>
        <v/>
      </c>
      <c r="XV10" s="208" t="str">
        <f t="shared" ca="1" si="63"/>
        <v/>
      </c>
      <c r="XW10" s="208" t="str">
        <f t="shared" ca="1" si="63"/>
        <v/>
      </c>
      <c r="XX10" s="208" t="str">
        <f t="shared" ca="1" si="63"/>
        <v/>
      </c>
      <c r="XY10" s="208" t="str">
        <f t="shared" ca="1" si="63"/>
        <v/>
      </c>
      <c r="XZ10" s="208" t="str">
        <f t="shared" ca="1" si="63"/>
        <v/>
      </c>
      <c r="YA10" s="208" t="str">
        <f t="shared" ca="1" si="63"/>
        <v/>
      </c>
      <c r="YB10" s="208" t="str">
        <f t="shared" ca="1" si="63"/>
        <v/>
      </c>
      <c r="YC10" s="208" t="str">
        <f t="shared" ca="1" si="64"/>
        <v/>
      </c>
      <c r="YD10" s="208" t="str">
        <f t="shared" ca="1" si="64"/>
        <v/>
      </c>
      <c r="YE10" s="208" t="str">
        <f t="shared" ca="1" si="64"/>
        <v/>
      </c>
      <c r="YF10" s="208" t="str">
        <f t="shared" ca="1" si="64"/>
        <v/>
      </c>
      <c r="YG10" s="208" t="str">
        <f t="shared" ca="1" si="64"/>
        <v/>
      </c>
      <c r="YH10" s="208" t="str">
        <f t="shared" ca="1" si="64"/>
        <v/>
      </c>
      <c r="YI10" s="208" t="str">
        <f t="shared" ca="1" si="64"/>
        <v/>
      </c>
      <c r="YJ10" s="208" t="str">
        <f t="shared" ca="1" si="64"/>
        <v/>
      </c>
      <c r="YK10" s="208" t="str">
        <f t="shared" ca="1" si="64"/>
        <v/>
      </c>
      <c r="YL10" s="208" t="str">
        <f t="shared" ca="1" si="64"/>
        <v/>
      </c>
      <c r="YM10" s="208" t="str">
        <f t="shared" ca="1" si="64"/>
        <v/>
      </c>
      <c r="YN10" s="208" t="str">
        <f t="shared" ca="1" si="64"/>
        <v/>
      </c>
      <c r="YO10" s="208" t="str">
        <f t="shared" ca="1" si="64"/>
        <v/>
      </c>
      <c r="YP10" s="208" t="str">
        <f t="shared" ca="1" si="64"/>
        <v/>
      </c>
      <c r="YQ10" s="208" t="str">
        <f t="shared" ca="1" si="64"/>
        <v/>
      </c>
      <c r="YR10" s="208" t="str">
        <f t="shared" ca="1" si="64"/>
        <v/>
      </c>
      <c r="YS10" s="208" t="str">
        <f t="shared" ca="1" si="65"/>
        <v/>
      </c>
      <c r="YT10" s="208" t="str">
        <f t="shared" ca="1" si="65"/>
        <v/>
      </c>
      <c r="YU10" s="208" t="str">
        <f t="shared" ca="1" si="65"/>
        <v/>
      </c>
      <c r="YV10" s="208" t="str">
        <f t="shared" ca="1" si="65"/>
        <v/>
      </c>
      <c r="YW10" s="208" t="str">
        <f t="shared" ca="1" si="65"/>
        <v/>
      </c>
      <c r="YX10" s="208" t="str">
        <f t="shared" ca="1" si="65"/>
        <v/>
      </c>
      <c r="YY10" s="208" t="str">
        <f t="shared" ca="1" si="65"/>
        <v/>
      </c>
      <c r="YZ10" s="208" t="str">
        <f t="shared" ca="1" si="65"/>
        <v/>
      </c>
      <c r="ZA10" s="208" t="str">
        <f t="shared" ca="1" si="65"/>
        <v/>
      </c>
      <c r="ZB10" s="208" t="str">
        <f t="shared" ca="1" si="65"/>
        <v/>
      </c>
      <c r="ZC10" s="208" t="str">
        <f t="shared" ca="1" si="65"/>
        <v/>
      </c>
      <c r="ZD10" s="208" t="str">
        <f t="shared" ca="1" si="65"/>
        <v/>
      </c>
      <c r="ZE10" s="208" t="str">
        <f t="shared" ca="1" si="65"/>
        <v/>
      </c>
      <c r="ZF10" s="208" t="str">
        <f t="shared" ca="1" si="65"/>
        <v/>
      </c>
      <c r="ZG10" s="208" t="str">
        <f t="shared" ca="1" si="65"/>
        <v/>
      </c>
      <c r="ZH10" s="208" t="str">
        <f t="shared" ca="1" si="65"/>
        <v/>
      </c>
      <c r="ZI10" s="208" t="str">
        <f t="shared" ca="1" si="66"/>
        <v/>
      </c>
      <c r="ZJ10" s="208" t="str">
        <f t="shared" ca="1" si="66"/>
        <v/>
      </c>
      <c r="ZK10" s="208" t="str">
        <f t="shared" ca="1" si="66"/>
        <v/>
      </c>
      <c r="ZL10" s="208" t="str">
        <f t="shared" ca="1" si="66"/>
        <v/>
      </c>
      <c r="ZM10" s="208" t="str">
        <f t="shared" ca="1" si="66"/>
        <v/>
      </c>
      <c r="ZN10" s="208" t="str">
        <f t="shared" ca="1" si="66"/>
        <v/>
      </c>
      <c r="ZO10" s="208" t="str">
        <f t="shared" ca="1" si="66"/>
        <v/>
      </c>
      <c r="ZP10" s="208" t="str">
        <f t="shared" ca="1" si="66"/>
        <v/>
      </c>
      <c r="ZQ10" s="208" t="str">
        <f t="shared" ca="1" si="66"/>
        <v/>
      </c>
      <c r="ZR10" s="208" t="str">
        <f t="shared" ca="1" si="66"/>
        <v/>
      </c>
      <c r="ZS10" s="208" t="str">
        <f t="shared" ca="1" si="66"/>
        <v/>
      </c>
      <c r="ZT10" s="208" t="str">
        <f t="shared" ca="1" si="66"/>
        <v/>
      </c>
      <c r="ZU10" s="208" t="str">
        <f t="shared" ca="1" si="66"/>
        <v/>
      </c>
      <c r="ZV10" s="208" t="str">
        <f t="shared" ca="1" si="66"/>
        <v/>
      </c>
      <c r="ZW10" s="208" t="str">
        <f t="shared" ca="1" si="66"/>
        <v/>
      </c>
      <c r="ZX10" s="208" t="str">
        <f t="shared" ca="1" si="66"/>
        <v/>
      </c>
      <c r="ZY10" s="208" t="str">
        <f t="shared" ca="1" si="67"/>
        <v/>
      </c>
      <c r="ZZ10" s="208" t="str">
        <f t="shared" ca="1" si="67"/>
        <v/>
      </c>
      <c r="AAA10" s="208" t="str">
        <f t="shared" ca="1" si="67"/>
        <v/>
      </c>
      <c r="AAB10" s="208" t="str">
        <f t="shared" ca="1" si="67"/>
        <v/>
      </c>
      <c r="AAC10" s="208" t="str">
        <f t="shared" ca="1" si="67"/>
        <v/>
      </c>
      <c r="AAD10" s="208" t="str">
        <f t="shared" ca="1" si="67"/>
        <v/>
      </c>
      <c r="AAE10" s="208" t="str">
        <f t="shared" ca="1" si="67"/>
        <v/>
      </c>
      <c r="AAF10" s="208" t="str">
        <f t="shared" ca="1" si="67"/>
        <v/>
      </c>
      <c r="AAG10" s="208" t="str">
        <f t="shared" ca="1" si="67"/>
        <v/>
      </c>
      <c r="AAH10" s="208" t="str">
        <f t="shared" ca="1" si="67"/>
        <v/>
      </c>
      <c r="AAI10" s="208" t="str">
        <f t="shared" ca="1" si="67"/>
        <v/>
      </c>
      <c r="AAJ10" s="208" t="str">
        <f t="shared" ca="1" si="67"/>
        <v/>
      </c>
      <c r="AAK10" s="208" t="str">
        <f t="shared" ca="1" si="67"/>
        <v/>
      </c>
      <c r="AAL10" s="208" t="str">
        <f t="shared" ca="1" si="67"/>
        <v/>
      </c>
      <c r="AAM10" s="208" t="str">
        <f t="shared" ca="1" si="67"/>
        <v/>
      </c>
      <c r="AAN10" s="208" t="str">
        <f t="shared" ca="1" si="67"/>
        <v/>
      </c>
      <c r="AAO10" s="208" t="str">
        <f t="shared" ca="1" si="68"/>
        <v/>
      </c>
      <c r="AAP10" s="208" t="str">
        <f t="shared" ca="1" si="68"/>
        <v/>
      </c>
      <c r="AAQ10" s="208" t="str">
        <f t="shared" ca="1" si="68"/>
        <v/>
      </c>
      <c r="AAR10" s="208" t="str">
        <f t="shared" ca="1" si="68"/>
        <v/>
      </c>
      <c r="AAS10" s="208" t="str">
        <f t="shared" ca="1" si="68"/>
        <v/>
      </c>
      <c r="AAT10" s="208" t="str">
        <f t="shared" ca="1" si="68"/>
        <v/>
      </c>
      <c r="AAU10" s="208" t="str">
        <f t="shared" ca="1" si="68"/>
        <v/>
      </c>
      <c r="AAV10" s="208" t="str">
        <f t="shared" ca="1" si="68"/>
        <v/>
      </c>
      <c r="AAW10" s="208" t="str">
        <f t="shared" ca="1" si="68"/>
        <v/>
      </c>
      <c r="AAX10" s="208" t="str">
        <f t="shared" ca="1" si="68"/>
        <v/>
      </c>
      <c r="AAY10" s="208" t="str">
        <f t="shared" ca="1" si="68"/>
        <v/>
      </c>
      <c r="AAZ10" s="208" t="str">
        <f t="shared" ca="1" si="68"/>
        <v/>
      </c>
      <c r="ABA10" s="208" t="str">
        <f t="shared" ca="1" si="68"/>
        <v/>
      </c>
      <c r="ABB10" s="208" t="str">
        <f t="shared" ca="1" si="68"/>
        <v/>
      </c>
      <c r="ABC10" s="208" t="str">
        <f t="shared" ca="1" si="68"/>
        <v/>
      </c>
      <c r="ABD10" s="208" t="str">
        <f t="shared" ca="1" si="68"/>
        <v/>
      </c>
      <c r="ABE10" s="208" t="str">
        <f t="shared" ca="1" si="69"/>
        <v/>
      </c>
      <c r="ABF10" s="208" t="str">
        <f t="shared" ca="1" si="69"/>
        <v/>
      </c>
      <c r="ABG10" s="208" t="str">
        <f t="shared" ca="1" si="69"/>
        <v/>
      </c>
      <c r="ABH10" s="208" t="str">
        <f t="shared" ca="1" si="69"/>
        <v/>
      </c>
      <c r="ABI10" s="208" t="str">
        <f t="shared" ca="1" si="69"/>
        <v/>
      </c>
      <c r="ABJ10" s="208" t="str">
        <f t="shared" ca="1" si="69"/>
        <v/>
      </c>
      <c r="ABK10" s="208" t="str">
        <f t="shared" ca="1" si="69"/>
        <v/>
      </c>
      <c r="ABL10" s="208" t="str">
        <f t="shared" ca="1" si="69"/>
        <v/>
      </c>
    </row>
    <row r="11" spans="1:742" s="214" customFormat="1" ht="24.95" customHeight="1" x14ac:dyDescent="0.2">
      <c r="A11" s="210"/>
      <c r="B11" s="203" t="s">
        <v>121</v>
      </c>
      <c r="C11" s="248" t="s">
        <v>122</v>
      </c>
      <c r="D11" s="248" t="s">
        <v>127</v>
      </c>
      <c r="E11" s="249">
        <v>7</v>
      </c>
      <c r="F11" s="206">
        <f t="shared" si="70"/>
        <v>46293</v>
      </c>
      <c r="G11" s="206">
        <f>'[1]1010C_Container Schedule'!$R15</f>
        <v>46295</v>
      </c>
      <c r="H11" s="206">
        <f>'[1]1010C_Container Schedule'!$U15</f>
        <v>46300</v>
      </c>
      <c r="I11" s="206">
        <f>'[1]1010C_Container Schedule'!$AF15</f>
        <v>46323</v>
      </c>
      <c r="J11" s="206">
        <f>'[1]1010C_Container Schedule'!$AJ15</f>
        <v>46325</v>
      </c>
      <c r="K11" s="278" t="str">
        <f>Table279[[#This Row],[Project]] &amp;"-CTNR-"&amp; Table279[[#This Row],[CTNR'#]] &amp; "  ➜"</f>
        <v>1010C-CTNR-7  ➜</v>
      </c>
      <c r="L11" s="212"/>
      <c r="M11" s="213" t="str">
        <f t="shared" ca="1" si="24"/>
        <v/>
      </c>
      <c r="N11" s="213" t="str">
        <f t="shared" ca="1" si="24"/>
        <v/>
      </c>
      <c r="O11" s="213" t="str">
        <f t="shared" ca="1" si="24"/>
        <v/>
      </c>
      <c r="P11" s="213" t="str">
        <f t="shared" ca="1" si="24"/>
        <v/>
      </c>
      <c r="Q11" s="213" t="str">
        <f t="shared" ca="1" si="24"/>
        <v/>
      </c>
      <c r="R11" s="213" t="str">
        <f t="shared" ca="1" si="24"/>
        <v/>
      </c>
      <c r="S11" s="213" t="str">
        <f t="shared" ca="1" si="24"/>
        <v/>
      </c>
      <c r="T11" s="213" t="str">
        <f t="shared" ca="1" si="24"/>
        <v/>
      </c>
      <c r="U11" s="213" t="str">
        <f t="shared" ca="1" si="24"/>
        <v/>
      </c>
      <c r="V11" s="213" t="str">
        <f t="shared" ca="1" si="24"/>
        <v/>
      </c>
      <c r="W11" s="213" t="str">
        <f t="shared" ca="1" si="24"/>
        <v/>
      </c>
      <c r="X11" s="213" t="str">
        <f t="shared" ca="1" si="24"/>
        <v/>
      </c>
      <c r="Y11" s="213" t="str">
        <f t="shared" ca="1" si="24"/>
        <v/>
      </c>
      <c r="Z11" s="213" t="str">
        <f t="shared" ca="1" si="24"/>
        <v/>
      </c>
      <c r="AA11" s="213" t="str">
        <f t="shared" ca="1" si="24"/>
        <v/>
      </c>
      <c r="AB11" s="213" t="str">
        <f t="shared" ca="1" si="24"/>
        <v/>
      </c>
      <c r="AC11" s="213" t="str">
        <f t="shared" ca="1" si="25"/>
        <v/>
      </c>
      <c r="AD11" s="213" t="str">
        <f t="shared" ca="1" si="25"/>
        <v/>
      </c>
      <c r="AE11" s="213" t="str">
        <f t="shared" ca="1" si="25"/>
        <v/>
      </c>
      <c r="AF11" s="213" t="str">
        <f t="shared" ca="1" si="25"/>
        <v/>
      </c>
      <c r="AG11" s="213" t="str">
        <f t="shared" ca="1" si="25"/>
        <v/>
      </c>
      <c r="AH11" s="213" t="str">
        <f t="shared" ca="1" si="25"/>
        <v/>
      </c>
      <c r="AI11" s="213" t="str">
        <f t="shared" ca="1" si="25"/>
        <v/>
      </c>
      <c r="AJ11" s="213" t="str">
        <f t="shared" ca="1" si="25"/>
        <v/>
      </c>
      <c r="AK11" s="213" t="str">
        <f t="shared" ca="1" si="25"/>
        <v/>
      </c>
      <c r="AL11" s="213" t="str">
        <f t="shared" ca="1" si="25"/>
        <v/>
      </c>
      <c r="AM11" s="213" t="str">
        <f t="shared" ca="1" si="25"/>
        <v/>
      </c>
      <c r="AN11" s="213" t="str">
        <f t="shared" ca="1" si="25"/>
        <v/>
      </c>
      <c r="AO11" s="213" t="str">
        <f t="shared" ca="1" si="25"/>
        <v/>
      </c>
      <c r="AP11" s="213" t="str">
        <f t="shared" ca="1" si="25"/>
        <v/>
      </c>
      <c r="AQ11" s="213" t="str">
        <f t="shared" ca="1" si="25"/>
        <v/>
      </c>
      <c r="AR11" s="213" t="str">
        <f t="shared" ca="1" si="25"/>
        <v/>
      </c>
      <c r="AS11" s="213" t="str">
        <f t="shared" ca="1" si="26"/>
        <v/>
      </c>
      <c r="AT11" s="213" t="str">
        <f t="shared" ca="1" si="26"/>
        <v/>
      </c>
      <c r="AU11" s="213" t="str">
        <f t="shared" ca="1" si="26"/>
        <v/>
      </c>
      <c r="AV11" s="213" t="str">
        <f t="shared" ca="1" si="26"/>
        <v/>
      </c>
      <c r="AW11" s="213" t="str">
        <f t="shared" ca="1" si="26"/>
        <v/>
      </c>
      <c r="AX11" s="213" t="str">
        <f t="shared" ca="1" si="26"/>
        <v/>
      </c>
      <c r="AY11" s="213" t="str">
        <f t="shared" ca="1" si="26"/>
        <v/>
      </c>
      <c r="AZ11" s="213" t="str">
        <f t="shared" ca="1" si="26"/>
        <v/>
      </c>
      <c r="BA11" s="213" t="str">
        <f t="shared" ca="1" si="26"/>
        <v/>
      </c>
      <c r="BB11" s="213" t="str">
        <f t="shared" ca="1" si="26"/>
        <v/>
      </c>
      <c r="BC11" s="213" t="str">
        <f t="shared" ca="1" si="26"/>
        <v/>
      </c>
      <c r="BD11" s="213" t="str">
        <f t="shared" ca="1" si="26"/>
        <v/>
      </c>
      <c r="BE11" s="213" t="str">
        <f t="shared" ca="1" si="26"/>
        <v/>
      </c>
      <c r="BF11" s="213" t="str">
        <f t="shared" ca="1" si="26"/>
        <v/>
      </c>
      <c r="BG11" s="213" t="str">
        <f t="shared" ca="1" si="26"/>
        <v/>
      </c>
      <c r="BH11" s="213" t="str">
        <f t="shared" ca="1" si="26"/>
        <v/>
      </c>
      <c r="BI11" s="213" t="str">
        <f t="shared" ca="1" si="27"/>
        <v/>
      </c>
      <c r="BJ11" s="213" t="str">
        <f t="shared" ca="1" si="27"/>
        <v/>
      </c>
      <c r="BK11" s="213" t="str">
        <f t="shared" ca="1" si="27"/>
        <v/>
      </c>
      <c r="BL11" s="213" t="str">
        <f t="shared" ca="1" si="27"/>
        <v/>
      </c>
      <c r="BM11" s="213" t="str">
        <f t="shared" ca="1" si="27"/>
        <v/>
      </c>
      <c r="BN11" s="213" t="str">
        <f t="shared" ca="1" si="27"/>
        <v/>
      </c>
      <c r="BO11" s="213" t="str">
        <f t="shared" ca="1" si="27"/>
        <v/>
      </c>
      <c r="BP11" s="213" t="str">
        <f t="shared" ca="1" si="27"/>
        <v/>
      </c>
      <c r="BQ11" s="213" t="str">
        <f t="shared" ca="1" si="27"/>
        <v>Order</v>
      </c>
      <c r="BR11" s="213" t="str">
        <f t="shared" ca="1" si="27"/>
        <v/>
      </c>
      <c r="BS11" s="213" t="str">
        <f t="shared" ca="1" si="27"/>
        <v>Load</v>
      </c>
      <c r="BT11" s="213" t="str">
        <f t="shared" ca="1" si="27"/>
        <v/>
      </c>
      <c r="BU11" s="213" t="str">
        <f t="shared" ca="1" si="27"/>
        <v/>
      </c>
      <c r="BV11" s="213" t="str">
        <f t="shared" ca="1" si="27"/>
        <v/>
      </c>
      <c r="BW11" s="213" t="str">
        <f t="shared" ca="1" si="27"/>
        <v/>
      </c>
      <c r="BX11" s="213" t="str">
        <f t="shared" ca="1" si="27"/>
        <v>Ship</v>
      </c>
      <c r="BY11" s="213" t="str">
        <f t="shared" ca="1" si="28"/>
        <v/>
      </c>
      <c r="BZ11" s="213" t="str">
        <f t="shared" ca="1" si="28"/>
        <v/>
      </c>
      <c r="CA11" s="213" t="str">
        <f t="shared" ca="1" si="28"/>
        <v/>
      </c>
      <c r="CB11" s="213" t="str">
        <f t="shared" ca="1" si="28"/>
        <v/>
      </c>
      <c r="CC11" s="213" t="str">
        <f t="shared" ca="1" si="28"/>
        <v/>
      </c>
      <c r="CD11" s="213" t="str">
        <f t="shared" ca="1" si="28"/>
        <v/>
      </c>
      <c r="CE11" s="213" t="str">
        <f t="shared" ca="1" si="28"/>
        <v/>
      </c>
      <c r="CF11" s="213" t="str">
        <f t="shared" ca="1" si="28"/>
        <v/>
      </c>
      <c r="CG11" s="213" t="str">
        <f t="shared" ca="1" si="28"/>
        <v/>
      </c>
      <c r="CH11" s="213" t="str">
        <f t="shared" ca="1" si="28"/>
        <v/>
      </c>
      <c r="CI11" s="213" t="str">
        <f t="shared" ca="1" si="28"/>
        <v/>
      </c>
      <c r="CJ11" s="213" t="str">
        <f t="shared" ca="1" si="28"/>
        <v/>
      </c>
      <c r="CK11" s="213" t="str">
        <f t="shared" ca="1" si="28"/>
        <v/>
      </c>
      <c r="CL11" s="213" t="str">
        <f t="shared" ca="1" si="28"/>
        <v/>
      </c>
      <c r="CM11" s="213" t="str">
        <f t="shared" ca="1" si="28"/>
        <v/>
      </c>
      <c r="CN11" s="213" t="str">
        <f t="shared" ca="1" si="28"/>
        <v/>
      </c>
      <c r="CO11" s="213" t="str">
        <f t="shared" ca="1" si="29"/>
        <v/>
      </c>
      <c r="CP11" s="213" t="str">
        <f t="shared" ca="1" si="29"/>
        <v/>
      </c>
      <c r="CQ11" s="213" t="str">
        <f t="shared" ca="1" si="29"/>
        <v/>
      </c>
      <c r="CR11" s="213" t="str">
        <f t="shared" ca="1" si="29"/>
        <v/>
      </c>
      <c r="CS11" s="213" t="str">
        <f t="shared" ca="1" si="29"/>
        <v/>
      </c>
      <c r="CT11" s="213" t="str">
        <f t="shared" ca="1" si="29"/>
        <v/>
      </c>
      <c r="CU11" s="213" t="str">
        <f t="shared" ca="1" si="29"/>
        <v>Arrival</v>
      </c>
      <c r="CV11" s="213" t="str">
        <f t="shared" ca="1" si="29"/>
        <v/>
      </c>
      <c r="CW11" s="213" t="str">
        <f t="shared" ca="1" si="29"/>
        <v>Delivery</v>
      </c>
      <c r="CX11" s="213" t="str">
        <f t="shared" ca="1" si="29"/>
        <v/>
      </c>
      <c r="CY11" s="213" t="str">
        <f t="shared" ca="1" si="29"/>
        <v/>
      </c>
      <c r="CZ11" s="213" t="str">
        <f t="shared" ca="1" si="29"/>
        <v/>
      </c>
      <c r="DA11" s="213" t="str">
        <f t="shared" ca="1" si="29"/>
        <v/>
      </c>
      <c r="DB11" s="213" t="str">
        <f t="shared" ca="1" si="29"/>
        <v/>
      </c>
      <c r="DC11" s="213" t="str">
        <f t="shared" ca="1" si="29"/>
        <v/>
      </c>
      <c r="DD11" s="213" t="str">
        <f t="shared" ca="1" si="29"/>
        <v/>
      </c>
      <c r="DE11" s="213" t="str">
        <f t="shared" ca="1" si="30"/>
        <v/>
      </c>
      <c r="DF11" s="213" t="str">
        <f t="shared" ca="1" si="30"/>
        <v/>
      </c>
      <c r="DG11" s="213" t="str">
        <f t="shared" ca="1" si="30"/>
        <v/>
      </c>
      <c r="DH11" s="213" t="str">
        <f t="shared" ca="1" si="30"/>
        <v/>
      </c>
      <c r="DI11" s="213" t="str">
        <f t="shared" ca="1" si="30"/>
        <v/>
      </c>
      <c r="DJ11" s="213" t="str">
        <f t="shared" ca="1" si="30"/>
        <v/>
      </c>
      <c r="DK11" s="213" t="str">
        <f t="shared" ca="1" si="30"/>
        <v/>
      </c>
      <c r="DL11" s="213" t="str">
        <f t="shared" ca="1" si="30"/>
        <v/>
      </c>
      <c r="DM11" s="213" t="str">
        <f t="shared" ca="1" si="30"/>
        <v/>
      </c>
      <c r="DN11" s="213" t="str">
        <f t="shared" ca="1" si="30"/>
        <v/>
      </c>
      <c r="DO11" s="213" t="str">
        <f t="shared" ca="1" si="30"/>
        <v/>
      </c>
      <c r="DP11" s="213" t="str">
        <f t="shared" ca="1" si="30"/>
        <v/>
      </c>
      <c r="DQ11" s="213" t="str">
        <f t="shared" ca="1" si="30"/>
        <v/>
      </c>
      <c r="DR11" s="213" t="str">
        <f t="shared" ca="1" si="30"/>
        <v/>
      </c>
      <c r="DS11" s="213" t="str">
        <f t="shared" ca="1" si="30"/>
        <v/>
      </c>
      <c r="DT11" s="213" t="str">
        <f t="shared" ca="1" si="30"/>
        <v/>
      </c>
      <c r="DU11" s="213" t="str">
        <f t="shared" ca="1" si="31"/>
        <v/>
      </c>
      <c r="DV11" s="213" t="str">
        <f t="shared" ca="1" si="31"/>
        <v/>
      </c>
      <c r="DW11" s="213" t="str">
        <f t="shared" ca="1" si="31"/>
        <v/>
      </c>
      <c r="DX11" s="213" t="str">
        <f t="shared" ca="1" si="31"/>
        <v/>
      </c>
      <c r="DY11" s="213" t="str">
        <f t="shared" ca="1" si="31"/>
        <v/>
      </c>
      <c r="DZ11" s="213" t="str">
        <f t="shared" ca="1" si="31"/>
        <v/>
      </c>
      <c r="EA11" s="213" t="str">
        <f t="shared" ca="1" si="31"/>
        <v/>
      </c>
      <c r="EB11" s="213" t="str">
        <f t="shared" ca="1" si="31"/>
        <v/>
      </c>
      <c r="EC11" s="213" t="str">
        <f t="shared" ca="1" si="31"/>
        <v/>
      </c>
      <c r="ED11" s="213" t="str">
        <f t="shared" ca="1" si="31"/>
        <v/>
      </c>
      <c r="EE11" s="213" t="str">
        <f t="shared" ca="1" si="31"/>
        <v/>
      </c>
      <c r="EF11" s="213" t="str">
        <f t="shared" ca="1" si="31"/>
        <v/>
      </c>
      <c r="EG11" s="213" t="str">
        <f t="shared" ca="1" si="31"/>
        <v/>
      </c>
      <c r="EH11" s="213" t="str">
        <f t="shared" ca="1" si="31"/>
        <v/>
      </c>
      <c r="EI11" s="213" t="str">
        <f t="shared" ca="1" si="31"/>
        <v/>
      </c>
      <c r="EJ11" s="213" t="str">
        <f t="shared" ca="1" si="31"/>
        <v/>
      </c>
      <c r="EK11" s="213" t="str">
        <f t="shared" ca="1" si="32"/>
        <v/>
      </c>
      <c r="EL11" s="213" t="str">
        <f t="shared" ca="1" si="32"/>
        <v/>
      </c>
      <c r="EM11" s="213" t="str">
        <f t="shared" ca="1" si="32"/>
        <v/>
      </c>
      <c r="EN11" s="213" t="str">
        <f t="shared" ca="1" si="32"/>
        <v/>
      </c>
      <c r="EO11" s="213" t="str">
        <f t="shared" ca="1" si="32"/>
        <v/>
      </c>
      <c r="EP11" s="213" t="str">
        <f t="shared" ca="1" si="32"/>
        <v/>
      </c>
      <c r="EQ11" s="213" t="str">
        <f t="shared" ca="1" si="32"/>
        <v/>
      </c>
      <c r="ER11" s="213" t="str">
        <f t="shared" ca="1" si="32"/>
        <v/>
      </c>
      <c r="ES11" s="213" t="str">
        <f t="shared" ca="1" si="32"/>
        <v/>
      </c>
      <c r="ET11" s="213" t="str">
        <f t="shared" ca="1" si="32"/>
        <v/>
      </c>
      <c r="EU11" s="213" t="str">
        <f t="shared" ca="1" si="32"/>
        <v/>
      </c>
      <c r="EV11" s="213" t="str">
        <f t="shared" ca="1" si="32"/>
        <v/>
      </c>
      <c r="EW11" s="213" t="str">
        <f t="shared" ca="1" si="32"/>
        <v/>
      </c>
      <c r="EX11" s="213" t="str">
        <f t="shared" ca="1" si="32"/>
        <v/>
      </c>
      <c r="EY11" s="213" t="str">
        <f t="shared" ca="1" si="32"/>
        <v/>
      </c>
      <c r="EZ11" s="213" t="str">
        <f t="shared" ca="1" si="32"/>
        <v/>
      </c>
      <c r="FA11" s="213" t="str">
        <f t="shared" ca="1" si="33"/>
        <v/>
      </c>
      <c r="FB11" s="213" t="str">
        <f t="shared" ca="1" si="33"/>
        <v/>
      </c>
      <c r="FC11" s="213" t="str">
        <f t="shared" ca="1" si="33"/>
        <v/>
      </c>
      <c r="FD11" s="213" t="str">
        <f t="shared" ca="1" si="33"/>
        <v/>
      </c>
      <c r="FE11" s="213" t="str">
        <f t="shared" ca="1" si="33"/>
        <v/>
      </c>
      <c r="FF11" s="213" t="str">
        <f t="shared" ca="1" si="33"/>
        <v/>
      </c>
      <c r="FG11" s="213" t="str">
        <f t="shared" ca="1" si="33"/>
        <v/>
      </c>
      <c r="FH11" s="213" t="str">
        <f t="shared" ca="1" si="33"/>
        <v/>
      </c>
      <c r="FI11" s="213" t="str">
        <f t="shared" ca="1" si="33"/>
        <v/>
      </c>
      <c r="FJ11" s="213" t="str">
        <f t="shared" ca="1" si="33"/>
        <v/>
      </c>
      <c r="FK11" s="213" t="str">
        <f t="shared" ca="1" si="33"/>
        <v/>
      </c>
      <c r="FL11" s="213" t="str">
        <f t="shared" ca="1" si="33"/>
        <v/>
      </c>
      <c r="FM11" s="213" t="str">
        <f t="shared" ca="1" si="33"/>
        <v/>
      </c>
      <c r="FN11" s="213" t="str">
        <f t="shared" ca="1" si="33"/>
        <v/>
      </c>
      <c r="FO11" s="213" t="str">
        <f t="shared" ca="1" si="33"/>
        <v/>
      </c>
      <c r="FP11" s="213" t="str">
        <f t="shared" ca="1" si="33"/>
        <v/>
      </c>
      <c r="FQ11" s="213" t="str">
        <f t="shared" ca="1" si="34"/>
        <v/>
      </c>
      <c r="FR11" s="213" t="str">
        <f t="shared" ca="1" si="34"/>
        <v/>
      </c>
      <c r="FS11" s="213" t="str">
        <f t="shared" ca="1" si="34"/>
        <v/>
      </c>
      <c r="FT11" s="213" t="str">
        <f t="shared" ca="1" si="34"/>
        <v/>
      </c>
      <c r="FU11" s="213" t="str">
        <f t="shared" ca="1" si="34"/>
        <v/>
      </c>
      <c r="FV11" s="213" t="str">
        <f t="shared" ca="1" si="34"/>
        <v/>
      </c>
      <c r="FW11" s="213" t="str">
        <f t="shared" ca="1" si="34"/>
        <v/>
      </c>
      <c r="FX11" s="213" t="str">
        <f t="shared" ca="1" si="34"/>
        <v/>
      </c>
      <c r="FY11" s="213" t="str">
        <f t="shared" ca="1" si="34"/>
        <v/>
      </c>
      <c r="FZ11" s="213" t="str">
        <f t="shared" ca="1" si="34"/>
        <v/>
      </c>
      <c r="GA11" s="213" t="str">
        <f t="shared" ca="1" si="34"/>
        <v/>
      </c>
      <c r="GB11" s="213" t="str">
        <f t="shared" ca="1" si="34"/>
        <v/>
      </c>
      <c r="GC11" s="213" t="str">
        <f t="shared" ca="1" si="34"/>
        <v/>
      </c>
      <c r="GD11" s="213" t="str">
        <f t="shared" ca="1" si="34"/>
        <v/>
      </c>
      <c r="GE11" s="213" t="str">
        <f t="shared" ca="1" si="34"/>
        <v/>
      </c>
      <c r="GF11" s="213" t="str">
        <f t="shared" ca="1" si="34"/>
        <v/>
      </c>
      <c r="GG11" s="213" t="str">
        <f t="shared" ca="1" si="35"/>
        <v/>
      </c>
      <c r="GH11" s="213" t="str">
        <f t="shared" ca="1" si="35"/>
        <v/>
      </c>
      <c r="GI11" s="213" t="str">
        <f t="shared" ca="1" si="35"/>
        <v/>
      </c>
      <c r="GJ11" s="213" t="str">
        <f t="shared" ca="1" si="35"/>
        <v/>
      </c>
      <c r="GK11" s="213" t="str">
        <f t="shared" ca="1" si="35"/>
        <v/>
      </c>
      <c r="GL11" s="213" t="str">
        <f t="shared" ca="1" si="35"/>
        <v/>
      </c>
      <c r="GM11" s="213" t="str">
        <f t="shared" ca="1" si="35"/>
        <v/>
      </c>
      <c r="GN11" s="213" t="str">
        <f t="shared" ca="1" si="35"/>
        <v/>
      </c>
      <c r="GO11" s="213" t="str">
        <f t="shared" ca="1" si="35"/>
        <v/>
      </c>
      <c r="GP11" s="213" t="str">
        <f t="shared" ca="1" si="35"/>
        <v/>
      </c>
      <c r="GQ11" s="213" t="str">
        <f t="shared" ca="1" si="35"/>
        <v/>
      </c>
      <c r="GR11" s="213" t="str">
        <f t="shared" ca="1" si="35"/>
        <v/>
      </c>
      <c r="GS11" s="213" t="str">
        <f t="shared" ca="1" si="35"/>
        <v/>
      </c>
      <c r="GT11" s="213" t="str">
        <f t="shared" ca="1" si="35"/>
        <v/>
      </c>
      <c r="GU11" s="213" t="str">
        <f t="shared" ca="1" si="35"/>
        <v/>
      </c>
      <c r="GV11" s="213" t="str">
        <f t="shared" ca="1" si="35"/>
        <v/>
      </c>
      <c r="GW11" s="213" t="str">
        <f t="shared" ca="1" si="36"/>
        <v/>
      </c>
      <c r="GX11" s="213" t="str">
        <f t="shared" ca="1" si="36"/>
        <v/>
      </c>
      <c r="GY11" s="213" t="str">
        <f t="shared" ca="1" si="36"/>
        <v/>
      </c>
      <c r="GZ11" s="213" t="str">
        <f t="shared" ca="1" si="36"/>
        <v/>
      </c>
      <c r="HA11" s="213" t="str">
        <f t="shared" ca="1" si="36"/>
        <v/>
      </c>
      <c r="HB11" s="213" t="str">
        <f t="shared" ca="1" si="36"/>
        <v/>
      </c>
      <c r="HC11" s="213" t="str">
        <f t="shared" ca="1" si="36"/>
        <v/>
      </c>
      <c r="HD11" s="213" t="str">
        <f t="shared" ca="1" si="36"/>
        <v/>
      </c>
      <c r="HE11" s="213" t="str">
        <f t="shared" ca="1" si="36"/>
        <v/>
      </c>
      <c r="HF11" s="213" t="str">
        <f t="shared" ca="1" si="36"/>
        <v/>
      </c>
      <c r="HG11" s="213" t="str">
        <f t="shared" ca="1" si="36"/>
        <v/>
      </c>
      <c r="HH11" s="213" t="str">
        <f t="shared" ca="1" si="36"/>
        <v/>
      </c>
      <c r="HI11" s="213" t="str">
        <f t="shared" ca="1" si="36"/>
        <v/>
      </c>
      <c r="HJ11" s="213" t="str">
        <f t="shared" ca="1" si="36"/>
        <v/>
      </c>
      <c r="HK11" s="213" t="str">
        <f t="shared" ca="1" si="36"/>
        <v/>
      </c>
      <c r="HL11" s="213" t="str">
        <f t="shared" ca="1" si="36"/>
        <v/>
      </c>
      <c r="HM11" s="213" t="str">
        <f t="shared" ca="1" si="37"/>
        <v/>
      </c>
      <c r="HN11" s="213" t="str">
        <f t="shared" ca="1" si="37"/>
        <v/>
      </c>
      <c r="HO11" s="213" t="str">
        <f t="shared" ca="1" si="37"/>
        <v/>
      </c>
      <c r="HP11" s="213" t="str">
        <f t="shared" ca="1" si="37"/>
        <v/>
      </c>
      <c r="HQ11" s="213" t="str">
        <f t="shared" ca="1" si="37"/>
        <v/>
      </c>
      <c r="HR11" s="213" t="str">
        <f t="shared" ca="1" si="37"/>
        <v/>
      </c>
      <c r="HS11" s="213" t="str">
        <f t="shared" ca="1" si="37"/>
        <v/>
      </c>
      <c r="HT11" s="213" t="str">
        <f t="shared" ca="1" si="37"/>
        <v/>
      </c>
      <c r="HU11" s="213" t="str">
        <f t="shared" ca="1" si="37"/>
        <v/>
      </c>
      <c r="HV11" s="213" t="str">
        <f t="shared" ca="1" si="37"/>
        <v/>
      </c>
      <c r="HW11" s="213" t="str">
        <f t="shared" ca="1" si="37"/>
        <v/>
      </c>
      <c r="HX11" s="213" t="str">
        <f t="shared" ca="1" si="37"/>
        <v/>
      </c>
      <c r="HY11" s="213" t="str">
        <f t="shared" ca="1" si="37"/>
        <v/>
      </c>
      <c r="HZ11" s="213" t="str">
        <f t="shared" ca="1" si="37"/>
        <v/>
      </c>
      <c r="IA11" s="213" t="str">
        <f t="shared" ca="1" si="37"/>
        <v/>
      </c>
      <c r="IB11" s="213" t="str">
        <f t="shared" ca="1" si="37"/>
        <v/>
      </c>
      <c r="IC11" s="213" t="str">
        <f t="shared" ca="1" si="38"/>
        <v/>
      </c>
      <c r="ID11" s="213" t="str">
        <f t="shared" ca="1" si="38"/>
        <v/>
      </c>
      <c r="IE11" s="213" t="str">
        <f t="shared" ca="1" si="38"/>
        <v/>
      </c>
      <c r="IF11" s="213" t="str">
        <f t="shared" ca="1" si="38"/>
        <v/>
      </c>
      <c r="IG11" s="213" t="str">
        <f t="shared" ca="1" si="38"/>
        <v/>
      </c>
      <c r="IH11" s="213" t="str">
        <f t="shared" ca="1" si="38"/>
        <v/>
      </c>
      <c r="II11" s="213" t="str">
        <f t="shared" ca="1" si="38"/>
        <v/>
      </c>
      <c r="IJ11" s="213" t="str">
        <f t="shared" ca="1" si="38"/>
        <v/>
      </c>
      <c r="IK11" s="213" t="str">
        <f t="shared" ca="1" si="38"/>
        <v/>
      </c>
      <c r="IL11" s="213" t="str">
        <f t="shared" ca="1" si="38"/>
        <v/>
      </c>
      <c r="IM11" s="213" t="str">
        <f t="shared" ca="1" si="38"/>
        <v/>
      </c>
      <c r="IN11" s="213" t="str">
        <f t="shared" ca="1" si="38"/>
        <v/>
      </c>
      <c r="IO11" s="213" t="str">
        <f t="shared" ca="1" si="38"/>
        <v/>
      </c>
      <c r="IP11" s="213" t="str">
        <f t="shared" ca="1" si="38"/>
        <v/>
      </c>
      <c r="IQ11" s="213" t="str">
        <f t="shared" ca="1" si="38"/>
        <v/>
      </c>
      <c r="IR11" s="213" t="str">
        <f t="shared" ca="1" si="38"/>
        <v/>
      </c>
      <c r="IS11" s="213" t="str">
        <f t="shared" ca="1" si="39"/>
        <v/>
      </c>
      <c r="IT11" s="213" t="str">
        <f t="shared" ca="1" si="39"/>
        <v/>
      </c>
      <c r="IU11" s="213" t="str">
        <f t="shared" ca="1" si="39"/>
        <v/>
      </c>
      <c r="IV11" s="213" t="str">
        <f t="shared" ca="1" si="39"/>
        <v/>
      </c>
      <c r="IW11" s="213" t="str">
        <f t="shared" ca="1" si="39"/>
        <v/>
      </c>
      <c r="IX11" s="213" t="str">
        <f t="shared" ca="1" si="39"/>
        <v/>
      </c>
      <c r="IY11" s="213" t="str">
        <f t="shared" ca="1" si="39"/>
        <v/>
      </c>
      <c r="IZ11" s="213" t="str">
        <f t="shared" ca="1" si="39"/>
        <v/>
      </c>
      <c r="JA11" s="213" t="str">
        <f t="shared" ca="1" si="39"/>
        <v/>
      </c>
      <c r="JB11" s="213" t="str">
        <f t="shared" ca="1" si="39"/>
        <v/>
      </c>
      <c r="JC11" s="213" t="str">
        <f t="shared" ca="1" si="39"/>
        <v/>
      </c>
      <c r="JD11" s="213" t="str">
        <f t="shared" ca="1" si="39"/>
        <v/>
      </c>
      <c r="JE11" s="213" t="str">
        <f t="shared" ca="1" si="39"/>
        <v/>
      </c>
      <c r="JF11" s="213" t="str">
        <f t="shared" ca="1" si="39"/>
        <v/>
      </c>
      <c r="JG11" s="213" t="str">
        <f t="shared" ca="1" si="39"/>
        <v/>
      </c>
      <c r="JH11" s="213" t="str">
        <f t="shared" ca="1" si="39"/>
        <v/>
      </c>
      <c r="JI11" s="213" t="str">
        <f t="shared" ca="1" si="40"/>
        <v/>
      </c>
      <c r="JJ11" s="213" t="str">
        <f t="shared" ca="1" si="40"/>
        <v/>
      </c>
      <c r="JK11" s="213" t="str">
        <f t="shared" ca="1" si="40"/>
        <v/>
      </c>
      <c r="JL11" s="213" t="str">
        <f t="shared" ca="1" si="40"/>
        <v/>
      </c>
      <c r="JM11" s="213" t="str">
        <f t="shared" ca="1" si="40"/>
        <v/>
      </c>
      <c r="JN11" s="213" t="str">
        <f t="shared" ca="1" si="40"/>
        <v/>
      </c>
      <c r="JO11" s="213" t="str">
        <f t="shared" ca="1" si="40"/>
        <v/>
      </c>
      <c r="JP11" s="213" t="str">
        <f t="shared" ca="1" si="40"/>
        <v/>
      </c>
      <c r="JQ11" s="213" t="str">
        <f t="shared" ca="1" si="40"/>
        <v/>
      </c>
      <c r="JR11" s="213" t="str">
        <f t="shared" ca="1" si="40"/>
        <v/>
      </c>
      <c r="JS11" s="213" t="str">
        <f t="shared" ca="1" si="40"/>
        <v/>
      </c>
      <c r="JT11" s="213" t="str">
        <f t="shared" ca="1" si="40"/>
        <v/>
      </c>
      <c r="JU11" s="213" t="str">
        <f t="shared" ca="1" si="40"/>
        <v/>
      </c>
      <c r="JV11" s="213" t="str">
        <f t="shared" ca="1" si="40"/>
        <v/>
      </c>
      <c r="JW11" s="213" t="str">
        <f t="shared" ca="1" si="40"/>
        <v/>
      </c>
      <c r="JX11" s="213" t="str">
        <f t="shared" ca="1" si="40"/>
        <v/>
      </c>
      <c r="JY11" s="213" t="str">
        <f t="shared" ca="1" si="41"/>
        <v/>
      </c>
      <c r="JZ11" s="213" t="str">
        <f t="shared" ca="1" si="41"/>
        <v/>
      </c>
      <c r="KA11" s="213" t="str">
        <f t="shared" ca="1" si="41"/>
        <v/>
      </c>
      <c r="KB11" s="213" t="str">
        <f t="shared" ca="1" si="41"/>
        <v/>
      </c>
      <c r="KC11" s="213" t="str">
        <f t="shared" ca="1" si="41"/>
        <v/>
      </c>
      <c r="KD11" s="213" t="str">
        <f t="shared" ca="1" si="41"/>
        <v/>
      </c>
      <c r="KE11" s="213" t="str">
        <f t="shared" ca="1" si="41"/>
        <v/>
      </c>
      <c r="KF11" s="213" t="str">
        <f t="shared" ca="1" si="41"/>
        <v/>
      </c>
      <c r="KG11" s="213" t="str">
        <f t="shared" ca="1" si="41"/>
        <v/>
      </c>
      <c r="KH11" s="213" t="str">
        <f t="shared" ca="1" si="41"/>
        <v/>
      </c>
      <c r="KI11" s="213" t="str">
        <f t="shared" ca="1" si="41"/>
        <v/>
      </c>
      <c r="KJ11" s="213" t="str">
        <f t="shared" ca="1" si="41"/>
        <v/>
      </c>
      <c r="KK11" s="213" t="str">
        <f t="shared" ca="1" si="41"/>
        <v/>
      </c>
      <c r="KL11" s="213" t="str">
        <f t="shared" ca="1" si="41"/>
        <v/>
      </c>
      <c r="KM11" s="213" t="str">
        <f t="shared" ca="1" si="41"/>
        <v/>
      </c>
      <c r="KN11" s="213" t="str">
        <f t="shared" ca="1" si="41"/>
        <v/>
      </c>
      <c r="KO11" s="213" t="str">
        <f t="shared" ca="1" si="42"/>
        <v/>
      </c>
      <c r="KP11" s="213" t="str">
        <f t="shared" ca="1" si="42"/>
        <v/>
      </c>
      <c r="KQ11" s="213" t="str">
        <f t="shared" ca="1" si="42"/>
        <v/>
      </c>
      <c r="KR11" s="213" t="str">
        <f t="shared" ca="1" si="42"/>
        <v/>
      </c>
      <c r="KS11" s="213" t="str">
        <f t="shared" ca="1" si="42"/>
        <v/>
      </c>
      <c r="KT11" s="213" t="str">
        <f t="shared" ca="1" si="42"/>
        <v/>
      </c>
      <c r="KU11" s="213" t="str">
        <f t="shared" ca="1" si="42"/>
        <v/>
      </c>
      <c r="KV11" s="213" t="str">
        <f t="shared" ca="1" si="42"/>
        <v/>
      </c>
      <c r="KW11" s="213" t="str">
        <f t="shared" ca="1" si="42"/>
        <v/>
      </c>
      <c r="KX11" s="213" t="str">
        <f t="shared" ca="1" si="42"/>
        <v/>
      </c>
      <c r="KY11" s="213" t="str">
        <f t="shared" ca="1" si="42"/>
        <v/>
      </c>
      <c r="KZ11" s="213" t="str">
        <f t="shared" ca="1" si="42"/>
        <v/>
      </c>
      <c r="LA11" s="213" t="str">
        <f t="shared" ca="1" si="42"/>
        <v/>
      </c>
      <c r="LB11" s="213" t="str">
        <f t="shared" ca="1" si="42"/>
        <v/>
      </c>
      <c r="LC11" s="213" t="str">
        <f t="shared" ca="1" si="42"/>
        <v/>
      </c>
      <c r="LD11" s="213" t="str">
        <f t="shared" ca="1" si="42"/>
        <v/>
      </c>
      <c r="LE11" s="213" t="str">
        <f t="shared" ca="1" si="43"/>
        <v/>
      </c>
      <c r="LF11" s="213" t="str">
        <f t="shared" ca="1" si="43"/>
        <v/>
      </c>
      <c r="LG11" s="213" t="str">
        <f t="shared" ca="1" si="43"/>
        <v/>
      </c>
      <c r="LH11" s="213" t="str">
        <f t="shared" ca="1" si="43"/>
        <v/>
      </c>
      <c r="LI11" s="213" t="str">
        <f t="shared" ca="1" si="43"/>
        <v/>
      </c>
      <c r="LJ11" s="213" t="str">
        <f t="shared" ca="1" si="43"/>
        <v/>
      </c>
      <c r="LK11" s="213" t="str">
        <f t="shared" ca="1" si="43"/>
        <v/>
      </c>
      <c r="LL11" s="213" t="str">
        <f t="shared" ca="1" si="43"/>
        <v/>
      </c>
      <c r="LM11" s="213" t="str">
        <f t="shared" ca="1" si="43"/>
        <v/>
      </c>
      <c r="LN11" s="213" t="str">
        <f t="shared" ca="1" si="43"/>
        <v/>
      </c>
      <c r="LO11" s="213" t="str">
        <f t="shared" ca="1" si="43"/>
        <v/>
      </c>
      <c r="LP11" s="213" t="str">
        <f t="shared" ca="1" si="43"/>
        <v/>
      </c>
      <c r="LQ11" s="213" t="str">
        <f t="shared" ca="1" si="43"/>
        <v/>
      </c>
      <c r="LR11" s="213" t="str">
        <f t="shared" ca="1" si="43"/>
        <v/>
      </c>
      <c r="LS11" s="213" t="str">
        <f t="shared" ca="1" si="43"/>
        <v/>
      </c>
      <c r="LT11" s="213" t="str">
        <f t="shared" ca="1" si="43"/>
        <v/>
      </c>
      <c r="LU11" s="213" t="str">
        <f t="shared" ca="1" si="44"/>
        <v/>
      </c>
      <c r="LV11" s="213" t="str">
        <f t="shared" ca="1" si="44"/>
        <v/>
      </c>
      <c r="LW11" s="213" t="str">
        <f t="shared" ca="1" si="44"/>
        <v/>
      </c>
      <c r="LX11" s="213" t="str">
        <f t="shared" ca="1" si="44"/>
        <v/>
      </c>
      <c r="LY11" s="213" t="str">
        <f t="shared" ca="1" si="44"/>
        <v/>
      </c>
      <c r="LZ11" s="213" t="str">
        <f t="shared" ca="1" si="44"/>
        <v/>
      </c>
      <c r="MA11" s="213" t="str">
        <f t="shared" ca="1" si="44"/>
        <v/>
      </c>
      <c r="MB11" s="213" t="str">
        <f t="shared" ca="1" si="44"/>
        <v/>
      </c>
      <c r="MC11" s="213" t="str">
        <f t="shared" ca="1" si="44"/>
        <v/>
      </c>
      <c r="MD11" s="213" t="str">
        <f t="shared" ca="1" si="44"/>
        <v/>
      </c>
      <c r="ME11" s="213" t="str">
        <f t="shared" ca="1" si="44"/>
        <v/>
      </c>
      <c r="MF11" s="213" t="str">
        <f t="shared" ca="1" si="44"/>
        <v/>
      </c>
      <c r="MG11" s="213" t="str">
        <f t="shared" ca="1" si="44"/>
        <v/>
      </c>
      <c r="MH11" s="213" t="str">
        <f t="shared" ca="1" si="44"/>
        <v/>
      </c>
      <c r="MI11" s="213" t="str">
        <f t="shared" ca="1" si="44"/>
        <v/>
      </c>
      <c r="MJ11" s="213" t="str">
        <f t="shared" ca="1" si="44"/>
        <v/>
      </c>
      <c r="MK11" s="213" t="str">
        <f t="shared" ca="1" si="45"/>
        <v/>
      </c>
      <c r="ML11" s="213" t="str">
        <f t="shared" ca="1" si="45"/>
        <v/>
      </c>
      <c r="MM11" s="213" t="str">
        <f t="shared" ca="1" si="45"/>
        <v/>
      </c>
      <c r="MN11" s="213" t="str">
        <f t="shared" ca="1" si="45"/>
        <v/>
      </c>
      <c r="MO11" s="213" t="str">
        <f t="shared" ca="1" si="45"/>
        <v/>
      </c>
      <c r="MP11" s="213" t="str">
        <f t="shared" ca="1" si="45"/>
        <v/>
      </c>
      <c r="MQ11" s="213" t="str">
        <f t="shared" ca="1" si="45"/>
        <v/>
      </c>
      <c r="MR11" s="213" t="str">
        <f t="shared" ca="1" si="45"/>
        <v/>
      </c>
      <c r="MS11" s="213" t="str">
        <f t="shared" ca="1" si="45"/>
        <v/>
      </c>
      <c r="MT11" s="213" t="str">
        <f t="shared" ca="1" si="45"/>
        <v/>
      </c>
      <c r="MU11" s="213" t="str">
        <f t="shared" ca="1" si="45"/>
        <v/>
      </c>
      <c r="MV11" s="213" t="str">
        <f t="shared" ca="1" si="45"/>
        <v/>
      </c>
      <c r="MW11" s="213" t="str">
        <f t="shared" ca="1" si="45"/>
        <v/>
      </c>
      <c r="MX11" s="213" t="str">
        <f t="shared" ca="1" si="45"/>
        <v/>
      </c>
      <c r="MY11" s="213" t="str">
        <f t="shared" ca="1" si="45"/>
        <v/>
      </c>
      <c r="MZ11" s="213" t="str">
        <f t="shared" ca="1" si="45"/>
        <v/>
      </c>
      <c r="NA11" s="213" t="str">
        <f t="shared" ca="1" si="46"/>
        <v/>
      </c>
      <c r="NB11" s="213" t="str">
        <f t="shared" ca="1" si="46"/>
        <v/>
      </c>
      <c r="NC11" s="213" t="str">
        <f t="shared" ca="1" si="46"/>
        <v/>
      </c>
      <c r="ND11" s="213" t="str">
        <f t="shared" ca="1" si="46"/>
        <v/>
      </c>
      <c r="NE11" s="213" t="str">
        <f t="shared" ca="1" si="46"/>
        <v/>
      </c>
      <c r="NF11" s="213" t="str">
        <f t="shared" ca="1" si="46"/>
        <v/>
      </c>
      <c r="NG11" s="213" t="str">
        <f t="shared" ca="1" si="46"/>
        <v/>
      </c>
      <c r="NH11" s="213" t="str">
        <f t="shared" ca="1" si="46"/>
        <v/>
      </c>
      <c r="NI11" s="213" t="str">
        <f t="shared" ca="1" si="46"/>
        <v/>
      </c>
      <c r="NJ11" s="213" t="str">
        <f t="shared" ca="1" si="46"/>
        <v/>
      </c>
      <c r="NK11" s="213" t="str">
        <f t="shared" ca="1" si="46"/>
        <v/>
      </c>
      <c r="NL11" s="213" t="str">
        <f t="shared" ca="1" si="46"/>
        <v/>
      </c>
      <c r="NM11" s="213" t="str">
        <f t="shared" ca="1" si="46"/>
        <v/>
      </c>
      <c r="NN11" s="213" t="str">
        <f t="shared" ca="1" si="46"/>
        <v/>
      </c>
      <c r="NO11" s="213" t="str">
        <f t="shared" ca="1" si="46"/>
        <v/>
      </c>
      <c r="NP11" s="213" t="str">
        <f t="shared" ca="1" si="46"/>
        <v/>
      </c>
      <c r="NQ11" s="213" t="str">
        <f t="shared" ca="1" si="47"/>
        <v/>
      </c>
      <c r="NR11" s="213" t="str">
        <f t="shared" ca="1" si="47"/>
        <v/>
      </c>
      <c r="NS11" s="213" t="str">
        <f t="shared" ca="1" si="47"/>
        <v/>
      </c>
      <c r="NT11" s="213" t="str">
        <f t="shared" ca="1" si="47"/>
        <v/>
      </c>
      <c r="NU11" s="213" t="str">
        <f t="shared" ca="1" si="47"/>
        <v/>
      </c>
      <c r="NV11" s="213" t="str">
        <f t="shared" ca="1" si="47"/>
        <v/>
      </c>
      <c r="NW11" s="213" t="str">
        <f t="shared" ca="1" si="47"/>
        <v/>
      </c>
      <c r="NX11" s="213" t="str">
        <f t="shared" ca="1" si="47"/>
        <v/>
      </c>
      <c r="NY11" s="213" t="str">
        <f t="shared" ca="1" si="47"/>
        <v/>
      </c>
      <c r="NZ11" s="213" t="str">
        <f t="shared" ca="1" si="47"/>
        <v/>
      </c>
      <c r="OA11" s="213" t="str">
        <f t="shared" ca="1" si="47"/>
        <v/>
      </c>
      <c r="OB11" s="213" t="str">
        <f t="shared" ca="1" si="47"/>
        <v/>
      </c>
      <c r="OC11" s="213" t="str">
        <f t="shared" ca="1" si="47"/>
        <v/>
      </c>
      <c r="OD11" s="213" t="str">
        <f t="shared" ca="1" si="47"/>
        <v/>
      </c>
      <c r="OE11" s="213" t="str">
        <f t="shared" ca="1" si="47"/>
        <v/>
      </c>
      <c r="OF11" s="213" t="str">
        <f t="shared" ca="1" si="47"/>
        <v/>
      </c>
      <c r="OG11" s="213" t="str">
        <f t="shared" ca="1" si="48"/>
        <v/>
      </c>
      <c r="OH11" s="213" t="str">
        <f t="shared" ca="1" si="48"/>
        <v/>
      </c>
      <c r="OI11" s="213" t="str">
        <f t="shared" ca="1" si="48"/>
        <v/>
      </c>
      <c r="OJ11" s="213" t="str">
        <f t="shared" ca="1" si="48"/>
        <v/>
      </c>
      <c r="OK11" s="213" t="str">
        <f t="shared" ca="1" si="48"/>
        <v/>
      </c>
      <c r="OL11" s="213" t="str">
        <f t="shared" ca="1" si="48"/>
        <v/>
      </c>
      <c r="OM11" s="213" t="str">
        <f t="shared" ca="1" si="48"/>
        <v/>
      </c>
      <c r="ON11" s="213" t="str">
        <f t="shared" ca="1" si="48"/>
        <v/>
      </c>
      <c r="OO11" s="213" t="str">
        <f t="shared" ca="1" si="48"/>
        <v/>
      </c>
      <c r="OP11" s="213" t="str">
        <f t="shared" ca="1" si="48"/>
        <v/>
      </c>
      <c r="OQ11" s="213" t="str">
        <f t="shared" ca="1" si="48"/>
        <v/>
      </c>
      <c r="OR11" s="213" t="str">
        <f t="shared" ca="1" si="48"/>
        <v/>
      </c>
      <c r="OS11" s="213" t="str">
        <f t="shared" ca="1" si="48"/>
        <v/>
      </c>
      <c r="OT11" s="213" t="str">
        <f t="shared" ca="1" si="48"/>
        <v/>
      </c>
      <c r="OU11" s="213" t="str">
        <f t="shared" ca="1" si="48"/>
        <v/>
      </c>
      <c r="OV11" s="213" t="str">
        <f t="shared" ca="1" si="48"/>
        <v/>
      </c>
      <c r="OW11" s="213" t="str">
        <f t="shared" ca="1" si="49"/>
        <v/>
      </c>
      <c r="OX11" s="213" t="str">
        <f t="shared" ca="1" si="49"/>
        <v/>
      </c>
      <c r="OY11" s="213" t="str">
        <f t="shared" ca="1" si="49"/>
        <v/>
      </c>
      <c r="OZ11" s="213" t="str">
        <f t="shared" ca="1" si="49"/>
        <v/>
      </c>
      <c r="PA11" s="213" t="str">
        <f t="shared" ca="1" si="49"/>
        <v/>
      </c>
      <c r="PB11" s="213" t="str">
        <f t="shared" ca="1" si="49"/>
        <v/>
      </c>
      <c r="PC11" s="213" t="str">
        <f t="shared" ca="1" si="49"/>
        <v/>
      </c>
      <c r="PD11" s="213" t="str">
        <f t="shared" ca="1" si="49"/>
        <v/>
      </c>
      <c r="PE11" s="213" t="str">
        <f t="shared" ca="1" si="49"/>
        <v/>
      </c>
      <c r="PF11" s="213" t="str">
        <f t="shared" ca="1" si="49"/>
        <v/>
      </c>
      <c r="PG11" s="213" t="str">
        <f t="shared" ca="1" si="49"/>
        <v/>
      </c>
      <c r="PH11" s="213" t="str">
        <f t="shared" ca="1" si="49"/>
        <v/>
      </c>
      <c r="PI11" s="213" t="str">
        <f t="shared" ca="1" si="49"/>
        <v/>
      </c>
      <c r="PJ11" s="213" t="str">
        <f t="shared" ca="1" si="49"/>
        <v/>
      </c>
      <c r="PK11" s="213" t="str">
        <f t="shared" ca="1" si="49"/>
        <v/>
      </c>
      <c r="PL11" s="213" t="str">
        <f t="shared" ca="1" si="49"/>
        <v/>
      </c>
      <c r="PM11" s="213" t="str">
        <f t="shared" ca="1" si="50"/>
        <v/>
      </c>
      <c r="PN11" s="213" t="str">
        <f t="shared" ca="1" si="50"/>
        <v/>
      </c>
      <c r="PO11" s="213" t="str">
        <f t="shared" ca="1" si="50"/>
        <v/>
      </c>
      <c r="PP11" s="213" t="str">
        <f t="shared" ca="1" si="50"/>
        <v/>
      </c>
      <c r="PQ11" s="213" t="str">
        <f t="shared" ca="1" si="50"/>
        <v/>
      </c>
      <c r="PR11" s="213" t="str">
        <f t="shared" ca="1" si="50"/>
        <v/>
      </c>
      <c r="PS11" s="213" t="str">
        <f t="shared" ca="1" si="50"/>
        <v/>
      </c>
      <c r="PT11" s="213" t="str">
        <f t="shared" ca="1" si="50"/>
        <v/>
      </c>
      <c r="PU11" s="213" t="str">
        <f t="shared" ca="1" si="50"/>
        <v/>
      </c>
      <c r="PV11" s="213" t="str">
        <f t="shared" ca="1" si="50"/>
        <v/>
      </c>
      <c r="PW11" s="213" t="str">
        <f t="shared" ca="1" si="50"/>
        <v/>
      </c>
      <c r="PX11" s="213" t="str">
        <f t="shared" ca="1" si="50"/>
        <v/>
      </c>
      <c r="PY11" s="213" t="str">
        <f t="shared" ca="1" si="50"/>
        <v/>
      </c>
      <c r="PZ11" s="213" t="str">
        <f t="shared" ca="1" si="50"/>
        <v/>
      </c>
      <c r="QA11" s="213" t="str">
        <f t="shared" ca="1" si="50"/>
        <v/>
      </c>
      <c r="QB11" s="213" t="str">
        <f t="shared" ca="1" si="50"/>
        <v/>
      </c>
      <c r="QC11" s="213" t="str">
        <f t="shared" ca="1" si="51"/>
        <v/>
      </c>
      <c r="QD11" s="213" t="str">
        <f t="shared" ca="1" si="51"/>
        <v/>
      </c>
      <c r="QE11" s="213" t="str">
        <f t="shared" ca="1" si="51"/>
        <v/>
      </c>
      <c r="QF11" s="213" t="str">
        <f t="shared" ca="1" si="51"/>
        <v/>
      </c>
      <c r="QG11" s="213" t="str">
        <f t="shared" ca="1" si="51"/>
        <v/>
      </c>
      <c r="QH11" s="213" t="str">
        <f t="shared" ca="1" si="51"/>
        <v/>
      </c>
      <c r="QI11" s="213" t="str">
        <f t="shared" ca="1" si="51"/>
        <v/>
      </c>
      <c r="QJ11" s="213" t="str">
        <f t="shared" ca="1" si="51"/>
        <v/>
      </c>
      <c r="QK11" s="213" t="str">
        <f t="shared" ca="1" si="51"/>
        <v/>
      </c>
      <c r="QL11" s="213" t="str">
        <f t="shared" ca="1" si="51"/>
        <v/>
      </c>
      <c r="QM11" s="213" t="str">
        <f t="shared" ca="1" si="51"/>
        <v/>
      </c>
      <c r="QN11" s="213" t="str">
        <f t="shared" ca="1" si="51"/>
        <v/>
      </c>
      <c r="QO11" s="213" t="str">
        <f t="shared" ca="1" si="51"/>
        <v/>
      </c>
      <c r="QP11" s="213" t="str">
        <f t="shared" ca="1" si="51"/>
        <v/>
      </c>
      <c r="QQ11" s="213" t="str">
        <f t="shared" ca="1" si="51"/>
        <v/>
      </c>
      <c r="QR11" s="213" t="str">
        <f t="shared" ca="1" si="51"/>
        <v/>
      </c>
      <c r="QS11" s="213" t="str">
        <f t="shared" ca="1" si="52"/>
        <v/>
      </c>
      <c r="QT11" s="213" t="str">
        <f t="shared" ca="1" si="52"/>
        <v/>
      </c>
      <c r="QU11" s="213" t="str">
        <f t="shared" ca="1" si="52"/>
        <v/>
      </c>
      <c r="QV11" s="213" t="str">
        <f t="shared" ca="1" si="52"/>
        <v/>
      </c>
      <c r="QW11" s="213" t="str">
        <f t="shared" ca="1" si="52"/>
        <v/>
      </c>
      <c r="QX11" s="213" t="str">
        <f t="shared" ca="1" si="52"/>
        <v/>
      </c>
      <c r="QY11" s="213" t="str">
        <f t="shared" ca="1" si="52"/>
        <v/>
      </c>
      <c r="QZ11" s="213" t="str">
        <f t="shared" ca="1" si="52"/>
        <v/>
      </c>
      <c r="RA11" s="213" t="str">
        <f t="shared" ca="1" si="52"/>
        <v/>
      </c>
      <c r="RB11" s="213" t="str">
        <f t="shared" ca="1" si="52"/>
        <v/>
      </c>
      <c r="RC11" s="213" t="str">
        <f t="shared" ca="1" si="52"/>
        <v/>
      </c>
      <c r="RD11" s="213" t="str">
        <f t="shared" ca="1" si="52"/>
        <v/>
      </c>
      <c r="RE11" s="213" t="str">
        <f t="shared" ca="1" si="52"/>
        <v/>
      </c>
      <c r="RF11" s="213" t="str">
        <f t="shared" ca="1" si="52"/>
        <v/>
      </c>
      <c r="RG11" s="213" t="str">
        <f t="shared" ca="1" si="52"/>
        <v/>
      </c>
      <c r="RH11" s="213" t="str">
        <f t="shared" ca="1" si="52"/>
        <v/>
      </c>
      <c r="RI11" s="213" t="str">
        <f t="shared" ca="1" si="53"/>
        <v/>
      </c>
      <c r="RJ11" s="213" t="str">
        <f t="shared" ca="1" si="53"/>
        <v/>
      </c>
      <c r="RK11" s="213" t="str">
        <f t="shared" ca="1" si="53"/>
        <v/>
      </c>
      <c r="RL11" s="213" t="str">
        <f t="shared" ca="1" si="53"/>
        <v/>
      </c>
      <c r="RM11" s="213" t="str">
        <f t="shared" ca="1" si="53"/>
        <v/>
      </c>
      <c r="RN11" s="213" t="str">
        <f t="shared" ca="1" si="53"/>
        <v/>
      </c>
      <c r="RO11" s="213" t="str">
        <f t="shared" ca="1" si="53"/>
        <v/>
      </c>
      <c r="RP11" s="213" t="str">
        <f t="shared" ca="1" si="53"/>
        <v/>
      </c>
      <c r="RQ11" s="213" t="str">
        <f t="shared" ca="1" si="53"/>
        <v/>
      </c>
      <c r="RR11" s="213" t="str">
        <f t="shared" ca="1" si="53"/>
        <v/>
      </c>
      <c r="RS11" s="213" t="str">
        <f t="shared" ca="1" si="53"/>
        <v/>
      </c>
      <c r="RT11" s="213" t="str">
        <f t="shared" ca="1" si="53"/>
        <v/>
      </c>
      <c r="RU11" s="213" t="str">
        <f t="shared" ca="1" si="53"/>
        <v/>
      </c>
      <c r="RV11" s="213" t="str">
        <f t="shared" ca="1" si="53"/>
        <v/>
      </c>
      <c r="RW11" s="213" t="str">
        <f t="shared" ca="1" si="53"/>
        <v/>
      </c>
      <c r="RX11" s="213" t="str">
        <f t="shared" ca="1" si="53"/>
        <v/>
      </c>
      <c r="RY11" s="213" t="str">
        <f t="shared" ca="1" si="54"/>
        <v/>
      </c>
      <c r="RZ11" s="213" t="str">
        <f t="shared" ca="1" si="54"/>
        <v/>
      </c>
      <c r="SA11" s="213" t="str">
        <f t="shared" ca="1" si="54"/>
        <v/>
      </c>
      <c r="SB11" s="213" t="str">
        <f t="shared" ca="1" si="54"/>
        <v/>
      </c>
      <c r="SC11" s="213" t="str">
        <f t="shared" ca="1" si="54"/>
        <v/>
      </c>
      <c r="SD11" s="213" t="str">
        <f t="shared" ca="1" si="54"/>
        <v/>
      </c>
      <c r="SE11" s="213" t="str">
        <f t="shared" ca="1" si="54"/>
        <v/>
      </c>
      <c r="SF11" s="213" t="str">
        <f t="shared" ca="1" si="54"/>
        <v/>
      </c>
      <c r="SG11" s="213" t="str">
        <f t="shared" ca="1" si="54"/>
        <v/>
      </c>
      <c r="SH11" s="213" t="str">
        <f t="shared" ca="1" si="54"/>
        <v/>
      </c>
      <c r="SI11" s="213" t="str">
        <f t="shared" ca="1" si="54"/>
        <v/>
      </c>
      <c r="SJ11" s="213" t="str">
        <f t="shared" ca="1" si="54"/>
        <v/>
      </c>
      <c r="SK11" s="213" t="str">
        <f t="shared" ca="1" si="54"/>
        <v/>
      </c>
      <c r="SL11" s="213" t="str">
        <f t="shared" ca="1" si="54"/>
        <v/>
      </c>
      <c r="SM11" s="213" t="str">
        <f t="shared" ca="1" si="54"/>
        <v/>
      </c>
      <c r="SN11" s="213" t="str">
        <f t="shared" ca="1" si="54"/>
        <v/>
      </c>
      <c r="SO11" s="213" t="str">
        <f t="shared" ca="1" si="55"/>
        <v/>
      </c>
      <c r="SP11" s="213" t="str">
        <f t="shared" ca="1" si="55"/>
        <v/>
      </c>
      <c r="SQ11" s="213" t="str">
        <f t="shared" ca="1" si="55"/>
        <v/>
      </c>
      <c r="SR11" s="213" t="str">
        <f t="shared" ca="1" si="55"/>
        <v/>
      </c>
      <c r="SS11" s="213" t="str">
        <f t="shared" ca="1" si="55"/>
        <v/>
      </c>
      <c r="ST11" s="213" t="str">
        <f t="shared" ca="1" si="55"/>
        <v/>
      </c>
      <c r="SU11" s="213" t="str">
        <f t="shared" ca="1" si="55"/>
        <v/>
      </c>
      <c r="SV11" s="213" t="str">
        <f t="shared" ca="1" si="55"/>
        <v/>
      </c>
      <c r="SW11" s="213" t="str">
        <f t="shared" ca="1" si="55"/>
        <v/>
      </c>
      <c r="SX11" s="213" t="str">
        <f t="shared" ca="1" si="55"/>
        <v/>
      </c>
      <c r="SY11" s="213" t="str">
        <f t="shared" ca="1" si="55"/>
        <v/>
      </c>
      <c r="SZ11" s="213" t="str">
        <f t="shared" ca="1" si="55"/>
        <v/>
      </c>
      <c r="TA11" s="213" t="str">
        <f t="shared" ca="1" si="55"/>
        <v/>
      </c>
      <c r="TB11" s="213" t="str">
        <f t="shared" ca="1" si="55"/>
        <v/>
      </c>
      <c r="TC11" s="213" t="str">
        <f t="shared" ca="1" si="55"/>
        <v/>
      </c>
      <c r="TD11" s="213" t="str">
        <f t="shared" ca="1" si="55"/>
        <v/>
      </c>
      <c r="TE11" s="213" t="str">
        <f t="shared" ca="1" si="56"/>
        <v/>
      </c>
      <c r="TF11" s="213" t="str">
        <f t="shared" ca="1" si="56"/>
        <v/>
      </c>
      <c r="TG11" s="213" t="str">
        <f t="shared" ca="1" si="56"/>
        <v/>
      </c>
      <c r="TH11" s="213" t="str">
        <f t="shared" ca="1" si="56"/>
        <v/>
      </c>
      <c r="TI11" s="213" t="str">
        <f t="shared" ca="1" si="56"/>
        <v/>
      </c>
      <c r="TJ11" s="213" t="str">
        <f t="shared" ca="1" si="56"/>
        <v/>
      </c>
      <c r="TK11" s="213" t="str">
        <f t="shared" ca="1" si="56"/>
        <v/>
      </c>
      <c r="TL11" s="213" t="str">
        <f t="shared" ca="1" si="56"/>
        <v/>
      </c>
      <c r="TM11" s="213" t="str">
        <f t="shared" ca="1" si="56"/>
        <v/>
      </c>
      <c r="TN11" s="213" t="str">
        <f t="shared" ca="1" si="56"/>
        <v/>
      </c>
      <c r="TO11" s="213" t="str">
        <f t="shared" ca="1" si="56"/>
        <v/>
      </c>
      <c r="TP11" s="213" t="str">
        <f t="shared" ca="1" si="56"/>
        <v/>
      </c>
      <c r="TQ11" s="213" t="str">
        <f t="shared" ca="1" si="56"/>
        <v/>
      </c>
      <c r="TR11" s="213" t="str">
        <f t="shared" ca="1" si="56"/>
        <v/>
      </c>
      <c r="TS11" s="213" t="str">
        <f t="shared" ca="1" si="56"/>
        <v/>
      </c>
      <c r="TT11" s="213" t="str">
        <f t="shared" ca="1" si="56"/>
        <v/>
      </c>
      <c r="TU11" s="213" t="str">
        <f t="shared" ca="1" si="57"/>
        <v/>
      </c>
      <c r="TV11" s="213" t="str">
        <f t="shared" ca="1" si="57"/>
        <v/>
      </c>
      <c r="TW11" s="213" t="str">
        <f t="shared" ca="1" si="57"/>
        <v/>
      </c>
      <c r="TX11" s="213" t="str">
        <f t="shared" ca="1" si="57"/>
        <v/>
      </c>
      <c r="TY11" s="213" t="str">
        <f t="shared" ca="1" si="57"/>
        <v/>
      </c>
      <c r="TZ11" s="213" t="str">
        <f t="shared" ca="1" si="57"/>
        <v/>
      </c>
      <c r="UA11" s="213" t="str">
        <f t="shared" ca="1" si="57"/>
        <v/>
      </c>
      <c r="UB11" s="213" t="str">
        <f t="shared" ca="1" si="57"/>
        <v/>
      </c>
      <c r="UC11" s="213" t="str">
        <f t="shared" ca="1" si="57"/>
        <v/>
      </c>
      <c r="UD11" s="213" t="str">
        <f t="shared" ca="1" si="57"/>
        <v/>
      </c>
      <c r="UE11" s="213" t="str">
        <f t="shared" ca="1" si="57"/>
        <v/>
      </c>
      <c r="UF11" s="213" t="str">
        <f t="shared" ca="1" si="57"/>
        <v/>
      </c>
      <c r="UG11" s="213" t="str">
        <f t="shared" ca="1" si="57"/>
        <v/>
      </c>
      <c r="UH11" s="213" t="str">
        <f t="shared" ca="1" si="57"/>
        <v/>
      </c>
      <c r="UI11" s="213" t="str">
        <f t="shared" ca="1" si="57"/>
        <v/>
      </c>
      <c r="UJ11" s="213" t="str">
        <f t="shared" ca="1" si="57"/>
        <v/>
      </c>
      <c r="UK11" s="213" t="str">
        <f t="shared" ca="1" si="58"/>
        <v/>
      </c>
      <c r="UL11" s="213" t="str">
        <f t="shared" ca="1" si="58"/>
        <v/>
      </c>
      <c r="UM11" s="213" t="str">
        <f t="shared" ca="1" si="58"/>
        <v/>
      </c>
      <c r="UN11" s="213" t="str">
        <f t="shared" ca="1" si="58"/>
        <v/>
      </c>
      <c r="UO11" s="213" t="str">
        <f t="shared" ca="1" si="58"/>
        <v/>
      </c>
      <c r="UP11" s="213" t="str">
        <f t="shared" ca="1" si="58"/>
        <v/>
      </c>
      <c r="UQ11" s="213" t="str">
        <f t="shared" ca="1" si="58"/>
        <v/>
      </c>
      <c r="UR11" s="213" t="str">
        <f t="shared" ca="1" si="58"/>
        <v/>
      </c>
      <c r="US11" s="213" t="str">
        <f t="shared" ca="1" si="58"/>
        <v/>
      </c>
      <c r="UT11" s="213" t="str">
        <f t="shared" ca="1" si="58"/>
        <v/>
      </c>
      <c r="UU11" s="213" t="str">
        <f t="shared" ca="1" si="58"/>
        <v/>
      </c>
      <c r="UV11" s="213" t="str">
        <f t="shared" ca="1" si="58"/>
        <v/>
      </c>
      <c r="UW11" s="213" t="str">
        <f t="shared" ca="1" si="58"/>
        <v/>
      </c>
      <c r="UX11" s="213" t="str">
        <f t="shared" ca="1" si="58"/>
        <v/>
      </c>
      <c r="UY11" s="213" t="str">
        <f t="shared" ca="1" si="58"/>
        <v/>
      </c>
      <c r="UZ11" s="213" t="str">
        <f t="shared" ca="1" si="58"/>
        <v/>
      </c>
      <c r="VA11" s="213" t="str">
        <f t="shared" ca="1" si="59"/>
        <v/>
      </c>
      <c r="VB11" s="213" t="str">
        <f t="shared" ca="1" si="59"/>
        <v/>
      </c>
      <c r="VC11" s="213" t="str">
        <f t="shared" ca="1" si="59"/>
        <v/>
      </c>
      <c r="VD11" s="213" t="str">
        <f t="shared" ca="1" si="59"/>
        <v/>
      </c>
      <c r="VE11" s="213" t="str">
        <f t="shared" ca="1" si="59"/>
        <v/>
      </c>
      <c r="VF11" s="213" t="str">
        <f t="shared" ca="1" si="59"/>
        <v/>
      </c>
      <c r="VG11" s="213" t="str">
        <f t="shared" ca="1" si="59"/>
        <v/>
      </c>
      <c r="VH11" s="213" t="str">
        <f t="shared" ca="1" si="59"/>
        <v/>
      </c>
      <c r="VI11" s="213" t="str">
        <f t="shared" ca="1" si="59"/>
        <v/>
      </c>
      <c r="VJ11" s="213" t="str">
        <f t="shared" ca="1" si="59"/>
        <v/>
      </c>
      <c r="VK11" s="213" t="str">
        <f t="shared" ca="1" si="59"/>
        <v/>
      </c>
      <c r="VL11" s="213" t="str">
        <f t="shared" ca="1" si="59"/>
        <v/>
      </c>
      <c r="VM11" s="213" t="str">
        <f t="shared" ca="1" si="59"/>
        <v/>
      </c>
      <c r="VN11" s="213" t="str">
        <f t="shared" ca="1" si="59"/>
        <v/>
      </c>
      <c r="VO11" s="213" t="str">
        <f t="shared" ca="1" si="59"/>
        <v/>
      </c>
      <c r="VP11" s="213" t="str">
        <f t="shared" ca="1" si="59"/>
        <v/>
      </c>
      <c r="VQ11" s="213" t="str">
        <f t="shared" ca="1" si="60"/>
        <v/>
      </c>
      <c r="VR11" s="213" t="str">
        <f t="shared" ca="1" si="60"/>
        <v/>
      </c>
      <c r="VS11" s="213" t="str">
        <f t="shared" ca="1" si="60"/>
        <v/>
      </c>
      <c r="VT11" s="213" t="str">
        <f t="shared" ca="1" si="60"/>
        <v/>
      </c>
      <c r="VU11" s="213" t="str">
        <f t="shared" ca="1" si="60"/>
        <v/>
      </c>
      <c r="VV11" s="213" t="str">
        <f t="shared" ca="1" si="60"/>
        <v/>
      </c>
      <c r="VW11" s="213" t="str">
        <f t="shared" ca="1" si="60"/>
        <v/>
      </c>
      <c r="VX11" s="213" t="str">
        <f t="shared" ca="1" si="60"/>
        <v/>
      </c>
      <c r="VY11" s="213" t="str">
        <f t="shared" ca="1" si="60"/>
        <v/>
      </c>
      <c r="VZ11" s="213" t="str">
        <f t="shared" ca="1" si="60"/>
        <v/>
      </c>
      <c r="WA11" s="213" t="str">
        <f t="shared" ca="1" si="60"/>
        <v/>
      </c>
      <c r="WB11" s="213" t="str">
        <f t="shared" ca="1" si="60"/>
        <v/>
      </c>
      <c r="WC11" s="213" t="str">
        <f t="shared" ca="1" si="60"/>
        <v/>
      </c>
      <c r="WD11" s="213" t="str">
        <f t="shared" ca="1" si="60"/>
        <v/>
      </c>
      <c r="WE11" s="213" t="str">
        <f t="shared" ca="1" si="60"/>
        <v/>
      </c>
      <c r="WF11" s="213" t="str">
        <f t="shared" ca="1" si="60"/>
        <v/>
      </c>
      <c r="WG11" s="213" t="str">
        <f t="shared" ca="1" si="61"/>
        <v/>
      </c>
      <c r="WH11" s="213" t="str">
        <f t="shared" ca="1" si="61"/>
        <v/>
      </c>
      <c r="WI11" s="213" t="str">
        <f t="shared" ca="1" si="61"/>
        <v/>
      </c>
      <c r="WJ11" s="213" t="str">
        <f t="shared" ca="1" si="61"/>
        <v/>
      </c>
      <c r="WK11" s="213" t="str">
        <f t="shared" ca="1" si="61"/>
        <v/>
      </c>
      <c r="WL11" s="213" t="str">
        <f t="shared" ca="1" si="61"/>
        <v/>
      </c>
      <c r="WM11" s="213" t="str">
        <f t="shared" ca="1" si="61"/>
        <v/>
      </c>
      <c r="WN11" s="213" t="str">
        <f t="shared" ca="1" si="61"/>
        <v/>
      </c>
      <c r="WO11" s="213" t="str">
        <f t="shared" ca="1" si="61"/>
        <v/>
      </c>
      <c r="WP11" s="213" t="str">
        <f t="shared" ca="1" si="61"/>
        <v/>
      </c>
      <c r="WQ11" s="213" t="str">
        <f t="shared" ca="1" si="61"/>
        <v/>
      </c>
      <c r="WR11" s="213" t="str">
        <f t="shared" ca="1" si="61"/>
        <v/>
      </c>
      <c r="WS11" s="213" t="str">
        <f t="shared" ca="1" si="61"/>
        <v/>
      </c>
      <c r="WT11" s="213" t="str">
        <f t="shared" ca="1" si="61"/>
        <v/>
      </c>
      <c r="WU11" s="213" t="str">
        <f t="shared" ca="1" si="61"/>
        <v/>
      </c>
      <c r="WV11" s="213" t="str">
        <f t="shared" ca="1" si="61"/>
        <v/>
      </c>
      <c r="WW11" s="213" t="str">
        <f t="shared" ca="1" si="62"/>
        <v/>
      </c>
      <c r="WX11" s="213" t="str">
        <f t="shared" ca="1" si="62"/>
        <v/>
      </c>
      <c r="WY11" s="213" t="str">
        <f t="shared" ca="1" si="62"/>
        <v/>
      </c>
      <c r="WZ11" s="213" t="str">
        <f t="shared" ca="1" si="62"/>
        <v/>
      </c>
      <c r="XA11" s="213" t="str">
        <f t="shared" ca="1" si="62"/>
        <v/>
      </c>
      <c r="XB11" s="213" t="str">
        <f t="shared" ca="1" si="62"/>
        <v/>
      </c>
      <c r="XC11" s="213" t="str">
        <f t="shared" ca="1" si="62"/>
        <v/>
      </c>
      <c r="XD11" s="213" t="str">
        <f t="shared" ca="1" si="62"/>
        <v/>
      </c>
      <c r="XE11" s="213" t="str">
        <f t="shared" ca="1" si="62"/>
        <v/>
      </c>
      <c r="XF11" s="213" t="str">
        <f t="shared" ca="1" si="62"/>
        <v/>
      </c>
      <c r="XG11" s="213" t="str">
        <f t="shared" ca="1" si="62"/>
        <v/>
      </c>
      <c r="XH11" s="213" t="str">
        <f t="shared" ca="1" si="62"/>
        <v/>
      </c>
      <c r="XI11" s="213" t="str">
        <f t="shared" ca="1" si="62"/>
        <v/>
      </c>
      <c r="XJ11" s="213" t="str">
        <f t="shared" ca="1" si="62"/>
        <v/>
      </c>
      <c r="XK11" s="213" t="str">
        <f t="shared" ca="1" si="62"/>
        <v/>
      </c>
      <c r="XL11" s="213" t="str">
        <f t="shared" ca="1" si="62"/>
        <v/>
      </c>
      <c r="XM11" s="213" t="str">
        <f t="shared" ca="1" si="63"/>
        <v/>
      </c>
      <c r="XN11" s="213" t="str">
        <f t="shared" ca="1" si="63"/>
        <v/>
      </c>
      <c r="XO11" s="213" t="str">
        <f t="shared" ca="1" si="63"/>
        <v/>
      </c>
      <c r="XP11" s="213" t="str">
        <f t="shared" ca="1" si="63"/>
        <v/>
      </c>
      <c r="XQ11" s="213" t="str">
        <f t="shared" ca="1" si="63"/>
        <v/>
      </c>
      <c r="XR11" s="213" t="str">
        <f t="shared" ca="1" si="63"/>
        <v/>
      </c>
      <c r="XS11" s="213" t="str">
        <f t="shared" ca="1" si="63"/>
        <v/>
      </c>
      <c r="XT11" s="213" t="str">
        <f t="shared" ca="1" si="63"/>
        <v/>
      </c>
      <c r="XU11" s="213" t="str">
        <f t="shared" ca="1" si="63"/>
        <v/>
      </c>
      <c r="XV11" s="213" t="str">
        <f t="shared" ca="1" si="63"/>
        <v/>
      </c>
      <c r="XW11" s="213" t="str">
        <f t="shared" ca="1" si="63"/>
        <v/>
      </c>
      <c r="XX11" s="213" t="str">
        <f t="shared" ca="1" si="63"/>
        <v/>
      </c>
      <c r="XY11" s="213" t="str">
        <f t="shared" ca="1" si="63"/>
        <v/>
      </c>
      <c r="XZ11" s="213" t="str">
        <f t="shared" ca="1" si="63"/>
        <v/>
      </c>
      <c r="YA11" s="213" t="str">
        <f t="shared" ca="1" si="63"/>
        <v/>
      </c>
      <c r="YB11" s="213" t="str">
        <f t="shared" ca="1" si="63"/>
        <v/>
      </c>
      <c r="YC11" s="213" t="str">
        <f t="shared" ca="1" si="64"/>
        <v/>
      </c>
      <c r="YD11" s="213" t="str">
        <f t="shared" ca="1" si="64"/>
        <v/>
      </c>
      <c r="YE11" s="213" t="str">
        <f t="shared" ca="1" si="64"/>
        <v/>
      </c>
      <c r="YF11" s="213" t="str">
        <f t="shared" ca="1" si="64"/>
        <v/>
      </c>
      <c r="YG11" s="213" t="str">
        <f t="shared" ca="1" si="64"/>
        <v/>
      </c>
      <c r="YH11" s="213" t="str">
        <f t="shared" ca="1" si="64"/>
        <v/>
      </c>
      <c r="YI11" s="213" t="str">
        <f t="shared" ca="1" si="64"/>
        <v/>
      </c>
      <c r="YJ11" s="213" t="str">
        <f t="shared" ca="1" si="64"/>
        <v/>
      </c>
      <c r="YK11" s="213" t="str">
        <f t="shared" ca="1" si="64"/>
        <v/>
      </c>
      <c r="YL11" s="213" t="str">
        <f t="shared" ca="1" si="64"/>
        <v/>
      </c>
      <c r="YM11" s="213" t="str">
        <f t="shared" ca="1" si="64"/>
        <v/>
      </c>
      <c r="YN11" s="213" t="str">
        <f t="shared" ca="1" si="64"/>
        <v/>
      </c>
      <c r="YO11" s="213" t="str">
        <f t="shared" ca="1" si="64"/>
        <v/>
      </c>
      <c r="YP11" s="213" t="str">
        <f t="shared" ca="1" si="64"/>
        <v/>
      </c>
      <c r="YQ11" s="213" t="str">
        <f t="shared" ca="1" si="64"/>
        <v/>
      </c>
      <c r="YR11" s="213" t="str">
        <f t="shared" ca="1" si="64"/>
        <v/>
      </c>
      <c r="YS11" s="213" t="str">
        <f t="shared" ca="1" si="65"/>
        <v/>
      </c>
      <c r="YT11" s="213" t="str">
        <f t="shared" ca="1" si="65"/>
        <v/>
      </c>
      <c r="YU11" s="213" t="str">
        <f t="shared" ca="1" si="65"/>
        <v/>
      </c>
      <c r="YV11" s="213" t="str">
        <f t="shared" ca="1" si="65"/>
        <v/>
      </c>
      <c r="YW11" s="213" t="str">
        <f t="shared" ca="1" si="65"/>
        <v/>
      </c>
      <c r="YX11" s="213" t="str">
        <f t="shared" ca="1" si="65"/>
        <v/>
      </c>
      <c r="YY11" s="213" t="str">
        <f t="shared" ca="1" si="65"/>
        <v/>
      </c>
      <c r="YZ11" s="213" t="str">
        <f t="shared" ca="1" si="65"/>
        <v/>
      </c>
      <c r="ZA11" s="213" t="str">
        <f t="shared" ca="1" si="65"/>
        <v/>
      </c>
      <c r="ZB11" s="213" t="str">
        <f t="shared" ca="1" si="65"/>
        <v/>
      </c>
      <c r="ZC11" s="213" t="str">
        <f t="shared" ca="1" si="65"/>
        <v/>
      </c>
      <c r="ZD11" s="213" t="str">
        <f t="shared" ca="1" si="65"/>
        <v/>
      </c>
      <c r="ZE11" s="213" t="str">
        <f t="shared" ca="1" si="65"/>
        <v/>
      </c>
      <c r="ZF11" s="213" t="str">
        <f t="shared" ca="1" si="65"/>
        <v/>
      </c>
      <c r="ZG11" s="213" t="str">
        <f t="shared" ca="1" si="65"/>
        <v/>
      </c>
      <c r="ZH11" s="213" t="str">
        <f t="shared" ca="1" si="65"/>
        <v/>
      </c>
      <c r="ZI11" s="213" t="str">
        <f t="shared" ca="1" si="66"/>
        <v/>
      </c>
      <c r="ZJ11" s="213" t="str">
        <f t="shared" ca="1" si="66"/>
        <v/>
      </c>
      <c r="ZK11" s="213" t="str">
        <f t="shared" ca="1" si="66"/>
        <v/>
      </c>
      <c r="ZL11" s="213" t="str">
        <f t="shared" ca="1" si="66"/>
        <v/>
      </c>
      <c r="ZM11" s="213" t="str">
        <f t="shared" ca="1" si="66"/>
        <v/>
      </c>
      <c r="ZN11" s="213" t="str">
        <f t="shared" ca="1" si="66"/>
        <v/>
      </c>
      <c r="ZO11" s="213" t="str">
        <f t="shared" ca="1" si="66"/>
        <v/>
      </c>
      <c r="ZP11" s="213" t="str">
        <f t="shared" ca="1" si="66"/>
        <v/>
      </c>
      <c r="ZQ11" s="213" t="str">
        <f t="shared" ca="1" si="66"/>
        <v/>
      </c>
      <c r="ZR11" s="213" t="str">
        <f t="shared" ca="1" si="66"/>
        <v/>
      </c>
      <c r="ZS11" s="213" t="str">
        <f t="shared" ca="1" si="66"/>
        <v/>
      </c>
      <c r="ZT11" s="213" t="str">
        <f t="shared" ca="1" si="66"/>
        <v/>
      </c>
      <c r="ZU11" s="213" t="str">
        <f t="shared" ca="1" si="66"/>
        <v/>
      </c>
      <c r="ZV11" s="213" t="str">
        <f t="shared" ca="1" si="66"/>
        <v/>
      </c>
      <c r="ZW11" s="213" t="str">
        <f t="shared" ca="1" si="66"/>
        <v/>
      </c>
      <c r="ZX11" s="213" t="str">
        <f t="shared" ca="1" si="66"/>
        <v/>
      </c>
      <c r="ZY11" s="213" t="str">
        <f t="shared" ca="1" si="67"/>
        <v/>
      </c>
      <c r="ZZ11" s="213" t="str">
        <f t="shared" ca="1" si="67"/>
        <v/>
      </c>
      <c r="AAA11" s="213" t="str">
        <f t="shared" ca="1" si="67"/>
        <v/>
      </c>
      <c r="AAB11" s="213" t="str">
        <f t="shared" ca="1" si="67"/>
        <v/>
      </c>
      <c r="AAC11" s="213" t="str">
        <f t="shared" ca="1" si="67"/>
        <v/>
      </c>
      <c r="AAD11" s="213" t="str">
        <f t="shared" ca="1" si="67"/>
        <v/>
      </c>
      <c r="AAE11" s="213" t="str">
        <f t="shared" ca="1" si="67"/>
        <v/>
      </c>
      <c r="AAF11" s="213" t="str">
        <f t="shared" ca="1" si="67"/>
        <v/>
      </c>
      <c r="AAG11" s="213" t="str">
        <f t="shared" ca="1" si="67"/>
        <v/>
      </c>
      <c r="AAH11" s="213" t="str">
        <f t="shared" ca="1" si="67"/>
        <v/>
      </c>
      <c r="AAI11" s="213" t="str">
        <f t="shared" ca="1" si="67"/>
        <v/>
      </c>
      <c r="AAJ11" s="213" t="str">
        <f t="shared" ca="1" si="67"/>
        <v/>
      </c>
      <c r="AAK11" s="213" t="str">
        <f t="shared" ca="1" si="67"/>
        <v/>
      </c>
      <c r="AAL11" s="213" t="str">
        <f t="shared" ca="1" si="67"/>
        <v/>
      </c>
      <c r="AAM11" s="213" t="str">
        <f t="shared" ca="1" si="67"/>
        <v/>
      </c>
      <c r="AAN11" s="213" t="str">
        <f t="shared" ca="1" si="67"/>
        <v/>
      </c>
      <c r="AAO11" s="213" t="str">
        <f t="shared" ca="1" si="68"/>
        <v/>
      </c>
      <c r="AAP11" s="213" t="str">
        <f t="shared" ca="1" si="68"/>
        <v/>
      </c>
      <c r="AAQ11" s="213" t="str">
        <f t="shared" ca="1" si="68"/>
        <v/>
      </c>
      <c r="AAR11" s="213" t="str">
        <f t="shared" ca="1" si="68"/>
        <v/>
      </c>
      <c r="AAS11" s="213" t="str">
        <f t="shared" ca="1" si="68"/>
        <v/>
      </c>
      <c r="AAT11" s="213" t="str">
        <f t="shared" ca="1" si="68"/>
        <v/>
      </c>
      <c r="AAU11" s="213" t="str">
        <f t="shared" ca="1" si="68"/>
        <v/>
      </c>
      <c r="AAV11" s="213" t="str">
        <f t="shared" ca="1" si="68"/>
        <v/>
      </c>
      <c r="AAW11" s="213" t="str">
        <f t="shared" ca="1" si="68"/>
        <v/>
      </c>
      <c r="AAX11" s="213" t="str">
        <f t="shared" ca="1" si="68"/>
        <v/>
      </c>
      <c r="AAY11" s="213" t="str">
        <f t="shared" ca="1" si="68"/>
        <v/>
      </c>
      <c r="AAZ11" s="213" t="str">
        <f t="shared" ca="1" si="69"/>
        <v/>
      </c>
      <c r="ABA11" s="213" t="str">
        <f t="shared" ca="1" si="69"/>
        <v/>
      </c>
      <c r="ABB11" s="213" t="str">
        <f t="shared" ca="1" si="69"/>
        <v/>
      </c>
      <c r="ABC11" s="213" t="str">
        <f t="shared" ca="1" si="69"/>
        <v/>
      </c>
      <c r="ABD11" s="213" t="str">
        <f t="shared" ca="1" si="69"/>
        <v/>
      </c>
      <c r="ABE11" s="213" t="str">
        <f t="shared" ca="1" si="69"/>
        <v/>
      </c>
      <c r="ABF11" s="213" t="str">
        <f t="shared" ca="1" si="69"/>
        <v/>
      </c>
      <c r="ABG11" s="213" t="str">
        <f t="shared" ca="1" si="69"/>
        <v/>
      </c>
      <c r="ABH11" s="213" t="str">
        <f t="shared" ca="1" si="69"/>
        <v/>
      </c>
      <c r="ABI11" s="213" t="str">
        <f t="shared" ca="1" si="69"/>
        <v/>
      </c>
      <c r="ABJ11" s="213" t="str">
        <f t="shared" ca="1" si="69"/>
        <v/>
      </c>
      <c r="ABK11" s="213" t="str">
        <f t="shared" ca="1" si="69"/>
        <v/>
      </c>
      <c r="ABL11" s="213" t="str">
        <f t="shared" ca="1" si="69"/>
        <v/>
      </c>
    </row>
    <row r="12" spans="1:742" s="209" customFormat="1" ht="24.95" customHeight="1" x14ac:dyDescent="0.2">
      <c r="A12" s="202"/>
      <c r="B12" s="203" t="s">
        <v>121</v>
      </c>
      <c r="C12" s="248" t="s">
        <v>122</v>
      </c>
      <c r="D12" s="248" t="s">
        <v>127</v>
      </c>
      <c r="E12" s="250">
        <v>8</v>
      </c>
      <c r="F12" s="206">
        <f t="shared" si="70"/>
        <v>46300</v>
      </c>
      <c r="G12" s="206">
        <f>'[1]1010C_Container Schedule'!$R16</f>
        <v>46302</v>
      </c>
      <c r="H12" s="206">
        <f>'[1]1010C_Container Schedule'!$U16</f>
        <v>46307</v>
      </c>
      <c r="I12" s="206">
        <f>'[1]1010C_Container Schedule'!$AF16</f>
        <v>46330</v>
      </c>
      <c r="J12" s="206">
        <f>'[1]1010C_Container Schedule'!$AJ16</f>
        <v>46332</v>
      </c>
      <c r="K12" s="278" t="str">
        <f>Table279[[#This Row],[Project]] &amp;"-CTNR-"&amp; Table279[[#This Row],[CTNR'#]] &amp; "  ➜"</f>
        <v>1010C-CTNR-8  ➜</v>
      </c>
      <c r="L12" s="215"/>
      <c r="M12" s="208" t="str">
        <f t="shared" ca="1" si="24"/>
        <v/>
      </c>
      <c r="N12" s="208" t="str">
        <f t="shared" ca="1" si="24"/>
        <v/>
      </c>
      <c r="O12" s="208" t="str">
        <f t="shared" ca="1" si="24"/>
        <v/>
      </c>
      <c r="P12" s="208" t="str">
        <f t="shared" ca="1" si="24"/>
        <v/>
      </c>
      <c r="Q12" s="208" t="str">
        <f t="shared" ca="1" si="24"/>
        <v/>
      </c>
      <c r="R12" s="208" t="str">
        <f t="shared" ca="1" si="24"/>
        <v/>
      </c>
      <c r="S12" s="208" t="str">
        <f t="shared" ca="1" si="24"/>
        <v/>
      </c>
      <c r="T12" s="208" t="str">
        <f t="shared" ca="1" si="24"/>
        <v/>
      </c>
      <c r="U12" s="208" t="str">
        <f t="shared" ca="1" si="24"/>
        <v/>
      </c>
      <c r="V12" s="208" t="str">
        <f t="shared" ca="1" si="24"/>
        <v/>
      </c>
      <c r="W12" s="208" t="str">
        <f t="shared" ca="1" si="24"/>
        <v/>
      </c>
      <c r="X12" s="208" t="str">
        <f t="shared" ca="1" si="24"/>
        <v/>
      </c>
      <c r="Y12" s="208" t="str">
        <f t="shared" ca="1" si="24"/>
        <v/>
      </c>
      <c r="Z12" s="208" t="str">
        <f t="shared" ca="1" si="24"/>
        <v/>
      </c>
      <c r="AA12" s="208" t="str">
        <f t="shared" ca="1" si="24"/>
        <v/>
      </c>
      <c r="AB12" s="208" t="str">
        <f t="shared" ca="1" si="24"/>
        <v/>
      </c>
      <c r="AC12" s="208" t="str">
        <f t="shared" ca="1" si="25"/>
        <v/>
      </c>
      <c r="AD12" s="208" t="str">
        <f t="shared" ca="1" si="25"/>
        <v/>
      </c>
      <c r="AE12" s="208" t="str">
        <f t="shared" ca="1" si="25"/>
        <v/>
      </c>
      <c r="AF12" s="208" t="str">
        <f t="shared" ca="1" si="25"/>
        <v/>
      </c>
      <c r="AG12" s="208" t="str">
        <f t="shared" ca="1" si="25"/>
        <v/>
      </c>
      <c r="AH12" s="208" t="str">
        <f t="shared" ca="1" si="25"/>
        <v/>
      </c>
      <c r="AI12" s="208" t="str">
        <f t="shared" ca="1" si="25"/>
        <v/>
      </c>
      <c r="AJ12" s="208" t="str">
        <f t="shared" ca="1" si="25"/>
        <v/>
      </c>
      <c r="AK12" s="208" t="str">
        <f t="shared" ca="1" si="25"/>
        <v/>
      </c>
      <c r="AL12" s="208" t="str">
        <f t="shared" ca="1" si="25"/>
        <v/>
      </c>
      <c r="AM12" s="208" t="str">
        <f t="shared" ca="1" si="25"/>
        <v/>
      </c>
      <c r="AN12" s="208" t="str">
        <f t="shared" ca="1" si="25"/>
        <v/>
      </c>
      <c r="AO12" s="208" t="str">
        <f t="shared" ca="1" si="25"/>
        <v/>
      </c>
      <c r="AP12" s="208" t="str">
        <f t="shared" ca="1" si="25"/>
        <v/>
      </c>
      <c r="AQ12" s="208" t="str">
        <f t="shared" ca="1" si="25"/>
        <v/>
      </c>
      <c r="AR12" s="208" t="str">
        <f t="shared" ca="1" si="25"/>
        <v/>
      </c>
      <c r="AS12" s="208" t="str">
        <f t="shared" ca="1" si="26"/>
        <v/>
      </c>
      <c r="AT12" s="208" t="str">
        <f t="shared" ca="1" si="26"/>
        <v/>
      </c>
      <c r="AU12" s="208" t="str">
        <f t="shared" ca="1" si="26"/>
        <v/>
      </c>
      <c r="AV12" s="208" t="str">
        <f t="shared" ca="1" si="26"/>
        <v/>
      </c>
      <c r="AW12" s="208" t="str">
        <f t="shared" ca="1" si="26"/>
        <v/>
      </c>
      <c r="AX12" s="208" t="str">
        <f t="shared" ca="1" si="26"/>
        <v/>
      </c>
      <c r="AY12" s="208" t="str">
        <f t="shared" ca="1" si="26"/>
        <v/>
      </c>
      <c r="AZ12" s="208" t="str">
        <f t="shared" ca="1" si="26"/>
        <v/>
      </c>
      <c r="BA12" s="208" t="str">
        <f t="shared" ca="1" si="26"/>
        <v/>
      </c>
      <c r="BB12" s="208" t="str">
        <f t="shared" ca="1" si="26"/>
        <v/>
      </c>
      <c r="BC12" s="208" t="str">
        <f t="shared" ca="1" si="26"/>
        <v/>
      </c>
      <c r="BD12" s="208" t="str">
        <f t="shared" ca="1" si="26"/>
        <v/>
      </c>
      <c r="BE12" s="208" t="str">
        <f t="shared" ca="1" si="26"/>
        <v/>
      </c>
      <c r="BF12" s="208" t="str">
        <f t="shared" ca="1" si="26"/>
        <v/>
      </c>
      <c r="BG12" s="208" t="str">
        <f t="shared" ca="1" si="26"/>
        <v/>
      </c>
      <c r="BH12" s="208" t="str">
        <f t="shared" ca="1" si="26"/>
        <v/>
      </c>
      <c r="BI12" s="208" t="str">
        <f t="shared" ca="1" si="27"/>
        <v/>
      </c>
      <c r="BJ12" s="208" t="str">
        <f t="shared" ca="1" si="27"/>
        <v/>
      </c>
      <c r="BK12" s="208" t="str">
        <f t="shared" ca="1" si="27"/>
        <v/>
      </c>
      <c r="BL12" s="208" t="str">
        <f t="shared" ca="1" si="27"/>
        <v/>
      </c>
      <c r="BM12" s="208" t="str">
        <f t="shared" ca="1" si="27"/>
        <v/>
      </c>
      <c r="BN12" s="208" t="str">
        <f t="shared" ca="1" si="27"/>
        <v/>
      </c>
      <c r="BO12" s="208" t="str">
        <f t="shared" ca="1" si="27"/>
        <v/>
      </c>
      <c r="BP12" s="208" t="str">
        <f t="shared" ca="1" si="27"/>
        <v/>
      </c>
      <c r="BQ12" s="208" t="str">
        <f t="shared" ca="1" si="27"/>
        <v/>
      </c>
      <c r="BR12" s="208" t="str">
        <f t="shared" ca="1" si="27"/>
        <v/>
      </c>
      <c r="BS12" s="208" t="str">
        <f t="shared" ca="1" si="27"/>
        <v/>
      </c>
      <c r="BT12" s="208" t="str">
        <f t="shared" ca="1" si="27"/>
        <v/>
      </c>
      <c r="BU12" s="208" t="str">
        <f t="shared" ca="1" si="27"/>
        <v/>
      </c>
      <c r="BV12" s="208" t="str">
        <f t="shared" ca="1" si="27"/>
        <v/>
      </c>
      <c r="BW12" s="208" t="str">
        <f t="shared" ca="1" si="27"/>
        <v/>
      </c>
      <c r="BX12" s="208" t="str">
        <f t="shared" ca="1" si="27"/>
        <v>Order</v>
      </c>
      <c r="BY12" s="208" t="str">
        <f t="shared" ca="1" si="28"/>
        <v/>
      </c>
      <c r="BZ12" s="208" t="str">
        <f t="shared" ca="1" si="28"/>
        <v>Load</v>
      </c>
      <c r="CA12" s="208" t="str">
        <f t="shared" ca="1" si="28"/>
        <v/>
      </c>
      <c r="CB12" s="208" t="str">
        <f t="shared" ca="1" si="28"/>
        <v/>
      </c>
      <c r="CC12" s="208" t="str">
        <f t="shared" ca="1" si="28"/>
        <v/>
      </c>
      <c r="CD12" s="208" t="str">
        <f t="shared" ca="1" si="28"/>
        <v/>
      </c>
      <c r="CE12" s="208" t="str">
        <f t="shared" ca="1" si="28"/>
        <v>Ship</v>
      </c>
      <c r="CF12" s="208" t="str">
        <f t="shared" ca="1" si="28"/>
        <v/>
      </c>
      <c r="CG12" s="208" t="str">
        <f t="shared" ca="1" si="28"/>
        <v/>
      </c>
      <c r="CH12" s="208" t="str">
        <f t="shared" ca="1" si="28"/>
        <v/>
      </c>
      <c r="CI12" s="208" t="str">
        <f t="shared" ca="1" si="28"/>
        <v/>
      </c>
      <c r="CJ12" s="208" t="str">
        <f t="shared" ca="1" si="28"/>
        <v/>
      </c>
      <c r="CK12" s="208" t="str">
        <f t="shared" ca="1" si="28"/>
        <v/>
      </c>
      <c r="CL12" s="208" t="str">
        <f t="shared" ca="1" si="28"/>
        <v/>
      </c>
      <c r="CM12" s="208" t="str">
        <f t="shared" ca="1" si="28"/>
        <v/>
      </c>
      <c r="CN12" s="208" t="str">
        <f t="shared" ca="1" si="28"/>
        <v/>
      </c>
      <c r="CO12" s="208" t="str">
        <f t="shared" ca="1" si="29"/>
        <v/>
      </c>
      <c r="CP12" s="208" t="str">
        <f t="shared" ca="1" si="29"/>
        <v/>
      </c>
      <c r="CQ12" s="208" t="str">
        <f t="shared" ca="1" si="29"/>
        <v/>
      </c>
      <c r="CR12" s="208" t="str">
        <f t="shared" ca="1" si="29"/>
        <v/>
      </c>
      <c r="CS12" s="208" t="str">
        <f t="shared" ca="1" si="29"/>
        <v/>
      </c>
      <c r="CT12" s="208" t="str">
        <f t="shared" ca="1" si="29"/>
        <v/>
      </c>
      <c r="CU12" s="208" t="str">
        <f t="shared" ca="1" si="29"/>
        <v/>
      </c>
      <c r="CV12" s="208" t="str">
        <f t="shared" ca="1" si="29"/>
        <v/>
      </c>
      <c r="CW12" s="208" t="str">
        <f t="shared" ca="1" si="29"/>
        <v/>
      </c>
      <c r="CX12" s="208" t="str">
        <f t="shared" ca="1" si="29"/>
        <v/>
      </c>
      <c r="CY12" s="208" t="str">
        <f t="shared" ca="1" si="29"/>
        <v/>
      </c>
      <c r="CZ12" s="208" t="str">
        <f t="shared" ca="1" si="29"/>
        <v/>
      </c>
      <c r="DA12" s="208" t="str">
        <f t="shared" ca="1" si="29"/>
        <v/>
      </c>
      <c r="DB12" s="208" t="str">
        <f t="shared" ca="1" si="29"/>
        <v>Arrival</v>
      </c>
      <c r="DC12" s="208" t="str">
        <f t="shared" ca="1" si="29"/>
        <v/>
      </c>
      <c r="DD12" s="208" t="str">
        <f t="shared" ca="1" si="29"/>
        <v>Delivery</v>
      </c>
      <c r="DE12" s="208" t="str">
        <f t="shared" ca="1" si="30"/>
        <v/>
      </c>
      <c r="DF12" s="208" t="str">
        <f t="shared" ca="1" si="30"/>
        <v/>
      </c>
      <c r="DG12" s="208" t="str">
        <f t="shared" ca="1" si="30"/>
        <v/>
      </c>
      <c r="DH12" s="208" t="str">
        <f t="shared" ca="1" si="30"/>
        <v/>
      </c>
      <c r="DI12" s="208" t="str">
        <f t="shared" ca="1" si="30"/>
        <v/>
      </c>
      <c r="DJ12" s="208" t="str">
        <f t="shared" ca="1" si="30"/>
        <v/>
      </c>
      <c r="DK12" s="208" t="str">
        <f t="shared" ca="1" si="30"/>
        <v/>
      </c>
      <c r="DL12" s="208" t="str">
        <f t="shared" ca="1" si="30"/>
        <v/>
      </c>
      <c r="DM12" s="208" t="str">
        <f t="shared" ca="1" si="30"/>
        <v/>
      </c>
      <c r="DN12" s="208" t="str">
        <f t="shared" ca="1" si="30"/>
        <v/>
      </c>
      <c r="DO12" s="208" t="str">
        <f t="shared" ca="1" si="30"/>
        <v/>
      </c>
      <c r="DP12" s="208" t="str">
        <f t="shared" ca="1" si="30"/>
        <v/>
      </c>
      <c r="DQ12" s="208" t="str">
        <f t="shared" ca="1" si="30"/>
        <v/>
      </c>
      <c r="DR12" s="208" t="str">
        <f t="shared" ca="1" si="30"/>
        <v/>
      </c>
      <c r="DS12" s="208" t="str">
        <f t="shared" ca="1" si="30"/>
        <v/>
      </c>
      <c r="DT12" s="208" t="str">
        <f t="shared" ca="1" si="30"/>
        <v/>
      </c>
      <c r="DU12" s="208" t="str">
        <f t="shared" ca="1" si="31"/>
        <v/>
      </c>
      <c r="DV12" s="208" t="str">
        <f t="shared" ca="1" si="31"/>
        <v/>
      </c>
      <c r="DW12" s="208" t="str">
        <f t="shared" ca="1" si="31"/>
        <v/>
      </c>
      <c r="DX12" s="208" t="str">
        <f t="shared" ca="1" si="31"/>
        <v/>
      </c>
      <c r="DY12" s="208" t="str">
        <f t="shared" ca="1" si="31"/>
        <v/>
      </c>
      <c r="DZ12" s="208" t="str">
        <f t="shared" ca="1" si="31"/>
        <v/>
      </c>
      <c r="EA12" s="208" t="str">
        <f t="shared" ca="1" si="31"/>
        <v/>
      </c>
      <c r="EB12" s="208" t="str">
        <f t="shared" ca="1" si="31"/>
        <v/>
      </c>
      <c r="EC12" s="208" t="str">
        <f t="shared" ca="1" si="31"/>
        <v/>
      </c>
      <c r="ED12" s="208" t="str">
        <f t="shared" ca="1" si="31"/>
        <v/>
      </c>
      <c r="EE12" s="208" t="str">
        <f t="shared" ca="1" si="31"/>
        <v/>
      </c>
      <c r="EF12" s="208" t="str">
        <f t="shared" ca="1" si="31"/>
        <v/>
      </c>
      <c r="EG12" s="208" t="str">
        <f t="shared" ca="1" si="31"/>
        <v/>
      </c>
      <c r="EH12" s="208" t="str">
        <f t="shared" ca="1" si="31"/>
        <v/>
      </c>
      <c r="EI12" s="208" t="str">
        <f t="shared" ca="1" si="31"/>
        <v/>
      </c>
      <c r="EJ12" s="208" t="str">
        <f t="shared" ca="1" si="31"/>
        <v/>
      </c>
      <c r="EK12" s="208" t="str">
        <f t="shared" ca="1" si="32"/>
        <v/>
      </c>
      <c r="EL12" s="208" t="str">
        <f t="shared" ca="1" si="32"/>
        <v/>
      </c>
      <c r="EM12" s="208" t="str">
        <f t="shared" ca="1" si="32"/>
        <v/>
      </c>
      <c r="EN12" s="208" t="str">
        <f t="shared" ca="1" si="32"/>
        <v/>
      </c>
      <c r="EO12" s="208" t="str">
        <f t="shared" ca="1" si="32"/>
        <v/>
      </c>
      <c r="EP12" s="208" t="str">
        <f t="shared" ca="1" si="32"/>
        <v/>
      </c>
      <c r="EQ12" s="208" t="str">
        <f t="shared" ca="1" si="32"/>
        <v/>
      </c>
      <c r="ER12" s="208" t="str">
        <f t="shared" ca="1" si="32"/>
        <v/>
      </c>
      <c r="ES12" s="208" t="str">
        <f t="shared" ca="1" si="32"/>
        <v/>
      </c>
      <c r="ET12" s="208" t="str">
        <f t="shared" ca="1" si="32"/>
        <v/>
      </c>
      <c r="EU12" s="208" t="str">
        <f t="shared" ca="1" si="32"/>
        <v/>
      </c>
      <c r="EV12" s="208" t="str">
        <f t="shared" ca="1" si="32"/>
        <v/>
      </c>
      <c r="EW12" s="208" t="str">
        <f t="shared" ca="1" si="32"/>
        <v/>
      </c>
      <c r="EX12" s="208" t="str">
        <f t="shared" ca="1" si="32"/>
        <v/>
      </c>
      <c r="EY12" s="208" t="str">
        <f t="shared" ca="1" si="32"/>
        <v/>
      </c>
      <c r="EZ12" s="208" t="str">
        <f t="shared" ca="1" si="32"/>
        <v/>
      </c>
      <c r="FA12" s="208" t="str">
        <f t="shared" ca="1" si="33"/>
        <v/>
      </c>
      <c r="FB12" s="208" t="str">
        <f t="shared" ca="1" si="33"/>
        <v/>
      </c>
      <c r="FC12" s="208" t="str">
        <f t="shared" ca="1" si="33"/>
        <v/>
      </c>
      <c r="FD12" s="208" t="str">
        <f t="shared" ca="1" si="33"/>
        <v/>
      </c>
      <c r="FE12" s="208" t="str">
        <f t="shared" ca="1" si="33"/>
        <v/>
      </c>
      <c r="FF12" s="208" t="str">
        <f t="shared" ca="1" si="33"/>
        <v/>
      </c>
      <c r="FG12" s="208" t="str">
        <f t="shared" ca="1" si="33"/>
        <v/>
      </c>
      <c r="FH12" s="208" t="str">
        <f t="shared" ca="1" si="33"/>
        <v/>
      </c>
      <c r="FI12" s="208" t="str">
        <f t="shared" ca="1" si="33"/>
        <v/>
      </c>
      <c r="FJ12" s="208" t="str">
        <f t="shared" ca="1" si="33"/>
        <v/>
      </c>
      <c r="FK12" s="208" t="str">
        <f t="shared" ca="1" si="33"/>
        <v/>
      </c>
      <c r="FL12" s="208" t="str">
        <f t="shared" ca="1" si="33"/>
        <v/>
      </c>
      <c r="FM12" s="208" t="str">
        <f t="shared" ca="1" si="33"/>
        <v/>
      </c>
      <c r="FN12" s="208" t="str">
        <f t="shared" ca="1" si="33"/>
        <v/>
      </c>
      <c r="FO12" s="208" t="str">
        <f t="shared" ca="1" si="33"/>
        <v/>
      </c>
      <c r="FP12" s="208" t="str">
        <f t="shared" ca="1" si="33"/>
        <v/>
      </c>
      <c r="FQ12" s="208" t="str">
        <f t="shared" ca="1" si="34"/>
        <v/>
      </c>
      <c r="FR12" s="208" t="str">
        <f t="shared" ca="1" si="34"/>
        <v/>
      </c>
      <c r="FS12" s="208" t="str">
        <f t="shared" ca="1" si="34"/>
        <v/>
      </c>
      <c r="FT12" s="208" t="str">
        <f t="shared" ca="1" si="34"/>
        <v/>
      </c>
      <c r="FU12" s="208" t="str">
        <f t="shared" ca="1" si="34"/>
        <v/>
      </c>
      <c r="FV12" s="208" t="str">
        <f t="shared" ca="1" si="34"/>
        <v/>
      </c>
      <c r="FW12" s="208" t="str">
        <f t="shared" ca="1" si="34"/>
        <v/>
      </c>
      <c r="FX12" s="208" t="str">
        <f t="shared" ca="1" si="34"/>
        <v/>
      </c>
      <c r="FY12" s="208" t="str">
        <f t="shared" ca="1" si="34"/>
        <v/>
      </c>
      <c r="FZ12" s="208" t="str">
        <f t="shared" ca="1" si="34"/>
        <v/>
      </c>
      <c r="GA12" s="208" t="str">
        <f t="shared" ca="1" si="34"/>
        <v/>
      </c>
      <c r="GB12" s="208" t="str">
        <f t="shared" ca="1" si="34"/>
        <v/>
      </c>
      <c r="GC12" s="208" t="str">
        <f t="shared" ca="1" si="34"/>
        <v/>
      </c>
      <c r="GD12" s="208" t="str">
        <f t="shared" ca="1" si="34"/>
        <v/>
      </c>
      <c r="GE12" s="208" t="str">
        <f t="shared" ca="1" si="34"/>
        <v/>
      </c>
      <c r="GF12" s="208" t="str">
        <f t="shared" ca="1" si="34"/>
        <v/>
      </c>
      <c r="GG12" s="208" t="str">
        <f t="shared" ca="1" si="35"/>
        <v/>
      </c>
      <c r="GH12" s="208" t="str">
        <f t="shared" ca="1" si="35"/>
        <v/>
      </c>
      <c r="GI12" s="208" t="str">
        <f t="shared" ca="1" si="35"/>
        <v/>
      </c>
      <c r="GJ12" s="208" t="str">
        <f t="shared" ca="1" si="35"/>
        <v/>
      </c>
      <c r="GK12" s="208" t="str">
        <f t="shared" ca="1" si="35"/>
        <v/>
      </c>
      <c r="GL12" s="208" t="str">
        <f t="shared" ca="1" si="35"/>
        <v/>
      </c>
      <c r="GM12" s="208" t="str">
        <f t="shared" ca="1" si="35"/>
        <v/>
      </c>
      <c r="GN12" s="208" t="str">
        <f t="shared" ca="1" si="35"/>
        <v/>
      </c>
      <c r="GO12" s="208" t="str">
        <f t="shared" ca="1" si="35"/>
        <v/>
      </c>
      <c r="GP12" s="208" t="str">
        <f t="shared" ca="1" si="35"/>
        <v/>
      </c>
      <c r="GQ12" s="208" t="str">
        <f t="shared" ca="1" si="35"/>
        <v/>
      </c>
      <c r="GR12" s="208" t="str">
        <f t="shared" ca="1" si="35"/>
        <v/>
      </c>
      <c r="GS12" s="208" t="str">
        <f t="shared" ca="1" si="35"/>
        <v/>
      </c>
      <c r="GT12" s="208" t="str">
        <f t="shared" ca="1" si="35"/>
        <v/>
      </c>
      <c r="GU12" s="208" t="str">
        <f t="shared" ca="1" si="35"/>
        <v/>
      </c>
      <c r="GV12" s="208" t="str">
        <f t="shared" ca="1" si="35"/>
        <v/>
      </c>
      <c r="GW12" s="208" t="str">
        <f t="shared" ca="1" si="36"/>
        <v/>
      </c>
      <c r="GX12" s="208" t="str">
        <f t="shared" ca="1" si="36"/>
        <v/>
      </c>
      <c r="GY12" s="208" t="str">
        <f t="shared" ca="1" si="36"/>
        <v/>
      </c>
      <c r="GZ12" s="208" t="str">
        <f t="shared" ca="1" si="36"/>
        <v/>
      </c>
      <c r="HA12" s="208" t="str">
        <f t="shared" ca="1" si="36"/>
        <v/>
      </c>
      <c r="HB12" s="208" t="str">
        <f t="shared" ca="1" si="36"/>
        <v/>
      </c>
      <c r="HC12" s="208" t="str">
        <f t="shared" ca="1" si="36"/>
        <v/>
      </c>
      <c r="HD12" s="208" t="str">
        <f t="shared" ca="1" si="36"/>
        <v/>
      </c>
      <c r="HE12" s="208" t="str">
        <f t="shared" ca="1" si="36"/>
        <v/>
      </c>
      <c r="HF12" s="208" t="str">
        <f t="shared" ca="1" si="36"/>
        <v/>
      </c>
      <c r="HG12" s="208" t="str">
        <f t="shared" ca="1" si="36"/>
        <v/>
      </c>
      <c r="HH12" s="208" t="str">
        <f t="shared" ca="1" si="36"/>
        <v/>
      </c>
      <c r="HI12" s="208" t="str">
        <f t="shared" ca="1" si="36"/>
        <v/>
      </c>
      <c r="HJ12" s="208" t="str">
        <f t="shared" ca="1" si="36"/>
        <v/>
      </c>
      <c r="HK12" s="208" t="str">
        <f t="shared" ca="1" si="36"/>
        <v/>
      </c>
      <c r="HL12" s="208" t="str">
        <f t="shared" ca="1" si="36"/>
        <v/>
      </c>
      <c r="HM12" s="208" t="str">
        <f t="shared" ca="1" si="37"/>
        <v/>
      </c>
      <c r="HN12" s="208" t="str">
        <f t="shared" ca="1" si="37"/>
        <v/>
      </c>
      <c r="HO12" s="208" t="str">
        <f t="shared" ca="1" si="37"/>
        <v/>
      </c>
      <c r="HP12" s="208" t="str">
        <f t="shared" ca="1" si="37"/>
        <v/>
      </c>
      <c r="HQ12" s="208" t="str">
        <f t="shared" ca="1" si="37"/>
        <v/>
      </c>
      <c r="HR12" s="208" t="str">
        <f t="shared" ca="1" si="37"/>
        <v/>
      </c>
      <c r="HS12" s="208" t="str">
        <f t="shared" ca="1" si="37"/>
        <v/>
      </c>
      <c r="HT12" s="208" t="str">
        <f t="shared" ca="1" si="37"/>
        <v/>
      </c>
      <c r="HU12" s="208" t="str">
        <f t="shared" ca="1" si="37"/>
        <v/>
      </c>
      <c r="HV12" s="208" t="str">
        <f t="shared" ca="1" si="37"/>
        <v/>
      </c>
      <c r="HW12" s="208" t="str">
        <f t="shared" ca="1" si="37"/>
        <v/>
      </c>
      <c r="HX12" s="208" t="str">
        <f t="shared" ca="1" si="37"/>
        <v/>
      </c>
      <c r="HY12" s="208" t="str">
        <f t="shared" ca="1" si="37"/>
        <v/>
      </c>
      <c r="HZ12" s="208" t="str">
        <f t="shared" ca="1" si="37"/>
        <v/>
      </c>
      <c r="IA12" s="208" t="str">
        <f t="shared" ca="1" si="37"/>
        <v/>
      </c>
      <c r="IB12" s="208" t="str">
        <f t="shared" ca="1" si="37"/>
        <v/>
      </c>
      <c r="IC12" s="208" t="str">
        <f t="shared" ca="1" si="38"/>
        <v/>
      </c>
      <c r="ID12" s="208" t="str">
        <f t="shared" ca="1" si="38"/>
        <v/>
      </c>
      <c r="IE12" s="208" t="str">
        <f t="shared" ca="1" si="38"/>
        <v/>
      </c>
      <c r="IF12" s="208" t="str">
        <f t="shared" ca="1" si="38"/>
        <v/>
      </c>
      <c r="IG12" s="208" t="str">
        <f t="shared" ca="1" si="38"/>
        <v/>
      </c>
      <c r="IH12" s="208" t="str">
        <f t="shared" ca="1" si="38"/>
        <v/>
      </c>
      <c r="II12" s="208" t="str">
        <f t="shared" ca="1" si="38"/>
        <v/>
      </c>
      <c r="IJ12" s="208" t="str">
        <f t="shared" ca="1" si="38"/>
        <v/>
      </c>
      <c r="IK12" s="208" t="str">
        <f t="shared" ca="1" si="38"/>
        <v/>
      </c>
      <c r="IL12" s="208" t="str">
        <f t="shared" ca="1" si="38"/>
        <v/>
      </c>
      <c r="IM12" s="208" t="str">
        <f t="shared" ca="1" si="38"/>
        <v/>
      </c>
      <c r="IN12" s="208" t="str">
        <f t="shared" ca="1" si="38"/>
        <v/>
      </c>
      <c r="IO12" s="208" t="str">
        <f t="shared" ca="1" si="38"/>
        <v/>
      </c>
      <c r="IP12" s="208" t="str">
        <f t="shared" ca="1" si="38"/>
        <v/>
      </c>
      <c r="IQ12" s="208" t="str">
        <f t="shared" ca="1" si="38"/>
        <v/>
      </c>
      <c r="IR12" s="208" t="str">
        <f t="shared" ca="1" si="38"/>
        <v/>
      </c>
      <c r="IS12" s="208" t="str">
        <f t="shared" ca="1" si="39"/>
        <v/>
      </c>
      <c r="IT12" s="208" t="str">
        <f t="shared" ca="1" si="39"/>
        <v/>
      </c>
      <c r="IU12" s="208" t="str">
        <f t="shared" ca="1" si="39"/>
        <v/>
      </c>
      <c r="IV12" s="208" t="str">
        <f t="shared" ca="1" si="39"/>
        <v/>
      </c>
      <c r="IW12" s="208" t="str">
        <f t="shared" ca="1" si="39"/>
        <v/>
      </c>
      <c r="IX12" s="208" t="str">
        <f t="shared" ca="1" si="39"/>
        <v/>
      </c>
      <c r="IY12" s="208" t="str">
        <f t="shared" ca="1" si="39"/>
        <v/>
      </c>
      <c r="IZ12" s="208" t="str">
        <f t="shared" ca="1" si="39"/>
        <v/>
      </c>
      <c r="JA12" s="208" t="str">
        <f t="shared" ca="1" si="39"/>
        <v/>
      </c>
      <c r="JB12" s="208" t="str">
        <f t="shared" ca="1" si="39"/>
        <v/>
      </c>
      <c r="JC12" s="208" t="str">
        <f t="shared" ca="1" si="39"/>
        <v/>
      </c>
      <c r="JD12" s="208" t="str">
        <f t="shared" ca="1" si="39"/>
        <v/>
      </c>
      <c r="JE12" s="208" t="str">
        <f t="shared" ca="1" si="39"/>
        <v/>
      </c>
      <c r="JF12" s="208" t="str">
        <f t="shared" ca="1" si="39"/>
        <v/>
      </c>
      <c r="JG12" s="208" t="str">
        <f t="shared" ca="1" si="39"/>
        <v/>
      </c>
      <c r="JH12" s="208" t="str">
        <f t="shared" ca="1" si="39"/>
        <v/>
      </c>
      <c r="JI12" s="208" t="str">
        <f t="shared" ca="1" si="40"/>
        <v/>
      </c>
      <c r="JJ12" s="208" t="str">
        <f t="shared" ca="1" si="40"/>
        <v/>
      </c>
      <c r="JK12" s="208" t="str">
        <f t="shared" ca="1" si="40"/>
        <v/>
      </c>
      <c r="JL12" s="208" t="str">
        <f t="shared" ca="1" si="40"/>
        <v/>
      </c>
      <c r="JM12" s="208" t="str">
        <f t="shared" ca="1" si="40"/>
        <v/>
      </c>
      <c r="JN12" s="208" t="str">
        <f t="shared" ca="1" si="40"/>
        <v/>
      </c>
      <c r="JO12" s="208" t="str">
        <f t="shared" ca="1" si="40"/>
        <v/>
      </c>
      <c r="JP12" s="208" t="str">
        <f t="shared" ca="1" si="40"/>
        <v/>
      </c>
      <c r="JQ12" s="208" t="str">
        <f t="shared" ca="1" si="40"/>
        <v/>
      </c>
      <c r="JR12" s="208" t="str">
        <f t="shared" ca="1" si="40"/>
        <v/>
      </c>
      <c r="JS12" s="208" t="str">
        <f t="shared" ca="1" si="40"/>
        <v/>
      </c>
      <c r="JT12" s="208" t="str">
        <f t="shared" ca="1" si="40"/>
        <v/>
      </c>
      <c r="JU12" s="208" t="str">
        <f t="shared" ca="1" si="40"/>
        <v/>
      </c>
      <c r="JV12" s="208" t="str">
        <f t="shared" ca="1" si="40"/>
        <v/>
      </c>
      <c r="JW12" s="208" t="str">
        <f t="shared" ca="1" si="40"/>
        <v/>
      </c>
      <c r="JX12" s="208" t="str">
        <f t="shared" ca="1" si="40"/>
        <v/>
      </c>
      <c r="JY12" s="208" t="str">
        <f t="shared" ca="1" si="41"/>
        <v/>
      </c>
      <c r="JZ12" s="208" t="str">
        <f t="shared" ca="1" si="41"/>
        <v/>
      </c>
      <c r="KA12" s="208" t="str">
        <f t="shared" ca="1" si="41"/>
        <v/>
      </c>
      <c r="KB12" s="208" t="str">
        <f t="shared" ca="1" si="41"/>
        <v/>
      </c>
      <c r="KC12" s="208" t="str">
        <f t="shared" ca="1" si="41"/>
        <v/>
      </c>
      <c r="KD12" s="208" t="str">
        <f t="shared" ca="1" si="41"/>
        <v/>
      </c>
      <c r="KE12" s="208" t="str">
        <f t="shared" ca="1" si="41"/>
        <v/>
      </c>
      <c r="KF12" s="208" t="str">
        <f t="shared" ca="1" si="41"/>
        <v/>
      </c>
      <c r="KG12" s="208" t="str">
        <f t="shared" ca="1" si="41"/>
        <v/>
      </c>
      <c r="KH12" s="208" t="str">
        <f t="shared" ca="1" si="41"/>
        <v/>
      </c>
      <c r="KI12" s="208" t="str">
        <f t="shared" ca="1" si="41"/>
        <v/>
      </c>
      <c r="KJ12" s="208" t="str">
        <f t="shared" ca="1" si="41"/>
        <v/>
      </c>
      <c r="KK12" s="208" t="str">
        <f t="shared" ca="1" si="41"/>
        <v/>
      </c>
      <c r="KL12" s="208" t="str">
        <f t="shared" ca="1" si="41"/>
        <v/>
      </c>
      <c r="KM12" s="208" t="str">
        <f t="shared" ca="1" si="41"/>
        <v/>
      </c>
      <c r="KN12" s="208" t="str">
        <f t="shared" ca="1" si="41"/>
        <v/>
      </c>
      <c r="KO12" s="208" t="str">
        <f t="shared" ca="1" si="42"/>
        <v/>
      </c>
      <c r="KP12" s="208" t="str">
        <f t="shared" ca="1" si="42"/>
        <v/>
      </c>
      <c r="KQ12" s="208" t="str">
        <f t="shared" ca="1" si="42"/>
        <v/>
      </c>
      <c r="KR12" s="208" t="str">
        <f t="shared" ca="1" si="42"/>
        <v/>
      </c>
      <c r="KS12" s="208" t="str">
        <f t="shared" ca="1" si="42"/>
        <v/>
      </c>
      <c r="KT12" s="208" t="str">
        <f t="shared" ca="1" si="42"/>
        <v/>
      </c>
      <c r="KU12" s="208" t="str">
        <f t="shared" ca="1" si="42"/>
        <v/>
      </c>
      <c r="KV12" s="208" t="str">
        <f t="shared" ca="1" si="42"/>
        <v/>
      </c>
      <c r="KW12" s="208" t="str">
        <f t="shared" ca="1" si="42"/>
        <v/>
      </c>
      <c r="KX12" s="208" t="str">
        <f t="shared" ca="1" si="42"/>
        <v/>
      </c>
      <c r="KY12" s="208" t="str">
        <f t="shared" ca="1" si="42"/>
        <v/>
      </c>
      <c r="KZ12" s="208" t="str">
        <f t="shared" ca="1" si="42"/>
        <v/>
      </c>
      <c r="LA12" s="208" t="str">
        <f t="shared" ca="1" si="42"/>
        <v/>
      </c>
      <c r="LB12" s="208" t="str">
        <f t="shared" ca="1" si="42"/>
        <v/>
      </c>
      <c r="LC12" s="208" t="str">
        <f t="shared" ca="1" si="42"/>
        <v/>
      </c>
      <c r="LD12" s="208" t="str">
        <f t="shared" ca="1" si="42"/>
        <v/>
      </c>
      <c r="LE12" s="208" t="str">
        <f t="shared" ca="1" si="43"/>
        <v/>
      </c>
      <c r="LF12" s="208" t="str">
        <f t="shared" ca="1" si="43"/>
        <v/>
      </c>
      <c r="LG12" s="208" t="str">
        <f t="shared" ca="1" si="43"/>
        <v/>
      </c>
      <c r="LH12" s="208" t="str">
        <f t="shared" ca="1" si="43"/>
        <v/>
      </c>
      <c r="LI12" s="208" t="str">
        <f t="shared" ca="1" si="43"/>
        <v/>
      </c>
      <c r="LJ12" s="208" t="str">
        <f t="shared" ca="1" si="43"/>
        <v/>
      </c>
      <c r="LK12" s="208" t="str">
        <f t="shared" ca="1" si="43"/>
        <v/>
      </c>
      <c r="LL12" s="208" t="str">
        <f t="shared" ca="1" si="43"/>
        <v/>
      </c>
      <c r="LM12" s="208" t="str">
        <f t="shared" ca="1" si="43"/>
        <v/>
      </c>
      <c r="LN12" s="208" t="str">
        <f t="shared" ca="1" si="43"/>
        <v/>
      </c>
      <c r="LO12" s="208" t="str">
        <f t="shared" ca="1" si="43"/>
        <v/>
      </c>
      <c r="LP12" s="208" t="str">
        <f t="shared" ca="1" si="43"/>
        <v/>
      </c>
      <c r="LQ12" s="208" t="str">
        <f t="shared" ca="1" si="43"/>
        <v/>
      </c>
      <c r="LR12" s="208" t="str">
        <f t="shared" ca="1" si="43"/>
        <v/>
      </c>
      <c r="LS12" s="208" t="str">
        <f t="shared" ca="1" si="43"/>
        <v/>
      </c>
      <c r="LT12" s="208" t="str">
        <f t="shared" ca="1" si="43"/>
        <v/>
      </c>
      <c r="LU12" s="208" t="str">
        <f t="shared" ca="1" si="44"/>
        <v/>
      </c>
      <c r="LV12" s="208" t="str">
        <f t="shared" ca="1" si="44"/>
        <v/>
      </c>
      <c r="LW12" s="208" t="str">
        <f t="shared" ca="1" si="44"/>
        <v/>
      </c>
      <c r="LX12" s="208" t="str">
        <f t="shared" ca="1" si="44"/>
        <v/>
      </c>
      <c r="LY12" s="208" t="str">
        <f t="shared" ca="1" si="44"/>
        <v/>
      </c>
      <c r="LZ12" s="208" t="str">
        <f t="shared" ca="1" si="44"/>
        <v/>
      </c>
      <c r="MA12" s="208" t="str">
        <f t="shared" ca="1" si="44"/>
        <v/>
      </c>
      <c r="MB12" s="208" t="str">
        <f t="shared" ca="1" si="44"/>
        <v/>
      </c>
      <c r="MC12" s="208" t="str">
        <f t="shared" ca="1" si="44"/>
        <v/>
      </c>
      <c r="MD12" s="208" t="str">
        <f t="shared" ca="1" si="44"/>
        <v/>
      </c>
      <c r="ME12" s="208" t="str">
        <f t="shared" ca="1" si="44"/>
        <v/>
      </c>
      <c r="MF12" s="208" t="str">
        <f t="shared" ca="1" si="44"/>
        <v/>
      </c>
      <c r="MG12" s="208" t="str">
        <f t="shared" ca="1" si="44"/>
        <v/>
      </c>
      <c r="MH12" s="208" t="str">
        <f t="shared" ca="1" si="44"/>
        <v/>
      </c>
      <c r="MI12" s="208" t="str">
        <f t="shared" ca="1" si="44"/>
        <v/>
      </c>
      <c r="MJ12" s="208" t="str">
        <f t="shared" ca="1" si="44"/>
        <v/>
      </c>
      <c r="MK12" s="208" t="str">
        <f t="shared" ca="1" si="45"/>
        <v/>
      </c>
      <c r="ML12" s="208" t="str">
        <f t="shared" ca="1" si="45"/>
        <v/>
      </c>
      <c r="MM12" s="208" t="str">
        <f t="shared" ca="1" si="45"/>
        <v/>
      </c>
      <c r="MN12" s="208" t="str">
        <f t="shared" ca="1" si="45"/>
        <v/>
      </c>
      <c r="MO12" s="208" t="str">
        <f t="shared" ca="1" si="45"/>
        <v/>
      </c>
      <c r="MP12" s="208" t="str">
        <f t="shared" ca="1" si="45"/>
        <v/>
      </c>
      <c r="MQ12" s="208" t="str">
        <f t="shared" ca="1" si="45"/>
        <v/>
      </c>
      <c r="MR12" s="208" t="str">
        <f t="shared" ca="1" si="45"/>
        <v/>
      </c>
      <c r="MS12" s="208" t="str">
        <f t="shared" ca="1" si="45"/>
        <v/>
      </c>
      <c r="MT12" s="208" t="str">
        <f t="shared" ca="1" si="45"/>
        <v/>
      </c>
      <c r="MU12" s="208" t="str">
        <f t="shared" ca="1" si="45"/>
        <v/>
      </c>
      <c r="MV12" s="208" t="str">
        <f t="shared" ca="1" si="45"/>
        <v/>
      </c>
      <c r="MW12" s="208" t="str">
        <f t="shared" ca="1" si="45"/>
        <v/>
      </c>
      <c r="MX12" s="208" t="str">
        <f t="shared" ca="1" si="45"/>
        <v/>
      </c>
      <c r="MY12" s="208" t="str">
        <f t="shared" ca="1" si="45"/>
        <v/>
      </c>
      <c r="MZ12" s="208" t="str">
        <f t="shared" ca="1" si="45"/>
        <v/>
      </c>
      <c r="NA12" s="208" t="str">
        <f t="shared" ca="1" si="46"/>
        <v/>
      </c>
      <c r="NB12" s="208" t="str">
        <f t="shared" ca="1" si="46"/>
        <v/>
      </c>
      <c r="NC12" s="208" t="str">
        <f t="shared" ca="1" si="46"/>
        <v/>
      </c>
      <c r="ND12" s="208" t="str">
        <f t="shared" ca="1" si="46"/>
        <v/>
      </c>
      <c r="NE12" s="208" t="str">
        <f t="shared" ca="1" si="46"/>
        <v/>
      </c>
      <c r="NF12" s="208" t="str">
        <f t="shared" ca="1" si="46"/>
        <v/>
      </c>
      <c r="NG12" s="208" t="str">
        <f t="shared" ca="1" si="46"/>
        <v/>
      </c>
      <c r="NH12" s="208" t="str">
        <f t="shared" ca="1" si="46"/>
        <v/>
      </c>
      <c r="NI12" s="208" t="str">
        <f t="shared" ca="1" si="46"/>
        <v/>
      </c>
      <c r="NJ12" s="208" t="str">
        <f t="shared" ca="1" si="46"/>
        <v/>
      </c>
      <c r="NK12" s="208" t="str">
        <f t="shared" ca="1" si="46"/>
        <v/>
      </c>
      <c r="NL12" s="208" t="str">
        <f t="shared" ca="1" si="46"/>
        <v/>
      </c>
      <c r="NM12" s="208" t="str">
        <f t="shared" ca="1" si="46"/>
        <v/>
      </c>
      <c r="NN12" s="208" t="str">
        <f t="shared" ca="1" si="46"/>
        <v/>
      </c>
      <c r="NO12" s="208" t="str">
        <f t="shared" ca="1" si="46"/>
        <v/>
      </c>
      <c r="NP12" s="208" t="str">
        <f t="shared" ca="1" si="46"/>
        <v/>
      </c>
      <c r="NQ12" s="208" t="str">
        <f t="shared" ca="1" si="47"/>
        <v/>
      </c>
      <c r="NR12" s="208" t="str">
        <f t="shared" ca="1" si="47"/>
        <v/>
      </c>
      <c r="NS12" s="208" t="str">
        <f t="shared" ca="1" si="47"/>
        <v/>
      </c>
      <c r="NT12" s="208" t="str">
        <f t="shared" ca="1" si="47"/>
        <v/>
      </c>
      <c r="NU12" s="208" t="str">
        <f t="shared" ca="1" si="47"/>
        <v/>
      </c>
      <c r="NV12" s="208" t="str">
        <f t="shared" ca="1" si="47"/>
        <v/>
      </c>
      <c r="NW12" s="208" t="str">
        <f t="shared" ca="1" si="47"/>
        <v/>
      </c>
      <c r="NX12" s="208" t="str">
        <f t="shared" ca="1" si="47"/>
        <v/>
      </c>
      <c r="NY12" s="208" t="str">
        <f t="shared" ca="1" si="47"/>
        <v/>
      </c>
      <c r="NZ12" s="208" t="str">
        <f t="shared" ca="1" si="47"/>
        <v/>
      </c>
      <c r="OA12" s="208" t="str">
        <f t="shared" ca="1" si="47"/>
        <v/>
      </c>
      <c r="OB12" s="208" t="str">
        <f t="shared" ca="1" si="47"/>
        <v/>
      </c>
      <c r="OC12" s="208" t="str">
        <f t="shared" ca="1" si="47"/>
        <v/>
      </c>
      <c r="OD12" s="208" t="str">
        <f t="shared" ca="1" si="47"/>
        <v/>
      </c>
      <c r="OE12" s="208" t="str">
        <f t="shared" ca="1" si="47"/>
        <v/>
      </c>
      <c r="OF12" s="208" t="str">
        <f t="shared" ca="1" si="47"/>
        <v/>
      </c>
      <c r="OG12" s="208" t="str">
        <f t="shared" ca="1" si="48"/>
        <v/>
      </c>
      <c r="OH12" s="208" t="str">
        <f t="shared" ca="1" si="48"/>
        <v/>
      </c>
      <c r="OI12" s="208" t="str">
        <f t="shared" ca="1" si="48"/>
        <v/>
      </c>
      <c r="OJ12" s="208" t="str">
        <f t="shared" ca="1" si="48"/>
        <v/>
      </c>
      <c r="OK12" s="208" t="str">
        <f t="shared" ca="1" si="48"/>
        <v/>
      </c>
      <c r="OL12" s="208" t="str">
        <f t="shared" ca="1" si="48"/>
        <v/>
      </c>
      <c r="OM12" s="208" t="str">
        <f t="shared" ca="1" si="48"/>
        <v/>
      </c>
      <c r="ON12" s="208" t="str">
        <f t="shared" ca="1" si="48"/>
        <v/>
      </c>
      <c r="OO12" s="208" t="str">
        <f t="shared" ca="1" si="48"/>
        <v/>
      </c>
      <c r="OP12" s="208" t="str">
        <f t="shared" ca="1" si="48"/>
        <v/>
      </c>
      <c r="OQ12" s="208" t="str">
        <f t="shared" ca="1" si="48"/>
        <v/>
      </c>
      <c r="OR12" s="208" t="str">
        <f t="shared" ca="1" si="48"/>
        <v/>
      </c>
      <c r="OS12" s="208" t="str">
        <f t="shared" ca="1" si="48"/>
        <v/>
      </c>
      <c r="OT12" s="208" t="str">
        <f t="shared" ca="1" si="48"/>
        <v/>
      </c>
      <c r="OU12" s="208" t="str">
        <f t="shared" ca="1" si="48"/>
        <v/>
      </c>
      <c r="OV12" s="208" t="str">
        <f t="shared" ca="1" si="48"/>
        <v/>
      </c>
      <c r="OW12" s="208" t="str">
        <f t="shared" ca="1" si="49"/>
        <v/>
      </c>
      <c r="OX12" s="208" t="str">
        <f t="shared" ca="1" si="49"/>
        <v/>
      </c>
      <c r="OY12" s="208" t="str">
        <f t="shared" ca="1" si="49"/>
        <v/>
      </c>
      <c r="OZ12" s="208" t="str">
        <f t="shared" ca="1" si="49"/>
        <v/>
      </c>
      <c r="PA12" s="208" t="str">
        <f t="shared" ca="1" si="49"/>
        <v/>
      </c>
      <c r="PB12" s="208" t="str">
        <f t="shared" ca="1" si="49"/>
        <v/>
      </c>
      <c r="PC12" s="208" t="str">
        <f t="shared" ca="1" si="49"/>
        <v/>
      </c>
      <c r="PD12" s="208" t="str">
        <f t="shared" ca="1" si="49"/>
        <v/>
      </c>
      <c r="PE12" s="208" t="str">
        <f t="shared" ca="1" si="49"/>
        <v/>
      </c>
      <c r="PF12" s="208" t="str">
        <f t="shared" ca="1" si="49"/>
        <v/>
      </c>
      <c r="PG12" s="208" t="str">
        <f t="shared" ca="1" si="49"/>
        <v/>
      </c>
      <c r="PH12" s="208" t="str">
        <f t="shared" ca="1" si="49"/>
        <v/>
      </c>
      <c r="PI12" s="208" t="str">
        <f t="shared" ca="1" si="49"/>
        <v/>
      </c>
      <c r="PJ12" s="208" t="str">
        <f t="shared" ca="1" si="49"/>
        <v/>
      </c>
      <c r="PK12" s="208" t="str">
        <f t="shared" ca="1" si="49"/>
        <v/>
      </c>
      <c r="PL12" s="208" t="str">
        <f t="shared" ca="1" si="49"/>
        <v/>
      </c>
      <c r="PM12" s="208" t="str">
        <f t="shared" ca="1" si="50"/>
        <v/>
      </c>
      <c r="PN12" s="208" t="str">
        <f t="shared" ca="1" si="50"/>
        <v/>
      </c>
      <c r="PO12" s="208" t="str">
        <f t="shared" ca="1" si="50"/>
        <v/>
      </c>
      <c r="PP12" s="208" t="str">
        <f t="shared" ca="1" si="50"/>
        <v/>
      </c>
      <c r="PQ12" s="208" t="str">
        <f t="shared" ca="1" si="50"/>
        <v/>
      </c>
      <c r="PR12" s="208" t="str">
        <f t="shared" ca="1" si="50"/>
        <v/>
      </c>
      <c r="PS12" s="208" t="str">
        <f t="shared" ca="1" si="50"/>
        <v/>
      </c>
      <c r="PT12" s="208" t="str">
        <f t="shared" ca="1" si="50"/>
        <v/>
      </c>
      <c r="PU12" s="208" t="str">
        <f t="shared" ca="1" si="50"/>
        <v/>
      </c>
      <c r="PV12" s="208" t="str">
        <f t="shared" ca="1" si="50"/>
        <v/>
      </c>
      <c r="PW12" s="208" t="str">
        <f t="shared" ca="1" si="50"/>
        <v/>
      </c>
      <c r="PX12" s="208" t="str">
        <f t="shared" ca="1" si="50"/>
        <v/>
      </c>
      <c r="PY12" s="208" t="str">
        <f t="shared" ca="1" si="50"/>
        <v/>
      </c>
      <c r="PZ12" s="208" t="str">
        <f t="shared" ca="1" si="50"/>
        <v/>
      </c>
      <c r="QA12" s="208" t="str">
        <f t="shared" ca="1" si="50"/>
        <v/>
      </c>
      <c r="QB12" s="208" t="str">
        <f t="shared" ca="1" si="50"/>
        <v/>
      </c>
      <c r="QC12" s="208" t="str">
        <f t="shared" ca="1" si="51"/>
        <v/>
      </c>
      <c r="QD12" s="208" t="str">
        <f t="shared" ca="1" si="51"/>
        <v/>
      </c>
      <c r="QE12" s="208" t="str">
        <f t="shared" ca="1" si="51"/>
        <v/>
      </c>
      <c r="QF12" s="208" t="str">
        <f t="shared" ca="1" si="51"/>
        <v/>
      </c>
      <c r="QG12" s="208" t="str">
        <f t="shared" ca="1" si="51"/>
        <v/>
      </c>
      <c r="QH12" s="208" t="str">
        <f t="shared" ca="1" si="51"/>
        <v/>
      </c>
      <c r="QI12" s="208" t="str">
        <f t="shared" ca="1" si="51"/>
        <v/>
      </c>
      <c r="QJ12" s="208" t="str">
        <f t="shared" ca="1" si="51"/>
        <v/>
      </c>
      <c r="QK12" s="208" t="str">
        <f t="shared" ca="1" si="51"/>
        <v/>
      </c>
      <c r="QL12" s="208" t="str">
        <f t="shared" ca="1" si="51"/>
        <v/>
      </c>
      <c r="QM12" s="208" t="str">
        <f t="shared" ca="1" si="51"/>
        <v/>
      </c>
      <c r="QN12" s="208" t="str">
        <f t="shared" ca="1" si="51"/>
        <v/>
      </c>
      <c r="QO12" s="208" t="str">
        <f t="shared" ca="1" si="51"/>
        <v/>
      </c>
      <c r="QP12" s="208" t="str">
        <f t="shared" ca="1" si="51"/>
        <v/>
      </c>
      <c r="QQ12" s="208" t="str">
        <f t="shared" ca="1" si="51"/>
        <v/>
      </c>
      <c r="QR12" s="208" t="str">
        <f t="shared" ca="1" si="51"/>
        <v/>
      </c>
      <c r="QS12" s="208" t="str">
        <f t="shared" ca="1" si="52"/>
        <v/>
      </c>
      <c r="QT12" s="208" t="str">
        <f t="shared" ca="1" si="52"/>
        <v/>
      </c>
      <c r="QU12" s="208" t="str">
        <f t="shared" ca="1" si="52"/>
        <v/>
      </c>
      <c r="QV12" s="208" t="str">
        <f t="shared" ca="1" si="52"/>
        <v/>
      </c>
      <c r="QW12" s="208" t="str">
        <f t="shared" ca="1" si="52"/>
        <v/>
      </c>
      <c r="QX12" s="208" t="str">
        <f t="shared" ca="1" si="52"/>
        <v/>
      </c>
      <c r="QY12" s="208" t="str">
        <f t="shared" ca="1" si="52"/>
        <v/>
      </c>
      <c r="QZ12" s="208" t="str">
        <f t="shared" ca="1" si="52"/>
        <v/>
      </c>
      <c r="RA12" s="208" t="str">
        <f t="shared" ca="1" si="52"/>
        <v/>
      </c>
      <c r="RB12" s="208" t="str">
        <f t="shared" ca="1" si="52"/>
        <v/>
      </c>
      <c r="RC12" s="208" t="str">
        <f t="shared" ca="1" si="52"/>
        <v/>
      </c>
      <c r="RD12" s="208" t="str">
        <f t="shared" ca="1" si="52"/>
        <v/>
      </c>
      <c r="RE12" s="208" t="str">
        <f t="shared" ca="1" si="52"/>
        <v/>
      </c>
      <c r="RF12" s="208" t="str">
        <f t="shared" ca="1" si="52"/>
        <v/>
      </c>
      <c r="RG12" s="208" t="str">
        <f t="shared" ca="1" si="52"/>
        <v/>
      </c>
      <c r="RH12" s="208" t="str">
        <f t="shared" ca="1" si="52"/>
        <v/>
      </c>
      <c r="RI12" s="208" t="str">
        <f t="shared" ca="1" si="53"/>
        <v/>
      </c>
      <c r="RJ12" s="208" t="str">
        <f t="shared" ca="1" si="53"/>
        <v/>
      </c>
      <c r="RK12" s="208" t="str">
        <f t="shared" ca="1" si="53"/>
        <v/>
      </c>
      <c r="RL12" s="208" t="str">
        <f t="shared" ca="1" si="53"/>
        <v/>
      </c>
      <c r="RM12" s="208" t="str">
        <f t="shared" ca="1" si="53"/>
        <v/>
      </c>
      <c r="RN12" s="208" t="str">
        <f t="shared" ca="1" si="53"/>
        <v/>
      </c>
      <c r="RO12" s="208" t="str">
        <f t="shared" ca="1" si="53"/>
        <v/>
      </c>
      <c r="RP12" s="208" t="str">
        <f t="shared" ca="1" si="53"/>
        <v/>
      </c>
      <c r="RQ12" s="208" t="str">
        <f t="shared" ca="1" si="53"/>
        <v/>
      </c>
      <c r="RR12" s="208" t="str">
        <f t="shared" ca="1" si="53"/>
        <v/>
      </c>
      <c r="RS12" s="208" t="str">
        <f t="shared" ca="1" si="53"/>
        <v/>
      </c>
      <c r="RT12" s="208" t="str">
        <f t="shared" ca="1" si="53"/>
        <v/>
      </c>
      <c r="RU12" s="208" t="str">
        <f t="shared" ca="1" si="53"/>
        <v/>
      </c>
      <c r="RV12" s="208" t="str">
        <f t="shared" ca="1" si="53"/>
        <v/>
      </c>
      <c r="RW12" s="208" t="str">
        <f t="shared" ca="1" si="53"/>
        <v/>
      </c>
      <c r="RX12" s="208" t="str">
        <f t="shared" ca="1" si="53"/>
        <v/>
      </c>
      <c r="RY12" s="208" t="str">
        <f t="shared" ca="1" si="54"/>
        <v/>
      </c>
      <c r="RZ12" s="208" t="str">
        <f t="shared" ca="1" si="54"/>
        <v/>
      </c>
      <c r="SA12" s="208" t="str">
        <f t="shared" ca="1" si="54"/>
        <v/>
      </c>
      <c r="SB12" s="208" t="str">
        <f t="shared" ca="1" si="54"/>
        <v/>
      </c>
      <c r="SC12" s="208" t="str">
        <f t="shared" ca="1" si="54"/>
        <v/>
      </c>
      <c r="SD12" s="208" t="str">
        <f t="shared" ca="1" si="54"/>
        <v/>
      </c>
      <c r="SE12" s="208" t="str">
        <f t="shared" ca="1" si="54"/>
        <v/>
      </c>
      <c r="SF12" s="208" t="str">
        <f t="shared" ca="1" si="54"/>
        <v/>
      </c>
      <c r="SG12" s="208" t="str">
        <f t="shared" ca="1" si="54"/>
        <v/>
      </c>
      <c r="SH12" s="208" t="str">
        <f t="shared" ca="1" si="54"/>
        <v/>
      </c>
      <c r="SI12" s="208" t="str">
        <f t="shared" ca="1" si="54"/>
        <v/>
      </c>
      <c r="SJ12" s="208" t="str">
        <f t="shared" ca="1" si="54"/>
        <v/>
      </c>
      <c r="SK12" s="208" t="str">
        <f t="shared" ca="1" si="54"/>
        <v/>
      </c>
      <c r="SL12" s="208" t="str">
        <f t="shared" ca="1" si="54"/>
        <v/>
      </c>
      <c r="SM12" s="208" t="str">
        <f t="shared" ca="1" si="54"/>
        <v/>
      </c>
      <c r="SN12" s="208" t="str">
        <f t="shared" ca="1" si="54"/>
        <v/>
      </c>
      <c r="SO12" s="208" t="str">
        <f t="shared" ca="1" si="55"/>
        <v/>
      </c>
      <c r="SP12" s="208" t="str">
        <f t="shared" ca="1" si="55"/>
        <v/>
      </c>
      <c r="SQ12" s="208" t="str">
        <f t="shared" ca="1" si="55"/>
        <v/>
      </c>
      <c r="SR12" s="208" t="str">
        <f t="shared" ca="1" si="55"/>
        <v/>
      </c>
      <c r="SS12" s="208" t="str">
        <f t="shared" ca="1" si="55"/>
        <v/>
      </c>
      <c r="ST12" s="208" t="str">
        <f t="shared" ca="1" si="55"/>
        <v/>
      </c>
      <c r="SU12" s="208" t="str">
        <f t="shared" ca="1" si="55"/>
        <v/>
      </c>
      <c r="SV12" s="208" t="str">
        <f t="shared" ca="1" si="55"/>
        <v/>
      </c>
      <c r="SW12" s="208" t="str">
        <f t="shared" ca="1" si="55"/>
        <v/>
      </c>
      <c r="SX12" s="208" t="str">
        <f t="shared" ca="1" si="55"/>
        <v/>
      </c>
      <c r="SY12" s="208" t="str">
        <f t="shared" ca="1" si="55"/>
        <v/>
      </c>
      <c r="SZ12" s="208" t="str">
        <f t="shared" ca="1" si="55"/>
        <v/>
      </c>
      <c r="TA12" s="208" t="str">
        <f t="shared" ca="1" si="55"/>
        <v/>
      </c>
      <c r="TB12" s="208" t="str">
        <f t="shared" ca="1" si="55"/>
        <v/>
      </c>
      <c r="TC12" s="208" t="str">
        <f t="shared" ca="1" si="55"/>
        <v/>
      </c>
      <c r="TD12" s="208" t="str">
        <f t="shared" ca="1" si="55"/>
        <v/>
      </c>
      <c r="TE12" s="208" t="str">
        <f t="shared" ca="1" si="56"/>
        <v/>
      </c>
      <c r="TF12" s="208" t="str">
        <f t="shared" ca="1" si="56"/>
        <v/>
      </c>
      <c r="TG12" s="208" t="str">
        <f t="shared" ca="1" si="56"/>
        <v/>
      </c>
      <c r="TH12" s="208" t="str">
        <f t="shared" ca="1" si="56"/>
        <v/>
      </c>
      <c r="TI12" s="208" t="str">
        <f t="shared" ca="1" si="56"/>
        <v/>
      </c>
      <c r="TJ12" s="208" t="str">
        <f t="shared" ca="1" si="56"/>
        <v/>
      </c>
      <c r="TK12" s="208" t="str">
        <f t="shared" ca="1" si="56"/>
        <v/>
      </c>
      <c r="TL12" s="208" t="str">
        <f t="shared" ca="1" si="56"/>
        <v/>
      </c>
      <c r="TM12" s="208" t="str">
        <f t="shared" ca="1" si="56"/>
        <v/>
      </c>
      <c r="TN12" s="208" t="str">
        <f t="shared" ca="1" si="56"/>
        <v/>
      </c>
      <c r="TO12" s="208" t="str">
        <f t="shared" ca="1" si="56"/>
        <v/>
      </c>
      <c r="TP12" s="208" t="str">
        <f t="shared" ca="1" si="56"/>
        <v/>
      </c>
      <c r="TQ12" s="208" t="str">
        <f t="shared" ca="1" si="56"/>
        <v/>
      </c>
      <c r="TR12" s="208" t="str">
        <f t="shared" ca="1" si="56"/>
        <v/>
      </c>
      <c r="TS12" s="208" t="str">
        <f t="shared" ca="1" si="56"/>
        <v/>
      </c>
      <c r="TT12" s="208" t="str">
        <f t="shared" ca="1" si="56"/>
        <v/>
      </c>
      <c r="TU12" s="208" t="str">
        <f t="shared" ca="1" si="57"/>
        <v/>
      </c>
      <c r="TV12" s="208" t="str">
        <f t="shared" ca="1" si="57"/>
        <v/>
      </c>
      <c r="TW12" s="208" t="str">
        <f t="shared" ca="1" si="57"/>
        <v/>
      </c>
      <c r="TX12" s="208" t="str">
        <f t="shared" ca="1" si="57"/>
        <v/>
      </c>
      <c r="TY12" s="208" t="str">
        <f t="shared" ca="1" si="57"/>
        <v/>
      </c>
      <c r="TZ12" s="208" t="str">
        <f t="shared" ca="1" si="57"/>
        <v/>
      </c>
      <c r="UA12" s="208" t="str">
        <f t="shared" ca="1" si="57"/>
        <v/>
      </c>
      <c r="UB12" s="208" t="str">
        <f t="shared" ca="1" si="57"/>
        <v/>
      </c>
      <c r="UC12" s="208" t="str">
        <f t="shared" ca="1" si="57"/>
        <v/>
      </c>
      <c r="UD12" s="208" t="str">
        <f t="shared" ca="1" si="57"/>
        <v/>
      </c>
      <c r="UE12" s="208" t="str">
        <f t="shared" ca="1" si="57"/>
        <v/>
      </c>
      <c r="UF12" s="208" t="str">
        <f t="shared" ca="1" si="57"/>
        <v/>
      </c>
      <c r="UG12" s="208" t="str">
        <f t="shared" ca="1" si="57"/>
        <v/>
      </c>
      <c r="UH12" s="208" t="str">
        <f t="shared" ca="1" si="57"/>
        <v/>
      </c>
      <c r="UI12" s="208" t="str">
        <f t="shared" ca="1" si="57"/>
        <v/>
      </c>
      <c r="UJ12" s="208" t="str">
        <f t="shared" ca="1" si="57"/>
        <v/>
      </c>
      <c r="UK12" s="208" t="str">
        <f t="shared" ca="1" si="58"/>
        <v/>
      </c>
      <c r="UL12" s="208" t="str">
        <f t="shared" ca="1" si="58"/>
        <v/>
      </c>
      <c r="UM12" s="208" t="str">
        <f t="shared" ca="1" si="58"/>
        <v/>
      </c>
      <c r="UN12" s="208" t="str">
        <f t="shared" ca="1" si="58"/>
        <v/>
      </c>
      <c r="UO12" s="208" t="str">
        <f t="shared" ca="1" si="58"/>
        <v/>
      </c>
      <c r="UP12" s="208" t="str">
        <f t="shared" ca="1" si="58"/>
        <v/>
      </c>
      <c r="UQ12" s="208" t="str">
        <f t="shared" ca="1" si="58"/>
        <v/>
      </c>
      <c r="UR12" s="208" t="str">
        <f t="shared" ca="1" si="58"/>
        <v/>
      </c>
      <c r="US12" s="208" t="str">
        <f t="shared" ca="1" si="58"/>
        <v/>
      </c>
      <c r="UT12" s="208" t="str">
        <f t="shared" ca="1" si="58"/>
        <v/>
      </c>
      <c r="UU12" s="208" t="str">
        <f t="shared" ca="1" si="58"/>
        <v/>
      </c>
      <c r="UV12" s="208" t="str">
        <f t="shared" ca="1" si="58"/>
        <v/>
      </c>
      <c r="UW12" s="208" t="str">
        <f t="shared" ca="1" si="58"/>
        <v/>
      </c>
      <c r="UX12" s="208" t="str">
        <f t="shared" ca="1" si="58"/>
        <v/>
      </c>
      <c r="UY12" s="208" t="str">
        <f t="shared" ca="1" si="58"/>
        <v/>
      </c>
      <c r="UZ12" s="208" t="str">
        <f t="shared" ca="1" si="58"/>
        <v/>
      </c>
      <c r="VA12" s="208" t="str">
        <f t="shared" ca="1" si="59"/>
        <v/>
      </c>
      <c r="VB12" s="208" t="str">
        <f t="shared" ca="1" si="59"/>
        <v/>
      </c>
      <c r="VC12" s="208" t="str">
        <f t="shared" ca="1" si="59"/>
        <v/>
      </c>
      <c r="VD12" s="208" t="str">
        <f t="shared" ca="1" si="59"/>
        <v/>
      </c>
      <c r="VE12" s="208" t="str">
        <f t="shared" ca="1" si="59"/>
        <v/>
      </c>
      <c r="VF12" s="208" t="str">
        <f t="shared" ca="1" si="59"/>
        <v/>
      </c>
      <c r="VG12" s="208" t="str">
        <f t="shared" ca="1" si="59"/>
        <v/>
      </c>
      <c r="VH12" s="208" t="str">
        <f t="shared" ca="1" si="59"/>
        <v/>
      </c>
      <c r="VI12" s="208" t="str">
        <f t="shared" ca="1" si="59"/>
        <v/>
      </c>
      <c r="VJ12" s="208" t="str">
        <f t="shared" ca="1" si="59"/>
        <v/>
      </c>
      <c r="VK12" s="208" t="str">
        <f t="shared" ca="1" si="59"/>
        <v/>
      </c>
      <c r="VL12" s="208" t="str">
        <f t="shared" ca="1" si="59"/>
        <v/>
      </c>
      <c r="VM12" s="208" t="str">
        <f t="shared" ca="1" si="59"/>
        <v/>
      </c>
      <c r="VN12" s="208" t="str">
        <f t="shared" ca="1" si="59"/>
        <v/>
      </c>
      <c r="VO12" s="208" t="str">
        <f t="shared" ca="1" si="59"/>
        <v/>
      </c>
      <c r="VP12" s="208" t="str">
        <f t="shared" ca="1" si="59"/>
        <v/>
      </c>
      <c r="VQ12" s="208" t="str">
        <f t="shared" ca="1" si="60"/>
        <v/>
      </c>
      <c r="VR12" s="208" t="str">
        <f t="shared" ca="1" si="60"/>
        <v/>
      </c>
      <c r="VS12" s="208" t="str">
        <f t="shared" ca="1" si="60"/>
        <v/>
      </c>
      <c r="VT12" s="208" t="str">
        <f t="shared" ca="1" si="60"/>
        <v/>
      </c>
      <c r="VU12" s="208" t="str">
        <f t="shared" ca="1" si="60"/>
        <v/>
      </c>
      <c r="VV12" s="208" t="str">
        <f t="shared" ca="1" si="60"/>
        <v/>
      </c>
      <c r="VW12" s="208" t="str">
        <f t="shared" ca="1" si="60"/>
        <v/>
      </c>
      <c r="VX12" s="208" t="str">
        <f t="shared" ca="1" si="60"/>
        <v/>
      </c>
      <c r="VY12" s="208" t="str">
        <f t="shared" ca="1" si="60"/>
        <v/>
      </c>
      <c r="VZ12" s="208" t="str">
        <f t="shared" ca="1" si="60"/>
        <v/>
      </c>
      <c r="WA12" s="208" t="str">
        <f t="shared" ca="1" si="60"/>
        <v/>
      </c>
      <c r="WB12" s="208" t="str">
        <f t="shared" ca="1" si="60"/>
        <v/>
      </c>
      <c r="WC12" s="208" t="str">
        <f t="shared" ca="1" si="60"/>
        <v/>
      </c>
      <c r="WD12" s="208" t="str">
        <f t="shared" ca="1" si="60"/>
        <v/>
      </c>
      <c r="WE12" s="208" t="str">
        <f t="shared" ca="1" si="60"/>
        <v/>
      </c>
      <c r="WF12" s="208" t="str">
        <f t="shared" ca="1" si="60"/>
        <v/>
      </c>
      <c r="WG12" s="208" t="str">
        <f t="shared" ca="1" si="61"/>
        <v/>
      </c>
      <c r="WH12" s="208" t="str">
        <f t="shared" ca="1" si="61"/>
        <v/>
      </c>
      <c r="WI12" s="208" t="str">
        <f t="shared" ca="1" si="61"/>
        <v/>
      </c>
      <c r="WJ12" s="208" t="str">
        <f t="shared" ca="1" si="61"/>
        <v/>
      </c>
      <c r="WK12" s="208" t="str">
        <f t="shared" ca="1" si="61"/>
        <v/>
      </c>
      <c r="WL12" s="208" t="str">
        <f t="shared" ca="1" si="61"/>
        <v/>
      </c>
      <c r="WM12" s="208" t="str">
        <f t="shared" ca="1" si="61"/>
        <v/>
      </c>
      <c r="WN12" s="208" t="str">
        <f t="shared" ca="1" si="61"/>
        <v/>
      </c>
      <c r="WO12" s="208" t="str">
        <f t="shared" ca="1" si="61"/>
        <v/>
      </c>
      <c r="WP12" s="208" t="str">
        <f t="shared" ca="1" si="61"/>
        <v/>
      </c>
      <c r="WQ12" s="208" t="str">
        <f t="shared" ca="1" si="61"/>
        <v/>
      </c>
      <c r="WR12" s="208" t="str">
        <f t="shared" ca="1" si="61"/>
        <v/>
      </c>
      <c r="WS12" s="208" t="str">
        <f t="shared" ca="1" si="61"/>
        <v/>
      </c>
      <c r="WT12" s="208" t="str">
        <f t="shared" ca="1" si="61"/>
        <v/>
      </c>
      <c r="WU12" s="208" t="str">
        <f t="shared" ca="1" si="61"/>
        <v/>
      </c>
      <c r="WV12" s="208" t="str">
        <f t="shared" ca="1" si="61"/>
        <v/>
      </c>
      <c r="WW12" s="208" t="str">
        <f t="shared" ca="1" si="62"/>
        <v/>
      </c>
      <c r="WX12" s="208" t="str">
        <f t="shared" ca="1" si="62"/>
        <v/>
      </c>
      <c r="WY12" s="208" t="str">
        <f t="shared" ca="1" si="62"/>
        <v/>
      </c>
      <c r="WZ12" s="208" t="str">
        <f t="shared" ca="1" si="62"/>
        <v/>
      </c>
      <c r="XA12" s="208" t="str">
        <f t="shared" ca="1" si="62"/>
        <v/>
      </c>
      <c r="XB12" s="208" t="str">
        <f t="shared" ca="1" si="62"/>
        <v/>
      </c>
      <c r="XC12" s="208" t="str">
        <f t="shared" ca="1" si="62"/>
        <v/>
      </c>
      <c r="XD12" s="208" t="str">
        <f t="shared" ca="1" si="62"/>
        <v/>
      </c>
      <c r="XE12" s="208" t="str">
        <f t="shared" ca="1" si="62"/>
        <v/>
      </c>
      <c r="XF12" s="208" t="str">
        <f t="shared" ca="1" si="62"/>
        <v/>
      </c>
      <c r="XG12" s="208" t="str">
        <f t="shared" ca="1" si="62"/>
        <v/>
      </c>
      <c r="XH12" s="208" t="str">
        <f t="shared" ca="1" si="62"/>
        <v/>
      </c>
      <c r="XI12" s="208" t="str">
        <f t="shared" ca="1" si="62"/>
        <v/>
      </c>
      <c r="XJ12" s="208" t="str">
        <f t="shared" ca="1" si="62"/>
        <v/>
      </c>
      <c r="XK12" s="208" t="str">
        <f t="shared" ca="1" si="62"/>
        <v/>
      </c>
      <c r="XL12" s="208" t="str">
        <f t="shared" ca="1" si="62"/>
        <v/>
      </c>
      <c r="XM12" s="208" t="str">
        <f t="shared" ca="1" si="63"/>
        <v/>
      </c>
      <c r="XN12" s="208" t="str">
        <f t="shared" ca="1" si="63"/>
        <v/>
      </c>
      <c r="XO12" s="208" t="str">
        <f t="shared" ca="1" si="63"/>
        <v/>
      </c>
      <c r="XP12" s="208" t="str">
        <f t="shared" ca="1" si="63"/>
        <v/>
      </c>
      <c r="XQ12" s="208" t="str">
        <f t="shared" ca="1" si="63"/>
        <v/>
      </c>
      <c r="XR12" s="208" t="str">
        <f t="shared" ca="1" si="63"/>
        <v/>
      </c>
      <c r="XS12" s="208" t="str">
        <f t="shared" ca="1" si="63"/>
        <v/>
      </c>
      <c r="XT12" s="208" t="str">
        <f t="shared" ca="1" si="63"/>
        <v/>
      </c>
      <c r="XU12" s="208" t="str">
        <f t="shared" ca="1" si="63"/>
        <v/>
      </c>
      <c r="XV12" s="208" t="str">
        <f t="shared" ca="1" si="63"/>
        <v/>
      </c>
      <c r="XW12" s="208" t="str">
        <f t="shared" ca="1" si="63"/>
        <v/>
      </c>
      <c r="XX12" s="208" t="str">
        <f t="shared" ca="1" si="63"/>
        <v/>
      </c>
      <c r="XY12" s="208" t="str">
        <f t="shared" ca="1" si="63"/>
        <v/>
      </c>
      <c r="XZ12" s="208" t="str">
        <f t="shared" ca="1" si="63"/>
        <v/>
      </c>
      <c r="YA12" s="208" t="str">
        <f t="shared" ca="1" si="63"/>
        <v/>
      </c>
      <c r="YB12" s="208" t="str">
        <f t="shared" ca="1" si="63"/>
        <v/>
      </c>
      <c r="YC12" s="208" t="str">
        <f t="shared" ca="1" si="64"/>
        <v/>
      </c>
      <c r="YD12" s="208" t="str">
        <f t="shared" ca="1" si="64"/>
        <v/>
      </c>
      <c r="YE12" s="208" t="str">
        <f t="shared" ca="1" si="64"/>
        <v/>
      </c>
      <c r="YF12" s="208" t="str">
        <f t="shared" ca="1" si="64"/>
        <v/>
      </c>
      <c r="YG12" s="208" t="str">
        <f t="shared" ca="1" si="64"/>
        <v/>
      </c>
      <c r="YH12" s="208" t="str">
        <f t="shared" ca="1" si="64"/>
        <v/>
      </c>
      <c r="YI12" s="208" t="str">
        <f t="shared" ca="1" si="64"/>
        <v/>
      </c>
      <c r="YJ12" s="208" t="str">
        <f t="shared" ca="1" si="64"/>
        <v/>
      </c>
      <c r="YK12" s="208" t="str">
        <f t="shared" ca="1" si="64"/>
        <v/>
      </c>
      <c r="YL12" s="208" t="str">
        <f t="shared" ca="1" si="64"/>
        <v/>
      </c>
      <c r="YM12" s="208" t="str">
        <f t="shared" ca="1" si="64"/>
        <v/>
      </c>
      <c r="YN12" s="208" t="str">
        <f t="shared" ca="1" si="64"/>
        <v/>
      </c>
      <c r="YO12" s="208" t="str">
        <f t="shared" ca="1" si="64"/>
        <v/>
      </c>
      <c r="YP12" s="208" t="str">
        <f t="shared" ca="1" si="64"/>
        <v/>
      </c>
      <c r="YQ12" s="208" t="str">
        <f t="shared" ca="1" si="64"/>
        <v/>
      </c>
      <c r="YR12" s="208" t="str">
        <f t="shared" ca="1" si="64"/>
        <v/>
      </c>
      <c r="YS12" s="208" t="str">
        <f t="shared" ca="1" si="65"/>
        <v/>
      </c>
      <c r="YT12" s="208" t="str">
        <f t="shared" ca="1" si="65"/>
        <v/>
      </c>
      <c r="YU12" s="208" t="str">
        <f t="shared" ca="1" si="65"/>
        <v/>
      </c>
      <c r="YV12" s="208" t="str">
        <f t="shared" ca="1" si="65"/>
        <v/>
      </c>
      <c r="YW12" s="208" t="str">
        <f t="shared" ca="1" si="65"/>
        <v/>
      </c>
      <c r="YX12" s="208" t="str">
        <f t="shared" ca="1" si="65"/>
        <v/>
      </c>
      <c r="YY12" s="208" t="str">
        <f t="shared" ca="1" si="65"/>
        <v/>
      </c>
      <c r="YZ12" s="208" t="str">
        <f t="shared" ca="1" si="65"/>
        <v/>
      </c>
      <c r="ZA12" s="208" t="str">
        <f t="shared" ca="1" si="65"/>
        <v/>
      </c>
      <c r="ZB12" s="208" t="str">
        <f t="shared" ca="1" si="65"/>
        <v/>
      </c>
      <c r="ZC12" s="208" t="str">
        <f t="shared" ca="1" si="65"/>
        <v/>
      </c>
      <c r="ZD12" s="208" t="str">
        <f t="shared" ca="1" si="65"/>
        <v/>
      </c>
      <c r="ZE12" s="208" t="str">
        <f t="shared" ca="1" si="65"/>
        <v/>
      </c>
      <c r="ZF12" s="208" t="str">
        <f t="shared" ca="1" si="65"/>
        <v/>
      </c>
      <c r="ZG12" s="208" t="str">
        <f t="shared" ca="1" si="65"/>
        <v/>
      </c>
      <c r="ZH12" s="208" t="str">
        <f t="shared" ca="1" si="65"/>
        <v/>
      </c>
      <c r="ZI12" s="208" t="str">
        <f t="shared" ca="1" si="66"/>
        <v/>
      </c>
      <c r="ZJ12" s="208" t="str">
        <f t="shared" ca="1" si="66"/>
        <v/>
      </c>
      <c r="ZK12" s="208" t="str">
        <f t="shared" ca="1" si="66"/>
        <v/>
      </c>
      <c r="ZL12" s="208" t="str">
        <f t="shared" ca="1" si="66"/>
        <v/>
      </c>
      <c r="ZM12" s="208" t="str">
        <f t="shared" ca="1" si="66"/>
        <v/>
      </c>
      <c r="ZN12" s="208" t="str">
        <f t="shared" ca="1" si="66"/>
        <v/>
      </c>
      <c r="ZO12" s="208" t="str">
        <f t="shared" ca="1" si="66"/>
        <v/>
      </c>
      <c r="ZP12" s="208" t="str">
        <f t="shared" ca="1" si="66"/>
        <v/>
      </c>
      <c r="ZQ12" s="208" t="str">
        <f t="shared" ca="1" si="66"/>
        <v/>
      </c>
      <c r="ZR12" s="208" t="str">
        <f t="shared" ca="1" si="66"/>
        <v/>
      </c>
      <c r="ZS12" s="208" t="str">
        <f t="shared" ca="1" si="66"/>
        <v/>
      </c>
      <c r="ZT12" s="208" t="str">
        <f t="shared" ca="1" si="66"/>
        <v/>
      </c>
      <c r="ZU12" s="208" t="str">
        <f t="shared" ca="1" si="66"/>
        <v/>
      </c>
      <c r="ZV12" s="208" t="str">
        <f t="shared" ca="1" si="66"/>
        <v/>
      </c>
      <c r="ZW12" s="208" t="str">
        <f t="shared" ca="1" si="66"/>
        <v/>
      </c>
      <c r="ZX12" s="208" t="str">
        <f t="shared" ca="1" si="66"/>
        <v/>
      </c>
      <c r="ZY12" s="208" t="str">
        <f t="shared" ca="1" si="67"/>
        <v/>
      </c>
      <c r="ZZ12" s="208" t="str">
        <f t="shared" ca="1" si="67"/>
        <v/>
      </c>
      <c r="AAA12" s="208" t="str">
        <f t="shared" ca="1" si="67"/>
        <v/>
      </c>
      <c r="AAB12" s="208" t="str">
        <f t="shared" ca="1" si="67"/>
        <v/>
      </c>
      <c r="AAC12" s="208" t="str">
        <f t="shared" ca="1" si="67"/>
        <v/>
      </c>
      <c r="AAD12" s="208" t="str">
        <f t="shared" ca="1" si="67"/>
        <v/>
      </c>
      <c r="AAE12" s="208" t="str">
        <f t="shared" ca="1" si="67"/>
        <v/>
      </c>
      <c r="AAF12" s="208" t="str">
        <f t="shared" ca="1" si="67"/>
        <v/>
      </c>
      <c r="AAG12" s="208" t="str">
        <f t="shared" ca="1" si="67"/>
        <v/>
      </c>
      <c r="AAH12" s="208" t="str">
        <f t="shared" ca="1" si="67"/>
        <v/>
      </c>
      <c r="AAI12" s="208" t="str">
        <f t="shared" ca="1" si="67"/>
        <v/>
      </c>
      <c r="AAJ12" s="208" t="str">
        <f t="shared" ca="1" si="67"/>
        <v/>
      </c>
      <c r="AAK12" s="208" t="str">
        <f t="shared" ca="1" si="67"/>
        <v/>
      </c>
      <c r="AAL12" s="208" t="str">
        <f t="shared" ca="1" si="67"/>
        <v/>
      </c>
      <c r="AAM12" s="208" t="str">
        <f t="shared" ca="1" si="67"/>
        <v/>
      </c>
      <c r="AAN12" s="208" t="str">
        <f t="shared" ca="1" si="67"/>
        <v/>
      </c>
      <c r="AAO12" s="208" t="str">
        <f t="shared" ca="1" si="68"/>
        <v/>
      </c>
      <c r="AAP12" s="208" t="str">
        <f t="shared" ca="1" si="68"/>
        <v/>
      </c>
      <c r="AAQ12" s="208" t="str">
        <f t="shared" ca="1" si="68"/>
        <v/>
      </c>
      <c r="AAR12" s="208" t="str">
        <f t="shared" ca="1" si="68"/>
        <v/>
      </c>
      <c r="AAS12" s="208" t="str">
        <f t="shared" ca="1" si="68"/>
        <v/>
      </c>
      <c r="AAT12" s="208" t="str">
        <f t="shared" ca="1" si="68"/>
        <v/>
      </c>
      <c r="AAU12" s="208" t="str">
        <f t="shared" ca="1" si="68"/>
        <v/>
      </c>
      <c r="AAV12" s="208" t="str">
        <f t="shared" ca="1" si="68"/>
        <v/>
      </c>
      <c r="AAW12" s="208" t="str">
        <f t="shared" ca="1" si="68"/>
        <v/>
      </c>
      <c r="AAX12" s="208" t="str">
        <f t="shared" ca="1" si="68"/>
        <v/>
      </c>
      <c r="AAY12" s="208" t="str">
        <f t="shared" ca="1" si="68"/>
        <v/>
      </c>
      <c r="AAZ12" s="208" t="str">
        <f t="shared" ca="1" si="69"/>
        <v/>
      </c>
      <c r="ABA12" s="208" t="str">
        <f t="shared" ca="1" si="69"/>
        <v/>
      </c>
      <c r="ABB12" s="208" t="str">
        <f t="shared" ca="1" si="69"/>
        <v/>
      </c>
      <c r="ABC12" s="208" t="str">
        <f t="shared" ca="1" si="69"/>
        <v/>
      </c>
      <c r="ABD12" s="208" t="str">
        <f t="shared" ca="1" si="69"/>
        <v/>
      </c>
      <c r="ABE12" s="208" t="str">
        <f t="shared" ca="1" si="69"/>
        <v/>
      </c>
      <c r="ABF12" s="208" t="str">
        <f t="shared" ca="1" si="69"/>
        <v/>
      </c>
      <c r="ABG12" s="208" t="str">
        <f t="shared" ca="1" si="69"/>
        <v/>
      </c>
      <c r="ABH12" s="208" t="str">
        <f t="shared" ca="1" si="69"/>
        <v/>
      </c>
      <c r="ABI12" s="208" t="str">
        <f t="shared" ca="1" si="69"/>
        <v/>
      </c>
      <c r="ABJ12" s="208" t="str">
        <f t="shared" ca="1" si="69"/>
        <v/>
      </c>
      <c r="ABK12" s="208" t="str">
        <f t="shared" ca="1" si="69"/>
        <v/>
      </c>
      <c r="ABL12" s="208" t="str">
        <f t="shared" ca="1" si="69"/>
        <v/>
      </c>
    </row>
    <row r="13" spans="1:742" s="214" customFormat="1" ht="24.95" customHeight="1" x14ac:dyDescent="0.2">
      <c r="A13" s="210"/>
      <c r="B13" s="203" t="s">
        <v>121</v>
      </c>
      <c r="C13" s="248" t="s">
        <v>122</v>
      </c>
      <c r="D13" s="248" t="s">
        <v>127</v>
      </c>
      <c r="E13" s="250">
        <v>9</v>
      </c>
      <c r="F13" s="206">
        <f t="shared" si="70"/>
        <v>46307</v>
      </c>
      <c r="G13" s="206">
        <f>'[1]1010C_Container Schedule'!$R17</f>
        <v>46309</v>
      </c>
      <c r="H13" s="206">
        <f>'[1]1010C_Container Schedule'!$U17</f>
        <v>46314</v>
      </c>
      <c r="I13" s="206">
        <f>'[1]1010C_Container Schedule'!$AF17</f>
        <v>46337</v>
      </c>
      <c r="J13" s="206">
        <f>'[1]1010C_Container Schedule'!$AJ17</f>
        <v>46339</v>
      </c>
      <c r="K13" s="278" t="str">
        <f>Table279[[#This Row],[Project]] &amp;"-CTNR-"&amp; Table279[[#This Row],[CTNR'#]] &amp; "  ➜"</f>
        <v>1010C-CTNR-9  ➜</v>
      </c>
      <c r="L13" s="212"/>
      <c r="M13" s="213" t="str">
        <f t="shared" ca="1" si="24"/>
        <v/>
      </c>
      <c r="N13" s="213" t="str">
        <f t="shared" ca="1" si="24"/>
        <v/>
      </c>
      <c r="O13" s="213" t="str">
        <f t="shared" ca="1" si="24"/>
        <v/>
      </c>
      <c r="P13" s="213" t="str">
        <f t="shared" ca="1" si="24"/>
        <v/>
      </c>
      <c r="Q13" s="213" t="str">
        <f t="shared" ca="1" si="24"/>
        <v/>
      </c>
      <c r="R13" s="213" t="str">
        <f t="shared" ca="1" si="24"/>
        <v/>
      </c>
      <c r="S13" s="213" t="str">
        <f t="shared" ca="1" si="24"/>
        <v/>
      </c>
      <c r="T13" s="213" t="str">
        <f t="shared" ca="1" si="24"/>
        <v/>
      </c>
      <c r="U13" s="213" t="str">
        <f t="shared" ca="1" si="24"/>
        <v/>
      </c>
      <c r="V13" s="213" t="str">
        <f t="shared" ca="1" si="24"/>
        <v/>
      </c>
      <c r="W13" s="213" t="str">
        <f t="shared" ca="1" si="24"/>
        <v/>
      </c>
      <c r="X13" s="213" t="str">
        <f t="shared" ca="1" si="24"/>
        <v/>
      </c>
      <c r="Y13" s="213" t="str">
        <f t="shared" ca="1" si="24"/>
        <v/>
      </c>
      <c r="Z13" s="213" t="str">
        <f t="shared" ca="1" si="24"/>
        <v/>
      </c>
      <c r="AA13" s="213" t="str">
        <f t="shared" ca="1" si="24"/>
        <v/>
      </c>
      <c r="AB13" s="213" t="str">
        <f t="shared" ca="1" si="24"/>
        <v/>
      </c>
      <c r="AC13" s="213" t="str">
        <f t="shared" ca="1" si="25"/>
        <v/>
      </c>
      <c r="AD13" s="213" t="str">
        <f t="shared" ca="1" si="25"/>
        <v/>
      </c>
      <c r="AE13" s="213" t="str">
        <f t="shared" ca="1" si="25"/>
        <v/>
      </c>
      <c r="AF13" s="213" t="str">
        <f t="shared" ca="1" si="25"/>
        <v/>
      </c>
      <c r="AG13" s="213" t="str">
        <f t="shared" ca="1" si="25"/>
        <v/>
      </c>
      <c r="AH13" s="213" t="str">
        <f t="shared" ca="1" si="25"/>
        <v/>
      </c>
      <c r="AI13" s="213" t="str">
        <f t="shared" ca="1" si="25"/>
        <v/>
      </c>
      <c r="AJ13" s="213" t="str">
        <f t="shared" ca="1" si="25"/>
        <v/>
      </c>
      <c r="AK13" s="213" t="str">
        <f t="shared" ca="1" si="25"/>
        <v/>
      </c>
      <c r="AL13" s="213" t="str">
        <f t="shared" ca="1" si="25"/>
        <v/>
      </c>
      <c r="AM13" s="213" t="str">
        <f t="shared" ca="1" si="25"/>
        <v/>
      </c>
      <c r="AN13" s="213" t="str">
        <f t="shared" ca="1" si="25"/>
        <v/>
      </c>
      <c r="AO13" s="213" t="str">
        <f t="shared" ca="1" si="25"/>
        <v/>
      </c>
      <c r="AP13" s="213" t="str">
        <f t="shared" ca="1" si="25"/>
        <v/>
      </c>
      <c r="AQ13" s="213" t="str">
        <f t="shared" ca="1" si="25"/>
        <v/>
      </c>
      <c r="AR13" s="213" t="str">
        <f t="shared" ca="1" si="25"/>
        <v/>
      </c>
      <c r="AS13" s="213" t="str">
        <f t="shared" ca="1" si="26"/>
        <v/>
      </c>
      <c r="AT13" s="213" t="str">
        <f t="shared" ca="1" si="26"/>
        <v/>
      </c>
      <c r="AU13" s="213" t="str">
        <f t="shared" ca="1" si="26"/>
        <v/>
      </c>
      <c r="AV13" s="213" t="str">
        <f t="shared" ca="1" si="26"/>
        <v/>
      </c>
      <c r="AW13" s="213" t="str">
        <f t="shared" ca="1" si="26"/>
        <v/>
      </c>
      <c r="AX13" s="213" t="str">
        <f t="shared" ca="1" si="26"/>
        <v/>
      </c>
      <c r="AY13" s="213" t="str">
        <f t="shared" ca="1" si="26"/>
        <v/>
      </c>
      <c r="AZ13" s="213" t="str">
        <f t="shared" ca="1" si="26"/>
        <v/>
      </c>
      <c r="BA13" s="213" t="str">
        <f t="shared" ca="1" si="26"/>
        <v/>
      </c>
      <c r="BB13" s="213" t="str">
        <f t="shared" ca="1" si="26"/>
        <v/>
      </c>
      <c r="BC13" s="213" t="str">
        <f t="shared" ca="1" si="26"/>
        <v/>
      </c>
      <c r="BD13" s="213" t="str">
        <f t="shared" ca="1" si="26"/>
        <v/>
      </c>
      <c r="BE13" s="213" t="str">
        <f t="shared" ca="1" si="26"/>
        <v/>
      </c>
      <c r="BF13" s="213" t="str">
        <f t="shared" ca="1" si="26"/>
        <v/>
      </c>
      <c r="BG13" s="213" t="str">
        <f t="shared" ca="1" si="26"/>
        <v/>
      </c>
      <c r="BH13" s="213" t="str">
        <f t="shared" ca="1" si="26"/>
        <v/>
      </c>
      <c r="BI13" s="213" t="str">
        <f t="shared" ca="1" si="27"/>
        <v/>
      </c>
      <c r="BJ13" s="213" t="str">
        <f t="shared" ca="1" si="27"/>
        <v/>
      </c>
      <c r="BK13" s="213" t="str">
        <f t="shared" ca="1" si="27"/>
        <v/>
      </c>
      <c r="BL13" s="213" t="str">
        <f t="shared" ca="1" si="27"/>
        <v/>
      </c>
      <c r="BM13" s="213" t="str">
        <f t="shared" ca="1" si="27"/>
        <v/>
      </c>
      <c r="BN13" s="213" t="str">
        <f t="shared" ca="1" si="27"/>
        <v/>
      </c>
      <c r="BO13" s="213" t="str">
        <f t="shared" ca="1" si="27"/>
        <v/>
      </c>
      <c r="BP13" s="213" t="str">
        <f t="shared" ca="1" si="27"/>
        <v/>
      </c>
      <c r="BQ13" s="213" t="str">
        <f t="shared" ca="1" si="27"/>
        <v/>
      </c>
      <c r="BR13" s="213" t="str">
        <f t="shared" ca="1" si="27"/>
        <v/>
      </c>
      <c r="BS13" s="213" t="str">
        <f t="shared" ca="1" si="27"/>
        <v/>
      </c>
      <c r="BT13" s="213" t="str">
        <f t="shared" ca="1" si="27"/>
        <v/>
      </c>
      <c r="BU13" s="213" t="str">
        <f t="shared" ca="1" si="27"/>
        <v/>
      </c>
      <c r="BV13" s="213" t="str">
        <f t="shared" ca="1" si="27"/>
        <v/>
      </c>
      <c r="BW13" s="213" t="str">
        <f t="shared" ca="1" si="27"/>
        <v/>
      </c>
      <c r="BX13" s="213" t="str">
        <f t="shared" ca="1" si="27"/>
        <v/>
      </c>
      <c r="BY13" s="213" t="str">
        <f t="shared" ca="1" si="28"/>
        <v/>
      </c>
      <c r="BZ13" s="213" t="str">
        <f t="shared" ca="1" si="28"/>
        <v/>
      </c>
      <c r="CA13" s="213" t="str">
        <f t="shared" ca="1" si="28"/>
        <v/>
      </c>
      <c r="CB13" s="213" t="str">
        <f t="shared" ca="1" si="28"/>
        <v/>
      </c>
      <c r="CC13" s="213" t="str">
        <f t="shared" ca="1" si="28"/>
        <v/>
      </c>
      <c r="CD13" s="213" t="str">
        <f t="shared" ca="1" si="28"/>
        <v/>
      </c>
      <c r="CE13" s="213" t="str">
        <f t="shared" ca="1" si="28"/>
        <v>Order</v>
      </c>
      <c r="CF13" s="213" t="str">
        <f t="shared" ca="1" si="28"/>
        <v/>
      </c>
      <c r="CG13" s="213" t="str">
        <f t="shared" ca="1" si="28"/>
        <v>Load</v>
      </c>
      <c r="CH13" s="213" t="str">
        <f t="shared" ca="1" si="28"/>
        <v/>
      </c>
      <c r="CI13" s="213" t="str">
        <f t="shared" ca="1" si="28"/>
        <v/>
      </c>
      <c r="CJ13" s="213" t="str">
        <f t="shared" ca="1" si="28"/>
        <v/>
      </c>
      <c r="CK13" s="213" t="str">
        <f t="shared" ca="1" si="28"/>
        <v/>
      </c>
      <c r="CL13" s="213" t="str">
        <f t="shared" ca="1" si="28"/>
        <v>Ship</v>
      </c>
      <c r="CM13" s="213" t="str">
        <f t="shared" ca="1" si="28"/>
        <v/>
      </c>
      <c r="CN13" s="213" t="str">
        <f t="shared" ca="1" si="28"/>
        <v/>
      </c>
      <c r="CO13" s="213" t="str">
        <f t="shared" ca="1" si="29"/>
        <v/>
      </c>
      <c r="CP13" s="213" t="str">
        <f t="shared" ca="1" si="29"/>
        <v/>
      </c>
      <c r="CQ13" s="213" t="str">
        <f t="shared" ca="1" si="29"/>
        <v/>
      </c>
      <c r="CR13" s="213" t="str">
        <f t="shared" ca="1" si="29"/>
        <v/>
      </c>
      <c r="CS13" s="213" t="str">
        <f t="shared" ca="1" si="29"/>
        <v/>
      </c>
      <c r="CT13" s="213" t="str">
        <f t="shared" ca="1" si="29"/>
        <v/>
      </c>
      <c r="CU13" s="213" t="str">
        <f t="shared" ca="1" si="29"/>
        <v/>
      </c>
      <c r="CV13" s="213" t="str">
        <f t="shared" ca="1" si="29"/>
        <v/>
      </c>
      <c r="CW13" s="213" t="str">
        <f t="shared" ca="1" si="29"/>
        <v/>
      </c>
      <c r="CX13" s="213" t="str">
        <f t="shared" ca="1" si="29"/>
        <v/>
      </c>
      <c r="CY13" s="213" t="str">
        <f t="shared" ca="1" si="29"/>
        <v/>
      </c>
      <c r="CZ13" s="213" t="str">
        <f t="shared" ca="1" si="29"/>
        <v/>
      </c>
      <c r="DA13" s="213" t="str">
        <f t="shared" ca="1" si="29"/>
        <v/>
      </c>
      <c r="DB13" s="213" t="str">
        <f t="shared" ca="1" si="29"/>
        <v/>
      </c>
      <c r="DC13" s="213" t="str">
        <f t="shared" ca="1" si="29"/>
        <v/>
      </c>
      <c r="DD13" s="213" t="str">
        <f t="shared" ca="1" si="29"/>
        <v/>
      </c>
      <c r="DE13" s="213" t="str">
        <f t="shared" ca="1" si="30"/>
        <v/>
      </c>
      <c r="DF13" s="213" t="str">
        <f t="shared" ca="1" si="30"/>
        <v/>
      </c>
      <c r="DG13" s="213" t="str">
        <f t="shared" ca="1" si="30"/>
        <v/>
      </c>
      <c r="DH13" s="213" t="str">
        <f t="shared" ca="1" si="30"/>
        <v/>
      </c>
      <c r="DI13" s="213" t="str">
        <f t="shared" ca="1" si="30"/>
        <v>Arrival</v>
      </c>
      <c r="DJ13" s="213" t="str">
        <f t="shared" ca="1" si="30"/>
        <v/>
      </c>
      <c r="DK13" s="213" t="str">
        <f t="shared" ca="1" si="30"/>
        <v>Delivery</v>
      </c>
      <c r="DL13" s="213" t="str">
        <f t="shared" ca="1" si="30"/>
        <v/>
      </c>
      <c r="DM13" s="213" t="str">
        <f t="shared" ca="1" si="30"/>
        <v/>
      </c>
      <c r="DN13" s="213" t="str">
        <f t="shared" ca="1" si="30"/>
        <v/>
      </c>
      <c r="DO13" s="213" t="str">
        <f t="shared" ca="1" si="30"/>
        <v/>
      </c>
      <c r="DP13" s="213" t="str">
        <f t="shared" ca="1" si="30"/>
        <v/>
      </c>
      <c r="DQ13" s="213" t="str">
        <f t="shared" ca="1" si="30"/>
        <v/>
      </c>
      <c r="DR13" s="213" t="str">
        <f t="shared" ca="1" si="30"/>
        <v/>
      </c>
      <c r="DS13" s="213" t="str">
        <f t="shared" ca="1" si="30"/>
        <v/>
      </c>
      <c r="DT13" s="213" t="str">
        <f t="shared" ca="1" si="30"/>
        <v/>
      </c>
      <c r="DU13" s="213" t="str">
        <f t="shared" ca="1" si="31"/>
        <v/>
      </c>
      <c r="DV13" s="213" t="str">
        <f t="shared" ca="1" si="31"/>
        <v/>
      </c>
      <c r="DW13" s="213" t="str">
        <f t="shared" ca="1" si="31"/>
        <v/>
      </c>
      <c r="DX13" s="213" t="str">
        <f t="shared" ca="1" si="31"/>
        <v/>
      </c>
      <c r="DY13" s="213" t="str">
        <f t="shared" ca="1" si="31"/>
        <v/>
      </c>
      <c r="DZ13" s="213" t="str">
        <f t="shared" ca="1" si="31"/>
        <v/>
      </c>
      <c r="EA13" s="213" t="str">
        <f t="shared" ca="1" si="31"/>
        <v/>
      </c>
      <c r="EB13" s="213" t="str">
        <f t="shared" ca="1" si="31"/>
        <v/>
      </c>
      <c r="EC13" s="213" t="str">
        <f t="shared" ca="1" si="31"/>
        <v/>
      </c>
      <c r="ED13" s="213" t="str">
        <f t="shared" ca="1" si="31"/>
        <v/>
      </c>
      <c r="EE13" s="213" t="str">
        <f t="shared" ca="1" si="31"/>
        <v/>
      </c>
      <c r="EF13" s="213" t="str">
        <f t="shared" ca="1" si="31"/>
        <v/>
      </c>
      <c r="EG13" s="213" t="str">
        <f t="shared" ca="1" si="31"/>
        <v/>
      </c>
      <c r="EH13" s="213" t="str">
        <f t="shared" ca="1" si="31"/>
        <v/>
      </c>
      <c r="EI13" s="213" t="str">
        <f t="shared" ca="1" si="31"/>
        <v/>
      </c>
      <c r="EJ13" s="213" t="str">
        <f t="shared" ca="1" si="31"/>
        <v/>
      </c>
      <c r="EK13" s="213" t="str">
        <f t="shared" ca="1" si="32"/>
        <v/>
      </c>
      <c r="EL13" s="213" t="str">
        <f t="shared" ca="1" si="32"/>
        <v/>
      </c>
      <c r="EM13" s="213" t="str">
        <f t="shared" ca="1" si="32"/>
        <v/>
      </c>
      <c r="EN13" s="213" t="str">
        <f t="shared" ca="1" si="32"/>
        <v/>
      </c>
      <c r="EO13" s="213" t="str">
        <f t="shared" ca="1" si="32"/>
        <v/>
      </c>
      <c r="EP13" s="213" t="str">
        <f t="shared" ca="1" si="32"/>
        <v/>
      </c>
      <c r="EQ13" s="213" t="str">
        <f t="shared" ca="1" si="32"/>
        <v/>
      </c>
      <c r="ER13" s="213" t="str">
        <f t="shared" ca="1" si="32"/>
        <v/>
      </c>
      <c r="ES13" s="213" t="str">
        <f t="shared" ca="1" si="32"/>
        <v/>
      </c>
      <c r="ET13" s="213" t="str">
        <f t="shared" ca="1" si="32"/>
        <v/>
      </c>
      <c r="EU13" s="213" t="str">
        <f t="shared" ca="1" si="32"/>
        <v/>
      </c>
      <c r="EV13" s="213" t="str">
        <f t="shared" ca="1" si="32"/>
        <v/>
      </c>
      <c r="EW13" s="213" t="str">
        <f t="shared" ca="1" si="32"/>
        <v/>
      </c>
      <c r="EX13" s="213" t="str">
        <f t="shared" ca="1" si="32"/>
        <v/>
      </c>
      <c r="EY13" s="213" t="str">
        <f t="shared" ca="1" si="32"/>
        <v/>
      </c>
      <c r="EZ13" s="213" t="str">
        <f t="shared" ca="1" si="32"/>
        <v/>
      </c>
      <c r="FA13" s="213" t="str">
        <f t="shared" ca="1" si="33"/>
        <v/>
      </c>
      <c r="FB13" s="213" t="str">
        <f t="shared" ca="1" si="33"/>
        <v/>
      </c>
      <c r="FC13" s="213" t="str">
        <f t="shared" ca="1" si="33"/>
        <v/>
      </c>
      <c r="FD13" s="213" t="str">
        <f t="shared" ca="1" si="33"/>
        <v/>
      </c>
      <c r="FE13" s="213" t="str">
        <f t="shared" ca="1" si="33"/>
        <v/>
      </c>
      <c r="FF13" s="213" t="str">
        <f t="shared" ca="1" si="33"/>
        <v/>
      </c>
      <c r="FG13" s="213" t="str">
        <f t="shared" ca="1" si="33"/>
        <v/>
      </c>
      <c r="FH13" s="213" t="str">
        <f t="shared" ca="1" si="33"/>
        <v/>
      </c>
      <c r="FI13" s="213" t="str">
        <f t="shared" ca="1" si="33"/>
        <v/>
      </c>
      <c r="FJ13" s="213" t="str">
        <f t="shared" ca="1" si="33"/>
        <v/>
      </c>
      <c r="FK13" s="213" t="str">
        <f t="shared" ca="1" si="33"/>
        <v/>
      </c>
      <c r="FL13" s="213" t="str">
        <f t="shared" ca="1" si="33"/>
        <v/>
      </c>
      <c r="FM13" s="213" t="str">
        <f t="shared" ca="1" si="33"/>
        <v/>
      </c>
      <c r="FN13" s="213" t="str">
        <f t="shared" ca="1" si="33"/>
        <v/>
      </c>
      <c r="FO13" s="213" t="str">
        <f t="shared" ca="1" si="33"/>
        <v/>
      </c>
      <c r="FP13" s="213" t="str">
        <f t="shared" ca="1" si="33"/>
        <v/>
      </c>
      <c r="FQ13" s="213" t="str">
        <f t="shared" ca="1" si="34"/>
        <v/>
      </c>
      <c r="FR13" s="213" t="str">
        <f t="shared" ca="1" si="34"/>
        <v/>
      </c>
      <c r="FS13" s="213" t="str">
        <f t="shared" ca="1" si="34"/>
        <v/>
      </c>
      <c r="FT13" s="213" t="str">
        <f t="shared" ca="1" si="34"/>
        <v/>
      </c>
      <c r="FU13" s="213" t="str">
        <f t="shared" ca="1" si="34"/>
        <v/>
      </c>
      <c r="FV13" s="213" t="str">
        <f t="shared" ca="1" si="34"/>
        <v/>
      </c>
      <c r="FW13" s="213" t="str">
        <f t="shared" ca="1" si="34"/>
        <v/>
      </c>
      <c r="FX13" s="213" t="str">
        <f t="shared" ca="1" si="34"/>
        <v/>
      </c>
      <c r="FY13" s="213" t="str">
        <f t="shared" ca="1" si="34"/>
        <v/>
      </c>
      <c r="FZ13" s="213" t="str">
        <f t="shared" ca="1" si="34"/>
        <v/>
      </c>
      <c r="GA13" s="213" t="str">
        <f t="shared" ca="1" si="34"/>
        <v/>
      </c>
      <c r="GB13" s="213" t="str">
        <f t="shared" ca="1" si="34"/>
        <v/>
      </c>
      <c r="GC13" s="213" t="str">
        <f t="shared" ca="1" si="34"/>
        <v/>
      </c>
      <c r="GD13" s="213" t="str">
        <f t="shared" ca="1" si="34"/>
        <v/>
      </c>
      <c r="GE13" s="213" t="str">
        <f t="shared" ca="1" si="34"/>
        <v/>
      </c>
      <c r="GF13" s="213" t="str">
        <f t="shared" ca="1" si="34"/>
        <v/>
      </c>
      <c r="GG13" s="213" t="str">
        <f t="shared" ca="1" si="35"/>
        <v/>
      </c>
      <c r="GH13" s="213" t="str">
        <f t="shared" ca="1" si="35"/>
        <v/>
      </c>
      <c r="GI13" s="213" t="str">
        <f t="shared" ca="1" si="35"/>
        <v/>
      </c>
      <c r="GJ13" s="213" t="str">
        <f t="shared" ca="1" si="35"/>
        <v/>
      </c>
      <c r="GK13" s="213" t="str">
        <f t="shared" ca="1" si="35"/>
        <v/>
      </c>
      <c r="GL13" s="213" t="str">
        <f t="shared" ca="1" si="35"/>
        <v/>
      </c>
      <c r="GM13" s="213" t="str">
        <f t="shared" ca="1" si="35"/>
        <v/>
      </c>
      <c r="GN13" s="213" t="str">
        <f t="shared" ca="1" si="35"/>
        <v/>
      </c>
      <c r="GO13" s="213" t="str">
        <f t="shared" ca="1" si="35"/>
        <v/>
      </c>
      <c r="GP13" s="213" t="str">
        <f t="shared" ca="1" si="35"/>
        <v/>
      </c>
      <c r="GQ13" s="213" t="str">
        <f t="shared" ca="1" si="35"/>
        <v/>
      </c>
      <c r="GR13" s="213" t="str">
        <f t="shared" ca="1" si="35"/>
        <v/>
      </c>
      <c r="GS13" s="213" t="str">
        <f t="shared" ca="1" si="35"/>
        <v/>
      </c>
      <c r="GT13" s="213" t="str">
        <f t="shared" ca="1" si="35"/>
        <v/>
      </c>
      <c r="GU13" s="213" t="str">
        <f t="shared" ca="1" si="35"/>
        <v/>
      </c>
      <c r="GV13" s="213" t="str">
        <f t="shared" ca="1" si="35"/>
        <v/>
      </c>
      <c r="GW13" s="213" t="str">
        <f t="shared" ca="1" si="36"/>
        <v/>
      </c>
      <c r="GX13" s="213" t="str">
        <f t="shared" ca="1" si="36"/>
        <v/>
      </c>
      <c r="GY13" s="213" t="str">
        <f t="shared" ca="1" si="36"/>
        <v/>
      </c>
      <c r="GZ13" s="213" t="str">
        <f t="shared" ca="1" si="36"/>
        <v/>
      </c>
      <c r="HA13" s="213" t="str">
        <f t="shared" ca="1" si="36"/>
        <v/>
      </c>
      <c r="HB13" s="213" t="str">
        <f t="shared" ca="1" si="36"/>
        <v/>
      </c>
      <c r="HC13" s="213" t="str">
        <f t="shared" ca="1" si="36"/>
        <v/>
      </c>
      <c r="HD13" s="213" t="str">
        <f t="shared" ca="1" si="36"/>
        <v/>
      </c>
      <c r="HE13" s="213" t="str">
        <f t="shared" ca="1" si="36"/>
        <v/>
      </c>
      <c r="HF13" s="213" t="str">
        <f t="shared" ca="1" si="36"/>
        <v/>
      </c>
      <c r="HG13" s="213" t="str">
        <f t="shared" ca="1" si="36"/>
        <v/>
      </c>
      <c r="HH13" s="213" t="str">
        <f t="shared" ca="1" si="36"/>
        <v/>
      </c>
      <c r="HI13" s="213" t="str">
        <f t="shared" ca="1" si="36"/>
        <v/>
      </c>
      <c r="HJ13" s="213" t="str">
        <f t="shared" ca="1" si="36"/>
        <v/>
      </c>
      <c r="HK13" s="213" t="str">
        <f t="shared" ca="1" si="36"/>
        <v/>
      </c>
      <c r="HL13" s="213" t="str">
        <f t="shared" ca="1" si="36"/>
        <v/>
      </c>
      <c r="HM13" s="213" t="str">
        <f t="shared" ca="1" si="37"/>
        <v/>
      </c>
      <c r="HN13" s="213" t="str">
        <f t="shared" ca="1" si="37"/>
        <v/>
      </c>
      <c r="HO13" s="213" t="str">
        <f t="shared" ca="1" si="37"/>
        <v/>
      </c>
      <c r="HP13" s="213" t="str">
        <f t="shared" ca="1" si="37"/>
        <v/>
      </c>
      <c r="HQ13" s="213" t="str">
        <f t="shared" ca="1" si="37"/>
        <v/>
      </c>
      <c r="HR13" s="213" t="str">
        <f t="shared" ca="1" si="37"/>
        <v/>
      </c>
      <c r="HS13" s="213" t="str">
        <f t="shared" ca="1" si="37"/>
        <v/>
      </c>
      <c r="HT13" s="213" t="str">
        <f t="shared" ca="1" si="37"/>
        <v/>
      </c>
      <c r="HU13" s="213" t="str">
        <f t="shared" ca="1" si="37"/>
        <v/>
      </c>
      <c r="HV13" s="213" t="str">
        <f t="shared" ca="1" si="37"/>
        <v/>
      </c>
      <c r="HW13" s="213" t="str">
        <f t="shared" ca="1" si="37"/>
        <v/>
      </c>
      <c r="HX13" s="213" t="str">
        <f t="shared" ca="1" si="37"/>
        <v/>
      </c>
      <c r="HY13" s="213" t="str">
        <f t="shared" ca="1" si="37"/>
        <v/>
      </c>
      <c r="HZ13" s="213" t="str">
        <f t="shared" ca="1" si="37"/>
        <v/>
      </c>
      <c r="IA13" s="213" t="str">
        <f t="shared" ca="1" si="37"/>
        <v/>
      </c>
      <c r="IB13" s="213" t="str">
        <f t="shared" ca="1" si="37"/>
        <v/>
      </c>
      <c r="IC13" s="213" t="str">
        <f t="shared" ca="1" si="38"/>
        <v/>
      </c>
      <c r="ID13" s="213" t="str">
        <f t="shared" ca="1" si="38"/>
        <v/>
      </c>
      <c r="IE13" s="213" t="str">
        <f t="shared" ca="1" si="38"/>
        <v/>
      </c>
      <c r="IF13" s="213" t="str">
        <f t="shared" ca="1" si="38"/>
        <v/>
      </c>
      <c r="IG13" s="213" t="str">
        <f t="shared" ca="1" si="38"/>
        <v/>
      </c>
      <c r="IH13" s="213" t="str">
        <f t="shared" ca="1" si="38"/>
        <v/>
      </c>
      <c r="II13" s="213" t="str">
        <f t="shared" ca="1" si="38"/>
        <v/>
      </c>
      <c r="IJ13" s="213" t="str">
        <f t="shared" ca="1" si="38"/>
        <v/>
      </c>
      <c r="IK13" s="213" t="str">
        <f t="shared" ca="1" si="38"/>
        <v/>
      </c>
      <c r="IL13" s="213" t="str">
        <f t="shared" ca="1" si="38"/>
        <v/>
      </c>
      <c r="IM13" s="213" t="str">
        <f t="shared" ca="1" si="38"/>
        <v/>
      </c>
      <c r="IN13" s="213" t="str">
        <f t="shared" ca="1" si="38"/>
        <v/>
      </c>
      <c r="IO13" s="213" t="str">
        <f t="shared" ca="1" si="38"/>
        <v/>
      </c>
      <c r="IP13" s="213" t="str">
        <f t="shared" ca="1" si="38"/>
        <v/>
      </c>
      <c r="IQ13" s="213" t="str">
        <f t="shared" ca="1" si="38"/>
        <v/>
      </c>
      <c r="IR13" s="213" t="str">
        <f t="shared" ca="1" si="38"/>
        <v/>
      </c>
      <c r="IS13" s="213" t="str">
        <f t="shared" ca="1" si="39"/>
        <v/>
      </c>
      <c r="IT13" s="213" t="str">
        <f t="shared" ca="1" si="39"/>
        <v/>
      </c>
      <c r="IU13" s="213" t="str">
        <f t="shared" ca="1" si="39"/>
        <v/>
      </c>
      <c r="IV13" s="213" t="str">
        <f t="shared" ca="1" si="39"/>
        <v/>
      </c>
      <c r="IW13" s="213" t="str">
        <f t="shared" ca="1" si="39"/>
        <v/>
      </c>
      <c r="IX13" s="213" t="str">
        <f t="shared" ca="1" si="39"/>
        <v/>
      </c>
      <c r="IY13" s="213" t="str">
        <f t="shared" ca="1" si="39"/>
        <v/>
      </c>
      <c r="IZ13" s="213" t="str">
        <f t="shared" ca="1" si="39"/>
        <v/>
      </c>
      <c r="JA13" s="213" t="str">
        <f t="shared" ca="1" si="39"/>
        <v/>
      </c>
      <c r="JB13" s="213" t="str">
        <f t="shared" ca="1" si="39"/>
        <v/>
      </c>
      <c r="JC13" s="213" t="str">
        <f t="shared" ca="1" si="39"/>
        <v/>
      </c>
      <c r="JD13" s="213" t="str">
        <f t="shared" ca="1" si="39"/>
        <v/>
      </c>
      <c r="JE13" s="213" t="str">
        <f t="shared" ca="1" si="39"/>
        <v/>
      </c>
      <c r="JF13" s="213" t="str">
        <f t="shared" ca="1" si="39"/>
        <v/>
      </c>
      <c r="JG13" s="213" t="str">
        <f t="shared" ca="1" si="39"/>
        <v/>
      </c>
      <c r="JH13" s="213" t="str">
        <f t="shared" ca="1" si="39"/>
        <v/>
      </c>
      <c r="JI13" s="213" t="str">
        <f t="shared" ca="1" si="40"/>
        <v/>
      </c>
      <c r="JJ13" s="213" t="str">
        <f t="shared" ca="1" si="40"/>
        <v/>
      </c>
      <c r="JK13" s="213" t="str">
        <f t="shared" ca="1" si="40"/>
        <v/>
      </c>
      <c r="JL13" s="213" t="str">
        <f t="shared" ca="1" si="40"/>
        <v/>
      </c>
      <c r="JM13" s="213" t="str">
        <f t="shared" ca="1" si="40"/>
        <v/>
      </c>
      <c r="JN13" s="213" t="str">
        <f t="shared" ca="1" si="40"/>
        <v/>
      </c>
      <c r="JO13" s="213" t="str">
        <f t="shared" ca="1" si="40"/>
        <v/>
      </c>
      <c r="JP13" s="213" t="str">
        <f t="shared" ca="1" si="40"/>
        <v/>
      </c>
      <c r="JQ13" s="213" t="str">
        <f t="shared" ca="1" si="40"/>
        <v/>
      </c>
      <c r="JR13" s="213" t="str">
        <f t="shared" ca="1" si="40"/>
        <v/>
      </c>
      <c r="JS13" s="213" t="str">
        <f t="shared" ca="1" si="40"/>
        <v/>
      </c>
      <c r="JT13" s="213" t="str">
        <f t="shared" ca="1" si="40"/>
        <v/>
      </c>
      <c r="JU13" s="213" t="str">
        <f t="shared" ca="1" si="40"/>
        <v/>
      </c>
      <c r="JV13" s="213" t="str">
        <f t="shared" ca="1" si="40"/>
        <v/>
      </c>
      <c r="JW13" s="213" t="str">
        <f t="shared" ca="1" si="40"/>
        <v/>
      </c>
      <c r="JX13" s="213" t="str">
        <f t="shared" ca="1" si="40"/>
        <v/>
      </c>
      <c r="JY13" s="213" t="str">
        <f t="shared" ca="1" si="41"/>
        <v/>
      </c>
      <c r="JZ13" s="213" t="str">
        <f t="shared" ca="1" si="41"/>
        <v/>
      </c>
      <c r="KA13" s="213" t="str">
        <f t="shared" ca="1" si="41"/>
        <v/>
      </c>
      <c r="KB13" s="213" t="str">
        <f t="shared" ca="1" si="41"/>
        <v/>
      </c>
      <c r="KC13" s="213" t="str">
        <f t="shared" ca="1" si="41"/>
        <v/>
      </c>
      <c r="KD13" s="213" t="str">
        <f t="shared" ca="1" si="41"/>
        <v/>
      </c>
      <c r="KE13" s="213" t="str">
        <f t="shared" ca="1" si="41"/>
        <v/>
      </c>
      <c r="KF13" s="213" t="str">
        <f t="shared" ca="1" si="41"/>
        <v/>
      </c>
      <c r="KG13" s="213" t="str">
        <f t="shared" ca="1" si="41"/>
        <v/>
      </c>
      <c r="KH13" s="213" t="str">
        <f t="shared" ca="1" si="41"/>
        <v/>
      </c>
      <c r="KI13" s="213" t="str">
        <f t="shared" ca="1" si="41"/>
        <v/>
      </c>
      <c r="KJ13" s="213" t="str">
        <f t="shared" ca="1" si="41"/>
        <v/>
      </c>
      <c r="KK13" s="213" t="str">
        <f t="shared" ca="1" si="41"/>
        <v/>
      </c>
      <c r="KL13" s="213" t="str">
        <f t="shared" ca="1" si="41"/>
        <v/>
      </c>
      <c r="KM13" s="213" t="str">
        <f t="shared" ca="1" si="41"/>
        <v/>
      </c>
      <c r="KN13" s="213" t="str">
        <f t="shared" ca="1" si="41"/>
        <v/>
      </c>
      <c r="KO13" s="213" t="str">
        <f t="shared" ca="1" si="42"/>
        <v/>
      </c>
      <c r="KP13" s="213" t="str">
        <f t="shared" ca="1" si="42"/>
        <v/>
      </c>
      <c r="KQ13" s="213" t="str">
        <f t="shared" ca="1" si="42"/>
        <v/>
      </c>
      <c r="KR13" s="213" t="str">
        <f t="shared" ca="1" si="42"/>
        <v/>
      </c>
      <c r="KS13" s="213" t="str">
        <f t="shared" ca="1" si="42"/>
        <v/>
      </c>
      <c r="KT13" s="213" t="str">
        <f t="shared" ca="1" si="42"/>
        <v/>
      </c>
      <c r="KU13" s="213" t="str">
        <f t="shared" ca="1" si="42"/>
        <v/>
      </c>
      <c r="KV13" s="213" t="str">
        <f t="shared" ca="1" si="42"/>
        <v/>
      </c>
      <c r="KW13" s="213" t="str">
        <f t="shared" ca="1" si="42"/>
        <v/>
      </c>
      <c r="KX13" s="213" t="str">
        <f t="shared" ca="1" si="42"/>
        <v/>
      </c>
      <c r="KY13" s="213" t="str">
        <f t="shared" ca="1" si="42"/>
        <v/>
      </c>
      <c r="KZ13" s="213" t="str">
        <f t="shared" ca="1" si="42"/>
        <v/>
      </c>
      <c r="LA13" s="213" t="str">
        <f t="shared" ca="1" si="42"/>
        <v/>
      </c>
      <c r="LB13" s="213" t="str">
        <f t="shared" ca="1" si="42"/>
        <v/>
      </c>
      <c r="LC13" s="213" t="str">
        <f t="shared" ca="1" si="42"/>
        <v/>
      </c>
      <c r="LD13" s="213" t="str">
        <f t="shared" ca="1" si="42"/>
        <v/>
      </c>
      <c r="LE13" s="213" t="str">
        <f t="shared" ca="1" si="43"/>
        <v/>
      </c>
      <c r="LF13" s="213" t="str">
        <f t="shared" ca="1" si="43"/>
        <v/>
      </c>
      <c r="LG13" s="213" t="str">
        <f t="shared" ca="1" si="43"/>
        <v/>
      </c>
      <c r="LH13" s="213" t="str">
        <f t="shared" ca="1" si="43"/>
        <v/>
      </c>
      <c r="LI13" s="213" t="str">
        <f t="shared" ca="1" si="43"/>
        <v/>
      </c>
      <c r="LJ13" s="213" t="str">
        <f t="shared" ca="1" si="43"/>
        <v/>
      </c>
      <c r="LK13" s="213" t="str">
        <f t="shared" ca="1" si="43"/>
        <v/>
      </c>
      <c r="LL13" s="213" t="str">
        <f t="shared" ca="1" si="43"/>
        <v/>
      </c>
      <c r="LM13" s="213" t="str">
        <f t="shared" ca="1" si="43"/>
        <v/>
      </c>
      <c r="LN13" s="213" t="str">
        <f t="shared" ca="1" si="43"/>
        <v/>
      </c>
      <c r="LO13" s="213" t="str">
        <f t="shared" ca="1" si="43"/>
        <v/>
      </c>
      <c r="LP13" s="213" t="str">
        <f t="shared" ca="1" si="43"/>
        <v/>
      </c>
      <c r="LQ13" s="213" t="str">
        <f t="shared" ca="1" si="43"/>
        <v/>
      </c>
      <c r="LR13" s="213" t="str">
        <f t="shared" ca="1" si="43"/>
        <v/>
      </c>
      <c r="LS13" s="213" t="str">
        <f t="shared" ca="1" si="43"/>
        <v/>
      </c>
      <c r="LT13" s="213" t="str">
        <f t="shared" ca="1" si="43"/>
        <v/>
      </c>
      <c r="LU13" s="213" t="str">
        <f t="shared" ca="1" si="44"/>
        <v/>
      </c>
      <c r="LV13" s="213" t="str">
        <f t="shared" ca="1" si="44"/>
        <v/>
      </c>
      <c r="LW13" s="213" t="str">
        <f t="shared" ca="1" si="44"/>
        <v/>
      </c>
      <c r="LX13" s="213" t="str">
        <f t="shared" ca="1" si="44"/>
        <v/>
      </c>
      <c r="LY13" s="213" t="str">
        <f t="shared" ca="1" si="44"/>
        <v/>
      </c>
      <c r="LZ13" s="213" t="str">
        <f t="shared" ca="1" si="44"/>
        <v/>
      </c>
      <c r="MA13" s="213" t="str">
        <f t="shared" ca="1" si="44"/>
        <v/>
      </c>
      <c r="MB13" s="213" t="str">
        <f t="shared" ca="1" si="44"/>
        <v/>
      </c>
      <c r="MC13" s="213" t="str">
        <f t="shared" ca="1" si="44"/>
        <v/>
      </c>
      <c r="MD13" s="213" t="str">
        <f t="shared" ca="1" si="44"/>
        <v/>
      </c>
      <c r="ME13" s="213" t="str">
        <f t="shared" ca="1" si="44"/>
        <v/>
      </c>
      <c r="MF13" s="213" t="str">
        <f t="shared" ca="1" si="44"/>
        <v/>
      </c>
      <c r="MG13" s="213" t="str">
        <f t="shared" ca="1" si="44"/>
        <v/>
      </c>
      <c r="MH13" s="213" t="str">
        <f t="shared" ca="1" si="44"/>
        <v/>
      </c>
      <c r="MI13" s="213" t="str">
        <f t="shared" ca="1" si="44"/>
        <v/>
      </c>
      <c r="MJ13" s="213" t="str">
        <f t="shared" ca="1" si="44"/>
        <v/>
      </c>
      <c r="MK13" s="213" t="str">
        <f t="shared" ca="1" si="45"/>
        <v/>
      </c>
      <c r="ML13" s="213" t="str">
        <f t="shared" ca="1" si="45"/>
        <v/>
      </c>
      <c r="MM13" s="213" t="str">
        <f t="shared" ca="1" si="45"/>
        <v/>
      </c>
      <c r="MN13" s="213" t="str">
        <f t="shared" ca="1" si="45"/>
        <v/>
      </c>
      <c r="MO13" s="213" t="str">
        <f t="shared" ca="1" si="45"/>
        <v/>
      </c>
      <c r="MP13" s="213" t="str">
        <f t="shared" ca="1" si="45"/>
        <v/>
      </c>
      <c r="MQ13" s="213" t="str">
        <f t="shared" ca="1" si="45"/>
        <v/>
      </c>
      <c r="MR13" s="213" t="str">
        <f t="shared" ca="1" si="45"/>
        <v/>
      </c>
      <c r="MS13" s="213" t="str">
        <f t="shared" ca="1" si="45"/>
        <v/>
      </c>
      <c r="MT13" s="213" t="str">
        <f t="shared" ca="1" si="45"/>
        <v/>
      </c>
      <c r="MU13" s="213" t="str">
        <f t="shared" ca="1" si="45"/>
        <v/>
      </c>
      <c r="MV13" s="213" t="str">
        <f t="shared" ca="1" si="45"/>
        <v/>
      </c>
      <c r="MW13" s="213" t="str">
        <f t="shared" ca="1" si="45"/>
        <v/>
      </c>
      <c r="MX13" s="213" t="str">
        <f t="shared" ca="1" si="45"/>
        <v/>
      </c>
      <c r="MY13" s="213" t="str">
        <f t="shared" ca="1" si="45"/>
        <v/>
      </c>
      <c r="MZ13" s="213" t="str">
        <f t="shared" ca="1" si="45"/>
        <v/>
      </c>
      <c r="NA13" s="213" t="str">
        <f t="shared" ca="1" si="46"/>
        <v/>
      </c>
      <c r="NB13" s="213" t="str">
        <f t="shared" ca="1" si="46"/>
        <v/>
      </c>
      <c r="NC13" s="213" t="str">
        <f t="shared" ca="1" si="46"/>
        <v/>
      </c>
      <c r="ND13" s="213" t="str">
        <f t="shared" ca="1" si="46"/>
        <v/>
      </c>
      <c r="NE13" s="213" t="str">
        <f t="shared" ca="1" si="46"/>
        <v/>
      </c>
      <c r="NF13" s="213" t="str">
        <f t="shared" ca="1" si="46"/>
        <v/>
      </c>
      <c r="NG13" s="213" t="str">
        <f t="shared" ca="1" si="46"/>
        <v/>
      </c>
      <c r="NH13" s="213" t="str">
        <f t="shared" ca="1" si="46"/>
        <v/>
      </c>
      <c r="NI13" s="213" t="str">
        <f t="shared" ca="1" si="46"/>
        <v/>
      </c>
      <c r="NJ13" s="213" t="str">
        <f t="shared" ca="1" si="46"/>
        <v/>
      </c>
      <c r="NK13" s="213" t="str">
        <f t="shared" ca="1" si="46"/>
        <v/>
      </c>
      <c r="NL13" s="213" t="str">
        <f t="shared" ca="1" si="46"/>
        <v/>
      </c>
      <c r="NM13" s="213" t="str">
        <f t="shared" ca="1" si="46"/>
        <v/>
      </c>
      <c r="NN13" s="213" t="str">
        <f t="shared" ca="1" si="46"/>
        <v/>
      </c>
      <c r="NO13" s="213" t="str">
        <f t="shared" ca="1" si="46"/>
        <v/>
      </c>
      <c r="NP13" s="213" t="str">
        <f t="shared" ca="1" si="46"/>
        <v/>
      </c>
      <c r="NQ13" s="213" t="str">
        <f t="shared" ca="1" si="47"/>
        <v/>
      </c>
      <c r="NR13" s="213" t="str">
        <f t="shared" ca="1" si="47"/>
        <v/>
      </c>
      <c r="NS13" s="213" t="str">
        <f t="shared" ca="1" si="47"/>
        <v/>
      </c>
      <c r="NT13" s="213" t="str">
        <f t="shared" ca="1" si="47"/>
        <v/>
      </c>
      <c r="NU13" s="213" t="str">
        <f t="shared" ca="1" si="47"/>
        <v/>
      </c>
      <c r="NV13" s="213" t="str">
        <f t="shared" ca="1" si="47"/>
        <v/>
      </c>
      <c r="NW13" s="213" t="str">
        <f t="shared" ca="1" si="47"/>
        <v/>
      </c>
      <c r="NX13" s="213" t="str">
        <f t="shared" ca="1" si="47"/>
        <v/>
      </c>
      <c r="NY13" s="213" t="str">
        <f t="shared" ca="1" si="47"/>
        <v/>
      </c>
      <c r="NZ13" s="213" t="str">
        <f t="shared" ca="1" si="47"/>
        <v/>
      </c>
      <c r="OA13" s="213" t="str">
        <f t="shared" ca="1" si="47"/>
        <v/>
      </c>
      <c r="OB13" s="213" t="str">
        <f t="shared" ca="1" si="47"/>
        <v/>
      </c>
      <c r="OC13" s="213" t="str">
        <f t="shared" ca="1" si="47"/>
        <v/>
      </c>
      <c r="OD13" s="213" t="str">
        <f t="shared" ca="1" si="47"/>
        <v/>
      </c>
      <c r="OE13" s="213" t="str">
        <f t="shared" ca="1" si="47"/>
        <v/>
      </c>
      <c r="OF13" s="213" t="str">
        <f t="shared" ca="1" si="47"/>
        <v/>
      </c>
      <c r="OG13" s="213" t="str">
        <f t="shared" ca="1" si="48"/>
        <v/>
      </c>
      <c r="OH13" s="213" t="str">
        <f t="shared" ca="1" si="48"/>
        <v/>
      </c>
      <c r="OI13" s="213" t="str">
        <f t="shared" ca="1" si="48"/>
        <v/>
      </c>
      <c r="OJ13" s="213" t="str">
        <f t="shared" ca="1" si="48"/>
        <v/>
      </c>
      <c r="OK13" s="213" t="str">
        <f t="shared" ca="1" si="48"/>
        <v/>
      </c>
      <c r="OL13" s="213" t="str">
        <f t="shared" ca="1" si="48"/>
        <v/>
      </c>
      <c r="OM13" s="213" t="str">
        <f t="shared" ca="1" si="48"/>
        <v/>
      </c>
      <c r="ON13" s="213" t="str">
        <f t="shared" ca="1" si="48"/>
        <v/>
      </c>
      <c r="OO13" s="213" t="str">
        <f t="shared" ca="1" si="48"/>
        <v/>
      </c>
      <c r="OP13" s="213" t="str">
        <f t="shared" ca="1" si="48"/>
        <v/>
      </c>
      <c r="OQ13" s="213" t="str">
        <f t="shared" ca="1" si="48"/>
        <v/>
      </c>
      <c r="OR13" s="213" t="str">
        <f t="shared" ca="1" si="48"/>
        <v/>
      </c>
      <c r="OS13" s="213" t="str">
        <f t="shared" ca="1" si="48"/>
        <v/>
      </c>
      <c r="OT13" s="213" t="str">
        <f t="shared" ca="1" si="48"/>
        <v/>
      </c>
      <c r="OU13" s="213" t="str">
        <f t="shared" ca="1" si="48"/>
        <v/>
      </c>
      <c r="OV13" s="213" t="str">
        <f t="shared" ca="1" si="48"/>
        <v/>
      </c>
      <c r="OW13" s="213" t="str">
        <f t="shared" ca="1" si="49"/>
        <v/>
      </c>
      <c r="OX13" s="213" t="str">
        <f t="shared" ca="1" si="49"/>
        <v/>
      </c>
      <c r="OY13" s="213" t="str">
        <f t="shared" ca="1" si="49"/>
        <v/>
      </c>
      <c r="OZ13" s="213" t="str">
        <f t="shared" ca="1" si="49"/>
        <v/>
      </c>
      <c r="PA13" s="213" t="str">
        <f t="shared" ca="1" si="49"/>
        <v/>
      </c>
      <c r="PB13" s="213" t="str">
        <f t="shared" ca="1" si="49"/>
        <v/>
      </c>
      <c r="PC13" s="213" t="str">
        <f t="shared" ca="1" si="49"/>
        <v/>
      </c>
      <c r="PD13" s="213" t="str">
        <f t="shared" ca="1" si="49"/>
        <v/>
      </c>
      <c r="PE13" s="213" t="str">
        <f t="shared" ca="1" si="49"/>
        <v/>
      </c>
      <c r="PF13" s="213" t="str">
        <f t="shared" ca="1" si="49"/>
        <v/>
      </c>
      <c r="PG13" s="213" t="str">
        <f t="shared" ca="1" si="49"/>
        <v/>
      </c>
      <c r="PH13" s="213" t="str">
        <f t="shared" ca="1" si="49"/>
        <v/>
      </c>
      <c r="PI13" s="213" t="str">
        <f t="shared" ca="1" si="49"/>
        <v/>
      </c>
      <c r="PJ13" s="213" t="str">
        <f t="shared" ca="1" si="49"/>
        <v/>
      </c>
      <c r="PK13" s="213" t="str">
        <f t="shared" ca="1" si="49"/>
        <v/>
      </c>
      <c r="PL13" s="213" t="str">
        <f t="shared" ca="1" si="49"/>
        <v/>
      </c>
      <c r="PM13" s="213" t="str">
        <f t="shared" ca="1" si="50"/>
        <v/>
      </c>
      <c r="PN13" s="213" t="str">
        <f t="shared" ca="1" si="50"/>
        <v/>
      </c>
      <c r="PO13" s="213" t="str">
        <f t="shared" ca="1" si="50"/>
        <v/>
      </c>
      <c r="PP13" s="213" t="str">
        <f t="shared" ca="1" si="50"/>
        <v/>
      </c>
      <c r="PQ13" s="213" t="str">
        <f t="shared" ca="1" si="50"/>
        <v/>
      </c>
      <c r="PR13" s="213" t="str">
        <f t="shared" ca="1" si="50"/>
        <v/>
      </c>
      <c r="PS13" s="213" t="str">
        <f t="shared" ca="1" si="50"/>
        <v/>
      </c>
      <c r="PT13" s="213" t="str">
        <f t="shared" ca="1" si="50"/>
        <v/>
      </c>
      <c r="PU13" s="213" t="str">
        <f t="shared" ca="1" si="50"/>
        <v/>
      </c>
      <c r="PV13" s="213" t="str">
        <f t="shared" ca="1" si="50"/>
        <v/>
      </c>
      <c r="PW13" s="213" t="str">
        <f t="shared" ca="1" si="50"/>
        <v/>
      </c>
      <c r="PX13" s="213" t="str">
        <f t="shared" ca="1" si="50"/>
        <v/>
      </c>
      <c r="PY13" s="213" t="str">
        <f t="shared" ca="1" si="50"/>
        <v/>
      </c>
      <c r="PZ13" s="213" t="str">
        <f t="shared" ca="1" si="50"/>
        <v/>
      </c>
      <c r="QA13" s="213" t="str">
        <f t="shared" ca="1" si="50"/>
        <v/>
      </c>
      <c r="QB13" s="213" t="str">
        <f t="shared" ca="1" si="50"/>
        <v/>
      </c>
      <c r="QC13" s="213" t="str">
        <f t="shared" ca="1" si="51"/>
        <v/>
      </c>
      <c r="QD13" s="213" t="str">
        <f t="shared" ca="1" si="51"/>
        <v/>
      </c>
      <c r="QE13" s="213" t="str">
        <f t="shared" ca="1" si="51"/>
        <v/>
      </c>
      <c r="QF13" s="213" t="str">
        <f t="shared" ca="1" si="51"/>
        <v/>
      </c>
      <c r="QG13" s="213" t="str">
        <f t="shared" ca="1" si="51"/>
        <v/>
      </c>
      <c r="QH13" s="213" t="str">
        <f t="shared" ca="1" si="51"/>
        <v/>
      </c>
      <c r="QI13" s="213" t="str">
        <f t="shared" ca="1" si="51"/>
        <v/>
      </c>
      <c r="QJ13" s="213" t="str">
        <f t="shared" ca="1" si="51"/>
        <v/>
      </c>
      <c r="QK13" s="213" t="str">
        <f t="shared" ca="1" si="51"/>
        <v/>
      </c>
      <c r="QL13" s="213" t="str">
        <f t="shared" ca="1" si="51"/>
        <v/>
      </c>
      <c r="QM13" s="213" t="str">
        <f t="shared" ca="1" si="51"/>
        <v/>
      </c>
      <c r="QN13" s="213" t="str">
        <f t="shared" ca="1" si="51"/>
        <v/>
      </c>
      <c r="QO13" s="213" t="str">
        <f t="shared" ca="1" si="51"/>
        <v/>
      </c>
      <c r="QP13" s="213" t="str">
        <f t="shared" ca="1" si="51"/>
        <v/>
      </c>
      <c r="QQ13" s="213" t="str">
        <f t="shared" ca="1" si="51"/>
        <v/>
      </c>
      <c r="QR13" s="213" t="str">
        <f t="shared" ca="1" si="51"/>
        <v/>
      </c>
      <c r="QS13" s="213" t="str">
        <f t="shared" ca="1" si="52"/>
        <v/>
      </c>
      <c r="QT13" s="213" t="str">
        <f t="shared" ca="1" si="52"/>
        <v/>
      </c>
      <c r="QU13" s="213" t="str">
        <f t="shared" ca="1" si="52"/>
        <v/>
      </c>
      <c r="QV13" s="213" t="str">
        <f t="shared" ca="1" si="52"/>
        <v/>
      </c>
      <c r="QW13" s="213" t="str">
        <f t="shared" ca="1" si="52"/>
        <v/>
      </c>
      <c r="QX13" s="213" t="str">
        <f t="shared" ca="1" si="52"/>
        <v/>
      </c>
      <c r="QY13" s="213" t="str">
        <f t="shared" ca="1" si="52"/>
        <v/>
      </c>
      <c r="QZ13" s="213" t="str">
        <f t="shared" ca="1" si="52"/>
        <v/>
      </c>
      <c r="RA13" s="213" t="str">
        <f t="shared" ca="1" si="52"/>
        <v/>
      </c>
      <c r="RB13" s="213" t="str">
        <f t="shared" ca="1" si="52"/>
        <v/>
      </c>
      <c r="RC13" s="213" t="str">
        <f t="shared" ca="1" si="52"/>
        <v/>
      </c>
      <c r="RD13" s="213" t="str">
        <f t="shared" ca="1" si="52"/>
        <v/>
      </c>
      <c r="RE13" s="213" t="str">
        <f t="shared" ca="1" si="52"/>
        <v/>
      </c>
      <c r="RF13" s="213" t="str">
        <f t="shared" ca="1" si="52"/>
        <v/>
      </c>
      <c r="RG13" s="213" t="str">
        <f t="shared" ca="1" si="52"/>
        <v/>
      </c>
      <c r="RH13" s="213" t="str">
        <f t="shared" ca="1" si="52"/>
        <v/>
      </c>
      <c r="RI13" s="213" t="str">
        <f t="shared" ca="1" si="53"/>
        <v/>
      </c>
      <c r="RJ13" s="213" t="str">
        <f t="shared" ca="1" si="53"/>
        <v/>
      </c>
      <c r="RK13" s="213" t="str">
        <f t="shared" ca="1" si="53"/>
        <v/>
      </c>
      <c r="RL13" s="213" t="str">
        <f t="shared" ca="1" si="53"/>
        <v/>
      </c>
      <c r="RM13" s="213" t="str">
        <f t="shared" ca="1" si="53"/>
        <v/>
      </c>
      <c r="RN13" s="213" t="str">
        <f t="shared" ca="1" si="53"/>
        <v/>
      </c>
      <c r="RO13" s="213" t="str">
        <f t="shared" ca="1" si="53"/>
        <v/>
      </c>
      <c r="RP13" s="213" t="str">
        <f t="shared" ca="1" si="53"/>
        <v/>
      </c>
      <c r="RQ13" s="213" t="str">
        <f t="shared" ca="1" si="53"/>
        <v/>
      </c>
      <c r="RR13" s="213" t="str">
        <f t="shared" ca="1" si="53"/>
        <v/>
      </c>
      <c r="RS13" s="213" t="str">
        <f t="shared" ca="1" si="53"/>
        <v/>
      </c>
      <c r="RT13" s="213" t="str">
        <f t="shared" ca="1" si="53"/>
        <v/>
      </c>
      <c r="RU13" s="213" t="str">
        <f t="shared" ca="1" si="53"/>
        <v/>
      </c>
      <c r="RV13" s="213" t="str">
        <f t="shared" ca="1" si="53"/>
        <v/>
      </c>
      <c r="RW13" s="213" t="str">
        <f t="shared" ca="1" si="53"/>
        <v/>
      </c>
      <c r="RX13" s="213" t="str">
        <f t="shared" ca="1" si="53"/>
        <v/>
      </c>
      <c r="RY13" s="213" t="str">
        <f t="shared" ca="1" si="54"/>
        <v/>
      </c>
      <c r="RZ13" s="213" t="str">
        <f t="shared" ca="1" si="54"/>
        <v/>
      </c>
      <c r="SA13" s="213" t="str">
        <f t="shared" ca="1" si="54"/>
        <v/>
      </c>
      <c r="SB13" s="213" t="str">
        <f t="shared" ca="1" si="54"/>
        <v/>
      </c>
      <c r="SC13" s="213" t="str">
        <f t="shared" ca="1" si="54"/>
        <v/>
      </c>
      <c r="SD13" s="213" t="str">
        <f t="shared" ca="1" si="54"/>
        <v/>
      </c>
      <c r="SE13" s="213" t="str">
        <f t="shared" ca="1" si="54"/>
        <v/>
      </c>
      <c r="SF13" s="213" t="str">
        <f t="shared" ca="1" si="54"/>
        <v/>
      </c>
      <c r="SG13" s="213" t="str">
        <f t="shared" ca="1" si="54"/>
        <v/>
      </c>
      <c r="SH13" s="213" t="str">
        <f t="shared" ca="1" si="54"/>
        <v/>
      </c>
      <c r="SI13" s="213" t="str">
        <f t="shared" ca="1" si="54"/>
        <v/>
      </c>
      <c r="SJ13" s="213" t="str">
        <f t="shared" ca="1" si="54"/>
        <v/>
      </c>
      <c r="SK13" s="213" t="str">
        <f t="shared" ca="1" si="54"/>
        <v/>
      </c>
      <c r="SL13" s="213" t="str">
        <f t="shared" ca="1" si="54"/>
        <v/>
      </c>
      <c r="SM13" s="213" t="str">
        <f t="shared" ca="1" si="54"/>
        <v/>
      </c>
      <c r="SN13" s="213" t="str">
        <f t="shared" ca="1" si="54"/>
        <v/>
      </c>
      <c r="SO13" s="213" t="str">
        <f t="shared" ca="1" si="55"/>
        <v/>
      </c>
      <c r="SP13" s="213" t="str">
        <f t="shared" ca="1" si="55"/>
        <v/>
      </c>
      <c r="SQ13" s="213" t="str">
        <f t="shared" ca="1" si="55"/>
        <v/>
      </c>
      <c r="SR13" s="213" t="str">
        <f t="shared" ca="1" si="55"/>
        <v/>
      </c>
      <c r="SS13" s="213" t="str">
        <f t="shared" ca="1" si="55"/>
        <v/>
      </c>
      <c r="ST13" s="213" t="str">
        <f t="shared" ca="1" si="55"/>
        <v/>
      </c>
      <c r="SU13" s="213" t="str">
        <f t="shared" ca="1" si="55"/>
        <v/>
      </c>
      <c r="SV13" s="213" t="str">
        <f t="shared" ca="1" si="55"/>
        <v/>
      </c>
      <c r="SW13" s="213" t="str">
        <f t="shared" ca="1" si="55"/>
        <v/>
      </c>
      <c r="SX13" s="213" t="str">
        <f t="shared" ca="1" si="55"/>
        <v/>
      </c>
      <c r="SY13" s="213" t="str">
        <f t="shared" ca="1" si="55"/>
        <v/>
      </c>
      <c r="SZ13" s="213" t="str">
        <f t="shared" ca="1" si="55"/>
        <v/>
      </c>
      <c r="TA13" s="213" t="str">
        <f t="shared" ca="1" si="55"/>
        <v/>
      </c>
      <c r="TB13" s="213" t="str">
        <f t="shared" ca="1" si="55"/>
        <v/>
      </c>
      <c r="TC13" s="213" t="str">
        <f t="shared" ca="1" si="55"/>
        <v/>
      </c>
      <c r="TD13" s="213" t="str">
        <f t="shared" ca="1" si="55"/>
        <v/>
      </c>
      <c r="TE13" s="213" t="str">
        <f t="shared" ca="1" si="56"/>
        <v/>
      </c>
      <c r="TF13" s="213" t="str">
        <f t="shared" ca="1" si="56"/>
        <v/>
      </c>
      <c r="TG13" s="213" t="str">
        <f t="shared" ca="1" si="56"/>
        <v/>
      </c>
      <c r="TH13" s="213" t="str">
        <f t="shared" ca="1" si="56"/>
        <v/>
      </c>
      <c r="TI13" s="213" t="str">
        <f t="shared" ca="1" si="56"/>
        <v/>
      </c>
      <c r="TJ13" s="213" t="str">
        <f t="shared" ca="1" si="56"/>
        <v/>
      </c>
      <c r="TK13" s="213" t="str">
        <f t="shared" ca="1" si="56"/>
        <v/>
      </c>
      <c r="TL13" s="213" t="str">
        <f t="shared" ca="1" si="56"/>
        <v/>
      </c>
      <c r="TM13" s="213" t="str">
        <f t="shared" ca="1" si="56"/>
        <v/>
      </c>
      <c r="TN13" s="213" t="str">
        <f t="shared" ca="1" si="56"/>
        <v/>
      </c>
      <c r="TO13" s="213" t="str">
        <f t="shared" ca="1" si="56"/>
        <v/>
      </c>
      <c r="TP13" s="213" t="str">
        <f t="shared" ca="1" si="56"/>
        <v/>
      </c>
      <c r="TQ13" s="213" t="str">
        <f t="shared" ca="1" si="56"/>
        <v/>
      </c>
      <c r="TR13" s="213" t="str">
        <f t="shared" ca="1" si="56"/>
        <v/>
      </c>
      <c r="TS13" s="213" t="str">
        <f t="shared" ca="1" si="56"/>
        <v/>
      </c>
      <c r="TT13" s="213" t="str">
        <f t="shared" ca="1" si="56"/>
        <v/>
      </c>
      <c r="TU13" s="213" t="str">
        <f t="shared" ca="1" si="57"/>
        <v/>
      </c>
      <c r="TV13" s="213" t="str">
        <f t="shared" ca="1" si="57"/>
        <v/>
      </c>
      <c r="TW13" s="213" t="str">
        <f t="shared" ca="1" si="57"/>
        <v/>
      </c>
      <c r="TX13" s="213" t="str">
        <f t="shared" ca="1" si="57"/>
        <v/>
      </c>
      <c r="TY13" s="213" t="str">
        <f t="shared" ca="1" si="57"/>
        <v/>
      </c>
      <c r="TZ13" s="213" t="str">
        <f t="shared" ca="1" si="57"/>
        <v/>
      </c>
      <c r="UA13" s="213" t="str">
        <f t="shared" ca="1" si="57"/>
        <v/>
      </c>
      <c r="UB13" s="213" t="str">
        <f t="shared" ca="1" si="57"/>
        <v/>
      </c>
      <c r="UC13" s="213" t="str">
        <f t="shared" ca="1" si="57"/>
        <v/>
      </c>
      <c r="UD13" s="213" t="str">
        <f t="shared" ca="1" si="57"/>
        <v/>
      </c>
      <c r="UE13" s="213" t="str">
        <f t="shared" ca="1" si="57"/>
        <v/>
      </c>
      <c r="UF13" s="213" t="str">
        <f t="shared" ca="1" si="57"/>
        <v/>
      </c>
      <c r="UG13" s="213" t="str">
        <f t="shared" ca="1" si="57"/>
        <v/>
      </c>
      <c r="UH13" s="213" t="str">
        <f t="shared" ca="1" si="57"/>
        <v/>
      </c>
      <c r="UI13" s="213" t="str">
        <f t="shared" ca="1" si="57"/>
        <v/>
      </c>
      <c r="UJ13" s="213" t="str">
        <f t="shared" ca="1" si="57"/>
        <v/>
      </c>
      <c r="UK13" s="213" t="str">
        <f t="shared" ca="1" si="58"/>
        <v/>
      </c>
      <c r="UL13" s="213" t="str">
        <f t="shared" ca="1" si="58"/>
        <v/>
      </c>
      <c r="UM13" s="213" t="str">
        <f t="shared" ca="1" si="58"/>
        <v/>
      </c>
      <c r="UN13" s="213" t="str">
        <f t="shared" ca="1" si="58"/>
        <v/>
      </c>
      <c r="UO13" s="213" t="str">
        <f t="shared" ca="1" si="58"/>
        <v/>
      </c>
      <c r="UP13" s="213" t="str">
        <f t="shared" ca="1" si="58"/>
        <v/>
      </c>
      <c r="UQ13" s="213" t="str">
        <f t="shared" ca="1" si="58"/>
        <v/>
      </c>
      <c r="UR13" s="213" t="str">
        <f t="shared" ca="1" si="58"/>
        <v/>
      </c>
      <c r="US13" s="213" t="str">
        <f t="shared" ca="1" si="58"/>
        <v/>
      </c>
      <c r="UT13" s="213" t="str">
        <f t="shared" ca="1" si="58"/>
        <v/>
      </c>
      <c r="UU13" s="213" t="str">
        <f t="shared" ca="1" si="58"/>
        <v/>
      </c>
      <c r="UV13" s="213" t="str">
        <f t="shared" ca="1" si="58"/>
        <v/>
      </c>
      <c r="UW13" s="213" t="str">
        <f t="shared" ca="1" si="58"/>
        <v/>
      </c>
      <c r="UX13" s="213" t="str">
        <f t="shared" ca="1" si="58"/>
        <v/>
      </c>
      <c r="UY13" s="213" t="str">
        <f t="shared" ca="1" si="58"/>
        <v/>
      </c>
      <c r="UZ13" s="213" t="str">
        <f t="shared" ca="1" si="58"/>
        <v/>
      </c>
      <c r="VA13" s="213" t="str">
        <f t="shared" ca="1" si="59"/>
        <v/>
      </c>
      <c r="VB13" s="213" t="str">
        <f t="shared" ca="1" si="59"/>
        <v/>
      </c>
      <c r="VC13" s="213" t="str">
        <f t="shared" ca="1" si="59"/>
        <v/>
      </c>
      <c r="VD13" s="213" t="str">
        <f t="shared" ca="1" si="59"/>
        <v/>
      </c>
      <c r="VE13" s="213" t="str">
        <f t="shared" ca="1" si="59"/>
        <v/>
      </c>
      <c r="VF13" s="213" t="str">
        <f t="shared" ca="1" si="59"/>
        <v/>
      </c>
      <c r="VG13" s="213" t="str">
        <f t="shared" ca="1" si="59"/>
        <v/>
      </c>
      <c r="VH13" s="213" t="str">
        <f t="shared" ca="1" si="59"/>
        <v/>
      </c>
      <c r="VI13" s="213" t="str">
        <f t="shared" ca="1" si="59"/>
        <v/>
      </c>
      <c r="VJ13" s="213" t="str">
        <f t="shared" ca="1" si="59"/>
        <v/>
      </c>
      <c r="VK13" s="213" t="str">
        <f t="shared" ca="1" si="59"/>
        <v/>
      </c>
      <c r="VL13" s="213" t="str">
        <f t="shared" ca="1" si="59"/>
        <v/>
      </c>
      <c r="VM13" s="213" t="str">
        <f t="shared" ca="1" si="59"/>
        <v/>
      </c>
      <c r="VN13" s="213" t="str">
        <f t="shared" ca="1" si="59"/>
        <v/>
      </c>
      <c r="VO13" s="213" t="str">
        <f t="shared" ca="1" si="59"/>
        <v/>
      </c>
      <c r="VP13" s="213" t="str">
        <f t="shared" ca="1" si="59"/>
        <v/>
      </c>
      <c r="VQ13" s="213" t="str">
        <f t="shared" ca="1" si="60"/>
        <v/>
      </c>
      <c r="VR13" s="213" t="str">
        <f t="shared" ca="1" si="60"/>
        <v/>
      </c>
      <c r="VS13" s="213" t="str">
        <f t="shared" ca="1" si="60"/>
        <v/>
      </c>
      <c r="VT13" s="213" t="str">
        <f t="shared" ca="1" si="60"/>
        <v/>
      </c>
      <c r="VU13" s="213" t="str">
        <f t="shared" ca="1" si="60"/>
        <v/>
      </c>
      <c r="VV13" s="213" t="str">
        <f t="shared" ca="1" si="60"/>
        <v/>
      </c>
      <c r="VW13" s="213" t="str">
        <f t="shared" ca="1" si="60"/>
        <v/>
      </c>
      <c r="VX13" s="213" t="str">
        <f t="shared" ca="1" si="60"/>
        <v/>
      </c>
      <c r="VY13" s="213" t="str">
        <f t="shared" ca="1" si="60"/>
        <v/>
      </c>
      <c r="VZ13" s="213" t="str">
        <f t="shared" ca="1" si="60"/>
        <v/>
      </c>
      <c r="WA13" s="213" t="str">
        <f t="shared" ca="1" si="60"/>
        <v/>
      </c>
      <c r="WB13" s="213" t="str">
        <f t="shared" ca="1" si="60"/>
        <v/>
      </c>
      <c r="WC13" s="213" t="str">
        <f t="shared" ca="1" si="60"/>
        <v/>
      </c>
      <c r="WD13" s="213" t="str">
        <f t="shared" ca="1" si="60"/>
        <v/>
      </c>
      <c r="WE13" s="213" t="str">
        <f t="shared" ca="1" si="60"/>
        <v/>
      </c>
      <c r="WF13" s="213" t="str">
        <f t="shared" ca="1" si="60"/>
        <v/>
      </c>
      <c r="WG13" s="213" t="str">
        <f t="shared" ca="1" si="61"/>
        <v/>
      </c>
      <c r="WH13" s="213" t="str">
        <f t="shared" ca="1" si="61"/>
        <v/>
      </c>
      <c r="WI13" s="213" t="str">
        <f t="shared" ca="1" si="61"/>
        <v/>
      </c>
      <c r="WJ13" s="213" t="str">
        <f t="shared" ca="1" si="61"/>
        <v/>
      </c>
      <c r="WK13" s="213" t="str">
        <f t="shared" ca="1" si="61"/>
        <v/>
      </c>
      <c r="WL13" s="213" t="str">
        <f t="shared" ca="1" si="61"/>
        <v/>
      </c>
      <c r="WM13" s="213" t="str">
        <f t="shared" ca="1" si="61"/>
        <v/>
      </c>
      <c r="WN13" s="213" t="str">
        <f t="shared" ca="1" si="61"/>
        <v/>
      </c>
      <c r="WO13" s="213" t="str">
        <f t="shared" ca="1" si="61"/>
        <v/>
      </c>
      <c r="WP13" s="213" t="str">
        <f t="shared" ca="1" si="61"/>
        <v/>
      </c>
      <c r="WQ13" s="213" t="str">
        <f t="shared" ca="1" si="61"/>
        <v/>
      </c>
      <c r="WR13" s="213" t="str">
        <f t="shared" ca="1" si="61"/>
        <v/>
      </c>
      <c r="WS13" s="213" t="str">
        <f t="shared" ca="1" si="61"/>
        <v/>
      </c>
      <c r="WT13" s="213" t="str">
        <f t="shared" ca="1" si="61"/>
        <v/>
      </c>
      <c r="WU13" s="213" t="str">
        <f t="shared" ca="1" si="61"/>
        <v/>
      </c>
      <c r="WV13" s="213" t="str">
        <f t="shared" ca="1" si="61"/>
        <v/>
      </c>
      <c r="WW13" s="213" t="str">
        <f t="shared" ca="1" si="62"/>
        <v/>
      </c>
      <c r="WX13" s="213" t="str">
        <f t="shared" ca="1" si="62"/>
        <v/>
      </c>
      <c r="WY13" s="213" t="str">
        <f t="shared" ca="1" si="62"/>
        <v/>
      </c>
      <c r="WZ13" s="213" t="str">
        <f t="shared" ca="1" si="62"/>
        <v/>
      </c>
      <c r="XA13" s="213" t="str">
        <f t="shared" ca="1" si="62"/>
        <v/>
      </c>
      <c r="XB13" s="213" t="str">
        <f t="shared" ca="1" si="62"/>
        <v/>
      </c>
      <c r="XC13" s="213" t="str">
        <f t="shared" ca="1" si="62"/>
        <v/>
      </c>
      <c r="XD13" s="213" t="str">
        <f t="shared" ca="1" si="62"/>
        <v/>
      </c>
      <c r="XE13" s="213" t="str">
        <f t="shared" ca="1" si="62"/>
        <v/>
      </c>
      <c r="XF13" s="213" t="str">
        <f t="shared" ca="1" si="62"/>
        <v/>
      </c>
      <c r="XG13" s="213" t="str">
        <f t="shared" ca="1" si="62"/>
        <v/>
      </c>
      <c r="XH13" s="213" t="str">
        <f t="shared" ca="1" si="62"/>
        <v/>
      </c>
      <c r="XI13" s="213" t="str">
        <f t="shared" ca="1" si="62"/>
        <v/>
      </c>
      <c r="XJ13" s="213" t="str">
        <f t="shared" ca="1" si="62"/>
        <v/>
      </c>
      <c r="XK13" s="213" t="str">
        <f t="shared" ca="1" si="62"/>
        <v/>
      </c>
      <c r="XL13" s="213" t="str">
        <f t="shared" ca="1" si="62"/>
        <v/>
      </c>
      <c r="XM13" s="213" t="str">
        <f t="shared" ca="1" si="63"/>
        <v/>
      </c>
      <c r="XN13" s="213" t="str">
        <f t="shared" ca="1" si="63"/>
        <v/>
      </c>
      <c r="XO13" s="213" t="str">
        <f t="shared" ca="1" si="63"/>
        <v/>
      </c>
      <c r="XP13" s="213" t="str">
        <f t="shared" ca="1" si="63"/>
        <v/>
      </c>
      <c r="XQ13" s="213" t="str">
        <f t="shared" ca="1" si="63"/>
        <v/>
      </c>
      <c r="XR13" s="213" t="str">
        <f t="shared" ca="1" si="63"/>
        <v/>
      </c>
      <c r="XS13" s="213" t="str">
        <f t="shared" ca="1" si="63"/>
        <v/>
      </c>
      <c r="XT13" s="213" t="str">
        <f t="shared" ca="1" si="63"/>
        <v/>
      </c>
      <c r="XU13" s="213" t="str">
        <f t="shared" ca="1" si="63"/>
        <v/>
      </c>
      <c r="XV13" s="213" t="str">
        <f t="shared" ca="1" si="63"/>
        <v/>
      </c>
      <c r="XW13" s="213" t="str">
        <f t="shared" ca="1" si="63"/>
        <v/>
      </c>
      <c r="XX13" s="213" t="str">
        <f t="shared" ca="1" si="63"/>
        <v/>
      </c>
      <c r="XY13" s="213" t="str">
        <f t="shared" ca="1" si="63"/>
        <v/>
      </c>
      <c r="XZ13" s="213" t="str">
        <f t="shared" ca="1" si="63"/>
        <v/>
      </c>
      <c r="YA13" s="213" t="str">
        <f t="shared" ca="1" si="63"/>
        <v/>
      </c>
      <c r="YB13" s="213" t="str">
        <f t="shared" ca="1" si="63"/>
        <v/>
      </c>
      <c r="YC13" s="213" t="str">
        <f t="shared" ca="1" si="64"/>
        <v/>
      </c>
      <c r="YD13" s="213" t="str">
        <f t="shared" ca="1" si="64"/>
        <v/>
      </c>
      <c r="YE13" s="213" t="str">
        <f t="shared" ca="1" si="64"/>
        <v/>
      </c>
      <c r="YF13" s="213" t="str">
        <f t="shared" ca="1" si="64"/>
        <v/>
      </c>
      <c r="YG13" s="213" t="str">
        <f t="shared" ca="1" si="64"/>
        <v/>
      </c>
      <c r="YH13" s="213" t="str">
        <f t="shared" ca="1" si="64"/>
        <v/>
      </c>
      <c r="YI13" s="213" t="str">
        <f t="shared" ca="1" si="64"/>
        <v/>
      </c>
      <c r="YJ13" s="213" t="str">
        <f t="shared" ca="1" si="64"/>
        <v/>
      </c>
      <c r="YK13" s="213" t="str">
        <f t="shared" ca="1" si="64"/>
        <v/>
      </c>
      <c r="YL13" s="213" t="str">
        <f t="shared" ca="1" si="64"/>
        <v/>
      </c>
      <c r="YM13" s="213" t="str">
        <f t="shared" ca="1" si="64"/>
        <v/>
      </c>
      <c r="YN13" s="213" t="str">
        <f t="shared" ca="1" si="64"/>
        <v/>
      </c>
      <c r="YO13" s="213" t="str">
        <f t="shared" ca="1" si="64"/>
        <v/>
      </c>
      <c r="YP13" s="213" t="str">
        <f t="shared" ca="1" si="64"/>
        <v/>
      </c>
      <c r="YQ13" s="213" t="str">
        <f t="shared" ca="1" si="64"/>
        <v/>
      </c>
      <c r="YR13" s="213" t="str">
        <f t="shared" ca="1" si="64"/>
        <v/>
      </c>
      <c r="YS13" s="213" t="str">
        <f t="shared" ca="1" si="65"/>
        <v/>
      </c>
      <c r="YT13" s="213" t="str">
        <f t="shared" ca="1" si="65"/>
        <v/>
      </c>
      <c r="YU13" s="213" t="str">
        <f t="shared" ca="1" si="65"/>
        <v/>
      </c>
      <c r="YV13" s="213" t="str">
        <f t="shared" ca="1" si="65"/>
        <v/>
      </c>
      <c r="YW13" s="213" t="str">
        <f t="shared" ca="1" si="65"/>
        <v/>
      </c>
      <c r="YX13" s="213" t="str">
        <f t="shared" ca="1" si="65"/>
        <v/>
      </c>
      <c r="YY13" s="213" t="str">
        <f t="shared" ca="1" si="65"/>
        <v/>
      </c>
      <c r="YZ13" s="213" t="str">
        <f t="shared" ca="1" si="65"/>
        <v/>
      </c>
      <c r="ZA13" s="213" t="str">
        <f t="shared" ca="1" si="65"/>
        <v/>
      </c>
      <c r="ZB13" s="213" t="str">
        <f t="shared" ca="1" si="65"/>
        <v/>
      </c>
      <c r="ZC13" s="213" t="str">
        <f t="shared" ca="1" si="65"/>
        <v/>
      </c>
      <c r="ZD13" s="213" t="str">
        <f t="shared" ca="1" si="65"/>
        <v/>
      </c>
      <c r="ZE13" s="213" t="str">
        <f t="shared" ca="1" si="65"/>
        <v/>
      </c>
      <c r="ZF13" s="213" t="str">
        <f t="shared" ca="1" si="65"/>
        <v/>
      </c>
      <c r="ZG13" s="213" t="str">
        <f t="shared" ca="1" si="65"/>
        <v/>
      </c>
      <c r="ZH13" s="213" t="str">
        <f t="shared" ca="1" si="65"/>
        <v/>
      </c>
      <c r="ZI13" s="213" t="str">
        <f t="shared" ca="1" si="66"/>
        <v/>
      </c>
      <c r="ZJ13" s="213" t="str">
        <f t="shared" ca="1" si="66"/>
        <v/>
      </c>
      <c r="ZK13" s="213" t="str">
        <f t="shared" ca="1" si="66"/>
        <v/>
      </c>
      <c r="ZL13" s="213" t="str">
        <f t="shared" ca="1" si="66"/>
        <v/>
      </c>
      <c r="ZM13" s="213" t="str">
        <f t="shared" ca="1" si="66"/>
        <v/>
      </c>
      <c r="ZN13" s="213" t="str">
        <f t="shared" ca="1" si="66"/>
        <v/>
      </c>
      <c r="ZO13" s="213" t="str">
        <f t="shared" ca="1" si="66"/>
        <v/>
      </c>
      <c r="ZP13" s="213" t="str">
        <f t="shared" ca="1" si="66"/>
        <v/>
      </c>
      <c r="ZQ13" s="213" t="str">
        <f t="shared" ca="1" si="66"/>
        <v/>
      </c>
      <c r="ZR13" s="213" t="str">
        <f t="shared" ca="1" si="66"/>
        <v/>
      </c>
      <c r="ZS13" s="213" t="str">
        <f t="shared" ca="1" si="66"/>
        <v/>
      </c>
      <c r="ZT13" s="213" t="str">
        <f t="shared" ca="1" si="66"/>
        <v/>
      </c>
      <c r="ZU13" s="213" t="str">
        <f t="shared" ca="1" si="66"/>
        <v/>
      </c>
      <c r="ZV13" s="213" t="str">
        <f t="shared" ca="1" si="66"/>
        <v/>
      </c>
      <c r="ZW13" s="213" t="str">
        <f t="shared" ca="1" si="66"/>
        <v/>
      </c>
      <c r="ZX13" s="213" t="str">
        <f t="shared" ca="1" si="66"/>
        <v/>
      </c>
      <c r="ZY13" s="213" t="str">
        <f t="shared" ca="1" si="67"/>
        <v/>
      </c>
      <c r="ZZ13" s="213" t="str">
        <f t="shared" ca="1" si="67"/>
        <v/>
      </c>
      <c r="AAA13" s="213" t="str">
        <f t="shared" ca="1" si="67"/>
        <v/>
      </c>
      <c r="AAB13" s="213" t="str">
        <f t="shared" ca="1" si="67"/>
        <v/>
      </c>
      <c r="AAC13" s="213" t="str">
        <f t="shared" ca="1" si="67"/>
        <v/>
      </c>
      <c r="AAD13" s="213" t="str">
        <f t="shared" ca="1" si="67"/>
        <v/>
      </c>
      <c r="AAE13" s="213" t="str">
        <f t="shared" ca="1" si="67"/>
        <v/>
      </c>
      <c r="AAF13" s="213" t="str">
        <f t="shared" ca="1" si="67"/>
        <v/>
      </c>
      <c r="AAG13" s="213" t="str">
        <f t="shared" ca="1" si="67"/>
        <v/>
      </c>
      <c r="AAH13" s="213" t="str">
        <f t="shared" ca="1" si="67"/>
        <v/>
      </c>
      <c r="AAI13" s="213" t="str">
        <f t="shared" ca="1" si="67"/>
        <v/>
      </c>
      <c r="AAJ13" s="213" t="str">
        <f t="shared" ca="1" si="67"/>
        <v/>
      </c>
      <c r="AAK13" s="213" t="str">
        <f t="shared" ca="1" si="67"/>
        <v/>
      </c>
      <c r="AAL13" s="213" t="str">
        <f t="shared" ca="1" si="67"/>
        <v/>
      </c>
      <c r="AAM13" s="213" t="str">
        <f t="shared" ca="1" si="67"/>
        <v/>
      </c>
      <c r="AAN13" s="213" t="str">
        <f t="shared" ca="1" si="67"/>
        <v/>
      </c>
      <c r="AAO13" s="213" t="str">
        <f t="shared" ca="1" si="68"/>
        <v/>
      </c>
      <c r="AAP13" s="213" t="str">
        <f t="shared" ca="1" si="68"/>
        <v/>
      </c>
      <c r="AAQ13" s="213" t="str">
        <f t="shared" ca="1" si="68"/>
        <v/>
      </c>
      <c r="AAR13" s="213" t="str">
        <f t="shared" ca="1" si="68"/>
        <v/>
      </c>
      <c r="AAS13" s="213" t="str">
        <f t="shared" ca="1" si="68"/>
        <v/>
      </c>
      <c r="AAT13" s="213" t="str">
        <f t="shared" ca="1" si="68"/>
        <v/>
      </c>
      <c r="AAU13" s="213" t="str">
        <f t="shared" ca="1" si="68"/>
        <v/>
      </c>
      <c r="AAV13" s="213" t="str">
        <f t="shared" ca="1" si="68"/>
        <v/>
      </c>
      <c r="AAW13" s="213" t="str">
        <f t="shared" ca="1" si="68"/>
        <v/>
      </c>
      <c r="AAX13" s="213" t="str">
        <f t="shared" ca="1" si="68"/>
        <v/>
      </c>
      <c r="AAY13" s="213" t="str">
        <f t="shared" ca="1" si="68"/>
        <v/>
      </c>
      <c r="AAZ13" s="213" t="str">
        <f t="shared" ca="1" si="69"/>
        <v/>
      </c>
      <c r="ABA13" s="213" t="str">
        <f t="shared" ca="1" si="69"/>
        <v/>
      </c>
      <c r="ABB13" s="213" t="str">
        <f t="shared" ca="1" si="69"/>
        <v/>
      </c>
      <c r="ABC13" s="213" t="str">
        <f t="shared" ca="1" si="69"/>
        <v/>
      </c>
      <c r="ABD13" s="213" t="str">
        <f t="shared" ca="1" si="69"/>
        <v/>
      </c>
      <c r="ABE13" s="213" t="str">
        <f t="shared" ca="1" si="69"/>
        <v/>
      </c>
      <c r="ABF13" s="213" t="str">
        <f t="shared" ca="1" si="69"/>
        <v/>
      </c>
      <c r="ABG13" s="213" t="str">
        <f t="shared" ca="1" si="69"/>
        <v/>
      </c>
      <c r="ABH13" s="213" t="str">
        <f t="shared" ca="1" si="69"/>
        <v/>
      </c>
      <c r="ABI13" s="213" t="str">
        <f t="shared" ca="1" si="69"/>
        <v/>
      </c>
      <c r="ABJ13" s="213" t="str">
        <f t="shared" ca="1" si="69"/>
        <v/>
      </c>
      <c r="ABK13" s="213" t="str">
        <f t="shared" ca="1" si="69"/>
        <v/>
      </c>
      <c r="ABL13" s="213" t="str">
        <f t="shared" ca="1" si="69"/>
        <v/>
      </c>
    </row>
    <row r="14" spans="1:742" s="214" customFormat="1" ht="24.95" customHeight="1" x14ac:dyDescent="0.2">
      <c r="A14" s="210"/>
      <c r="B14" s="203" t="s">
        <v>121</v>
      </c>
      <c r="C14" s="248" t="s">
        <v>122</v>
      </c>
      <c r="D14" s="248" t="s">
        <v>127</v>
      </c>
      <c r="E14" s="249">
        <v>10</v>
      </c>
      <c r="F14" s="206">
        <f t="shared" si="70"/>
        <v>46314</v>
      </c>
      <c r="G14" s="206">
        <f>'[1]1010C_Container Schedule'!$R18</f>
        <v>46316</v>
      </c>
      <c r="H14" s="206">
        <f>'[1]1010C_Container Schedule'!$U18</f>
        <v>46321</v>
      </c>
      <c r="I14" s="206">
        <f>'[1]1010C_Container Schedule'!$AF18</f>
        <v>46344</v>
      </c>
      <c r="J14" s="206">
        <f>'[1]1010C_Container Schedule'!$AJ18</f>
        <v>46346</v>
      </c>
      <c r="K14" s="278" t="str">
        <f>Table279[[#This Row],[Project]] &amp;"-CTNR-"&amp; Table279[[#This Row],[CTNR'#]] &amp; "  ➜"</f>
        <v>1010C-CTNR-10  ➜</v>
      </c>
      <c r="L14" s="212"/>
      <c r="M14" s="213" t="str">
        <f t="shared" ca="1" si="24"/>
        <v/>
      </c>
      <c r="N14" s="213" t="str">
        <f t="shared" ca="1" si="24"/>
        <v/>
      </c>
      <c r="O14" s="213" t="str">
        <f t="shared" ca="1" si="24"/>
        <v/>
      </c>
      <c r="P14" s="213" t="str">
        <f t="shared" ca="1" si="24"/>
        <v/>
      </c>
      <c r="Q14" s="213" t="str">
        <f t="shared" ca="1" si="24"/>
        <v/>
      </c>
      <c r="R14" s="213" t="str">
        <f t="shared" ca="1" si="24"/>
        <v/>
      </c>
      <c r="S14" s="213" t="str">
        <f t="shared" ca="1" si="24"/>
        <v/>
      </c>
      <c r="T14" s="213" t="str">
        <f t="shared" ca="1" si="24"/>
        <v/>
      </c>
      <c r="U14" s="213" t="str">
        <f t="shared" ca="1" si="24"/>
        <v/>
      </c>
      <c r="V14" s="213" t="str">
        <f t="shared" ca="1" si="24"/>
        <v/>
      </c>
      <c r="W14" s="213" t="str">
        <f t="shared" ca="1" si="24"/>
        <v/>
      </c>
      <c r="X14" s="213" t="str">
        <f t="shared" ca="1" si="24"/>
        <v/>
      </c>
      <c r="Y14" s="213" t="str">
        <f t="shared" ca="1" si="24"/>
        <v/>
      </c>
      <c r="Z14" s="213" t="str">
        <f t="shared" ca="1" si="24"/>
        <v/>
      </c>
      <c r="AA14" s="213" t="str">
        <f t="shared" ca="1" si="24"/>
        <v/>
      </c>
      <c r="AB14" s="213" t="str">
        <f t="shared" ca="1" si="24"/>
        <v/>
      </c>
      <c r="AC14" s="213" t="str">
        <f t="shared" ca="1" si="25"/>
        <v/>
      </c>
      <c r="AD14" s="213" t="str">
        <f t="shared" ca="1" si="25"/>
        <v/>
      </c>
      <c r="AE14" s="213" t="str">
        <f t="shared" ca="1" si="25"/>
        <v/>
      </c>
      <c r="AF14" s="213" t="str">
        <f t="shared" ca="1" si="25"/>
        <v/>
      </c>
      <c r="AG14" s="213" t="str">
        <f t="shared" ca="1" si="25"/>
        <v/>
      </c>
      <c r="AH14" s="213" t="str">
        <f t="shared" ca="1" si="25"/>
        <v/>
      </c>
      <c r="AI14" s="213" t="str">
        <f t="shared" ca="1" si="25"/>
        <v/>
      </c>
      <c r="AJ14" s="213" t="str">
        <f t="shared" ca="1" si="25"/>
        <v/>
      </c>
      <c r="AK14" s="213" t="str">
        <f t="shared" ca="1" si="25"/>
        <v/>
      </c>
      <c r="AL14" s="213" t="str">
        <f t="shared" ca="1" si="25"/>
        <v/>
      </c>
      <c r="AM14" s="213" t="str">
        <f t="shared" ca="1" si="25"/>
        <v/>
      </c>
      <c r="AN14" s="213" t="str">
        <f t="shared" ca="1" si="25"/>
        <v/>
      </c>
      <c r="AO14" s="213" t="str">
        <f t="shared" ca="1" si="25"/>
        <v/>
      </c>
      <c r="AP14" s="213" t="str">
        <f t="shared" ca="1" si="25"/>
        <v/>
      </c>
      <c r="AQ14" s="213" t="str">
        <f t="shared" ca="1" si="25"/>
        <v/>
      </c>
      <c r="AR14" s="213" t="str">
        <f t="shared" ca="1" si="25"/>
        <v/>
      </c>
      <c r="AS14" s="213" t="str">
        <f t="shared" ca="1" si="26"/>
        <v/>
      </c>
      <c r="AT14" s="213" t="str">
        <f t="shared" ca="1" si="26"/>
        <v/>
      </c>
      <c r="AU14" s="213" t="str">
        <f t="shared" ca="1" si="26"/>
        <v/>
      </c>
      <c r="AV14" s="213" t="str">
        <f t="shared" ca="1" si="26"/>
        <v/>
      </c>
      <c r="AW14" s="213" t="str">
        <f t="shared" ca="1" si="26"/>
        <v/>
      </c>
      <c r="AX14" s="213" t="str">
        <f t="shared" ca="1" si="26"/>
        <v/>
      </c>
      <c r="AY14" s="213" t="str">
        <f t="shared" ca="1" si="26"/>
        <v/>
      </c>
      <c r="AZ14" s="213" t="str">
        <f t="shared" ca="1" si="26"/>
        <v/>
      </c>
      <c r="BA14" s="213" t="str">
        <f t="shared" ca="1" si="26"/>
        <v/>
      </c>
      <c r="BB14" s="213" t="str">
        <f t="shared" ca="1" si="26"/>
        <v/>
      </c>
      <c r="BC14" s="213" t="str">
        <f t="shared" ca="1" si="26"/>
        <v/>
      </c>
      <c r="BD14" s="213" t="str">
        <f t="shared" ca="1" si="26"/>
        <v/>
      </c>
      <c r="BE14" s="213" t="str">
        <f t="shared" ca="1" si="26"/>
        <v/>
      </c>
      <c r="BF14" s="213" t="str">
        <f t="shared" ca="1" si="26"/>
        <v/>
      </c>
      <c r="BG14" s="213" t="str">
        <f t="shared" ca="1" si="26"/>
        <v/>
      </c>
      <c r="BH14" s="213" t="str">
        <f t="shared" ca="1" si="26"/>
        <v/>
      </c>
      <c r="BI14" s="213" t="str">
        <f t="shared" ca="1" si="27"/>
        <v/>
      </c>
      <c r="BJ14" s="213" t="str">
        <f t="shared" ca="1" si="27"/>
        <v/>
      </c>
      <c r="BK14" s="213" t="str">
        <f t="shared" ca="1" si="27"/>
        <v/>
      </c>
      <c r="BL14" s="213" t="str">
        <f t="shared" ca="1" si="27"/>
        <v/>
      </c>
      <c r="BM14" s="213" t="str">
        <f t="shared" ca="1" si="27"/>
        <v/>
      </c>
      <c r="BN14" s="213" t="str">
        <f t="shared" ca="1" si="27"/>
        <v/>
      </c>
      <c r="BO14" s="213" t="str">
        <f t="shared" ca="1" si="27"/>
        <v/>
      </c>
      <c r="BP14" s="213" t="str">
        <f t="shared" ca="1" si="27"/>
        <v/>
      </c>
      <c r="BQ14" s="213" t="str">
        <f t="shared" ca="1" si="27"/>
        <v/>
      </c>
      <c r="BR14" s="213" t="str">
        <f t="shared" ca="1" si="27"/>
        <v/>
      </c>
      <c r="BS14" s="213" t="str">
        <f t="shared" ca="1" si="27"/>
        <v/>
      </c>
      <c r="BT14" s="213" t="str">
        <f t="shared" ca="1" si="27"/>
        <v/>
      </c>
      <c r="BU14" s="213" t="str">
        <f t="shared" ca="1" si="27"/>
        <v/>
      </c>
      <c r="BV14" s="213" t="str">
        <f t="shared" ca="1" si="27"/>
        <v/>
      </c>
      <c r="BW14" s="213" t="str">
        <f t="shared" ca="1" si="27"/>
        <v/>
      </c>
      <c r="BX14" s="213" t="str">
        <f t="shared" ca="1" si="27"/>
        <v/>
      </c>
      <c r="BY14" s="213" t="str">
        <f t="shared" ca="1" si="28"/>
        <v/>
      </c>
      <c r="BZ14" s="213" t="str">
        <f t="shared" ca="1" si="28"/>
        <v/>
      </c>
      <c r="CA14" s="213" t="str">
        <f t="shared" ca="1" si="28"/>
        <v/>
      </c>
      <c r="CB14" s="213" t="str">
        <f t="shared" ca="1" si="28"/>
        <v/>
      </c>
      <c r="CC14" s="213" t="str">
        <f t="shared" ca="1" si="28"/>
        <v/>
      </c>
      <c r="CD14" s="213" t="str">
        <f t="shared" ca="1" si="28"/>
        <v/>
      </c>
      <c r="CE14" s="213" t="str">
        <f t="shared" ca="1" si="28"/>
        <v/>
      </c>
      <c r="CF14" s="213" t="str">
        <f t="shared" ca="1" si="28"/>
        <v/>
      </c>
      <c r="CG14" s="213" t="str">
        <f t="shared" ca="1" si="28"/>
        <v/>
      </c>
      <c r="CH14" s="213" t="str">
        <f t="shared" ca="1" si="28"/>
        <v/>
      </c>
      <c r="CI14" s="213" t="str">
        <f t="shared" ca="1" si="28"/>
        <v/>
      </c>
      <c r="CJ14" s="213" t="str">
        <f t="shared" ca="1" si="28"/>
        <v/>
      </c>
      <c r="CK14" s="213" t="str">
        <f t="shared" ca="1" si="28"/>
        <v/>
      </c>
      <c r="CL14" s="213" t="str">
        <f t="shared" ca="1" si="28"/>
        <v>Order</v>
      </c>
      <c r="CM14" s="213" t="str">
        <f t="shared" ca="1" si="28"/>
        <v/>
      </c>
      <c r="CN14" s="213" t="str">
        <f t="shared" ca="1" si="28"/>
        <v>Load</v>
      </c>
      <c r="CO14" s="213" t="str">
        <f t="shared" ca="1" si="29"/>
        <v/>
      </c>
      <c r="CP14" s="213" t="str">
        <f t="shared" ca="1" si="29"/>
        <v/>
      </c>
      <c r="CQ14" s="213" t="str">
        <f t="shared" ca="1" si="29"/>
        <v/>
      </c>
      <c r="CR14" s="213" t="str">
        <f t="shared" ca="1" si="29"/>
        <v/>
      </c>
      <c r="CS14" s="213" t="str">
        <f t="shared" ca="1" si="29"/>
        <v>Ship</v>
      </c>
      <c r="CT14" s="213" t="str">
        <f t="shared" ca="1" si="29"/>
        <v/>
      </c>
      <c r="CU14" s="213" t="str">
        <f t="shared" ca="1" si="29"/>
        <v/>
      </c>
      <c r="CV14" s="213" t="str">
        <f t="shared" ca="1" si="29"/>
        <v/>
      </c>
      <c r="CW14" s="213" t="str">
        <f t="shared" ca="1" si="29"/>
        <v/>
      </c>
      <c r="CX14" s="213" t="str">
        <f t="shared" ca="1" si="29"/>
        <v/>
      </c>
      <c r="CY14" s="213" t="str">
        <f t="shared" ca="1" si="29"/>
        <v/>
      </c>
      <c r="CZ14" s="213" t="str">
        <f t="shared" ca="1" si="29"/>
        <v/>
      </c>
      <c r="DA14" s="213" t="str">
        <f t="shared" ca="1" si="29"/>
        <v/>
      </c>
      <c r="DB14" s="213" t="str">
        <f t="shared" ca="1" si="29"/>
        <v/>
      </c>
      <c r="DC14" s="213" t="str">
        <f t="shared" ca="1" si="29"/>
        <v/>
      </c>
      <c r="DD14" s="213" t="str">
        <f t="shared" ca="1" si="29"/>
        <v/>
      </c>
      <c r="DE14" s="213" t="str">
        <f t="shared" ca="1" si="30"/>
        <v/>
      </c>
      <c r="DF14" s="213" t="str">
        <f t="shared" ca="1" si="30"/>
        <v/>
      </c>
      <c r="DG14" s="213" t="str">
        <f t="shared" ca="1" si="30"/>
        <v/>
      </c>
      <c r="DH14" s="213" t="str">
        <f t="shared" ca="1" si="30"/>
        <v/>
      </c>
      <c r="DI14" s="213" t="str">
        <f t="shared" ca="1" si="30"/>
        <v/>
      </c>
      <c r="DJ14" s="213" t="str">
        <f t="shared" ca="1" si="30"/>
        <v/>
      </c>
      <c r="DK14" s="213" t="str">
        <f t="shared" ca="1" si="30"/>
        <v/>
      </c>
      <c r="DL14" s="213" t="str">
        <f t="shared" ca="1" si="30"/>
        <v/>
      </c>
      <c r="DM14" s="213" t="str">
        <f t="shared" ca="1" si="30"/>
        <v/>
      </c>
      <c r="DN14" s="213" t="str">
        <f t="shared" ca="1" si="30"/>
        <v/>
      </c>
      <c r="DO14" s="213" t="str">
        <f t="shared" ca="1" si="30"/>
        <v/>
      </c>
      <c r="DP14" s="213" t="str">
        <f t="shared" ca="1" si="30"/>
        <v>Arrival</v>
      </c>
      <c r="DQ14" s="213" t="str">
        <f t="shared" ca="1" si="30"/>
        <v/>
      </c>
      <c r="DR14" s="213" t="str">
        <f t="shared" ca="1" si="30"/>
        <v>Delivery</v>
      </c>
      <c r="DS14" s="213" t="str">
        <f t="shared" ca="1" si="30"/>
        <v/>
      </c>
      <c r="DT14" s="213" t="str">
        <f t="shared" ca="1" si="30"/>
        <v/>
      </c>
      <c r="DU14" s="213" t="str">
        <f t="shared" ca="1" si="31"/>
        <v/>
      </c>
      <c r="DV14" s="213" t="str">
        <f t="shared" ca="1" si="31"/>
        <v/>
      </c>
      <c r="DW14" s="213" t="str">
        <f t="shared" ca="1" si="31"/>
        <v/>
      </c>
      <c r="DX14" s="213" t="str">
        <f t="shared" ca="1" si="31"/>
        <v/>
      </c>
      <c r="DY14" s="213" t="str">
        <f t="shared" ca="1" si="31"/>
        <v/>
      </c>
      <c r="DZ14" s="213" t="str">
        <f t="shared" ca="1" si="31"/>
        <v/>
      </c>
      <c r="EA14" s="213" t="str">
        <f t="shared" ca="1" si="31"/>
        <v/>
      </c>
      <c r="EB14" s="213" t="str">
        <f t="shared" ca="1" si="31"/>
        <v/>
      </c>
      <c r="EC14" s="213" t="str">
        <f t="shared" ca="1" si="31"/>
        <v/>
      </c>
      <c r="ED14" s="213" t="str">
        <f t="shared" ca="1" si="31"/>
        <v/>
      </c>
      <c r="EE14" s="213" t="str">
        <f t="shared" ca="1" si="31"/>
        <v/>
      </c>
      <c r="EF14" s="213" t="str">
        <f t="shared" ca="1" si="31"/>
        <v/>
      </c>
      <c r="EG14" s="213" t="str">
        <f t="shared" ca="1" si="31"/>
        <v/>
      </c>
      <c r="EH14" s="213" t="str">
        <f t="shared" ca="1" si="31"/>
        <v/>
      </c>
      <c r="EI14" s="213" t="str">
        <f t="shared" ca="1" si="31"/>
        <v/>
      </c>
      <c r="EJ14" s="213" t="str">
        <f t="shared" ca="1" si="31"/>
        <v/>
      </c>
      <c r="EK14" s="213" t="str">
        <f t="shared" ca="1" si="32"/>
        <v/>
      </c>
      <c r="EL14" s="213" t="str">
        <f t="shared" ca="1" si="32"/>
        <v/>
      </c>
      <c r="EM14" s="213" t="str">
        <f t="shared" ca="1" si="32"/>
        <v/>
      </c>
      <c r="EN14" s="213" t="str">
        <f t="shared" ca="1" si="32"/>
        <v/>
      </c>
      <c r="EO14" s="213" t="str">
        <f t="shared" ca="1" si="32"/>
        <v/>
      </c>
      <c r="EP14" s="213" t="str">
        <f t="shared" ca="1" si="32"/>
        <v/>
      </c>
      <c r="EQ14" s="213" t="str">
        <f t="shared" ca="1" si="32"/>
        <v/>
      </c>
      <c r="ER14" s="213" t="str">
        <f t="shared" ca="1" si="32"/>
        <v/>
      </c>
      <c r="ES14" s="213" t="str">
        <f t="shared" ca="1" si="32"/>
        <v/>
      </c>
      <c r="ET14" s="213" t="str">
        <f t="shared" ca="1" si="32"/>
        <v/>
      </c>
      <c r="EU14" s="213" t="str">
        <f t="shared" ca="1" si="32"/>
        <v/>
      </c>
      <c r="EV14" s="213" t="str">
        <f t="shared" ca="1" si="32"/>
        <v/>
      </c>
      <c r="EW14" s="213" t="str">
        <f t="shared" ca="1" si="32"/>
        <v/>
      </c>
      <c r="EX14" s="213" t="str">
        <f t="shared" ca="1" si="32"/>
        <v/>
      </c>
      <c r="EY14" s="213" t="str">
        <f t="shared" ca="1" si="32"/>
        <v/>
      </c>
      <c r="EZ14" s="213" t="str">
        <f t="shared" ca="1" si="32"/>
        <v/>
      </c>
      <c r="FA14" s="213" t="str">
        <f t="shared" ca="1" si="33"/>
        <v/>
      </c>
      <c r="FB14" s="213" t="str">
        <f t="shared" ca="1" si="33"/>
        <v/>
      </c>
      <c r="FC14" s="213" t="str">
        <f t="shared" ca="1" si="33"/>
        <v/>
      </c>
      <c r="FD14" s="213" t="str">
        <f t="shared" ca="1" si="33"/>
        <v/>
      </c>
      <c r="FE14" s="213" t="str">
        <f t="shared" ca="1" si="33"/>
        <v/>
      </c>
      <c r="FF14" s="213" t="str">
        <f t="shared" ca="1" si="33"/>
        <v/>
      </c>
      <c r="FG14" s="213" t="str">
        <f t="shared" ca="1" si="33"/>
        <v/>
      </c>
      <c r="FH14" s="213" t="str">
        <f t="shared" ca="1" si="33"/>
        <v/>
      </c>
      <c r="FI14" s="213" t="str">
        <f t="shared" ca="1" si="33"/>
        <v/>
      </c>
      <c r="FJ14" s="213" t="str">
        <f t="shared" ca="1" si="33"/>
        <v/>
      </c>
      <c r="FK14" s="213" t="str">
        <f t="shared" ca="1" si="33"/>
        <v/>
      </c>
      <c r="FL14" s="213" t="str">
        <f t="shared" ca="1" si="33"/>
        <v/>
      </c>
      <c r="FM14" s="213" t="str">
        <f t="shared" ca="1" si="33"/>
        <v/>
      </c>
      <c r="FN14" s="213" t="str">
        <f t="shared" ca="1" si="33"/>
        <v/>
      </c>
      <c r="FO14" s="213" t="str">
        <f t="shared" ca="1" si="33"/>
        <v/>
      </c>
      <c r="FP14" s="213" t="str">
        <f t="shared" ca="1" si="33"/>
        <v/>
      </c>
      <c r="FQ14" s="213" t="str">
        <f t="shared" ca="1" si="34"/>
        <v/>
      </c>
      <c r="FR14" s="213" t="str">
        <f t="shared" ca="1" si="34"/>
        <v/>
      </c>
      <c r="FS14" s="213" t="str">
        <f t="shared" ca="1" si="34"/>
        <v/>
      </c>
      <c r="FT14" s="213" t="str">
        <f t="shared" ca="1" si="34"/>
        <v/>
      </c>
      <c r="FU14" s="213" t="str">
        <f t="shared" ca="1" si="34"/>
        <v/>
      </c>
      <c r="FV14" s="213" t="str">
        <f t="shared" ca="1" si="34"/>
        <v/>
      </c>
      <c r="FW14" s="213" t="str">
        <f t="shared" ca="1" si="34"/>
        <v/>
      </c>
      <c r="FX14" s="213" t="str">
        <f t="shared" ca="1" si="34"/>
        <v/>
      </c>
      <c r="FY14" s="213" t="str">
        <f t="shared" ca="1" si="34"/>
        <v/>
      </c>
      <c r="FZ14" s="213" t="str">
        <f t="shared" ca="1" si="34"/>
        <v/>
      </c>
      <c r="GA14" s="213" t="str">
        <f t="shared" ca="1" si="34"/>
        <v/>
      </c>
      <c r="GB14" s="213" t="str">
        <f t="shared" ca="1" si="34"/>
        <v/>
      </c>
      <c r="GC14" s="213" t="str">
        <f t="shared" ca="1" si="34"/>
        <v/>
      </c>
      <c r="GD14" s="213" t="str">
        <f t="shared" ca="1" si="34"/>
        <v/>
      </c>
      <c r="GE14" s="213" t="str">
        <f t="shared" ca="1" si="34"/>
        <v/>
      </c>
      <c r="GF14" s="213" t="str">
        <f t="shared" ca="1" si="34"/>
        <v/>
      </c>
      <c r="GG14" s="213" t="str">
        <f t="shared" ca="1" si="35"/>
        <v/>
      </c>
      <c r="GH14" s="213" t="str">
        <f t="shared" ca="1" si="35"/>
        <v/>
      </c>
      <c r="GI14" s="213" t="str">
        <f t="shared" ca="1" si="35"/>
        <v/>
      </c>
      <c r="GJ14" s="213" t="str">
        <f t="shared" ca="1" si="35"/>
        <v/>
      </c>
      <c r="GK14" s="213" t="str">
        <f t="shared" ca="1" si="35"/>
        <v/>
      </c>
      <c r="GL14" s="213" t="str">
        <f t="shared" ca="1" si="35"/>
        <v/>
      </c>
      <c r="GM14" s="213" t="str">
        <f t="shared" ca="1" si="35"/>
        <v/>
      </c>
      <c r="GN14" s="213" t="str">
        <f t="shared" ca="1" si="35"/>
        <v/>
      </c>
      <c r="GO14" s="213" t="str">
        <f t="shared" ca="1" si="35"/>
        <v/>
      </c>
      <c r="GP14" s="213" t="str">
        <f t="shared" ca="1" si="35"/>
        <v/>
      </c>
      <c r="GQ14" s="213" t="str">
        <f t="shared" ca="1" si="35"/>
        <v/>
      </c>
      <c r="GR14" s="213" t="str">
        <f t="shared" ca="1" si="35"/>
        <v/>
      </c>
      <c r="GS14" s="213" t="str">
        <f t="shared" ca="1" si="35"/>
        <v/>
      </c>
      <c r="GT14" s="213" t="str">
        <f t="shared" ca="1" si="35"/>
        <v/>
      </c>
      <c r="GU14" s="213" t="str">
        <f t="shared" ca="1" si="35"/>
        <v/>
      </c>
      <c r="GV14" s="213" t="str">
        <f t="shared" ca="1" si="35"/>
        <v/>
      </c>
      <c r="GW14" s="213" t="str">
        <f t="shared" ca="1" si="36"/>
        <v/>
      </c>
      <c r="GX14" s="213" t="str">
        <f t="shared" ca="1" si="36"/>
        <v/>
      </c>
      <c r="GY14" s="213" t="str">
        <f t="shared" ca="1" si="36"/>
        <v/>
      </c>
      <c r="GZ14" s="213" t="str">
        <f t="shared" ca="1" si="36"/>
        <v/>
      </c>
      <c r="HA14" s="213" t="str">
        <f t="shared" ca="1" si="36"/>
        <v/>
      </c>
      <c r="HB14" s="213" t="str">
        <f t="shared" ca="1" si="36"/>
        <v/>
      </c>
      <c r="HC14" s="213" t="str">
        <f t="shared" ca="1" si="36"/>
        <v/>
      </c>
      <c r="HD14" s="213" t="str">
        <f t="shared" ca="1" si="36"/>
        <v/>
      </c>
      <c r="HE14" s="213" t="str">
        <f t="shared" ca="1" si="36"/>
        <v/>
      </c>
      <c r="HF14" s="213" t="str">
        <f t="shared" ca="1" si="36"/>
        <v/>
      </c>
      <c r="HG14" s="213" t="str">
        <f t="shared" ca="1" si="36"/>
        <v/>
      </c>
      <c r="HH14" s="213" t="str">
        <f t="shared" ca="1" si="36"/>
        <v/>
      </c>
      <c r="HI14" s="213" t="str">
        <f t="shared" ca="1" si="36"/>
        <v/>
      </c>
      <c r="HJ14" s="213" t="str">
        <f t="shared" ca="1" si="36"/>
        <v/>
      </c>
      <c r="HK14" s="213" t="str">
        <f t="shared" ca="1" si="36"/>
        <v/>
      </c>
      <c r="HL14" s="213" t="str">
        <f t="shared" ca="1" si="36"/>
        <v/>
      </c>
      <c r="HM14" s="213" t="str">
        <f t="shared" ca="1" si="37"/>
        <v/>
      </c>
      <c r="HN14" s="213" t="str">
        <f t="shared" ca="1" si="37"/>
        <v/>
      </c>
      <c r="HO14" s="213" t="str">
        <f t="shared" ca="1" si="37"/>
        <v/>
      </c>
      <c r="HP14" s="213" t="str">
        <f t="shared" ca="1" si="37"/>
        <v/>
      </c>
      <c r="HQ14" s="213" t="str">
        <f t="shared" ca="1" si="37"/>
        <v/>
      </c>
      <c r="HR14" s="213" t="str">
        <f t="shared" ca="1" si="37"/>
        <v/>
      </c>
      <c r="HS14" s="213" t="str">
        <f t="shared" ca="1" si="37"/>
        <v/>
      </c>
      <c r="HT14" s="213" t="str">
        <f t="shared" ca="1" si="37"/>
        <v/>
      </c>
      <c r="HU14" s="213" t="str">
        <f t="shared" ca="1" si="37"/>
        <v/>
      </c>
      <c r="HV14" s="213" t="str">
        <f t="shared" ca="1" si="37"/>
        <v/>
      </c>
      <c r="HW14" s="213" t="str">
        <f t="shared" ca="1" si="37"/>
        <v/>
      </c>
      <c r="HX14" s="213" t="str">
        <f t="shared" ca="1" si="37"/>
        <v/>
      </c>
      <c r="HY14" s="213" t="str">
        <f t="shared" ca="1" si="37"/>
        <v/>
      </c>
      <c r="HZ14" s="213" t="str">
        <f t="shared" ca="1" si="37"/>
        <v/>
      </c>
      <c r="IA14" s="213" t="str">
        <f t="shared" ca="1" si="37"/>
        <v/>
      </c>
      <c r="IB14" s="213" t="str">
        <f t="shared" ca="1" si="37"/>
        <v/>
      </c>
      <c r="IC14" s="213" t="str">
        <f t="shared" ca="1" si="38"/>
        <v/>
      </c>
      <c r="ID14" s="213" t="str">
        <f t="shared" ca="1" si="38"/>
        <v/>
      </c>
      <c r="IE14" s="213" t="str">
        <f t="shared" ca="1" si="38"/>
        <v/>
      </c>
      <c r="IF14" s="213" t="str">
        <f t="shared" ca="1" si="38"/>
        <v/>
      </c>
      <c r="IG14" s="213" t="str">
        <f t="shared" ca="1" si="38"/>
        <v/>
      </c>
      <c r="IH14" s="213" t="str">
        <f t="shared" ca="1" si="38"/>
        <v/>
      </c>
      <c r="II14" s="213" t="str">
        <f t="shared" ca="1" si="38"/>
        <v/>
      </c>
      <c r="IJ14" s="213" t="str">
        <f t="shared" ca="1" si="38"/>
        <v/>
      </c>
      <c r="IK14" s="213" t="str">
        <f t="shared" ca="1" si="38"/>
        <v/>
      </c>
      <c r="IL14" s="213" t="str">
        <f t="shared" ca="1" si="38"/>
        <v/>
      </c>
      <c r="IM14" s="213" t="str">
        <f t="shared" ca="1" si="38"/>
        <v/>
      </c>
      <c r="IN14" s="213" t="str">
        <f t="shared" ca="1" si="38"/>
        <v/>
      </c>
      <c r="IO14" s="213" t="str">
        <f t="shared" ca="1" si="38"/>
        <v/>
      </c>
      <c r="IP14" s="213" t="str">
        <f t="shared" ca="1" si="38"/>
        <v/>
      </c>
      <c r="IQ14" s="213" t="str">
        <f t="shared" ca="1" si="38"/>
        <v/>
      </c>
      <c r="IR14" s="213" t="str">
        <f t="shared" ca="1" si="38"/>
        <v/>
      </c>
      <c r="IS14" s="213" t="str">
        <f t="shared" ca="1" si="39"/>
        <v/>
      </c>
      <c r="IT14" s="213" t="str">
        <f t="shared" ca="1" si="39"/>
        <v/>
      </c>
      <c r="IU14" s="213" t="str">
        <f t="shared" ca="1" si="39"/>
        <v/>
      </c>
      <c r="IV14" s="213" t="str">
        <f t="shared" ca="1" si="39"/>
        <v/>
      </c>
      <c r="IW14" s="213" t="str">
        <f t="shared" ca="1" si="39"/>
        <v/>
      </c>
      <c r="IX14" s="213" t="str">
        <f t="shared" ca="1" si="39"/>
        <v/>
      </c>
      <c r="IY14" s="213" t="str">
        <f t="shared" ca="1" si="39"/>
        <v/>
      </c>
      <c r="IZ14" s="213" t="str">
        <f t="shared" ca="1" si="39"/>
        <v/>
      </c>
      <c r="JA14" s="213" t="str">
        <f t="shared" ca="1" si="39"/>
        <v/>
      </c>
      <c r="JB14" s="213" t="str">
        <f t="shared" ca="1" si="39"/>
        <v/>
      </c>
      <c r="JC14" s="213" t="str">
        <f t="shared" ca="1" si="39"/>
        <v/>
      </c>
      <c r="JD14" s="213" t="str">
        <f t="shared" ca="1" si="39"/>
        <v/>
      </c>
      <c r="JE14" s="213" t="str">
        <f t="shared" ca="1" si="39"/>
        <v/>
      </c>
      <c r="JF14" s="213" t="str">
        <f t="shared" ca="1" si="39"/>
        <v/>
      </c>
      <c r="JG14" s="213" t="str">
        <f t="shared" ca="1" si="39"/>
        <v/>
      </c>
      <c r="JH14" s="213" t="str">
        <f t="shared" ca="1" si="39"/>
        <v/>
      </c>
      <c r="JI14" s="213" t="str">
        <f t="shared" ca="1" si="40"/>
        <v/>
      </c>
      <c r="JJ14" s="213" t="str">
        <f t="shared" ca="1" si="40"/>
        <v/>
      </c>
      <c r="JK14" s="213" t="str">
        <f t="shared" ca="1" si="40"/>
        <v/>
      </c>
      <c r="JL14" s="213" t="str">
        <f t="shared" ca="1" si="40"/>
        <v/>
      </c>
      <c r="JM14" s="213" t="str">
        <f t="shared" ca="1" si="40"/>
        <v/>
      </c>
      <c r="JN14" s="213" t="str">
        <f t="shared" ca="1" si="40"/>
        <v/>
      </c>
      <c r="JO14" s="213" t="str">
        <f t="shared" ca="1" si="40"/>
        <v/>
      </c>
      <c r="JP14" s="213" t="str">
        <f t="shared" ca="1" si="40"/>
        <v/>
      </c>
      <c r="JQ14" s="213" t="str">
        <f t="shared" ca="1" si="40"/>
        <v/>
      </c>
      <c r="JR14" s="213" t="str">
        <f t="shared" ca="1" si="40"/>
        <v/>
      </c>
      <c r="JS14" s="213" t="str">
        <f t="shared" ca="1" si="40"/>
        <v/>
      </c>
      <c r="JT14" s="213" t="str">
        <f t="shared" ca="1" si="40"/>
        <v/>
      </c>
      <c r="JU14" s="213" t="str">
        <f t="shared" ca="1" si="40"/>
        <v/>
      </c>
      <c r="JV14" s="213" t="str">
        <f t="shared" ca="1" si="40"/>
        <v/>
      </c>
      <c r="JW14" s="213" t="str">
        <f t="shared" ca="1" si="40"/>
        <v/>
      </c>
      <c r="JX14" s="213" t="str">
        <f t="shared" ca="1" si="40"/>
        <v/>
      </c>
      <c r="JY14" s="213" t="str">
        <f t="shared" ca="1" si="41"/>
        <v/>
      </c>
      <c r="JZ14" s="213" t="str">
        <f t="shared" ca="1" si="41"/>
        <v/>
      </c>
      <c r="KA14" s="213" t="str">
        <f t="shared" ca="1" si="41"/>
        <v/>
      </c>
      <c r="KB14" s="213" t="str">
        <f t="shared" ca="1" si="41"/>
        <v/>
      </c>
      <c r="KC14" s="213" t="str">
        <f t="shared" ca="1" si="41"/>
        <v/>
      </c>
      <c r="KD14" s="213" t="str">
        <f t="shared" ca="1" si="41"/>
        <v/>
      </c>
      <c r="KE14" s="213" t="str">
        <f t="shared" ca="1" si="41"/>
        <v/>
      </c>
      <c r="KF14" s="213" t="str">
        <f t="shared" ca="1" si="41"/>
        <v/>
      </c>
      <c r="KG14" s="213" t="str">
        <f t="shared" ca="1" si="41"/>
        <v/>
      </c>
      <c r="KH14" s="213" t="str">
        <f t="shared" ca="1" si="41"/>
        <v/>
      </c>
      <c r="KI14" s="213" t="str">
        <f t="shared" ca="1" si="41"/>
        <v/>
      </c>
      <c r="KJ14" s="213" t="str">
        <f t="shared" ca="1" si="41"/>
        <v/>
      </c>
      <c r="KK14" s="213" t="str">
        <f t="shared" ca="1" si="41"/>
        <v/>
      </c>
      <c r="KL14" s="213" t="str">
        <f t="shared" ca="1" si="41"/>
        <v/>
      </c>
      <c r="KM14" s="213" t="str">
        <f t="shared" ca="1" si="41"/>
        <v/>
      </c>
      <c r="KN14" s="213" t="str">
        <f t="shared" ca="1" si="41"/>
        <v/>
      </c>
      <c r="KO14" s="213" t="str">
        <f t="shared" ca="1" si="42"/>
        <v/>
      </c>
      <c r="KP14" s="213" t="str">
        <f t="shared" ca="1" si="42"/>
        <v/>
      </c>
      <c r="KQ14" s="213" t="str">
        <f t="shared" ca="1" si="42"/>
        <v/>
      </c>
      <c r="KR14" s="213" t="str">
        <f t="shared" ca="1" si="42"/>
        <v/>
      </c>
      <c r="KS14" s="213" t="str">
        <f t="shared" ca="1" si="42"/>
        <v/>
      </c>
      <c r="KT14" s="213" t="str">
        <f t="shared" ca="1" si="42"/>
        <v/>
      </c>
      <c r="KU14" s="213" t="str">
        <f t="shared" ca="1" si="42"/>
        <v/>
      </c>
      <c r="KV14" s="213" t="str">
        <f t="shared" ca="1" si="42"/>
        <v/>
      </c>
      <c r="KW14" s="213" t="str">
        <f t="shared" ca="1" si="42"/>
        <v/>
      </c>
      <c r="KX14" s="213" t="str">
        <f t="shared" ca="1" si="42"/>
        <v/>
      </c>
      <c r="KY14" s="213" t="str">
        <f t="shared" ca="1" si="42"/>
        <v/>
      </c>
      <c r="KZ14" s="213" t="str">
        <f t="shared" ca="1" si="42"/>
        <v/>
      </c>
      <c r="LA14" s="213" t="str">
        <f t="shared" ca="1" si="42"/>
        <v/>
      </c>
      <c r="LB14" s="213" t="str">
        <f t="shared" ca="1" si="42"/>
        <v/>
      </c>
      <c r="LC14" s="213" t="str">
        <f t="shared" ca="1" si="42"/>
        <v/>
      </c>
      <c r="LD14" s="213" t="str">
        <f t="shared" ca="1" si="42"/>
        <v/>
      </c>
      <c r="LE14" s="213" t="str">
        <f t="shared" ca="1" si="43"/>
        <v/>
      </c>
      <c r="LF14" s="213" t="str">
        <f t="shared" ca="1" si="43"/>
        <v/>
      </c>
      <c r="LG14" s="213" t="str">
        <f t="shared" ca="1" si="43"/>
        <v/>
      </c>
      <c r="LH14" s="213" t="str">
        <f t="shared" ca="1" si="43"/>
        <v/>
      </c>
      <c r="LI14" s="213" t="str">
        <f t="shared" ca="1" si="43"/>
        <v/>
      </c>
      <c r="LJ14" s="213" t="str">
        <f t="shared" ca="1" si="43"/>
        <v/>
      </c>
      <c r="LK14" s="213" t="str">
        <f t="shared" ca="1" si="43"/>
        <v/>
      </c>
      <c r="LL14" s="213" t="str">
        <f t="shared" ca="1" si="43"/>
        <v/>
      </c>
      <c r="LM14" s="213" t="str">
        <f t="shared" ca="1" si="43"/>
        <v/>
      </c>
      <c r="LN14" s="213" t="str">
        <f t="shared" ca="1" si="43"/>
        <v/>
      </c>
      <c r="LO14" s="213" t="str">
        <f t="shared" ca="1" si="43"/>
        <v/>
      </c>
      <c r="LP14" s="213" t="str">
        <f t="shared" ca="1" si="43"/>
        <v/>
      </c>
      <c r="LQ14" s="213" t="str">
        <f t="shared" ca="1" si="43"/>
        <v/>
      </c>
      <c r="LR14" s="213" t="str">
        <f t="shared" ca="1" si="43"/>
        <v/>
      </c>
      <c r="LS14" s="213" t="str">
        <f t="shared" ca="1" si="43"/>
        <v/>
      </c>
      <c r="LT14" s="213" t="str">
        <f t="shared" ca="1" si="43"/>
        <v/>
      </c>
      <c r="LU14" s="213" t="str">
        <f t="shared" ca="1" si="44"/>
        <v/>
      </c>
      <c r="LV14" s="213" t="str">
        <f t="shared" ca="1" si="44"/>
        <v/>
      </c>
      <c r="LW14" s="213" t="str">
        <f t="shared" ca="1" si="44"/>
        <v/>
      </c>
      <c r="LX14" s="213" t="str">
        <f t="shared" ca="1" si="44"/>
        <v/>
      </c>
      <c r="LY14" s="213" t="str">
        <f t="shared" ca="1" si="44"/>
        <v/>
      </c>
      <c r="LZ14" s="213" t="str">
        <f t="shared" ca="1" si="44"/>
        <v/>
      </c>
      <c r="MA14" s="213" t="str">
        <f t="shared" ca="1" si="44"/>
        <v/>
      </c>
      <c r="MB14" s="213" t="str">
        <f t="shared" ca="1" si="44"/>
        <v/>
      </c>
      <c r="MC14" s="213" t="str">
        <f t="shared" ca="1" si="44"/>
        <v/>
      </c>
      <c r="MD14" s="213" t="str">
        <f t="shared" ca="1" si="44"/>
        <v/>
      </c>
      <c r="ME14" s="213" t="str">
        <f t="shared" ca="1" si="44"/>
        <v/>
      </c>
      <c r="MF14" s="213" t="str">
        <f t="shared" ca="1" si="44"/>
        <v/>
      </c>
      <c r="MG14" s="213" t="str">
        <f t="shared" ca="1" si="44"/>
        <v/>
      </c>
      <c r="MH14" s="213" t="str">
        <f t="shared" ca="1" si="44"/>
        <v/>
      </c>
      <c r="MI14" s="213" t="str">
        <f t="shared" ca="1" si="44"/>
        <v/>
      </c>
      <c r="MJ14" s="213" t="str">
        <f t="shared" ca="1" si="44"/>
        <v/>
      </c>
      <c r="MK14" s="213" t="str">
        <f t="shared" ca="1" si="45"/>
        <v/>
      </c>
      <c r="ML14" s="213" t="str">
        <f t="shared" ca="1" si="45"/>
        <v/>
      </c>
      <c r="MM14" s="213" t="str">
        <f t="shared" ca="1" si="45"/>
        <v/>
      </c>
      <c r="MN14" s="213" t="str">
        <f t="shared" ca="1" si="45"/>
        <v/>
      </c>
      <c r="MO14" s="213" t="str">
        <f t="shared" ca="1" si="45"/>
        <v/>
      </c>
      <c r="MP14" s="213" t="str">
        <f t="shared" ca="1" si="45"/>
        <v/>
      </c>
      <c r="MQ14" s="213" t="str">
        <f t="shared" ca="1" si="45"/>
        <v/>
      </c>
      <c r="MR14" s="213" t="str">
        <f t="shared" ca="1" si="45"/>
        <v/>
      </c>
      <c r="MS14" s="213" t="str">
        <f t="shared" ca="1" si="45"/>
        <v/>
      </c>
      <c r="MT14" s="213" t="str">
        <f t="shared" ca="1" si="45"/>
        <v/>
      </c>
      <c r="MU14" s="213" t="str">
        <f t="shared" ca="1" si="45"/>
        <v/>
      </c>
      <c r="MV14" s="213" t="str">
        <f t="shared" ca="1" si="45"/>
        <v/>
      </c>
      <c r="MW14" s="213" t="str">
        <f t="shared" ca="1" si="45"/>
        <v/>
      </c>
      <c r="MX14" s="213" t="str">
        <f t="shared" ca="1" si="45"/>
        <v/>
      </c>
      <c r="MY14" s="213" t="str">
        <f t="shared" ca="1" si="45"/>
        <v/>
      </c>
      <c r="MZ14" s="213" t="str">
        <f t="shared" ca="1" si="45"/>
        <v/>
      </c>
      <c r="NA14" s="213" t="str">
        <f t="shared" ca="1" si="46"/>
        <v/>
      </c>
      <c r="NB14" s="213" t="str">
        <f t="shared" ca="1" si="46"/>
        <v/>
      </c>
      <c r="NC14" s="213" t="str">
        <f t="shared" ca="1" si="46"/>
        <v/>
      </c>
      <c r="ND14" s="213" t="str">
        <f t="shared" ca="1" si="46"/>
        <v/>
      </c>
      <c r="NE14" s="213" t="str">
        <f t="shared" ca="1" si="46"/>
        <v/>
      </c>
      <c r="NF14" s="213" t="str">
        <f t="shared" ca="1" si="46"/>
        <v/>
      </c>
      <c r="NG14" s="213" t="str">
        <f t="shared" ca="1" si="46"/>
        <v/>
      </c>
      <c r="NH14" s="213" t="str">
        <f t="shared" ca="1" si="46"/>
        <v/>
      </c>
      <c r="NI14" s="213" t="str">
        <f t="shared" ca="1" si="46"/>
        <v/>
      </c>
      <c r="NJ14" s="213" t="str">
        <f t="shared" ca="1" si="46"/>
        <v/>
      </c>
      <c r="NK14" s="213" t="str">
        <f t="shared" ca="1" si="46"/>
        <v/>
      </c>
      <c r="NL14" s="213" t="str">
        <f t="shared" ca="1" si="46"/>
        <v/>
      </c>
      <c r="NM14" s="213" t="str">
        <f t="shared" ca="1" si="46"/>
        <v/>
      </c>
      <c r="NN14" s="213" t="str">
        <f t="shared" ca="1" si="46"/>
        <v/>
      </c>
      <c r="NO14" s="213" t="str">
        <f t="shared" ca="1" si="46"/>
        <v/>
      </c>
      <c r="NP14" s="213" t="str">
        <f t="shared" ca="1" si="46"/>
        <v/>
      </c>
      <c r="NQ14" s="213" t="str">
        <f t="shared" ca="1" si="47"/>
        <v/>
      </c>
      <c r="NR14" s="213" t="str">
        <f t="shared" ca="1" si="47"/>
        <v/>
      </c>
      <c r="NS14" s="213" t="str">
        <f t="shared" ca="1" si="47"/>
        <v/>
      </c>
      <c r="NT14" s="213" t="str">
        <f t="shared" ca="1" si="47"/>
        <v/>
      </c>
      <c r="NU14" s="213" t="str">
        <f t="shared" ca="1" si="47"/>
        <v/>
      </c>
      <c r="NV14" s="213" t="str">
        <f t="shared" ca="1" si="47"/>
        <v/>
      </c>
      <c r="NW14" s="213" t="str">
        <f t="shared" ca="1" si="47"/>
        <v/>
      </c>
      <c r="NX14" s="213" t="str">
        <f t="shared" ca="1" si="47"/>
        <v/>
      </c>
      <c r="NY14" s="213" t="str">
        <f t="shared" ca="1" si="47"/>
        <v/>
      </c>
      <c r="NZ14" s="213" t="str">
        <f t="shared" ca="1" si="47"/>
        <v/>
      </c>
      <c r="OA14" s="213" t="str">
        <f t="shared" ca="1" si="47"/>
        <v/>
      </c>
      <c r="OB14" s="213" t="str">
        <f t="shared" ca="1" si="47"/>
        <v/>
      </c>
      <c r="OC14" s="213" t="str">
        <f t="shared" ca="1" si="47"/>
        <v/>
      </c>
      <c r="OD14" s="213" t="str">
        <f t="shared" ca="1" si="47"/>
        <v/>
      </c>
      <c r="OE14" s="213" t="str">
        <f t="shared" ca="1" si="47"/>
        <v/>
      </c>
      <c r="OF14" s="213" t="str">
        <f t="shared" ca="1" si="47"/>
        <v/>
      </c>
      <c r="OG14" s="213" t="str">
        <f t="shared" ca="1" si="48"/>
        <v/>
      </c>
      <c r="OH14" s="213" t="str">
        <f t="shared" ca="1" si="48"/>
        <v/>
      </c>
      <c r="OI14" s="213" t="str">
        <f t="shared" ca="1" si="48"/>
        <v/>
      </c>
      <c r="OJ14" s="213" t="str">
        <f t="shared" ca="1" si="48"/>
        <v/>
      </c>
      <c r="OK14" s="213" t="str">
        <f t="shared" ca="1" si="48"/>
        <v/>
      </c>
      <c r="OL14" s="213" t="str">
        <f t="shared" ca="1" si="48"/>
        <v/>
      </c>
      <c r="OM14" s="213" t="str">
        <f t="shared" ca="1" si="48"/>
        <v/>
      </c>
      <c r="ON14" s="213" t="str">
        <f t="shared" ca="1" si="48"/>
        <v/>
      </c>
      <c r="OO14" s="213" t="str">
        <f t="shared" ca="1" si="48"/>
        <v/>
      </c>
      <c r="OP14" s="213" t="str">
        <f t="shared" ca="1" si="48"/>
        <v/>
      </c>
      <c r="OQ14" s="213" t="str">
        <f t="shared" ca="1" si="48"/>
        <v/>
      </c>
      <c r="OR14" s="213" t="str">
        <f t="shared" ca="1" si="48"/>
        <v/>
      </c>
      <c r="OS14" s="213" t="str">
        <f t="shared" ca="1" si="48"/>
        <v/>
      </c>
      <c r="OT14" s="213" t="str">
        <f t="shared" ca="1" si="48"/>
        <v/>
      </c>
      <c r="OU14" s="213" t="str">
        <f t="shared" ca="1" si="48"/>
        <v/>
      </c>
      <c r="OV14" s="213" t="str">
        <f t="shared" ca="1" si="48"/>
        <v/>
      </c>
      <c r="OW14" s="213" t="str">
        <f t="shared" ca="1" si="49"/>
        <v/>
      </c>
      <c r="OX14" s="213" t="str">
        <f t="shared" ca="1" si="49"/>
        <v/>
      </c>
      <c r="OY14" s="213" t="str">
        <f t="shared" ca="1" si="49"/>
        <v/>
      </c>
      <c r="OZ14" s="213" t="str">
        <f t="shared" ca="1" si="49"/>
        <v/>
      </c>
      <c r="PA14" s="213" t="str">
        <f t="shared" ca="1" si="49"/>
        <v/>
      </c>
      <c r="PB14" s="213" t="str">
        <f t="shared" ca="1" si="49"/>
        <v/>
      </c>
      <c r="PC14" s="213" t="str">
        <f t="shared" ca="1" si="49"/>
        <v/>
      </c>
      <c r="PD14" s="213" t="str">
        <f t="shared" ca="1" si="49"/>
        <v/>
      </c>
      <c r="PE14" s="213" t="str">
        <f t="shared" ca="1" si="49"/>
        <v/>
      </c>
      <c r="PF14" s="213" t="str">
        <f t="shared" ca="1" si="49"/>
        <v/>
      </c>
      <c r="PG14" s="213" t="str">
        <f t="shared" ca="1" si="49"/>
        <v/>
      </c>
      <c r="PH14" s="213" t="str">
        <f t="shared" ca="1" si="49"/>
        <v/>
      </c>
      <c r="PI14" s="213" t="str">
        <f t="shared" ca="1" si="49"/>
        <v/>
      </c>
      <c r="PJ14" s="213" t="str">
        <f t="shared" ca="1" si="49"/>
        <v/>
      </c>
      <c r="PK14" s="213" t="str">
        <f t="shared" ca="1" si="49"/>
        <v/>
      </c>
      <c r="PL14" s="213" t="str">
        <f t="shared" ca="1" si="49"/>
        <v/>
      </c>
      <c r="PM14" s="213" t="str">
        <f t="shared" ca="1" si="50"/>
        <v/>
      </c>
      <c r="PN14" s="213" t="str">
        <f t="shared" ca="1" si="50"/>
        <v/>
      </c>
      <c r="PO14" s="213" t="str">
        <f t="shared" ca="1" si="50"/>
        <v/>
      </c>
      <c r="PP14" s="213" t="str">
        <f t="shared" ca="1" si="50"/>
        <v/>
      </c>
      <c r="PQ14" s="213" t="str">
        <f t="shared" ca="1" si="50"/>
        <v/>
      </c>
      <c r="PR14" s="213" t="str">
        <f t="shared" ca="1" si="50"/>
        <v/>
      </c>
      <c r="PS14" s="213" t="str">
        <f t="shared" ca="1" si="50"/>
        <v/>
      </c>
      <c r="PT14" s="213" t="str">
        <f t="shared" ca="1" si="50"/>
        <v/>
      </c>
      <c r="PU14" s="213" t="str">
        <f t="shared" ca="1" si="50"/>
        <v/>
      </c>
      <c r="PV14" s="213" t="str">
        <f t="shared" ca="1" si="50"/>
        <v/>
      </c>
      <c r="PW14" s="213" t="str">
        <f t="shared" ca="1" si="50"/>
        <v/>
      </c>
      <c r="PX14" s="213" t="str">
        <f t="shared" ca="1" si="50"/>
        <v/>
      </c>
      <c r="PY14" s="213" t="str">
        <f t="shared" ca="1" si="50"/>
        <v/>
      </c>
      <c r="PZ14" s="213" t="str">
        <f t="shared" ca="1" si="50"/>
        <v/>
      </c>
      <c r="QA14" s="213" t="str">
        <f t="shared" ca="1" si="50"/>
        <v/>
      </c>
      <c r="QB14" s="213" t="str">
        <f t="shared" ca="1" si="50"/>
        <v/>
      </c>
      <c r="QC14" s="213" t="str">
        <f t="shared" ca="1" si="51"/>
        <v/>
      </c>
      <c r="QD14" s="213" t="str">
        <f t="shared" ca="1" si="51"/>
        <v/>
      </c>
      <c r="QE14" s="213" t="str">
        <f t="shared" ca="1" si="51"/>
        <v/>
      </c>
      <c r="QF14" s="213" t="str">
        <f t="shared" ca="1" si="51"/>
        <v/>
      </c>
      <c r="QG14" s="213" t="str">
        <f t="shared" ca="1" si="51"/>
        <v/>
      </c>
      <c r="QH14" s="213" t="str">
        <f t="shared" ca="1" si="51"/>
        <v/>
      </c>
      <c r="QI14" s="213" t="str">
        <f t="shared" ca="1" si="51"/>
        <v/>
      </c>
      <c r="QJ14" s="213" t="str">
        <f t="shared" ca="1" si="51"/>
        <v/>
      </c>
      <c r="QK14" s="213" t="str">
        <f t="shared" ca="1" si="51"/>
        <v/>
      </c>
      <c r="QL14" s="213" t="str">
        <f t="shared" ca="1" si="51"/>
        <v/>
      </c>
      <c r="QM14" s="213" t="str">
        <f t="shared" ca="1" si="51"/>
        <v/>
      </c>
      <c r="QN14" s="213" t="str">
        <f t="shared" ca="1" si="51"/>
        <v/>
      </c>
      <c r="QO14" s="213" t="str">
        <f t="shared" ca="1" si="51"/>
        <v/>
      </c>
      <c r="QP14" s="213" t="str">
        <f t="shared" ca="1" si="51"/>
        <v/>
      </c>
      <c r="QQ14" s="213" t="str">
        <f t="shared" ca="1" si="51"/>
        <v/>
      </c>
      <c r="QR14" s="213" t="str">
        <f t="shared" ca="1" si="51"/>
        <v/>
      </c>
      <c r="QS14" s="213" t="str">
        <f t="shared" ca="1" si="52"/>
        <v/>
      </c>
      <c r="QT14" s="213" t="str">
        <f t="shared" ca="1" si="52"/>
        <v/>
      </c>
      <c r="QU14" s="213" t="str">
        <f t="shared" ca="1" si="52"/>
        <v/>
      </c>
      <c r="QV14" s="213" t="str">
        <f t="shared" ca="1" si="52"/>
        <v/>
      </c>
      <c r="QW14" s="213" t="str">
        <f t="shared" ca="1" si="52"/>
        <v/>
      </c>
      <c r="QX14" s="213" t="str">
        <f t="shared" ca="1" si="52"/>
        <v/>
      </c>
      <c r="QY14" s="213" t="str">
        <f t="shared" ca="1" si="52"/>
        <v/>
      </c>
      <c r="QZ14" s="213" t="str">
        <f t="shared" ca="1" si="52"/>
        <v/>
      </c>
      <c r="RA14" s="213" t="str">
        <f t="shared" ca="1" si="52"/>
        <v/>
      </c>
      <c r="RB14" s="213" t="str">
        <f t="shared" ca="1" si="52"/>
        <v/>
      </c>
      <c r="RC14" s="213" t="str">
        <f t="shared" ca="1" si="52"/>
        <v/>
      </c>
      <c r="RD14" s="213" t="str">
        <f t="shared" ca="1" si="52"/>
        <v/>
      </c>
      <c r="RE14" s="213" t="str">
        <f t="shared" ca="1" si="52"/>
        <v/>
      </c>
      <c r="RF14" s="213" t="str">
        <f t="shared" ca="1" si="52"/>
        <v/>
      </c>
      <c r="RG14" s="213" t="str">
        <f t="shared" ca="1" si="52"/>
        <v/>
      </c>
      <c r="RH14" s="213" t="str">
        <f t="shared" ca="1" si="52"/>
        <v/>
      </c>
      <c r="RI14" s="213" t="str">
        <f t="shared" ca="1" si="53"/>
        <v/>
      </c>
      <c r="RJ14" s="213" t="str">
        <f t="shared" ca="1" si="53"/>
        <v/>
      </c>
      <c r="RK14" s="213" t="str">
        <f t="shared" ca="1" si="53"/>
        <v/>
      </c>
      <c r="RL14" s="213" t="str">
        <f t="shared" ca="1" si="53"/>
        <v/>
      </c>
      <c r="RM14" s="213" t="str">
        <f t="shared" ca="1" si="53"/>
        <v/>
      </c>
      <c r="RN14" s="213" t="str">
        <f t="shared" ca="1" si="53"/>
        <v/>
      </c>
      <c r="RO14" s="213" t="str">
        <f t="shared" ca="1" si="53"/>
        <v/>
      </c>
      <c r="RP14" s="213" t="str">
        <f t="shared" ca="1" si="53"/>
        <v/>
      </c>
      <c r="RQ14" s="213" t="str">
        <f t="shared" ca="1" si="53"/>
        <v/>
      </c>
      <c r="RR14" s="213" t="str">
        <f t="shared" ca="1" si="53"/>
        <v/>
      </c>
      <c r="RS14" s="213" t="str">
        <f t="shared" ca="1" si="53"/>
        <v/>
      </c>
      <c r="RT14" s="213" t="str">
        <f t="shared" ca="1" si="53"/>
        <v/>
      </c>
      <c r="RU14" s="213" t="str">
        <f t="shared" ca="1" si="53"/>
        <v/>
      </c>
      <c r="RV14" s="213" t="str">
        <f t="shared" ca="1" si="53"/>
        <v/>
      </c>
      <c r="RW14" s="213" t="str">
        <f t="shared" ca="1" si="53"/>
        <v/>
      </c>
      <c r="RX14" s="213" t="str">
        <f t="shared" ca="1" si="53"/>
        <v/>
      </c>
      <c r="RY14" s="213" t="str">
        <f t="shared" ca="1" si="54"/>
        <v/>
      </c>
      <c r="RZ14" s="213" t="str">
        <f t="shared" ca="1" si="54"/>
        <v/>
      </c>
      <c r="SA14" s="213" t="str">
        <f t="shared" ca="1" si="54"/>
        <v/>
      </c>
      <c r="SB14" s="213" t="str">
        <f t="shared" ca="1" si="54"/>
        <v/>
      </c>
      <c r="SC14" s="213" t="str">
        <f t="shared" ca="1" si="54"/>
        <v/>
      </c>
      <c r="SD14" s="213" t="str">
        <f t="shared" ca="1" si="54"/>
        <v/>
      </c>
      <c r="SE14" s="213" t="str">
        <f t="shared" ca="1" si="54"/>
        <v/>
      </c>
      <c r="SF14" s="213" t="str">
        <f t="shared" ca="1" si="54"/>
        <v/>
      </c>
      <c r="SG14" s="213" t="str">
        <f t="shared" ca="1" si="54"/>
        <v/>
      </c>
      <c r="SH14" s="213" t="str">
        <f t="shared" ca="1" si="54"/>
        <v/>
      </c>
      <c r="SI14" s="213" t="str">
        <f t="shared" ca="1" si="54"/>
        <v/>
      </c>
      <c r="SJ14" s="213" t="str">
        <f t="shared" ca="1" si="54"/>
        <v/>
      </c>
      <c r="SK14" s="213" t="str">
        <f t="shared" ca="1" si="54"/>
        <v/>
      </c>
      <c r="SL14" s="213" t="str">
        <f t="shared" ca="1" si="54"/>
        <v/>
      </c>
      <c r="SM14" s="213" t="str">
        <f t="shared" ca="1" si="54"/>
        <v/>
      </c>
      <c r="SN14" s="213" t="str">
        <f t="shared" ca="1" si="54"/>
        <v/>
      </c>
      <c r="SO14" s="213" t="str">
        <f t="shared" ca="1" si="55"/>
        <v/>
      </c>
      <c r="SP14" s="213" t="str">
        <f t="shared" ca="1" si="55"/>
        <v/>
      </c>
      <c r="SQ14" s="213" t="str">
        <f t="shared" ca="1" si="55"/>
        <v/>
      </c>
      <c r="SR14" s="213" t="str">
        <f t="shared" ca="1" si="55"/>
        <v/>
      </c>
      <c r="SS14" s="213" t="str">
        <f t="shared" ca="1" si="55"/>
        <v/>
      </c>
      <c r="ST14" s="213" t="str">
        <f t="shared" ca="1" si="55"/>
        <v/>
      </c>
      <c r="SU14" s="213" t="str">
        <f t="shared" ca="1" si="55"/>
        <v/>
      </c>
      <c r="SV14" s="213" t="str">
        <f t="shared" ca="1" si="55"/>
        <v/>
      </c>
      <c r="SW14" s="213" t="str">
        <f t="shared" ca="1" si="55"/>
        <v/>
      </c>
      <c r="SX14" s="213" t="str">
        <f t="shared" ca="1" si="55"/>
        <v/>
      </c>
      <c r="SY14" s="213" t="str">
        <f t="shared" ca="1" si="55"/>
        <v/>
      </c>
      <c r="SZ14" s="213" t="str">
        <f t="shared" ca="1" si="55"/>
        <v/>
      </c>
      <c r="TA14" s="213" t="str">
        <f t="shared" ca="1" si="55"/>
        <v/>
      </c>
      <c r="TB14" s="213" t="str">
        <f t="shared" ca="1" si="55"/>
        <v/>
      </c>
      <c r="TC14" s="213" t="str">
        <f t="shared" ca="1" si="55"/>
        <v/>
      </c>
      <c r="TD14" s="213" t="str">
        <f t="shared" ca="1" si="55"/>
        <v/>
      </c>
      <c r="TE14" s="213" t="str">
        <f t="shared" ca="1" si="56"/>
        <v/>
      </c>
      <c r="TF14" s="213" t="str">
        <f t="shared" ca="1" si="56"/>
        <v/>
      </c>
      <c r="TG14" s="213" t="str">
        <f t="shared" ca="1" si="56"/>
        <v/>
      </c>
      <c r="TH14" s="213" t="str">
        <f t="shared" ca="1" si="56"/>
        <v/>
      </c>
      <c r="TI14" s="213" t="str">
        <f t="shared" ca="1" si="56"/>
        <v/>
      </c>
      <c r="TJ14" s="213" t="str">
        <f t="shared" ca="1" si="56"/>
        <v/>
      </c>
      <c r="TK14" s="213" t="str">
        <f t="shared" ca="1" si="56"/>
        <v/>
      </c>
      <c r="TL14" s="213" t="str">
        <f t="shared" ca="1" si="56"/>
        <v/>
      </c>
      <c r="TM14" s="213" t="str">
        <f t="shared" ca="1" si="56"/>
        <v/>
      </c>
      <c r="TN14" s="213" t="str">
        <f t="shared" ca="1" si="56"/>
        <v/>
      </c>
      <c r="TO14" s="213" t="str">
        <f t="shared" ca="1" si="56"/>
        <v/>
      </c>
      <c r="TP14" s="213" t="str">
        <f t="shared" ca="1" si="56"/>
        <v/>
      </c>
      <c r="TQ14" s="213" t="str">
        <f t="shared" ca="1" si="56"/>
        <v/>
      </c>
      <c r="TR14" s="213" t="str">
        <f t="shared" ca="1" si="56"/>
        <v/>
      </c>
      <c r="TS14" s="213" t="str">
        <f t="shared" ca="1" si="56"/>
        <v/>
      </c>
      <c r="TT14" s="213" t="str">
        <f t="shared" ca="1" si="56"/>
        <v/>
      </c>
      <c r="TU14" s="213" t="str">
        <f t="shared" ca="1" si="57"/>
        <v/>
      </c>
      <c r="TV14" s="213" t="str">
        <f t="shared" ca="1" si="57"/>
        <v/>
      </c>
      <c r="TW14" s="213" t="str">
        <f t="shared" ca="1" si="57"/>
        <v/>
      </c>
      <c r="TX14" s="213" t="str">
        <f t="shared" ca="1" si="57"/>
        <v/>
      </c>
      <c r="TY14" s="213" t="str">
        <f t="shared" ca="1" si="57"/>
        <v/>
      </c>
      <c r="TZ14" s="213" t="str">
        <f t="shared" ca="1" si="57"/>
        <v/>
      </c>
      <c r="UA14" s="213" t="str">
        <f t="shared" ca="1" si="57"/>
        <v/>
      </c>
      <c r="UB14" s="213" t="str">
        <f t="shared" ca="1" si="57"/>
        <v/>
      </c>
      <c r="UC14" s="213" t="str">
        <f t="shared" ca="1" si="57"/>
        <v/>
      </c>
      <c r="UD14" s="213" t="str">
        <f t="shared" ca="1" si="57"/>
        <v/>
      </c>
      <c r="UE14" s="213" t="str">
        <f t="shared" ca="1" si="57"/>
        <v/>
      </c>
      <c r="UF14" s="213" t="str">
        <f t="shared" ca="1" si="57"/>
        <v/>
      </c>
      <c r="UG14" s="213" t="str">
        <f t="shared" ca="1" si="57"/>
        <v/>
      </c>
      <c r="UH14" s="213" t="str">
        <f t="shared" ca="1" si="57"/>
        <v/>
      </c>
      <c r="UI14" s="213" t="str">
        <f t="shared" ca="1" si="57"/>
        <v/>
      </c>
      <c r="UJ14" s="213" t="str">
        <f t="shared" ca="1" si="57"/>
        <v/>
      </c>
      <c r="UK14" s="213" t="str">
        <f t="shared" ca="1" si="58"/>
        <v/>
      </c>
      <c r="UL14" s="213" t="str">
        <f t="shared" ca="1" si="58"/>
        <v/>
      </c>
      <c r="UM14" s="213" t="str">
        <f t="shared" ca="1" si="58"/>
        <v/>
      </c>
      <c r="UN14" s="213" t="str">
        <f t="shared" ca="1" si="58"/>
        <v/>
      </c>
      <c r="UO14" s="213" t="str">
        <f t="shared" ca="1" si="58"/>
        <v/>
      </c>
      <c r="UP14" s="213" t="str">
        <f t="shared" ca="1" si="58"/>
        <v/>
      </c>
      <c r="UQ14" s="213" t="str">
        <f t="shared" ca="1" si="58"/>
        <v/>
      </c>
      <c r="UR14" s="213" t="str">
        <f t="shared" ca="1" si="58"/>
        <v/>
      </c>
      <c r="US14" s="213" t="str">
        <f t="shared" ca="1" si="58"/>
        <v/>
      </c>
      <c r="UT14" s="213" t="str">
        <f t="shared" ca="1" si="58"/>
        <v/>
      </c>
      <c r="UU14" s="213" t="str">
        <f t="shared" ca="1" si="58"/>
        <v/>
      </c>
      <c r="UV14" s="213" t="str">
        <f t="shared" ca="1" si="58"/>
        <v/>
      </c>
      <c r="UW14" s="213" t="str">
        <f t="shared" ca="1" si="58"/>
        <v/>
      </c>
      <c r="UX14" s="213" t="str">
        <f t="shared" ca="1" si="58"/>
        <v/>
      </c>
      <c r="UY14" s="213" t="str">
        <f t="shared" ca="1" si="58"/>
        <v/>
      </c>
      <c r="UZ14" s="213" t="str">
        <f t="shared" ca="1" si="58"/>
        <v/>
      </c>
      <c r="VA14" s="213" t="str">
        <f t="shared" ca="1" si="59"/>
        <v/>
      </c>
      <c r="VB14" s="213" t="str">
        <f t="shared" ca="1" si="59"/>
        <v/>
      </c>
      <c r="VC14" s="213" t="str">
        <f t="shared" ca="1" si="59"/>
        <v/>
      </c>
      <c r="VD14" s="213" t="str">
        <f t="shared" ca="1" si="59"/>
        <v/>
      </c>
      <c r="VE14" s="213" t="str">
        <f t="shared" ca="1" si="59"/>
        <v/>
      </c>
      <c r="VF14" s="213" t="str">
        <f t="shared" ca="1" si="59"/>
        <v/>
      </c>
      <c r="VG14" s="213" t="str">
        <f t="shared" ca="1" si="59"/>
        <v/>
      </c>
      <c r="VH14" s="213" t="str">
        <f t="shared" ca="1" si="59"/>
        <v/>
      </c>
      <c r="VI14" s="213" t="str">
        <f t="shared" ca="1" si="59"/>
        <v/>
      </c>
      <c r="VJ14" s="213" t="str">
        <f t="shared" ca="1" si="59"/>
        <v/>
      </c>
      <c r="VK14" s="213" t="str">
        <f t="shared" ca="1" si="59"/>
        <v/>
      </c>
      <c r="VL14" s="213" t="str">
        <f t="shared" ca="1" si="59"/>
        <v/>
      </c>
      <c r="VM14" s="213" t="str">
        <f t="shared" ca="1" si="59"/>
        <v/>
      </c>
      <c r="VN14" s="213" t="str">
        <f t="shared" ca="1" si="59"/>
        <v/>
      </c>
      <c r="VO14" s="213" t="str">
        <f t="shared" ca="1" si="59"/>
        <v/>
      </c>
      <c r="VP14" s="213" t="str">
        <f t="shared" ca="1" si="59"/>
        <v/>
      </c>
      <c r="VQ14" s="213" t="str">
        <f t="shared" ca="1" si="60"/>
        <v/>
      </c>
      <c r="VR14" s="213" t="str">
        <f t="shared" ca="1" si="60"/>
        <v/>
      </c>
      <c r="VS14" s="213" t="str">
        <f t="shared" ca="1" si="60"/>
        <v/>
      </c>
      <c r="VT14" s="213" t="str">
        <f t="shared" ca="1" si="60"/>
        <v/>
      </c>
      <c r="VU14" s="213" t="str">
        <f t="shared" ca="1" si="60"/>
        <v/>
      </c>
      <c r="VV14" s="213" t="str">
        <f t="shared" ca="1" si="60"/>
        <v/>
      </c>
      <c r="VW14" s="213" t="str">
        <f t="shared" ca="1" si="60"/>
        <v/>
      </c>
      <c r="VX14" s="213" t="str">
        <f t="shared" ca="1" si="60"/>
        <v/>
      </c>
      <c r="VY14" s="213" t="str">
        <f t="shared" ca="1" si="60"/>
        <v/>
      </c>
      <c r="VZ14" s="213" t="str">
        <f t="shared" ca="1" si="60"/>
        <v/>
      </c>
      <c r="WA14" s="213" t="str">
        <f t="shared" ca="1" si="60"/>
        <v/>
      </c>
      <c r="WB14" s="213" t="str">
        <f t="shared" ca="1" si="60"/>
        <v/>
      </c>
      <c r="WC14" s="213" t="str">
        <f t="shared" ca="1" si="60"/>
        <v/>
      </c>
      <c r="WD14" s="213" t="str">
        <f t="shared" ca="1" si="60"/>
        <v/>
      </c>
      <c r="WE14" s="213" t="str">
        <f t="shared" ca="1" si="60"/>
        <v/>
      </c>
      <c r="WF14" s="213" t="str">
        <f t="shared" ca="1" si="60"/>
        <v/>
      </c>
      <c r="WG14" s="213" t="str">
        <f t="shared" ca="1" si="61"/>
        <v/>
      </c>
      <c r="WH14" s="213" t="str">
        <f t="shared" ca="1" si="61"/>
        <v/>
      </c>
      <c r="WI14" s="213" t="str">
        <f t="shared" ca="1" si="61"/>
        <v/>
      </c>
      <c r="WJ14" s="213" t="str">
        <f t="shared" ca="1" si="61"/>
        <v/>
      </c>
      <c r="WK14" s="213" t="str">
        <f t="shared" ca="1" si="61"/>
        <v/>
      </c>
      <c r="WL14" s="213" t="str">
        <f t="shared" ca="1" si="61"/>
        <v/>
      </c>
      <c r="WM14" s="213" t="str">
        <f t="shared" ca="1" si="61"/>
        <v/>
      </c>
      <c r="WN14" s="213" t="str">
        <f t="shared" ca="1" si="61"/>
        <v/>
      </c>
      <c r="WO14" s="213" t="str">
        <f t="shared" ca="1" si="61"/>
        <v/>
      </c>
      <c r="WP14" s="213" t="str">
        <f t="shared" ca="1" si="61"/>
        <v/>
      </c>
      <c r="WQ14" s="213" t="str">
        <f t="shared" ca="1" si="61"/>
        <v/>
      </c>
      <c r="WR14" s="213" t="str">
        <f t="shared" ca="1" si="61"/>
        <v/>
      </c>
      <c r="WS14" s="213" t="str">
        <f t="shared" ca="1" si="61"/>
        <v/>
      </c>
      <c r="WT14" s="213" t="str">
        <f t="shared" ca="1" si="61"/>
        <v/>
      </c>
      <c r="WU14" s="213" t="str">
        <f t="shared" ca="1" si="61"/>
        <v/>
      </c>
      <c r="WV14" s="213" t="str">
        <f t="shared" ca="1" si="61"/>
        <v/>
      </c>
      <c r="WW14" s="213" t="str">
        <f t="shared" ca="1" si="62"/>
        <v/>
      </c>
      <c r="WX14" s="213" t="str">
        <f t="shared" ca="1" si="62"/>
        <v/>
      </c>
      <c r="WY14" s="213" t="str">
        <f t="shared" ca="1" si="62"/>
        <v/>
      </c>
      <c r="WZ14" s="213" t="str">
        <f t="shared" ca="1" si="62"/>
        <v/>
      </c>
      <c r="XA14" s="213" t="str">
        <f t="shared" ca="1" si="62"/>
        <v/>
      </c>
      <c r="XB14" s="213" t="str">
        <f t="shared" ca="1" si="62"/>
        <v/>
      </c>
      <c r="XC14" s="213" t="str">
        <f t="shared" ca="1" si="62"/>
        <v/>
      </c>
      <c r="XD14" s="213" t="str">
        <f t="shared" ca="1" si="62"/>
        <v/>
      </c>
      <c r="XE14" s="213" t="str">
        <f t="shared" ca="1" si="62"/>
        <v/>
      </c>
      <c r="XF14" s="213" t="str">
        <f t="shared" ca="1" si="62"/>
        <v/>
      </c>
      <c r="XG14" s="213" t="str">
        <f t="shared" ca="1" si="62"/>
        <v/>
      </c>
      <c r="XH14" s="213" t="str">
        <f t="shared" ca="1" si="62"/>
        <v/>
      </c>
      <c r="XI14" s="213" t="str">
        <f t="shared" ca="1" si="62"/>
        <v/>
      </c>
      <c r="XJ14" s="213" t="str">
        <f t="shared" ca="1" si="62"/>
        <v/>
      </c>
      <c r="XK14" s="213" t="str">
        <f t="shared" ca="1" si="62"/>
        <v/>
      </c>
      <c r="XL14" s="213" t="str">
        <f t="shared" ca="1" si="62"/>
        <v/>
      </c>
      <c r="XM14" s="213" t="str">
        <f t="shared" ca="1" si="63"/>
        <v/>
      </c>
      <c r="XN14" s="213" t="str">
        <f t="shared" ca="1" si="63"/>
        <v/>
      </c>
      <c r="XO14" s="213" t="str">
        <f t="shared" ca="1" si="63"/>
        <v/>
      </c>
      <c r="XP14" s="213" t="str">
        <f t="shared" ca="1" si="63"/>
        <v/>
      </c>
      <c r="XQ14" s="213" t="str">
        <f t="shared" ca="1" si="63"/>
        <v/>
      </c>
      <c r="XR14" s="213" t="str">
        <f t="shared" ca="1" si="63"/>
        <v/>
      </c>
      <c r="XS14" s="213" t="str">
        <f t="shared" ca="1" si="63"/>
        <v/>
      </c>
      <c r="XT14" s="213" t="str">
        <f t="shared" ca="1" si="63"/>
        <v/>
      </c>
      <c r="XU14" s="213" t="str">
        <f t="shared" ca="1" si="63"/>
        <v/>
      </c>
      <c r="XV14" s="213" t="str">
        <f t="shared" ca="1" si="63"/>
        <v/>
      </c>
      <c r="XW14" s="213" t="str">
        <f t="shared" ca="1" si="63"/>
        <v/>
      </c>
      <c r="XX14" s="213" t="str">
        <f t="shared" ca="1" si="63"/>
        <v/>
      </c>
      <c r="XY14" s="213" t="str">
        <f t="shared" ca="1" si="63"/>
        <v/>
      </c>
      <c r="XZ14" s="213" t="str">
        <f t="shared" ca="1" si="63"/>
        <v/>
      </c>
      <c r="YA14" s="213" t="str">
        <f t="shared" ca="1" si="63"/>
        <v/>
      </c>
      <c r="YB14" s="213" t="str">
        <f t="shared" ca="1" si="63"/>
        <v/>
      </c>
      <c r="YC14" s="213" t="str">
        <f t="shared" ca="1" si="64"/>
        <v/>
      </c>
      <c r="YD14" s="213" t="str">
        <f t="shared" ca="1" si="64"/>
        <v/>
      </c>
      <c r="YE14" s="213" t="str">
        <f t="shared" ca="1" si="64"/>
        <v/>
      </c>
      <c r="YF14" s="213" t="str">
        <f t="shared" ca="1" si="64"/>
        <v/>
      </c>
      <c r="YG14" s="213" t="str">
        <f t="shared" ca="1" si="64"/>
        <v/>
      </c>
      <c r="YH14" s="213" t="str">
        <f t="shared" ca="1" si="64"/>
        <v/>
      </c>
      <c r="YI14" s="213" t="str">
        <f t="shared" ca="1" si="64"/>
        <v/>
      </c>
      <c r="YJ14" s="213" t="str">
        <f t="shared" ca="1" si="64"/>
        <v/>
      </c>
      <c r="YK14" s="213" t="str">
        <f t="shared" ca="1" si="64"/>
        <v/>
      </c>
      <c r="YL14" s="213" t="str">
        <f t="shared" ca="1" si="64"/>
        <v/>
      </c>
      <c r="YM14" s="213" t="str">
        <f t="shared" ca="1" si="64"/>
        <v/>
      </c>
      <c r="YN14" s="213" t="str">
        <f t="shared" ca="1" si="64"/>
        <v/>
      </c>
      <c r="YO14" s="213" t="str">
        <f t="shared" ca="1" si="64"/>
        <v/>
      </c>
      <c r="YP14" s="213" t="str">
        <f t="shared" ca="1" si="64"/>
        <v/>
      </c>
      <c r="YQ14" s="213" t="str">
        <f t="shared" ca="1" si="64"/>
        <v/>
      </c>
      <c r="YR14" s="213" t="str">
        <f t="shared" ca="1" si="64"/>
        <v/>
      </c>
      <c r="YS14" s="213" t="str">
        <f t="shared" ca="1" si="65"/>
        <v/>
      </c>
      <c r="YT14" s="213" t="str">
        <f t="shared" ca="1" si="65"/>
        <v/>
      </c>
      <c r="YU14" s="213" t="str">
        <f t="shared" ca="1" si="65"/>
        <v/>
      </c>
      <c r="YV14" s="213" t="str">
        <f t="shared" ca="1" si="65"/>
        <v/>
      </c>
      <c r="YW14" s="213" t="str">
        <f t="shared" ca="1" si="65"/>
        <v/>
      </c>
      <c r="YX14" s="213" t="str">
        <f t="shared" ca="1" si="65"/>
        <v/>
      </c>
      <c r="YY14" s="213" t="str">
        <f t="shared" ca="1" si="65"/>
        <v/>
      </c>
      <c r="YZ14" s="213" t="str">
        <f t="shared" ca="1" si="65"/>
        <v/>
      </c>
      <c r="ZA14" s="213" t="str">
        <f t="shared" ca="1" si="65"/>
        <v/>
      </c>
      <c r="ZB14" s="213" t="str">
        <f t="shared" ca="1" si="65"/>
        <v/>
      </c>
      <c r="ZC14" s="213" t="str">
        <f t="shared" ca="1" si="65"/>
        <v/>
      </c>
      <c r="ZD14" s="213" t="str">
        <f t="shared" ca="1" si="65"/>
        <v/>
      </c>
      <c r="ZE14" s="213" t="str">
        <f t="shared" ca="1" si="65"/>
        <v/>
      </c>
      <c r="ZF14" s="213" t="str">
        <f t="shared" ca="1" si="65"/>
        <v/>
      </c>
      <c r="ZG14" s="213" t="str">
        <f t="shared" ca="1" si="65"/>
        <v/>
      </c>
      <c r="ZH14" s="213" t="str">
        <f t="shared" ca="1" si="65"/>
        <v/>
      </c>
      <c r="ZI14" s="213" t="str">
        <f t="shared" ca="1" si="66"/>
        <v/>
      </c>
      <c r="ZJ14" s="213" t="str">
        <f t="shared" ca="1" si="66"/>
        <v/>
      </c>
      <c r="ZK14" s="213" t="str">
        <f t="shared" ca="1" si="66"/>
        <v/>
      </c>
      <c r="ZL14" s="213" t="str">
        <f t="shared" ca="1" si="66"/>
        <v/>
      </c>
      <c r="ZM14" s="213" t="str">
        <f t="shared" ca="1" si="66"/>
        <v/>
      </c>
      <c r="ZN14" s="213" t="str">
        <f t="shared" ca="1" si="66"/>
        <v/>
      </c>
      <c r="ZO14" s="213" t="str">
        <f t="shared" ca="1" si="66"/>
        <v/>
      </c>
      <c r="ZP14" s="213" t="str">
        <f t="shared" ca="1" si="66"/>
        <v/>
      </c>
      <c r="ZQ14" s="213" t="str">
        <f t="shared" ca="1" si="66"/>
        <v/>
      </c>
      <c r="ZR14" s="213" t="str">
        <f t="shared" ca="1" si="66"/>
        <v/>
      </c>
      <c r="ZS14" s="213" t="str">
        <f t="shared" ca="1" si="66"/>
        <v/>
      </c>
      <c r="ZT14" s="213" t="str">
        <f t="shared" ca="1" si="66"/>
        <v/>
      </c>
      <c r="ZU14" s="213" t="str">
        <f t="shared" ca="1" si="66"/>
        <v/>
      </c>
      <c r="ZV14" s="213" t="str">
        <f t="shared" ca="1" si="66"/>
        <v/>
      </c>
      <c r="ZW14" s="213" t="str">
        <f t="shared" ca="1" si="66"/>
        <v/>
      </c>
      <c r="ZX14" s="213" t="str">
        <f t="shared" ca="1" si="66"/>
        <v/>
      </c>
      <c r="ZY14" s="213" t="str">
        <f t="shared" ca="1" si="67"/>
        <v/>
      </c>
      <c r="ZZ14" s="213" t="str">
        <f t="shared" ca="1" si="67"/>
        <v/>
      </c>
      <c r="AAA14" s="213" t="str">
        <f t="shared" ca="1" si="67"/>
        <v/>
      </c>
      <c r="AAB14" s="213" t="str">
        <f t="shared" ca="1" si="67"/>
        <v/>
      </c>
      <c r="AAC14" s="213" t="str">
        <f t="shared" ca="1" si="67"/>
        <v/>
      </c>
      <c r="AAD14" s="213" t="str">
        <f t="shared" ca="1" si="67"/>
        <v/>
      </c>
      <c r="AAE14" s="213" t="str">
        <f t="shared" ca="1" si="67"/>
        <v/>
      </c>
      <c r="AAF14" s="213" t="str">
        <f t="shared" ca="1" si="67"/>
        <v/>
      </c>
      <c r="AAG14" s="213" t="str">
        <f t="shared" ca="1" si="67"/>
        <v/>
      </c>
      <c r="AAH14" s="213" t="str">
        <f t="shared" ca="1" si="67"/>
        <v/>
      </c>
      <c r="AAI14" s="213" t="str">
        <f t="shared" ca="1" si="67"/>
        <v/>
      </c>
      <c r="AAJ14" s="213" t="str">
        <f t="shared" ca="1" si="67"/>
        <v/>
      </c>
      <c r="AAK14" s="213" t="str">
        <f t="shared" ca="1" si="67"/>
        <v/>
      </c>
      <c r="AAL14" s="213" t="str">
        <f t="shared" ca="1" si="67"/>
        <v/>
      </c>
      <c r="AAM14" s="213" t="str">
        <f t="shared" ca="1" si="67"/>
        <v/>
      </c>
      <c r="AAN14" s="213" t="str">
        <f t="shared" ca="1" si="67"/>
        <v/>
      </c>
      <c r="AAO14" s="213" t="str">
        <f t="shared" ca="1" si="68"/>
        <v/>
      </c>
      <c r="AAP14" s="213" t="str">
        <f t="shared" ca="1" si="68"/>
        <v/>
      </c>
      <c r="AAQ14" s="213" t="str">
        <f t="shared" ca="1" si="68"/>
        <v/>
      </c>
      <c r="AAR14" s="213" t="str">
        <f t="shared" ca="1" si="68"/>
        <v/>
      </c>
      <c r="AAS14" s="213" t="str">
        <f t="shared" ca="1" si="68"/>
        <v/>
      </c>
      <c r="AAT14" s="213" t="str">
        <f t="shared" ca="1" si="68"/>
        <v/>
      </c>
      <c r="AAU14" s="213" t="str">
        <f t="shared" ca="1" si="68"/>
        <v/>
      </c>
      <c r="AAV14" s="213" t="str">
        <f t="shared" ca="1" si="68"/>
        <v/>
      </c>
      <c r="AAW14" s="213" t="str">
        <f t="shared" ca="1" si="68"/>
        <v/>
      </c>
      <c r="AAX14" s="213" t="str">
        <f t="shared" ca="1" si="68"/>
        <v/>
      </c>
      <c r="AAY14" s="213" t="str">
        <f t="shared" ca="1" si="68"/>
        <v/>
      </c>
      <c r="AAZ14" s="213" t="str">
        <f t="shared" ca="1" si="69"/>
        <v/>
      </c>
      <c r="ABA14" s="213" t="str">
        <f t="shared" ca="1" si="69"/>
        <v/>
      </c>
      <c r="ABB14" s="213" t="str">
        <f t="shared" ca="1" si="69"/>
        <v/>
      </c>
      <c r="ABC14" s="213" t="str">
        <f t="shared" ca="1" si="69"/>
        <v/>
      </c>
      <c r="ABD14" s="213" t="str">
        <f t="shared" ca="1" si="69"/>
        <v/>
      </c>
      <c r="ABE14" s="213" t="str">
        <f t="shared" ca="1" si="69"/>
        <v/>
      </c>
      <c r="ABF14" s="213" t="str">
        <f t="shared" ca="1" si="69"/>
        <v/>
      </c>
      <c r="ABG14" s="213" t="str">
        <f t="shared" ca="1" si="69"/>
        <v/>
      </c>
      <c r="ABH14" s="213" t="str">
        <f t="shared" ca="1" si="69"/>
        <v/>
      </c>
      <c r="ABI14" s="213" t="str">
        <f t="shared" ca="1" si="69"/>
        <v/>
      </c>
      <c r="ABJ14" s="213" t="str">
        <f t="shared" ca="1" si="69"/>
        <v/>
      </c>
      <c r="ABK14" s="213" t="str">
        <f t="shared" ca="1" si="69"/>
        <v/>
      </c>
      <c r="ABL14" s="213" t="str">
        <f t="shared" ca="1" si="69"/>
        <v/>
      </c>
    </row>
    <row r="15" spans="1:742" s="209" customFormat="1" ht="24.95" customHeight="1" x14ac:dyDescent="0.2">
      <c r="A15" s="202"/>
      <c r="B15" s="203" t="s">
        <v>121</v>
      </c>
      <c r="C15" s="248" t="s">
        <v>122</v>
      </c>
      <c r="D15" s="248" t="s">
        <v>127</v>
      </c>
      <c r="E15" s="250">
        <v>11</v>
      </c>
      <c r="F15" s="206">
        <f t="shared" si="70"/>
        <v>46321</v>
      </c>
      <c r="G15" s="206">
        <f>'[1]1010C_Container Schedule'!$R19</f>
        <v>46323</v>
      </c>
      <c r="H15" s="206">
        <f>'[1]1010C_Container Schedule'!$U19</f>
        <v>46328</v>
      </c>
      <c r="I15" s="206">
        <f>'[1]1010C_Container Schedule'!$AF19</f>
        <v>46351</v>
      </c>
      <c r="J15" s="206">
        <f>'[1]1010C_Container Schedule'!$AJ19</f>
        <v>46353</v>
      </c>
      <c r="K15" s="278" t="str">
        <f>Table279[[#This Row],[Project]] &amp;"-CTNR-"&amp; Table279[[#This Row],[CTNR'#]] &amp; "  ➜"</f>
        <v>1010C-CTNR-11  ➜</v>
      </c>
      <c r="L15" s="215"/>
      <c r="M15" s="208" t="str">
        <f t="shared" ca="1" si="24"/>
        <v/>
      </c>
      <c r="N15" s="208" t="str">
        <f t="shared" ca="1" si="24"/>
        <v/>
      </c>
      <c r="O15" s="208" t="str">
        <f t="shared" ca="1" si="24"/>
        <v/>
      </c>
      <c r="P15" s="208" t="str">
        <f t="shared" ca="1" si="24"/>
        <v/>
      </c>
      <c r="Q15" s="208" t="str">
        <f t="shared" ca="1" si="24"/>
        <v/>
      </c>
      <c r="R15" s="208" t="str">
        <f t="shared" ca="1" si="24"/>
        <v/>
      </c>
      <c r="S15" s="208" t="str">
        <f t="shared" ca="1" si="24"/>
        <v/>
      </c>
      <c r="T15" s="208" t="str">
        <f t="shared" ca="1" si="24"/>
        <v/>
      </c>
      <c r="U15" s="208" t="str">
        <f t="shared" ca="1" si="24"/>
        <v/>
      </c>
      <c r="V15" s="208" t="str">
        <f t="shared" ca="1" si="24"/>
        <v/>
      </c>
      <c r="W15" s="208" t="str">
        <f t="shared" ca="1" si="24"/>
        <v/>
      </c>
      <c r="X15" s="208" t="str">
        <f t="shared" ca="1" si="24"/>
        <v/>
      </c>
      <c r="Y15" s="208" t="str">
        <f t="shared" ca="1" si="24"/>
        <v/>
      </c>
      <c r="Z15" s="208" t="str">
        <f t="shared" ca="1" si="24"/>
        <v/>
      </c>
      <c r="AA15" s="208" t="str">
        <f t="shared" ca="1" si="24"/>
        <v/>
      </c>
      <c r="AB15" s="208" t="str">
        <f t="shared" ca="1" si="24"/>
        <v/>
      </c>
      <c r="AC15" s="208" t="str">
        <f t="shared" ca="1" si="25"/>
        <v/>
      </c>
      <c r="AD15" s="208" t="str">
        <f t="shared" ca="1" si="25"/>
        <v/>
      </c>
      <c r="AE15" s="208" t="str">
        <f t="shared" ca="1" si="25"/>
        <v/>
      </c>
      <c r="AF15" s="208" t="str">
        <f t="shared" ca="1" si="25"/>
        <v/>
      </c>
      <c r="AG15" s="208" t="str">
        <f t="shared" ca="1" si="25"/>
        <v/>
      </c>
      <c r="AH15" s="208" t="str">
        <f t="shared" ca="1" si="25"/>
        <v/>
      </c>
      <c r="AI15" s="208" t="str">
        <f t="shared" ca="1" si="25"/>
        <v/>
      </c>
      <c r="AJ15" s="208" t="str">
        <f t="shared" ca="1" si="25"/>
        <v/>
      </c>
      <c r="AK15" s="208" t="str">
        <f t="shared" ca="1" si="25"/>
        <v/>
      </c>
      <c r="AL15" s="208" t="str">
        <f t="shared" ca="1" si="25"/>
        <v/>
      </c>
      <c r="AM15" s="208" t="str">
        <f t="shared" ca="1" si="25"/>
        <v/>
      </c>
      <c r="AN15" s="208" t="str">
        <f t="shared" ca="1" si="25"/>
        <v/>
      </c>
      <c r="AO15" s="208" t="str">
        <f t="shared" ca="1" si="25"/>
        <v/>
      </c>
      <c r="AP15" s="208" t="str">
        <f t="shared" ca="1" si="25"/>
        <v/>
      </c>
      <c r="AQ15" s="208" t="str">
        <f t="shared" ca="1" si="25"/>
        <v/>
      </c>
      <c r="AR15" s="208" t="str">
        <f t="shared" ca="1" si="25"/>
        <v/>
      </c>
      <c r="AS15" s="208" t="str">
        <f t="shared" ca="1" si="26"/>
        <v/>
      </c>
      <c r="AT15" s="208" t="str">
        <f t="shared" ca="1" si="26"/>
        <v/>
      </c>
      <c r="AU15" s="208" t="str">
        <f t="shared" ca="1" si="26"/>
        <v/>
      </c>
      <c r="AV15" s="208" t="str">
        <f t="shared" ca="1" si="26"/>
        <v/>
      </c>
      <c r="AW15" s="208" t="str">
        <f t="shared" ca="1" si="26"/>
        <v/>
      </c>
      <c r="AX15" s="208" t="str">
        <f t="shared" ca="1" si="26"/>
        <v/>
      </c>
      <c r="AY15" s="208" t="str">
        <f t="shared" ca="1" si="26"/>
        <v/>
      </c>
      <c r="AZ15" s="208" t="str">
        <f t="shared" ca="1" si="26"/>
        <v/>
      </c>
      <c r="BA15" s="208" t="str">
        <f t="shared" ca="1" si="26"/>
        <v/>
      </c>
      <c r="BB15" s="208" t="str">
        <f t="shared" ca="1" si="26"/>
        <v/>
      </c>
      <c r="BC15" s="208" t="str">
        <f t="shared" ca="1" si="26"/>
        <v/>
      </c>
      <c r="BD15" s="208" t="str">
        <f t="shared" ca="1" si="26"/>
        <v/>
      </c>
      <c r="BE15" s="208" t="str">
        <f t="shared" ca="1" si="26"/>
        <v/>
      </c>
      <c r="BF15" s="208" t="str">
        <f t="shared" ca="1" si="26"/>
        <v/>
      </c>
      <c r="BG15" s="208" t="str">
        <f t="shared" ca="1" si="26"/>
        <v/>
      </c>
      <c r="BH15" s="208" t="str">
        <f t="shared" ca="1" si="26"/>
        <v/>
      </c>
      <c r="BI15" s="208" t="str">
        <f t="shared" ca="1" si="27"/>
        <v/>
      </c>
      <c r="BJ15" s="208" t="str">
        <f t="shared" ca="1" si="27"/>
        <v/>
      </c>
      <c r="BK15" s="208" t="str">
        <f t="shared" ca="1" si="27"/>
        <v/>
      </c>
      <c r="BL15" s="208" t="str">
        <f t="shared" ca="1" si="27"/>
        <v/>
      </c>
      <c r="BM15" s="208" t="str">
        <f t="shared" ca="1" si="27"/>
        <v/>
      </c>
      <c r="BN15" s="208" t="str">
        <f t="shared" ca="1" si="27"/>
        <v/>
      </c>
      <c r="BO15" s="208" t="str">
        <f t="shared" ca="1" si="27"/>
        <v/>
      </c>
      <c r="BP15" s="208" t="str">
        <f t="shared" ca="1" si="27"/>
        <v/>
      </c>
      <c r="BQ15" s="208" t="str">
        <f t="shared" ca="1" si="27"/>
        <v/>
      </c>
      <c r="BR15" s="208" t="str">
        <f t="shared" ca="1" si="27"/>
        <v/>
      </c>
      <c r="BS15" s="208" t="str">
        <f t="shared" ca="1" si="27"/>
        <v/>
      </c>
      <c r="BT15" s="208" t="str">
        <f t="shared" ca="1" si="27"/>
        <v/>
      </c>
      <c r="BU15" s="208" t="str">
        <f t="shared" ca="1" si="27"/>
        <v/>
      </c>
      <c r="BV15" s="208" t="str">
        <f t="shared" ca="1" si="27"/>
        <v/>
      </c>
      <c r="BW15" s="208" t="str">
        <f t="shared" ca="1" si="27"/>
        <v/>
      </c>
      <c r="BX15" s="208" t="str">
        <f t="shared" ca="1" si="27"/>
        <v/>
      </c>
      <c r="BY15" s="208" t="str">
        <f t="shared" ca="1" si="28"/>
        <v/>
      </c>
      <c r="BZ15" s="208" t="str">
        <f t="shared" ca="1" si="28"/>
        <v/>
      </c>
      <c r="CA15" s="208" t="str">
        <f t="shared" ca="1" si="28"/>
        <v/>
      </c>
      <c r="CB15" s="208" t="str">
        <f t="shared" ca="1" si="28"/>
        <v/>
      </c>
      <c r="CC15" s="208" t="str">
        <f t="shared" ca="1" si="28"/>
        <v/>
      </c>
      <c r="CD15" s="208" t="str">
        <f t="shared" ca="1" si="28"/>
        <v/>
      </c>
      <c r="CE15" s="208" t="str">
        <f t="shared" ca="1" si="28"/>
        <v/>
      </c>
      <c r="CF15" s="208" t="str">
        <f t="shared" ca="1" si="28"/>
        <v/>
      </c>
      <c r="CG15" s="208" t="str">
        <f t="shared" ca="1" si="28"/>
        <v/>
      </c>
      <c r="CH15" s="208" t="str">
        <f t="shared" ca="1" si="28"/>
        <v/>
      </c>
      <c r="CI15" s="208" t="str">
        <f t="shared" ca="1" si="28"/>
        <v/>
      </c>
      <c r="CJ15" s="208" t="str">
        <f t="shared" ca="1" si="28"/>
        <v/>
      </c>
      <c r="CK15" s="208" t="str">
        <f t="shared" ca="1" si="28"/>
        <v/>
      </c>
      <c r="CL15" s="208" t="str">
        <f t="shared" ca="1" si="28"/>
        <v/>
      </c>
      <c r="CM15" s="208" t="str">
        <f t="shared" ca="1" si="28"/>
        <v/>
      </c>
      <c r="CN15" s="208" t="str">
        <f t="shared" ca="1" si="28"/>
        <v/>
      </c>
      <c r="CO15" s="208" t="str">
        <f t="shared" ca="1" si="29"/>
        <v/>
      </c>
      <c r="CP15" s="208" t="str">
        <f t="shared" ca="1" si="29"/>
        <v/>
      </c>
      <c r="CQ15" s="208" t="str">
        <f t="shared" ca="1" si="29"/>
        <v/>
      </c>
      <c r="CR15" s="208" t="str">
        <f t="shared" ca="1" si="29"/>
        <v/>
      </c>
      <c r="CS15" s="208" t="str">
        <f t="shared" ca="1" si="29"/>
        <v>Order</v>
      </c>
      <c r="CT15" s="208" t="str">
        <f t="shared" ca="1" si="29"/>
        <v/>
      </c>
      <c r="CU15" s="208" t="str">
        <f t="shared" ca="1" si="29"/>
        <v>Load</v>
      </c>
      <c r="CV15" s="208" t="str">
        <f t="shared" ca="1" si="29"/>
        <v/>
      </c>
      <c r="CW15" s="208" t="str">
        <f t="shared" ca="1" si="29"/>
        <v/>
      </c>
      <c r="CX15" s="208" t="str">
        <f t="shared" ca="1" si="29"/>
        <v/>
      </c>
      <c r="CY15" s="208" t="str">
        <f t="shared" ca="1" si="29"/>
        <v/>
      </c>
      <c r="CZ15" s="208" t="str">
        <f t="shared" ca="1" si="29"/>
        <v>Ship</v>
      </c>
      <c r="DA15" s="208" t="str">
        <f t="shared" ca="1" si="29"/>
        <v/>
      </c>
      <c r="DB15" s="208" t="str">
        <f t="shared" ca="1" si="29"/>
        <v/>
      </c>
      <c r="DC15" s="208" t="str">
        <f t="shared" ca="1" si="29"/>
        <v/>
      </c>
      <c r="DD15" s="208" t="str">
        <f t="shared" ca="1" si="29"/>
        <v/>
      </c>
      <c r="DE15" s="208" t="str">
        <f t="shared" ca="1" si="30"/>
        <v/>
      </c>
      <c r="DF15" s="208" t="str">
        <f t="shared" ca="1" si="30"/>
        <v/>
      </c>
      <c r="DG15" s="208" t="str">
        <f t="shared" ca="1" si="30"/>
        <v/>
      </c>
      <c r="DH15" s="208" t="str">
        <f t="shared" ca="1" si="30"/>
        <v/>
      </c>
      <c r="DI15" s="208" t="str">
        <f t="shared" ca="1" si="30"/>
        <v/>
      </c>
      <c r="DJ15" s="208" t="str">
        <f t="shared" ca="1" si="30"/>
        <v/>
      </c>
      <c r="DK15" s="208" t="str">
        <f t="shared" ca="1" si="30"/>
        <v/>
      </c>
      <c r="DL15" s="208" t="str">
        <f t="shared" ca="1" si="30"/>
        <v/>
      </c>
      <c r="DM15" s="208" t="str">
        <f t="shared" ca="1" si="30"/>
        <v/>
      </c>
      <c r="DN15" s="208" t="str">
        <f t="shared" ca="1" si="30"/>
        <v/>
      </c>
      <c r="DO15" s="208" t="str">
        <f t="shared" ca="1" si="30"/>
        <v/>
      </c>
      <c r="DP15" s="208" t="str">
        <f t="shared" ca="1" si="30"/>
        <v/>
      </c>
      <c r="DQ15" s="208" t="str">
        <f t="shared" ca="1" si="30"/>
        <v/>
      </c>
      <c r="DR15" s="208" t="str">
        <f t="shared" ca="1" si="30"/>
        <v/>
      </c>
      <c r="DS15" s="208" t="str">
        <f t="shared" ca="1" si="30"/>
        <v/>
      </c>
      <c r="DT15" s="208" t="str">
        <f t="shared" ca="1" si="30"/>
        <v/>
      </c>
      <c r="DU15" s="208" t="str">
        <f t="shared" ca="1" si="31"/>
        <v/>
      </c>
      <c r="DV15" s="208" t="str">
        <f t="shared" ca="1" si="31"/>
        <v/>
      </c>
      <c r="DW15" s="208" t="str">
        <f t="shared" ca="1" si="31"/>
        <v>Arrival</v>
      </c>
      <c r="DX15" s="208" t="str">
        <f t="shared" ca="1" si="31"/>
        <v/>
      </c>
      <c r="DY15" s="208" t="str">
        <f t="shared" ca="1" si="31"/>
        <v>Delivery</v>
      </c>
      <c r="DZ15" s="208" t="str">
        <f t="shared" ca="1" si="31"/>
        <v/>
      </c>
      <c r="EA15" s="208" t="str">
        <f t="shared" ca="1" si="31"/>
        <v/>
      </c>
      <c r="EB15" s="208" t="str">
        <f t="shared" ca="1" si="31"/>
        <v/>
      </c>
      <c r="EC15" s="208" t="str">
        <f t="shared" ca="1" si="31"/>
        <v/>
      </c>
      <c r="ED15" s="208" t="str">
        <f t="shared" ca="1" si="31"/>
        <v/>
      </c>
      <c r="EE15" s="208" t="str">
        <f t="shared" ca="1" si="31"/>
        <v/>
      </c>
      <c r="EF15" s="208" t="str">
        <f t="shared" ca="1" si="31"/>
        <v/>
      </c>
      <c r="EG15" s="208" t="str">
        <f t="shared" ca="1" si="31"/>
        <v/>
      </c>
      <c r="EH15" s="208" t="str">
        <f t="shared" ca="1" si="31"/>
        <v/>
      </c>
      <c r="EI15" s="208" t="str">
        <f t="shared" ca="1" si="31"/>
        <v/>
      </c>
      <c r="EJ15" s="208" t="str">
        <f t="shared" ca="1" si="31"/>
        <v/>
      </c>
      <c r="EK15" s="208" t="str">
        <f t="shared" ca="1" si="32"/>
        <v/>
      </c>
      <c r="EL15" s="208" t="str">
        <f t="shared" ca="1" si="32"/>
        <v/>
      </c>
      <c r="EM15" s="208" t="str">
        <f t="shared" ca="1" si="32"/>
        <v/>
      </c>
      <c r="EN15" s="208" t="str">
        <f t="shared" ca="1" si="32"/>
        <v/>
      </c>
      <c r="EO15" s="208" t="str">
        <f t="shared" ca="1" si="32"/>
        <v/>
      </c>
      <c r="EP15" s="208" t="str">
        <f t="shared" ca="1" si="32"/>
        <v/>
      </c>
      <c r="EQ15" s="208" t="str">
        <f t="shared" ca="1" si="32"/>
        <v/>
      </c>
      <c r="ER15" s="208" t="str">
        <f t="shared" ca="1" si="32"/>
        <v/>
      </c>
      <c r="ES15" s="208" t="str">
        <f t="shared" ca="1" si="32"/>
        <v/>
      </c>
      <c r="ET15" s="208" t="str">
        <f t="shared" ca="1" si="32"/>
        <v/>
      </c>
      <c r="EU15" s="208" t="str">
        <f t="shared" ca="1" si="32"/>
        <v/>
      </c>
      <c r="EV15" s="208" t="str">
        <f t="shared" ca="1" si="32"/>
        <v/>
      </c>
      <c r="EW15" s="208" t="str">
        <f t="shared" ca="1" si="32"/>
        <v/>
      </c>
      <c r="EX15" s="208" t="str">
        <f t="shared" ca="1" si="32"/>
        <v/>
      </c>
      <c r="EY15" s="208" t="str">
        <f t="shared" ca="1" si="32"/>
        <v/>
      </c>
      <c r="EZ15" s="208" t="str">
        <f t="shared" ca="1" si="32"/>
        <v/>
      </c>
      <c r="FA15" s="208" t="str">
        <f t="shared" ca="1" si="33"/>
        <v/>
      </c>
      <c r="FB15" s="208" t="str">
        <f t="shared" ca="1" si="33"/>
        <v/>
      </c>
      <c r="FC15" s="208" t="str">
        <f t="shared" ca="1" si="33"/>
        <v/>
      </c>
      <c r="FD15" s="208" t="str">
        <f t="shared" ca="1" si="33"/>
        <v/>
      </c>
      <c r="FE15" s="208" t="str">
        <f t="shared" ca="1" si="33"/>
        <v/>
      </c>
      <c r="FF15" s="208" t="str">
        <f t="shared" ca="1" si="33"/>
        <v/>
      </c>
      <c r="FG15" s="208" t="str">
        <f t="shared" ca="1" si="33"/>
        <v/>
      </c>
      <c r="FH15" s="208" t="str">
        <f t="shared" ca="1" si="33"/>
        <v/>
      </c>
      <c r="FI15" s="208" t="str">
        <f t="shared" ca="1" si="33"/>
        <v/>
      </c>
      <c r="FJ15" s="208" t="str">
        <f t="shared" ca="1" si="33"/>
        <v/>
      </c>
      <c r="FK15" s="208" t="str">
        <f t="shared" ca="1" si="33"/>
        <v/>
      </c>
      <c r="FL15" s="208" t="str">
        <f t="shared" ca="1" si="33"/>
        <v/>
      </c>
      <c r="FM15" s="208" t="str">
        <f t="shared" ca="1" si="33"/>
        <v/>
      </c>
      <c r="FN15" s="208" t="str">
        <f t="shared" ca="1" si="33"/>
        <v/>
      </c>
      <c r="FO15" s="208" t="str">
        <f t="shared" ca="1" si="33"/>
        <v/>
      </c>
      <c r="FP15" s="208" t="str">
        <f t="shared" ca="1" si="33"/>
        <v/>
      </c>
      <c r="FQ15" s="208" t="str">
        <f t="shared" ca="1" si="34"/>
        <v/>
      </c>
      <c r="FR15" s="208" t="str">
        <f t="shared" ca="1" si="34"/>
        <v/>
      </c>
      <c r="FS15" s="208" t="str">
        <f t="shared" ca="1" si="34"/>
        <v/>
      </c>
      <c r="FT15" s="208" t="str">
        <f t="shared" ca="1" si="34"/>
        <v/>
      </c>
      <c r="FU15" s="208" t="str">
        <f t="shared" ca="1" si="34"/>
        <v/>
      </c>
      <c r="FV15" s="208" t="str">
        <f t="shared" ca="1" si="34"/>
        <v/>
      </c>
      <c r="FW15" s="208" t="str">
        <f t="shared" ca="1" si="34"/>
        <v/>
      </c>
      <c r="FX15" s="208" t="str">
        <f t="shared" ca="1" si="34"/>
        <v/>
      </c>
      <c r="FY15" s="208" t="str">
        <f t="shared" ca="1" si="34"/>
        <v/>
      </c>
      <c r="FZ15" s="208" t="str">
        <f t="shared" ca="1" si="34"/>
        <v/>
      </c>
      <c r="GA15" s="208" t="str">
        <f t="shared" ca="1" si="34"/>
        <v/>
      </c>
      <c r="GB15" s="208" t="str">
        <f t="shared" ca="1" si="34"/>
        <v/>
      </c>
      <c r="GC15" s="208" t="str">
        <f t="shared" ca="1" si="34"/>
        <v/>
      </c>
      <c r="GD15" s="208" t="str">
        <f t="shared" ca="1" si="34"/>
        <v/>
      </c>
      <c r="GE15" s="208" t="str">
        <f t="shared" ca="1" si="34"/>
        <v/>
      </c>
      <c r="GF15" s="208" t="str">
        <f t="shared" ca="1" si="34"/>
        <v/>
      </c>
      <c r="GG15" s="208" t="str">
        <f t="shared" ca="1" si="35"/>
        <v/>
      </c>
      <c r="GH15" s="208" t="str">
        <f t="shared" ca="1" si="35"/>
        <v/>
      </c>
      <c r="GI15" s="208" t="str">
        <f t="shared" ca="1" si="35"/>
        <v/>
      </c>
      <c r="GJ15" s="208" t="str">
        <f t="shared" ca="1" si="35"/>
        <v/>
      </c>
      <c r="GK15" s="208" t="str">
        <f t="shared" ca="1" si="35"/>
        <v/>
      </c>
      <c r="GL15" s="208" t="str">
        <f t="shared" ca="1" si="35"/>
        <v/>
      </c>
      <c r="GM15" s="208" t="str">
        <f t="shared" ca="1" si="35"/>
        <v/>
      </c>
      <c r="GN15" s="208" t="str">
        <f t="shared" ca="1" si="35"/>
        <v/>
      </c>
      <c r="GO15" s="208" t="str">
        <f t="shared" ca="1" si="35"/>
        <v/>
      </c>
      <c r="GP15" s="208" t="str">
        <f t="shared" ca="1" si="35"/>
        <v/>
      </c>
      <c r="GQ15" s="208" t="str">
        <f t="shared" ca="1" si="35"/>
        <v/>
      </c>
      <c r="GR15" s="208" t="str">
        <f t="shared" ca="1" si="35"/>
        <v/>
      </c>
      <c r="GS15" s="208" t="str">
        <f t="shared" ca="1" si="35"/>
        <v/>
      </c>
      <c r="GT15" s="208" t="str">
        <f t="shared" ca="1" si="35"/>
        <v/>
      </c>
      <c r="GU15" s="208" t="str">
        <f t="shared" ca="1" si="35"/>
        <v/>
      </c>
      <c r="GV15" s="208" t="str">
        <f t="shared" ca="1" si="35"/>
        <v/>
      </c>
      <c r="GW15" s="208" t="str">
        <f t="shared" ca="1" si="36"/>
        <v/>
      </c>
      <c r="GX15" s="208" t="str">
        <f t="shared" ca="1" si="36"/>
        <v/>
      </c>
      <c r="GY15" s="208" t="str">
        <f t="shared" ca="1" si="36"/>
        <v/>
      </c>
      <c r="GZ15" s="208" t="str">
        <f t="shared" ca="1" si="36"/>
        <v/>
      </c>
      <c r="HA15" s="208" t="str">
        <f t="shared" ca="1" si="36"/>
        <v/>
      </c>
      <c r="HB15" s="208" t="str">
        <f t="shared" ca="1" si="36"/>
        <v/>
      </c>
      <c r="HC15" s="208" t="str">
        <f t="shared" ca="1" si="36"/>
        <v/>
      </c>
      <c r="HD15" s="208" t="str">
        <f t="shared" ca="1" si="36"/>
        <v/>
      </c>
      <c r="HE15" s="208" t="str">
        <f t="shared" ca="1" si="36"/>
        <v/>
      </c>
      <c r="HF15" s="208" t="str">
        <f t="shared" ca="1" si="36"/>
        <v/>
      </c>
      <c r="HG15" s="208" t="str">
        <f t="shared" ca="1" si="36"/>
        <v/>
      </c>
      <c r="HH15" s="208" t="str">
        <f t="shared" ca="1" si="36"/>
        <v/>
      </c>
      <c r="HI15" s="208" t="str">
        <f t="shared" ca="1" si="36"/>
        <v/>
      </c>
      <c r="HJ15" s="208" t="str">
        <f t="shared" ca="1" si="36"/>
        <v/>
      </c>
      <c r="HK15" s="208" t="str">
        <f t="shared" ca="1" si="36"/>
        <v/>
      </c>
      <c r="HL15" s="208" t="str">
        <f t="shared" ca="1" si="36"/>
        <v/>
      </c>
      <c r="HM15" s="208" t="str">
        <f t="shared" ca="1" si="37"/>
        <v/>
      </c>
      <c r="HN15" s="208" t="str">
        <f t="shared" ca="1" si="37"/>
        <v/>
      </c>
      <c r="HO15" s="208" t="str">
        <f t="shared" ca="1" si="37"/>
        <v/>
      </c>
      <c r="HP15" s="208" t="str">
        <f t="shared" ca="1" si="37"/>
        <v/>
      </c>
      <c r="HQ15" s="208" t="str">
        <f t="shared" ca="1" si="37"/>
        <v/>
      </c>
      <c r="HR15" s="208" t="str">
        <f t="shared" ca="1" si="37"/>
        <v/>
      </c>
      <c r="HS15" s="208" t="str">
        <f t="shared" ca="1" si="37"/>
        <v/>
      </c>
      <c r="HT15" s="208" t="str">
        <f t="shared" ca="1" si="37"/>
        <v/>
      </c>
      <c r="HU15" s="208" t="str">
        <f t="shared" ca="1" si="37"/>
        <v/>
      </c>
      <c r="HV15" s="208" t="str">
        <f t="shared" ca="1" si="37"/>
        <v/>
      </c>
      <c r="HW15" s="208" t="str">
        <f t="shared" ca="1" si="37"/>
        <v/>
      </c>
      <c r="HX15" s="208" t="str">
        <f t="shared" ca="1" si="37"/>
        <v/>
      </c>
      <c r="HY15" s="208" t="str">
        <f t="shared" ca="1" si="37"/>
        <v/>
      </c>
      <c r="HZ15" s="208" t="str">
        <f t="shared" ca="1" si="37"/>
        <v/>
      </c>
      <c r="IA15" s="208" t="str">
        <f t="shared" ca="1" si="37"/>
        <v/>
      </c>
      <c r="IB15" s="208" t="str">
        <f t="shared" ca="1" si="37"/>
        <v/>
      </c>
      <c r="IC15" s="208" t="str">
        <f t="shared" ca="1" si="38"/>
        <v/>
      </c>
      <c r="ID15" s="208" t="str">
        <f t="shared" ca="1" si="38"/>
        <v/>
      </c>
      <c r="IE15" s="208" t="str">
        <f t="shared" ca="1" si="38"/>
        <v/>
      </c>
      <c r="IF15" s="208" t="str">
        <f t="shared" ca="1" si="38"/>
        <v/>
      </c>
      <c r="IG15" s="208" t="str">
        <f t="shared" ca="1" si="38"/>
        <v/>
      </c>
      <c r="IH15" s="208" t="str">
        <f t="shared" ca="1" si="38"/>
        <v/>
      </c>
      <c r="II15" s="208" t="str">
        <f t="shared" ca="1" si="38"/>
        <v/>
      </c>
      <c r="IJ15" s="208" t="str">
        <f t="shared" ca="1" si="38"/>
        <v/>
      </c>
      <c r="IK15" s="208" t="str">
        <f t="shared" ca="1" si="38"/>
        <v/>
      </c>
      <c r="IL15" s="208" t="str">
        <f t="shared" ca="1" si="38"/>
        <v/>
      </c>
      <c r="IM15" s="208" t="str">
        <f t="shared" ca="1" si="38"/>
        <v/>
      </c>
      <c r="IN15" s="208" t="str">
        <f t="shared" ca="1" si="38"/>
        <v/>
      </c>
      <c r="IO15" s="208" t="str">
        <f t="shared" ca="1" si="38"/>
        <v/>
      </c>
      <c r="IP15" s="208" t="str">
        <f t="shared" ca="1" si="38"/>
        <v/>
      </c>
      <c r="IQ15" s="208" t="str">
        <f t="shared" ca="1" si="38"/>
        <v/>
      </c>
      <c r="IR15" s="208" t="str">
        <f t="shared" ca="1" si="38"/>
        <v/>
      </c>
      <c r="IS15" s="208" t="str">
        <f t="shared" ca="1" si="39"/>
        <v/>
      </c>
      <c r="IT15" s="208" t="str">
        <f t="shared" ca="1" si="39"/>
        <v/>
      </c>
      <c r="IU15" s="208" t="str">
        <f t="shared" ca="1" si="39"/>
        <v/>
      </c>
      <c r="IV15" s="208" t="str">
        <f t="shared" ca="1" si="39"/>
        <v/>
      </c>
      <c r="IW15" s="208" t="str">
        <f t="shared" ca="1" si="39"/>
        <v/>
      </c>
      <c r="IX15" s="208" t="str">
        <f t="shared" ca="1" si="39"/>
        <v/>
      </c>
      <c r="IY15" s="208" t="str">
        <f t="shared" ca="1" si="39"/>
        <v/>
      </c>
      <c r="IZ15" s="208" t="str">
        <f t="shared" ca="1" si="39"/>
        <v/>
      </c>
      <c r="JA15" s="208" t="str">
        <f t="shared" ca="1" si="39"/>
        <v/>
      </c>
      <c r="JB15" s="208" t="str">
        <f t="shared" ca="1" si="39"/>
        <v/>
      </c>
      <c r="JC15" s="208" t="str">
        <f t="shared" ca="1" si="39"/>
        <v/>
      </c>
      <c r="JD15" s="208" t="str">
        <f t="shared" ca="1" si="39"/>
        <v/>
      </c>
      <c r="JE15" s="208" t="str">
        <f t="shared" ca="1" si="39"/>
        <v/>
      </c>
      <c r="JF15" s="208" t="str">
        <f t="shared" ca="1" si="39"/>
        <v/>
      </c>
      <c r="JG15" s="208" t="str">
        <f t="shared" ca="1" si="39"/>
        <v/>
      </c>
      <c r="JH15" s="208" t="str">
        <f t="shared" ca="1" si="39"/>
        <v/>
      </c>
      <c r="JI15" s="208" t="str">
        <f t="shared" ca="1" si="40"/>
        <v/>
      </c>
      <c r="JJ15" s="208" t="str">
        <f t="shared" ca="1" si="40"/>
        <v/>
      </c>
      <c r="JK15" s="208" t="str">
        <f t="shared" ca="1" si="40"/>
        <v/>
      </c>
      <c r="JL15" s="208" t="str">
        <f t="shared" ca="1" si="40"/>
        <v/>
      </c>
      <c r="JM15" s="208" t="str">
        <f t="shared" ca="1" si="40"/>
        <v/>
      </c>
      <c r="JN15" s="208" t="str">
        <f t="shared" ca="1" si="40"/>
        <v/>
      </c>
      <c r="JO15" s="208" t="str">
        <f t="shared" ca="1" si="40"/>
        <v/>
      </c>
      <c r="JP15" s="208" t="str">
        <f t="shared" ca="1" si="40"/>
        <v/>
      </c>
      <c r="JQ15" s="208" t="str">
        <f t="shared" ca="1" si="40"/>
        <v/>
      </c>
      <c r="JR15" s="208" t="str">
        <f t="shared" ca="1" si="40"/>
        <v/>
      </c>
      <c r="JS15" s="208" t="str">
        <f t="shared" ca="1" si="40"/>
        <v/>
      </c>
      <c r="JT15" s="208" t="str">
        <f t="shared" ca="1" si="40"/>
        <v/>
      </c>
      <c r="JU15" s="208" t="str">
        <f t="shared" ca="1" si="40"/>
        <v/>
      </c>
      <c r="JV15" s="208" t="str">
        <f t="shared" ca="1" si="40"/>
        <v/>
      </c>
      <c r="JW15" s="208" t="str">
        <f t="shared" ca="1" si="40"/>
        <v/>
      </c>
      <c r="JX15" s="208" t="str">
        <f t="shared" ca="1" si="40"/>
        <v/>
      </c>
      <c r="JY15" s="208" t="str">
        <f t="shared" ca="1" si="41"/>
        <v/>
      </c>
      <c r="JZ15" s="208" t="str">
        <f t="shared" ca="1" si="41"/>
        <v/>
      </c>
      <c r="KA15" s="208" t="str">
        <f t="shared" ca="1" si="41"/>
        <v/>
      </c>
      <c r="KB15" s="208" t="str">
        <f t="shared" ca="1" si="41"/>
        <v/>
      </c>
      <c r="KC15" s="208" t="str">
        <f t="shared" ca="1" si="41"/>
        <v/>
      </c>
      <c r="KD15" s="208" t="str">
        <f t="shared" ca="1" si="41"/>
        <v/>
      </c>
      <c r="KE15" s="208" t="str">
        <f t="shared" ca="1" si="41"/>
        <v/>
      </c>
      <c r="KF15" s="208" t="str">
        <f t="shared" ca="1" si="41"/>
        <v/>
      </c>
      <c r="KG15" s="208" t="str">
        <f t="shared" ca="1" si="41"/>
        <v/>
      </c>
      <c r="KH15" s="208" t="str">
        <f t="shared" ca="1" si="41"/>
        <v/>
      </c>
      <c r="KI15" s="208" t="str">
        <f t="shared" ca="1" si="41"/>
        <v/>
      </c>
      <c r="KJ15" s="208" t="str">
        <f t="shared" ca="1" si="41"/>
        <v/>
      </c>
      <c r="KK15" s="208" t="str">
        <f t="shared" ca="1" si="41"/>
        <v/>
      </c>
      <c r="KL15" s="208" t="str">
        <f t="shared" ca="1" si="41"/>
        <v/>
      </c>
      <c r="KM15" s="208" t="str">
        <f t="shared" ca="1" si="41"/>
        <v/>
      </c>
      <c r="KN15" s="208" t="str">
        <f t="shared" ca="1" si="41"/>
        <v/>
      </c>
      <c r="KO15" s="208" t="str">
        <f t="shared" ca="1" si="42"/>
        <v/>
      </c>
      <c r="KP15" s="208" t="str">
        <f t="shared" ca="1" si="42"/>
        <v/>
      </c>
      <c r="KQ15" s="208" t="str">
        <f t="shared" ca="1" si="42"/>
        <v/>
      </c>
      <c r="KR15" s="208" t="str">
        <f t="shared" ca="1" si="42"/>
        <v/>
      </c>
      <c r="KS15" s="208" t="str">
        <f t="shared" ca="1" si="42"/>
        <v/>
      </c>
      <c r="KT15" s="208" t="str">
        <f t="shared" ca="1" si="42"/>
        <v/>
      </c>
      <c r="KU15" s="208" t="str">
        <f t="shared" ca="1" si="42"/>
        <v/>
      </c>
      <c r="KV15" s="208" t="str">
        <f t="shared" ca="1" si="42"/>
        <v/>
      </c>
      <c r="KW15" s="208" t="str">
        <f t="shared" ca="1" si="42"/>
        <v/>
      </c>
      <c r="KX15" s="208" t="str">
        <f t="shared" ca="1" si="42"/>
        <v/>
      </c>
      <c r="KY15" s="208" t="str">
        <f t="shared" ca="1" si="42"/>
        <v/>
      </c>
      <c r="KZ15" s="208" t="str">
        <f t="shared" ca="1" si="42"/>
        <v/>
      </c>
      <c r="LA15" s="208" t="str">
        <f t="shared" ca="1" si="42"/>
        <v/>
      </c>
      <c r="LB15" s="208" t="str">
        <f t="shared" ca="1" si="42"/>
        <v/>
      </c>
      <c r="LC15" s="208" t="str">
        <f t="shared" ca="1" si="42"/>
        <v/>
      </c>
      <c r="LD15" s="208" t="str">
        <f t="shared" ca="1" si="42"/>
        <v/>
      </c>
      <c r="LE15" s="208" t="str">
        <f t="shared" ca="1" si="43"/>
        <v/>
      </c>
      <c r="LF15" s="208" t="str">
        <f t="shared" ca="1" si="43"/>
        <v/>
      </c>
      <c r="LG15" s="208" t="str">
        <f t="shared" ca="1" si="43"/>
        <v/>
      </c>
      <c r="LH15" s="208" t="str">
        <f t="shared" ca="1" si="43"/>
        <v/>
      </c>
      <c r="LI15" s="208" t="str">
        <f t="shared" ca="1" si="43"/>
        <v/>
      </c>
      <c r="LJ15" s="208" t="str">
        <f t="shared" ca="1" si="43"/>
        <v/>
      </c>
      <c r="LK15" s="208" t="str">
        <f t="shared" ca="1" si="43"/>
        <v/>
      </c>
      <c r="LL15" s="208" t="str">
        <f t="shared" ca="1" si="43"/>
        <v/>
      </c>
      <c r="LM15" s="208" t="str">
        <f t="shared" ca="1" si="43"/>
        <v/>
      </c>
      <c r="LN15" s="208" t="str">
        <f t="shared" ca="1" si="43"/>
        <v/>
      </c>
      <c r="LO15" s="208" t="str">
        <f t="shared" ca="1" si="43"/>
        <v/>
      </c>
      <c r="LP15" s="208" t="str">
        <f t="shared" ca="1" si="43"/>
        <v/>
      </c>
      <c r="LQ15" s="208" t="str">
        <f t="shared" ca="1" si="43"/>
        <v/>
      </c>
      <c r="LR15" s="208" t="str">
        <f t="shared" ca="1" si="43"/>
        <v/>
      </c>
      <c r="LS15" s="208" t="str">
        <f t="shared" ca="1" si="43"/>
        <v/>
      </c>
      <c r="LT15" s="208" t="str">
        <f t="shared" ca="1" si="43"/>
        <v/>
      </c>
      <c r="LU15" s="208" t="str">
        <f t="shared" ca="1" si="44"/>
        <v/>
      </c>
      <c r="LV15" s="208" t="str">
        <f t="shared" ca="1" si="44"/>
        <v/>
      </c>
      <c r="LW15" s="208" t="str">
        <f t="shared" ca="1" si="44"/>
        <v/>
      </c>
      <c r="LX15" s="208" t="str">
        <f t="shared" ca="1" si="44"/>
        <v/>
      </c>
      <c r="LY15" s="208" t="str">
        <f t="shared" ca="1" si="44"/>
        <v/>
      </c>
      <c r="LZ15" s="208" t="str">
        <f t="shared" ca="1" si="44"/>
        <v/>
      </c>
      <c r="MA15" s="208" t="str">
        <f t="shared" ca="1" si="44"/>
        <v/>
      </c>
      <c r="MB15" s="208" t="str">
        <f t="shared" ca="1" si="44"/>
        <v/>
      </c>
      <c r="MC15" s="208" t="str">
        <f t="shared" ca="1" si="44"/>
        <v/>
      </c>
      <c r="MD15" s="208" t="str">
        <f t="shared" ca="1" si="44"/>
        <v/>
      </c>
      <c r="ME15" s="208" t="str">
        <f t="shared" ca="1" si="44"/>
        <v/>
      </c>
      <c r="MF15" s="208" t="str">
        <f t="shared" ca="1" si="44"/>
        <v/>
      </c>
      <c r="MG15" s="208" t="str">
        <f t="shared" ca="1" si="44"/>
        <v/>
      </c>
      <c r="MH15" s="208" t="str">
        <f t="shared" ca="1" si="44"/>
        <v/>
      </c>
      <c r="MI15" s="208" t="str">
        <f t="shared" ca="1" si="44"/>
        <v/>
      </c>
      <c r="MJ15" s="208" t="str">
        <f t="shared" ca="1" si="44"/>
        <v/>
      </c>
      <c r="MK15" s="208" t="str">
        <f t="shared" ca="1" si="45"/>
        <v/>
      </c>
      <c r="ML15" s="208" t="str">
        <f t="shared" ca="1" si="45"/>
        <v/>
      </c>
      <c r="MM15" s="208" t="str">
        <f t="shared" ca="1" si="45"/>
        <v/>
      </c>
      <c r="MN15" s="208" t="str">
        <f t="shared" ca="1" si="45"/>
        <v/>
      </c>
      <c r="MO15" s="208" t="str">
        <f t="shared" ca="1" si="45"/>
        <v/>
      </c>
      <c r="MP15" s="208" t="str">
        <f t="shared" ca="1" si="45"/>
        <v/>
      </c>
      <c r="MQ15" s="208" t="str">
        <f t="shared" ca="1" si="45"/>
        <v/>
      </c>
      <c r="MR15" s="208" t="str">
        <f t="shared" ca="1" si="45"/>
        <v/>
      </c>
      <c r="MS15" s="208" t="str">
        <f t="shared" ca="1" si="45"/>
        <v/>
      </c>
      <c r="MT15" s="208" t="str">
        <f t="shared" ca="1" si="45"/>
        <v/>
      </c>
      <c r="MU15" s="208" t="str">
        <f t="shared" ca="1" si="45"/>
        <v/>
      </c>
      <c r="MV15" s="208" t="str">
        <f t="shared" ca="1" si="45"/>
        <v/>
      </c>
      <c r="MW15" s="208" t="str">
        <f t="shared" ca="1" si="45"/>
        <v/>
      </c>
      <c r="MX15" s="208" t="str">
        <f t="shared" ca="1" si="45"/>
        <v/>
      </c>
      <c r="MY15" s="208" t="str">
        <f t="shared" ca="1" si="45"/>
        <v/>
      </c>
      <c r="MZ15" s="208" t="str">
        <f t="shared" ca="1" si="45"/>
        <v/>
      </c>
      <c r="NA15" s="208" t="str">
        <f t="shared" ca="1" si="46"/>
        <v/>
      </c>
      <c r="NB15" s="208" t="str">
        <f t="shared" ca="1" si="46"/>
        <v/>
      </c>
      <c r="NC15" s="208" t="str">
        <f t="shared" ca="1" si="46"/>
        <v/>
      </c>
      <c r="ND15" s="208" t="str">
        <f t="shared" ca="1" si="46"/>
        <v/>
      </c>
      <c r="NE15" s="208" t="str">
        <f t="shared" ca="1" si="46"/>
        <v/>
      </c>
      <c r="NF15" s="208" t="str">
        <f t="shared" ca="1" si="46"/>
        <v/>
      </c>
      <c r="NG15" s="208" t="str">
        <f t="shared" ca="1" si="46"/>
        <v/>
      </c>
      <c r="NH15" s="208" t="str">
        <f t="shared" ca="1" si="46"/>
        <v/>
      </c>
      <c r="NI15" s="208" t="str">
        <f t="shared" ca="1" si="46"/>
        <v/>
      </c>
      <c r="NJ15" s="208" t="str">
        <f t="shared" ca="1" si="46"/>
        <v/>
      </c>
      <c r="NK15" s="208" t="str">
        <f t="shared" ca="1" si="46"/>
        <v/>
      </c>
      <c r="NL15" s="208" t="str">
        <f t="shared" ca="1" si="46"/>
        <v/>
      </c>
      <c r="NM15" s="208" t="str">
        <f t="shared" ca="1" si="46"/>
        <v/>
      </c>
      <c r="NN15" s="208" t="str">
        <f t="shared" ca="1" si="46"/>
        <v/>
      </c>
      <c r="NO15" s="208" t="str">
        <f t="shared" ca="1" si="46"/>
        <v/>
      </c>
      <c r="NP15" s="208" t="str">
        <f t="shared" ca="1" si="46"/>
        <v/>
      </c>
      <c r="NQ15" s="208" t="str">
        <f t="shared" ca="1" si="47"/>
        <v/>
      </c>
      <c r="NR15" s="208" t="str">
        <f t="shared" ca="1" si="47"/>
        <v/>
      </c>
      <c r="NS15" s="208" t="str">
        <f t="shared" ca="1" si="47"/>
        <v/>
      </c>
      <c r="NT15" s="208" t="str">
        <f t="shared" ca="1" si="47"/>
        <v/>
      </c>
      <c r="NU15" s="208" t="str">
        <f t="shared" ca="1" si="47"/>
        <v/>
      </c>
      <c r="NV15" s="208" t="str">
        <f t="shared" ca="1" si="47"/>
        <v/>
      </c>
      <c r="NW15" s="208" t="str">
        <f t="shared" ca="1" si="47"/>
        <v/>
      </c>
      <c r="NX15" s="208" t="str">
        <f t="shared" ca="1" si="47"/>
        <v/>
      </c>
      <c r="NY15" s="208" t="str">
        <f t="shared" ca="1" si="47"/>
        <v/>
      </c>
      <c r="NZ15" s="208" t="str">
        <f t="shared" ca="1" si="47"/>
        <v/>
      </c>
      <c r="OA15" s="208" t="str">
        <f t="shared" ca="1" si="47"/>
        <v/>
      </c>
      <c r="OB15" s="208" t="str">
        <f t="shared" ca="1" si="47"/>
        <v/>
      </c>
      <c r="OC15" s="208" t="str">
        <f t="shared" ca="1" si="47"/>
        <v/>
      </c>
      <c r="OD15" s="208" t="str">
        <f t="shared" ca="1" si="47"/>
        <v/>
      </c>
      <c r="OE15" s="208" t="str">
        <f t="shared" ca="1" si="47"/>
        <v/>
      </c>
      <c r="OF15" s="208" t="str">
        <f t="shared" ca="1" si="47"/>
        <v/>
      </c>
      <c r="OG15" s="208" t="str">
        <f t="shared" ca="1" si="48"/>
        <v/>
      </c>
      <c r="OH15" s="208" t="str">
        <f t="shared" ca="1" si="48"/>
        <v/>
      </c>
      <c r="OI15" s="208" t="str">
        <f t="shared" ca="1" si="48"/>
        <v/>
      </c>
      <c r="OJ15" s="208" t="str">
        <f t="shared" ca="1" si="48"/>
        <v/>
      </c>
      <c r="OK15" s="208" t="str">
        <f t="shared" ca="1" si="48"/>
        <v/>
      </c>
      <c r="OL15" s="208" t="str">
        <f t="shared" ca="1" si="48"/>
        <v/>
      </c>
      <c r="OM15" s="208" t="str">
        <f t="shared" ca="1" si="48"/>
        <v/>
      </c>
      <c r="ON15" s="208" t="str">
        <f t="shared" ca="1" si="48"/>
        <v/>
      </c>
      <c r="OO15" s="208" t="str">
        <f t="shared" ca="1" si="48"/>
        <v/>
      </c>
      <c r="OP15" s="208" t="str">
        <f t="shared" ca="1" si="48"/>
        <v/>
      </c>
      <c r="OQ15" s="208" t="str">
        <f t="shared" ca="1" si="48"/>
        <v/>
      </c>
      <c r="OR15" s="208" t="str">
        <f t="shared" ca="1" si="48"/>
        <v/>
      </c>
      <c r="OS15" s="208" t="str">
        <f t="shared" ca="1" si="48"/>
        <v/>
      </c>
      <c r="OT15" s="208" t="str">
        <f t="shared" ca="1" si="48"/>
        <v/>
      </c>
      <c r="OU15" s="208" t="str">
        <f t="shared" ca="1" si="48"/>
        <v/>
      </c>
      <c r="OV15" s="208" t="str">
        <f t="shared" ca="1" si="48"/>
        <v/>
      </c>
      <c r="OW15" s="208" t="str">
        <f t="shared" ca="1" si="49"/>
        <v/>
      </c>
      <c r="OX15" s="208" t="str">
        <f t="shared" ca="1" si="49"/>
        <v/>
      </c>
      <c r="OY15" s="208" t="str">
        <f t="shared" ca="1" si="49"/>
        <v/>
      </c>
      <c r="OZ15" s="208" t="str">
        <f t="shared" ca="1" si="49"/>
        <v/>
      </c>
      <c r="PA15" s="208" t="str">
        <f t="shared" ca="1" si="49"/>
        <v/>
      </c>
      <c r="PB15" s="208" t="str">
        <f t="shared" ca="1" si="49"/>
        <v/>
      </c>
      <c r="PC15" s="208" t="str">
        <f t="shared" ca="1" si="49"/>
        <v/>
      </c>
      <c r="PD15" s="208" t="str">
        <f t="shared" ca="1" si="49"/>
        <v/>
      </c>
      <c r="PE15" s="208" t="str">
        <f t="shared" ca="1" si="49"/>
        <v/>
      </c>
      <c r="PF15" s="208" t="str">
        <f t="shared" ca="1" si="49"/>
        <v/>
      </c>
      <c r="PG15" s="208" t="str">
        <f t="shared" ca="1" si="49"/>
        <v/>
      </c>
      <c r="PH15" s="208" t="str">
        <f t="shared" ca="1" si="49"/>
        <v/>
      </c>
      <c r="PI15" s="208" t="str">
        <f t="shared" ca="1" si="49"/>
        <v/>
      </c>
      <c r="PJ15" s="208" t="str">
        <f t="shared" ca="1" si="49"/>
        <v/>
      </c>
      <c r="PK15" s="208" t="str">
        <f t="shared" ca="1" si="49"/>
        <v/>
      </c>
      <c r="PL15" s="208" t="str">
        <f t="shared" ca="1" si="49"/>
        <v/>
      </c>
      <c r="PM15" s="208" t="str">
        <f t="shared" ca="1" si="50"/>
        <v/>
      </c>
      <c r="PN15" s="208" t="str">
        <f t="shared" ca="1" si="50"/>
        <v/>
      </c>
      <c r="PO15" s="208" t="str">
        <f t="shared" ca="1" si="50"/>
        <v/>
      </c>
      <c r="PP15" s="208" t="str">
        <f t="shared" ca="1" si="50"/>
        <v/>
      </c>
      <c r="PQ15" s="208" t="str">
        <f t="shared" ca="1" si="50"/>
        <v/>
      </c>
      <c r="PR15" s="208" t="str">
        <f t="shared" ca="1" si="50"/>
        <v/>
      </c>
      <c r="PS15" s="208" t="str">
        <f t="shared" ca="1" si="50"/>
        <v/>
      </c>
      <c r="PT15" s="208" t="str">
        <f t="shared" ca="1" si="50"/>
        <v/>
      </c>
      <c r="PU15" s="208" t="str">
        <f t="shared" ca="1" si="50"/>
        <v/>
      </c>
      <c r="PV15" s="208" t="str">
        <f t="shared" ca="1" si="50"/>
        <v/>
      </c>
      <c r="PW15" s="208" t="str">
        <f t="shared" ca="1" si="50"/>
        <v/>
      </c>
      <c r="PX15" s="208" t="str">
        <f t="shared" ca="1" si="50"/>
        <v/>
      </c>
      <c r="PY15" s="208" t="str">
        <f t="shared" ca="1" si="50"/>
        <v/>
      </c>
      <c r="PZ15" s="208" t="str">
        <f t="shared" ca="1" si="50"/>
        <v/>
      </c>
      <c r="QA15" s="208" t="str">
        <f t="shared" ca="1" si="50"/>
        <v/>
      </c>
      <c r="QB15" s="208" t="str">
        <f t="shared" ca="1" si="50"/>
        <v/>
      </c>
      <c r="QC15" s="208" t="str">
        <f t="shared" ca="1" si="51"/>
        <v/>
      </c>
      <c r="QD15" s="208" t="str">
        <f t="shared" ca="1" si="51"/>
        <v/>
      </c>
      <c r="QE15" s="208" t="str">
        <f t="shared" ca="1" si="51"/>
        <v/>
      </c>
      <c r="QF15" s="208" t="str">
        <f t="shared" ca="1" si="51"/>
        <v/>
      </c>
      <c r="QG15" s="208" t="str">
        <f t="shared" ca="1" si="51"/>
        <v/>
      </c>
      <c r="QH15" s="208" t="str">
        <f t="shared" ca="1" si="51"/>
        <v/>
      </c>
      <c r="QI15" s="208" t="str">
        <f t="shared" ca="1" si="51"/>
        <v/>
      </c>
      <c r="QJ15" s="208" t="str">
        <f t="shared" ca="1" si="51"/>
        <v/>
      </c>
      <c r="QK15" s="208" t="str">
        <f t="shared" ca="1" si="51"/>
        <v/>
      </c>
      <c r="QL15" s="208" t="str">
        <f t="shared" ca="1" si="51"/>
        <v/>
      </c>
      <c r="QM15" s="208" t="str">
        <f t="shared" ca="1" si="51"/>
        <v/>
      </c>
      <c r="QN15" s="208" t="str">
        <f t="shared" ca="1" si="51"/>
        <v/>
      </c>
      <c r="QO15" s="208" t="str">
        <f t="shared" ca="1" si="51"/>
        <v/>
      </c>
      <c r="QP15" s="208" t="str">
        <f t="shared" ca="1" si="51"/>
        <v/>
      </c>
      <c r="QQ15" s="208" t="str">
        <f t="shared" ca="1" si="51"/>
        <v/>
      </c>
      <c r="QR15" s="208" t="str">
        <f t="shared" ca="1" si="51"/>
        <v/>
      </c>
      <c r="QS15" s="208" t="str">
        <f t="shared" ca="1" si="52"/>
        <v/>
      </c>
      <c r="QT15" s="208" t="str">
        <f t="shared" ca="1" si="52"/>
        <v/>
      </c>
      <c r="QU15" s="208" t="str">
        <f t="shared" ca="1" si="52"/>
        <v/>
      </c>
      <c r="QV15" s="208" t="str">
        <f t="shared" ca="1" si="52"/>
        <v/>
      </c>
      <c r="QW15" s="208" t="str">
        <f t="shared" ca="1" si="52"/>
        <v/>
      </c>
      <c r="QX15" s="208" t="str">
        <f t="shared" ca="1" si="52"/>
        <v/>
      </c>
      <c r="QY15" s="208" t="str">
        <f t="shared" ca="1" si="52"/>
        <v/>
      </c>
      <c r="QZ15" s="208" t="str">
        <f t="shared" ca="1" si="52"/>
        <v/>
      </c>
      <c r="RA15" s="208" t="str">
        <f t="shared" ca="1" si="52"/>
        <v/>
      </c>
      <c r="RB15" s="208" t="str">
        <f t="shared" ca="1" si="52"/>
        <v/>
      </c>
      <c r="RC15" s="208" t="str">
        <f t="shared" ca="1" si="52"/>
        <v/>
      </c>
      <c r="RD15" s="208" t="str">
        <f t="shared" ca="1" si="52"/>
        <v/>
      </c>
      <c r="RE15" s="208" t="str">
        <f t="shared" ca="1" si="52"/>
        <v/>
      </c>
      <c r="RF15" s="208" t="str">
        <f t="shared" ca="1" si="52"/>
        <v/>
      </c>
      <c r="RG15" s="208" t="str">
        <f t="shared" ca="1" si="52"/>
        <v/>
      </c>
      <c r="RH15" s="208" t="str">
        <f t="shared" ca="1" si="52"/>
        <v/>
      </c>
      <c r="RI15" s="208" t="str">
        <f t="shared" ca="1" si="53"/>
        <v/>
      </c>
      <c r="RJ15" s="208" t="str">
        <f t="shared" ca="1" si="53"/>
        <v/>
      </c>
      <c r="RK15" s="208" t="str">
        <f t="shared" ca="1" si="53"/>
        <v/>
      </c>
      <c r="RL15" s="208" t="str">
        <f t="shared" ca="1" si="53"/>
        <v/>
      </c>
      <c r="RM15" s="208" t="str">
        <f t="shared" ca="1" si="53"/>
        <v/>
      </c>
      <c r="RN15" s="208" t="str">
        <f t="shared" ca="1" si="53"/>
        <v/>
      </c>
      <c r="RO15" s="208" t="str">
        <f t="shared" ca="1" si="53"/>
        <v/>
      </c>
      <c r="RP15" s="208" t="str">
        <f t="shared" ca="1" si="53"/>
        <v/>
      </c>
      <c r="RQ15" s="208" t="str">
        <f t="shared" ca="1" si="53"/>
        <v/>
      </c>
      <c r="RR15" s="208" t="str">
        <f t="shared" ca="1" si="53"/>
        <v/>
      </c>
      <c r="RS15" s="208" t="str">
        <f t="shared" ca="1" si="53"/>
        <v/>
      </c>
      <c r="RT15" s="208" t="str">
        <f t="shared" ca="1" si="53"/>
        <v/>
      </c>
      <c r="RU15" s="208" t="str">
        <f t="shared" ca="1" si="53"/>
        <v/>
      </c>
      <c r="RV15" s="208" t="str">
        <f t="shared" ca="1" si="53"/>
        <v/>
      </c>
      <c r="RW15" s="208" t="str">
        <f t="shared" ca="1" si="53"/>
        <v/>
      </c>
      <c r="RX15" s="208" t="str">
        <f t="shared" ca="1" si="53"/>
        <v/>
      </c>
      <c r="RY15" s="208" t="str">
        <f t="shared" ca="1" si="54"/>
        <v/>
      </c>
      <c r="RZ15" s="208" t="str">
        <f t="shared" ca="1" si="54"/>
        <v/>
      </c>
      <c r="SA15" s="208" t="str">
        <f t="shared" ca="1" si="54"/>
        <v/>
      </c>
      <c r="SB15" s="208" t="str">
        <f t="shared" ca="1" si="54"/>
        <v/>
      </c>
      <c r="SC15" s="208" t="str">
        <f t="shared" ca="1" si="54"/>
        <v/>
      </c>
      <c r="SD15" s="208" t="str">
        <f t="shared" ca="1" si="54"/>
        <v/>
      </c>
      <c r="SE15" s="208" t="str">
        <f t="shared" ca="1" si="54"/>
        <v/>
      </c>
      <c r="SF15" s="208" t="str">
        <f t="shared" ca="1" si="54"/>
        <v/>
      </c>
      <c r="SG15" s="208" t="str">
        <f t="shared" ca="1" si="54"/>
        <v/>
      </c>
      <c r="SH15" s="208" t="str">
        <f t="shared" ca="1" si="54"/>
        <v/>
      </c>
      <c r="SI15" s="208" t="str">
        <f t="shared" ca="1" si="54"/>
        <v/>
      </c>
      <c r="SJ15" s="208" t="str">
        <f t="shared" ca="1" si="54"/>
        <v/>
      </c>
      <c r="SK15" s="208" t="str">
        <f t="shared" ca="1" si="54"/>
        <v/>
      </c>
      <c r="SL15" s="208" t="str">
        <f t="shared" ca="1" si="54"/>
        <v/>
      </c>
      <c r="SM15" s="208" t="str">
        <f t="shared" ca="1" si="54"/>
        <v/>
      </c>
      <c r="SN15" s="208" t="str">
        <f t="shared" ca="1" si="54"/>
        <v/>
      </c>
      <c r="SO15" s="208" t="str">
        <f t="shared" ca="1" si="55"/>
        <v/>
      </c>
      <c r="SP15" s="208" t="str">
        <f t="shared" ca="1" si="55"/>
        <v/>
      </c>
      <c r="SQ15" s="208" t="str">
        <f t="shared" ca="1" si="55"/>
        <v/>
      </c>
      <c r="SR15" s="208" t="str">
        <f t="shared" ca="1" si="55"/>
        <v/>
      </c>
      <c r="SS15" s="208" t="str">
        <f t="shared" ca="1" si="55"/>
        <v/>
      </c>
      <c r="ST15" s="208" t="str">
        <f t="shared" ca="1" si="55"/>
        <v/>
      </c>
      <c r="SU15" s="208" t="str">
        <f t="shared" ca="1" si="55"/>
        <v/>
      </c>
      <c r="SV15" s="208" t="str">
        <f t="shared" ca="1" si="55"/>
        <v/>
      </c>
      <c r="SW15" s="208" t="str">
        <f t="shared" ca="1" si="55"/>
        <v/>
      </c>
      <c r="SX15" s="208" t="str">
        <f t="shared" ca="1" si="55"/>
        <v/>
      </c>
      <c r="SY15" s="208" t="str">
        <f t="shared" ca="1" si="55"/>
        <v/>
      </c>
      <c r="SZ15" s="208" t="str">
        <f t="shared" ca="1" si="55"/>
        <v/>
      </c>
      <c r="TA15" s="208" t="str">
        <f t="shared" ca="1" si="55"/>
        <v/>
      </c>
      <c r="TB15" s="208" t="str">
        <f t="shared" ca="1" si="55"/>
        <v/>
      </c>
      <c r="TC15" s="208" t="str">
        <f t="shared" ca="1" si="55"/>
        <v/>
      </c>
      <c r="TD15" s="208" t="str">
        <f t="shared" ca="1" si="55"/>
        <v/>
      </c>
      <c r="TE15" s="208" t="str">
        <f t="shared" ca="1" si="56"/>
        <v/>
      </c>
      <c r="TF15" s="208" t="str">
        <f t="shared" ca="1" si="56"/>
        <v/>
      </c>
      <c r="TG15" s="208" t="str">
        <f t="shared" ca="1" si="56"/>
        <v/>
      </c>
      <c r="TH15" s="208" t="str">
        <f t="shared" ca="1" si="56"/>
        <v/>
      </c>
      <c r="TI15" s="208" t="str">
        <f t="shared" ca="1" si="56"/>
        <v/>
      </c>
      <c r="TJ15" s="208" t="str">
        <f t="shared" ca="1" si="56"/>
        <v/>
      </c>
      <c r="TK15" s="208" t="str">
        <f t="shared" ca="1" si="56"/>
        <v/>
      </c>
      <c r="TL15" s="208" t="str">
        <f t="shared" ca="1" si="56"/>
        <v/>
      </c>
      <c r="TM15" s="208" t="str">
        <f t="shared" ca="1" si="56"/>
        <v/>
      </c>
      <c r="TN15" s="208" t="str">
        <f t="shared" ca="1" si="56"/>
        <v/>
      </c>
      <c r="TO15" s="208" t="str">
        <f t="shared" ca="1" si="56"/>
        <v/>
      </c>
      <c r="TP15" s="208" t="str">
        <f t="shared" ca="1" si="56"/>
        <v/>
      </c>
      <c r="TQ15" s="208" t="str">
        <f t="shared" ca="1" si="56"/>
        <v/>
      </c>
      <c r="TR15" s="208" t="str">
        <f t="shared" ca="1" si="56"/>
        <v/>
      </c>
      <c r="TS15" s="208" t="str">
        <f t="shared" ca="1" si="56"/>
        <v/>
      </c>
      <c r="TT15" s="208" t="str">
        <f t="shared" ca="1" si="56"/>
        <v/>
      </c>
      <c r="TU15" s="208" t="str">
        <f t="shared" ca="1" si="57"/>
        <v/>
      </c>
      <c r="TV15" s="208" t="str">
        <f t="shared" ca="1" si="57"/>
        <v/>
      </c>
      <c r="TW15" s="208" t="str">
        <f t="shared" ca="1" si="57"/>
        <v/>
      </c>
      <c r="TX15" s="208" t="str">
        <f t="shared" ca="1" si="57"/>
        <v/>
      </c>
      <c r="TY15" s="208" t="str">
        <f t="shared" ca="1" si="57"/>
        <v/>
      </c>
      <c r="TZ15" s="208" t="str">
        <f t="shared" ca="1" si="57"/>
        <v/>
      </c>
      <c r="UA15" s="208" t="str">
        <f t="shared" ca="1" si="57"/>
        <v/>
      </c>
      <c r="UB15" s="208" t="str">
        <f t="shared" ca="1" si="57"/>
        <v/>
      </c>
      <c r="UC15" s="208" t="str">
        <f t="shared" ca="1" si="57"/>
        <v/>
      </c>
      <c r="UD15" s="208" t="str">
        <f t="shared" ca="1" si="57"/>
        <v/>
      </c>
      <c r="UE15" s="208" t="str">
        <f t="shared" ca="1" si="57"/>
        <v/>
      </c>
      <c r="UF15" s="208" t="str">
        <f t="shared" ca="1" si="57"/>
        <v/>
      </c>
      <c r="UG15" s="208" t="str">
        <f t="shared" ca="1" si="57"/>
        <v/>
      </c>
      <c r="UH15" s="208" t="str">
        <f t="shared" ca="1" si="57"/>
        <v/>
      </c>
      <c r="UI15" s="208" t="str">
        <f t="shared" ca="1" si="57"/>
        <v/>
      </c>
      <c r="UJ15" s="208" t="str">
        <f t="shared" ca="1" si="57"/>
        <v/>
      </c>
      <c r="UK15" s="208" t="str">
        <f t="shared" ca="1" si="58"/>
        <v/>
      </c>
      <c r="UL15" s="208" t="str">
        <f t="shared" ca="1" si="58"/>
        <v/>
      </c>
      <c r="UM15" s="208" t="str">
        <f t="shared" ca="1" si="58"/>
        <v/>
      </c>
      <c r="UN15" s="208" t="str">
        <f t="shared" ca="1" si="58"/>
        <v/>
      </c>
      <c r="UO15" s="208" t="str">
        <f t="shared" ca="1" si="58"/>
        <v/>
      </c>
      <c r="UP15" s="208" t="str">
        <f t="shared" ca="1" si="58"/>
        <v/>
      </c>
      <c r="UQ15" s="208" t="str">
        <f t="shared" ca="1" si="58"/>
        <v/>
      </c>
      <c r="UR15" s="208" t="str">
        <f t="shared" ca="1" si="58"/>
        <v/>
      </c>
      <c r="US15" s="208" t="str">
        <f t="shared" ca="1" si="58"/>
        <v/>
      </c>
      <c r="UT15" s="208" t="str">
        <f t="shared" ca="1" si="58"/>
        <v/>
      </c>
      <c r="UU15" s="208" t="str">
        <f t="shared" ca="1" si="58"/>
        <v/>
      </c>
      <c r="UV15" s="208" t="str">
        <f t="shared" ca="1" si="58"/>
        <v/>
      </c>
      <c r="UW15" s="208" t="str">
        <f t="shared" ca="1" si="58"/>
        <v/>
      </c>
      <c r="UX15" s="208" t="str">
        <f t="shared" ca="1" si="58"/>
        <v/>
      </c>
      <c r="UY15" s="208" t="str">
        <f t="shared" ca="1" si="58"/>
        <v/>
      </c>
      <c r="UZ15" s="208" t="str">
        <f t="shared" ca="1" si="58"/>
        <v/>
      </c>
      <c r="VA15" s="208" t="str">
        <f t="shared" ca="1" si="59"/>
        <v/>
      </c>
      <c r="VB15" s="208" t="str">
        <f t="shared" ca="1" si="59"/>
        <v/>
      </c>
      <c r="VC15" s="208" t="str">
        <f t="shared" ca="1" si="59"/>
        <v/>
      </c>
      <c r="VD15" s="208" t="str">
        <f t="shared" ca="1" si="59"/>
        <v/>
      </c>
      <c r="VE15" s="208" t="str">
        <f t="shared" ca="1" si="59"/>
        <v/>
      </c>
      <c r="VF15" s="208" t="str">
        <f t="shared" ca="1" si="59"/>
        <v/>
      </c>
      <c r="VG15" s="208" t="str">
        <f t="shared" ca="1" si="59"/>
        <v/>
      </c>
      <c r="VH15" s="208" t="str">
        <f t="shared" ca="1" si="59"/>
        <v/>
      </c>
      <c r="VI15" s="208" t="str">
        <f t="shared" ca="1" si="59"/>
        <v/>
      </c>
      <c r="VJ15" s="208" t="str">
        <f t="shared" ca="1" si="59"/>
        <v/>
      </c>
      <c r="VK15" s="208" t="str">
        <f t="shared" ca="1" si="59"/>
        <v/>
      </c>
      <c r="VL15" s="208" t="str">
        <f t="shared" ca="1" si="59"/>
        <v/>
      </c>
      <c r="VM15" s="208" t="str">
        <f t="shared" ca="1" si="59"/>
        <v/>
      </c>
      <c r="VN15" s="208" t="str">
        <f t="shared" ca="1" si="59"/>
        <v/>
      </c>
      <c r="VO15" s="208" t="str">
        <f t="shared" ca="1" si="59"/>
        <v/>
      </c>
      <c r="VP15" s="208" t="str">
        <f t="shared" ca="1" si="59"/>
        <v/>
      </c>
      <c r="VQ15" s="208" t="str">
        <f t="shared" ca="1" si="60"/>
        <v/>
      </c>
      <c r="VR15" s="208" t="str">
        <f t="shared" ca="1" si="60"/>
        <v/>
      </c>
      <c r="VS15" s="208" t="str">
        <f t="shared" ca="1" si="60"/>
        <v/>
      </c>
      <c r="VT15" s="208" t="str">
        <f t="shared" ca="1" si="60"/>
        <v/>
      </c>
      <c r="VU15" s="208" t="str">
        <f t="shared" ca="1" si="60"/>
        <v/>
      </c>
      <c r="VV15" s="208" t="str">
        <f t="shared" ca="1" si="60"/>
        <v/>
      </c>
      <c r="VW15" s="208" t="str">
        <f t="shared" ca="1" si="60"/>
        <v/>
      </c>
      <c r="VX15" s="208" t="str">
        <f t="shared" ca="1" si="60"/>
        <v/>
      </c>
      <c r="VY15" s="208" t="str">
        <f t="shared" ca="1" si="60"/>
        <v/>
      </c>
      <c r="VZ15" s="208" t="str">
        <f t="shared" ca="1" si="60"/>
        <v/>
      </c>
      <c r="WA15" s="208" t="str">
        <f t="shared" ca="1" si="60"/>
        <v/>
      </c>
      <c r="WB15" s="208" t="str">
        <f t="shared" ca="1" si="60"/>
        <v/>
      </c>
      <c r="WC15" s="208" t="str">
        <f t="shared" ca="1" si="60"/>
        <v/>
      </c>
      <c r="WD15" s="208" t="str">
        <f t="shared" ca="1" si="60"/>
        <v/>
      </c>
      <c r="WE15" s="208" t="str">
        <f t="shared" ca="1" si="60"/>
        <v/>
      </c>
      <c r="WF15" s="208" t="str">
        <f t="shared" ca="1" si="60"/>
        <v/>
      </c>
      <c r="WG15" s="208" t="str">
        <f t="shared" ca="1" si="61"/>
        <v/>
      </c>
      <c r="WH15" s="208" t="str">
        <f t="shared" ca="1" si="61"/>
        <v/>
      </c>
      <c r="WI15" s="208" t="str">
        <f t="shared" ca="1" si="61"/>
        <v/>
      </c>
      <c r="WJ15" s="208" t="str">
        <f t="shared" ca="1" si="61"/>
        <v/>
      </c>
      <c r="WK15" s="208" t="str">
        <f t="shared" ca="1" si="61"/>
        <v/>
      </c>
      <c r="WL15" s="208" t="str">
        <f t="shared" ca="1" si="61"/>
        <v/>
      </c>
      <c r="WM15" s="208" t="str">
        <f t="shared" ca="1" si="61"/>
        <v/>
      </c>
      <c r="WN15" s="208" t="str">
        <f t="shared" ca="1" si="61"/>
        <v/>
      </c>
      <c r="WO15" s="208" t="str">
        <f t="shared" ca="1" si="61"/>
        <v/>
      </c>
      <c r="WP15" s="208" t="str">
        <f t="shared" ca="1" si="61"/>
        <v/>
      </c>
      <c r="WQ15" s="208" t="str">
        <f t="shared" ca="1" si="61"/>
        <v/>
      </c>
      <c r="WR15" s="208" t="str">
        <f t="shared" ca="1" si="61"/>
        <v/>
      </c>
      <c r="WS15" s="208" t="str">
        <f t="shared" ca="1" si="61"/>
        <v/>
      </c>
      <c r="WT15" s="208" t="str">
        <f t="shared" ca="1" si="61"/>
        <v/>
      </c>
      <c r="WU15" s="208" t="str">
        <f t="shared" ca="1" si="61"/>
        <v/>
      </c>
      <c r="WV15" s="208" t="str">
        <f t="shared" ca="1" si="61"/>
        <v/>
      </c>
      <c r="WW15" s="208" t="str">
        <f t="shared" ca="1" si="62"/>
        <v/>
      </c>
      <c r="WX15" s="208" t="str">
        <f t="shared" ca="1" si="62"/>
        <v/>
      </c>
      <c r="WY15" s="208" t="str">
        <f t="shared" ca="1" si="62"/>
        <v/>
      </c>
      <c r="WZ15" s="208" t="str">
        <f t="shared" ca="1" si="62"/>
        <v/>
      </c>
      <c r="XA15" s="208" t="str">
        <f t="shared" ca="1" si="62"/>
        <v/>
      </c>
      <c r="XB15" s="208" t="str">
        <f t="shared" ca="1" si="62"/>
        <v/>
      </c>
      <c r="XC15" s="208" t="str">
        <f t="shared" ca="1" si="62"/>
        <v/>
      </c>
      <c r="XD15" s="208" t="str">
        <f t="shared" ca="1" si="62"/>
        <v/>
      </c>
      <c r="XE15" s="208" t="str">
        <f t="shared" ca="1" si="62"/>
        <v/>
      </c>
      <c r="XF15" s="208" t="str">
        <f t="shared" ca="1" si="62"/>
        <v/>
      </c>
      <c r="XG15" s="208" t="str">
        <f t="shared" ca="1" si="62"/>
        <v/>
      </c>
      <c r="XH15" s="208" t="str">
        <f t="shared" ca="1" si="62"/>
        <v/>
      </c>
      <c r="XI15" s="208" t="str">
        <f t="shared" ca="1" si="62"/>
        <v/>
      </c>
      <c r="XJ15" s="208" t="str">
        <f t="shared" ca="1" si="62"/>
        <v/>
      </c>
      <c r="XK15" s="208" t="str">
        <f t="shared" ca="1" si="62"/>
        <v/>
      </c>
      <c r="XL15" s="208" t="str">
        <f t="shared" ca="1" si="62"/>
        <v/>
      </c>
      <c r="XM15" s="208" t="str">
        <f t="shared" ca="1" si="63"/>
        <v/>
      </c>
      <c r="XN15" s="208" t="str">
        <f t="shared" ca="1" si="63"/>
        <v/>
      </c>
      <c r="XO15" s="208" t="str">
        <f t="shared" ca="1" si="63"/>
        <v/>
      </c>
      <c r="XP15" s="208" t="str">
        <f t="shared" ca="1" si="63"/>
        <v/>
      </c>
      <c r="XQ15" s="208" t="str">
        <f t="shared" ca="1" si="63"/>
        <v/>
      </c>
      <c r="XR15" s="208" t="str">
        <f t="shared" ca="1" si="63"/>
        <v/>
      </c>
      <c r="XS15" s="208" t="str">
        <f t="shared" ca="1" si="63"/>
        <v/>
      </c>
      <c r="XT15" s="208" t="str">
        <f t="shared" ca="1" si="63"/>
        <v/>
      </c>
      <c r="XU15" s="208" t="str">
        <f t="shared" ca="1" si="63"/>
        <v/>
      </c>
      <c r="XV15" s="208" t="str">
        <f t="shared" ca="1" si="63"/>
        <v/>
      </c>
      <c r="XW15" s="208" t="str">
        <f t="shared" ca="1" si="63"/>
        <v/>
      </c>
      <c r="XX15" s="208" t="str">
        <f t="shared" ca="1" si="63"/>
        <v/>
      </c>
      <c r="XY15" s="208" t="str">
        <f t="shared" ca="1" si="63"/>
        <v/>
      </c>
      <c r="XZ15" s="208" t="str">
        <f t="shared" ca="1" si="63"/>
        <v/>
      </c>
      <c r="YA15" s="208" t="str">
        <f t="shared" ca="1" si="63"/>
        <v/>
      </c>
      <c r="YB15" s="208" t="str">
        <f t="shared" ca="1" si="63"/>
        <v/>
      </c>
      <c r="YC15" s="208" t="str">
        <f t="shared" ca="1" si="64"/>
        <v/>
      </c>
      <c r="YD15" s="208" t="str">
        <f t="shared" ca="1" si="64"/>
        <v/>
      </c>
      <c r="YE15" s="208" t="str">
        <f t="shared" ca="1" si="64"/>
        <v/>
      </c>
      <c r="YF15" s="208" t="str">
        <f t="shared" ca="1" si="64"/>
        <v/>
      </c>
      <c r="YG15" s="208" t="str">
        <f t="shared" ca="1" si="64"/>
        <v/>
      </c>
      <c r="YH15" s="208" t="str">
        <f t="shared" ca="1" si="64"/>
        <v/>
      </c>
      <c r="YI15" s="208" t="str">
        <f t="shared" ca="1" si="64"/>
        <v/>
      </c>
      <c r="YJ15" s="208" t="str">
        <f t="shared" ca="1" si="64"/>
        <v/>
      </c>
      <c r="YK15" s="208" t="str">
        <f t="shared" ca="1" si="64"/>
        <v/>
      </c>
      <c r="YL15" s="208" t="str">
        <f t="shared" ca="1" si="64"/>
        <v/>
      </c>
      <c r="YM15" s="208" t="str">
        <f t="shared" ca="1" si="64"/>
        <v/>
      </c>
      <c r="YN15" s="208" t="str">
        <f t="shared" ca="1" si="64"/>
        <v/>
      </c>
      <c r="YO15" s="208" t="str">
        <f t="shared" ca="1" si="64"/>
        <v/>
      </c>
      <c r="YP15" s="208" t="str">
        <f t="shared" ca="1" si="64"/>
        <v/>
      </c>
      <c r="YQ15" s="208" t="str">
        <f t="shared" ca="1" si="64"/>
        <v/>
      </c>
      <c r="YR15" s="208" t="str">
        <f t="shared" ca="1" si="64"/>
        <v/>
      </c>
      <c r="YS15" s="208" t="str">
        <f t="shared" ca="1" si="65"/>
        <v/>
      </c>
      <c r="YT15" s="208" t="str">
        <f t="shared" ca="1" si="65"/>
        <v/>
      </c>
      <c r="YU15" s="208" t="str">
        <f t="shared" ca="1" si="65"/>
        <v/>
      </c>
      <c r="YV15" s="208" t="str">
        <f t="shared" ca="1" si="65"/>
        <v/>
      </c>
      <c r="YW15" s="208" t="str">
        <f t="shared" ca="1" si="65"/>
        <v/>
      </c>
      <c r="YX15" s="208" t="str">
        <f t="shared" ca="1" si="65"/>
        <v/>
      </c>
      <c r="YY15" s="208" t="str">
        <f t="shared" ca="1" si="65"/>
        <v/>
      </c>
      <c r="YZ15" s="208" t="str">
        <f t="shared" ca="1" si="65"/>
        <v/>
      </c>
      <c r="ZA15" s="208" t="str">
        <f t="shared" ca="1" si="65"/>
        <v/>
      </c>
      <c r="ZB15" s="208" t="str">
        <f t="shared" ca="1" si="65"/>
        <v/>
      </c>
      <c r="ZC15" s="208" t="str">
        <f t="shared" ca="1" si="65"/>
        <v/>
      </c>
      <c r="ZD15" s="208" t="str">
        <f t="shared" ca="1" si="65"/>
        <v/>
      </c>
      <c r="ZE15" s="208" t="str">
        <f t="shared" ca="1" si="65"/>
        <v/>
      </c>
      <c r="ZF15" s="208" t="str">
        <f t="shared" ca="1" si="65"/>
        <v/>
      </c>
      <c r="ZG15" s="208" t="str">
        <f t="shared" ca="1" si="65"/>
        <v/>
      </c>
      <c r="ZH15" s="208" t="str">
        <f t="shared" ca="1" si="65"/>
        <v/>
      </c>
      <c r="ZI15" s="208" t="str">
        <f t="shared" ca="1" si="66"/>
        <v/>
      </c>
      <c r="ZJ15" s="208" t="str">
        <f t="shared" ca="1" si="66"/>
        <v/>
      </c>
      <c r="ZK15" s="208" t="str">
        <f t="shared" ca="1" si="66"/>
        <v/>
      </c>
      <c r="ZL15" s="208" t="str">
        <f t="shared" ca="1" si="66"/>
        <v/>
      </c>
      <c r="ZM15" s="208" t="str">
        <f t="shared" ca="1" si="66"/>
        <v/>
      </c>
      <c r="ZN15" s="208" t="str">
        <f t="shared" ca="1" si="66"/>
        <v/>
      </c>
      <c r="ZO15" s="208" t="str">
        <f t="shared" ca="1" si="66"/>
        <v/>
      </c>
      <c r="ZP15" s="208" t="str">
        <f t="shared" ca="1" si="66"/>
        <v/>
      </c>
      <c r="ZQ15" s="208" t="str">
        <f t="shared" ca="1" si="66"/>
        <v/>
      </c>
      <c r="ZR15" s="208" t="str">
        <f t="shared" ca="1" si="66"/>
        <v/>
      </c>
      <c r="ZS15" s="208" t="str">
        <f t="shared" ca="1" si="66"/>
        <v/>
      </c>
      <c r="ZT15" s="208" t="str">
        <f t="shared" ca="1" si="66"/>
        <v/>
      </c>
      <c r="ZU15" s="208" t="str">
        <f t="shared" ca="1" si="66"/>
        <v/>
      </c>
      <c r="ZV15" s="208" t="str">
        <f t="shared" ca="1" si="66"/>
        <v/>
      </c>
      <c r="ZW15" s="208" t="str">
        <f t="shared" ca="1" si="66"/>
        <v/>
      </c>
      <c r="ZX15" s="208" t="str">
        <f t="shared" ca="1" si="66"/>
        <v/>
      </c>
      <c r="ZY15" s="208" t="str">
        <f t="shared" ca="1" si="67"/>
        <v/>
      </c>
      <c r="ZZ15" s="208" t="str">
        <f t="shared" ca="1" si="67"/>
        <v/>
      </c>
      <c r="AAA15" s="208" t="str">
        <f t="shared" ca="1" si="67"/>
        <v/>
      </c>
      <c r="AAB15" s="208" t="str">
        <f t="shared" ca="1" si="67"/>
        <v/>
      </c>
      <c r="AAC15" s="208" t="str">
        <f t="shared" ca="1" si="67"/>
        <v/>
      </c>
      <c r="AAD15" s="208" t="str">
        <f t="shared" ca="1" si="67"/>
        <v/>
      </c>
      <c r="AAE15" s="208" t="str">
        <f t="shared" ca="1" si="67"/>
        <v/>
      </c>
      <c r="AAF15" s="208" t="str">
        <f t="shared" ca="1" si="67"/>
        <v/>
      </c>
      <c r="AAG15" s="208" t="str">
        <f t="shared" ca="1" si="67"/>
        <v/>
      </c>
      <c r="AAH15" s="208" t="str">
        <f t="shared" ca="1" si="67"/>
        <v/>
      </c>
      <c r="AAI15" s="208" t="str">
        <f t="shared" ca="1" si="67"/>
        <v/>
      </c>
      <c r="AAJ15" s="208" t="str">
        <f t="shared" ca="1" si="67"/>
        <v/>
      </c>
      <c r="AAK15" s="208" t="str">
        <f t="shared" ca="1" si="67"/>
        <v/>
      </c>
      <c r="AAL15" s="208" t="str">
        <f t="shared" ca="1" si="67"/>
        <v/>
      </c>
      <c r="AAM15" s="208" t="str">
        <f t="shared" ca="1" si="67"/>
        <v/>
      </c>
      <c r="AAN15" s="208" t="str">
        <f t="shared" ca="1" si="67"/>
        <v/>
      </c>
      <c r="AAO15" s="208" t="str">
        <f t="shared" ca="1" si="68"/>
        <v/>
      </c>
      <c r="AAP15" s="208" t="str">
        <f t="shared" ca="1" si="68"/>
        <v/>
      </c>
      <c r="AAQ15" s="208" t="str">
        <f t="shared" ca="1" si="68"/>
        <v/>
      </c>
      <c r="AAR15" s="208" t="str">
        <f t="shared" ca="1" si="68"/>
        <v/>
      </c>
      <c r="AAS15" s="208" t="str">
        <f t="shared" ca="1" si="68"/>
        <v/>
      </c>
      <c r="AAT15" s="208" t="str">
        <f t="shared" ca="1" si="68"/>
        <v/>
      </c>
      <c r="AAU15" s="208" t="str">
        <f t="shared" ca="1" si="68"/>
        <v/>
      </c>
      <c r="AAV15" s="208" t="str">
        <f t="shared" ca="1" si="68"/>
        <v/>
      </c>
      <c r="AAW15" s="208" t="str">
        <f t="shared" ca="1" si="68"/>
        <v/>
      </c>
      <c r="AAX15" s="208" t="str">
        <f t="shared" ca="1" si="68"/>
        <v/>
      </c>
      <c r="AAY15" s="208" t="str">
        <f t="shared" ca="1" si="68"/>
        <v/>
      </c>
      <c r="AAZ15" s="208" t="str">
        <f t="shared" ca="1" si="69"/>
        <v/>
      </c>
      <c r="ABA15" s="208" t="str">
        <f t="shared" ca="1" si="69"/>
        <v/>
      </c>
      <c r="ABB15" s="208" t="str">
        <f t="shared" ca="1" si="69"/>
        <v/>
      </c>
      <c r="ABC15" s="208" t="str">
        <f t="shared" ca="1" si="69"/>
        <v/>
      </c>
      <c r="ABD15" s="208" t="str">
        <f t="shared" ca="1" si="69"/>
        <v/>
      </c>
      <c r="ABE15" s="208" t="str">
        <f t="shared" ca="1" si="69"/>
        <v/>
      </c>
      <c r="ABF15" s="208" t="str">
        <f t="shared" ca="1" si="69"/>
        <v/>
      </c>
      <c r="ABG15" s="208" t="str">
        <f t="shared" ca="1" si="69"/>
        <v/>
      </c>
      <c r="ABH15" s="208" t="str">
        <f t="shared" ca="1" si="69"/>
        <v/>
      </c>
      <c r="ABI15" s="208" t="str">
        <f t="shared" ca="1" si="69"/>
        <v/>
      </c>
      <c r="ABJ15" s="208" t="str">
        <f t="shared" ca="1" si="69"/>
        <v/>
      </c>
      <c r="ABK15" s="208" t="str">
        <f t="shared" ca="1" si="69"/>
        <v/>
      </c>
      <c r="ABL15" s="208" t="str">
        <f t="shared" ca="1" si="69"/>
        <v/>
      </c>
    </row>
    <row r="16" spans="1:742" s="214" customFormat="1" ht="24.95" customHeight="1" x14ac:dyDescent="0.2">
      <c r="A16" s="210"/>
      <c r="B16" s="203" t="s">
        <v>121</v>
      </c>
      <c r="C16" s="248" t="s">
        <v>122</v>
      </c>
      <c r="D16" s="248" t="s">
        <v>127</v>
      </c>
      <c r="E16" s="250">
        <v>12</v>
      </c>
      <c r="F16" s="206">
        <f t="shared" si="70"/>
        <v>46328</v>
      </c>
      <c r="G16" s="206">
        <f>'[1]1010C_Container Schedule'!$R20</f>
        <v>46330</v>
      </c>
      <c r="H16" s="206">
        <f>'[1]1010C_Container Schedule'!$U20</f>
        <v>46335</v>
      </c>
      <c r="I16" s="206">
        <f>'[1]1010C_Container Schedule'!$AF20</f>
        <v>46358</v>
      </c>
      <c r="J16" s="206">
        <f>'[1]1010C_Container Schedule'!$AJ20</f>
        <v>46360</v>
      </c>
      <c r="K16" s="278" t="str">
        <f>Table279[[#This Row],[Project]] &amp;"-CTNR-"&amp; Table279[[#This Row],[CTNR'#]] &amp; "  ➜"</f>
        <v>1010C-CTNR-12  ➜</v>
      </c>
      <c r="L16" s="212"/>
      <c r="M16" s="213" t="str">
        <f t="shared" ca="1" si="24"/>
        <v/>
      </c>
      <c r="N16" s="213" t="str">
        <f t="shared" ca="1" si="24"/>
        <v/>
      </c>
      <c r="O16" s="213" t="str">
        <f t="shared" ca="1" si="24"/>
        <v/>
      </c>
      <c r="P16" s="213" t="str">
        <f t="shared" ca="1" si="24"/>
        <v/>
      </c>
      <c r="Q16" s="213" t="str">
        <f t="shared" ca="1" si="24"/>
        <v/>
      </c>
      <c r="R16" s="213" t="str">
        <f t="shared" ca="1" si="24"/>
        <v/>
      </c>
      <c r="S16" s="213" t="str">
        <f t="shared" ca="1" si="24"/>
        <v/>
      </c>
      <c r="T16" s="213" t="str">
        <f t="shared" ca="1" si="24"/>
        <v/>
      </c>
      <c r="U16" s="213" t="str">
        <f t="shared" ca="1" si="24"/>
        <v/>
      </c>
      <c r="V16" s="213" t="str">
        <f t="shared" ca="1" si="24"/>
        <v/>
      </c>
      <c r="W16" s="213" t="str">
        <f t="shared" ca="1" si="24"/>
        <v/>
      </c>
      <c r="X16" s="213" t="str">
        <f t="shared" ca="1" si="24"/>
        <v/>
      </c>
      <c r="Y16" s="213" t="str">
        <f t="shared" ca="1" si="24"/>
        <v/>
      </c>
      <c r="Z16" s="213" t="str">
        <f t="shared" ca="1" si="24"/>
        <v/>
      </c>
      <c r="AA16" s="213" t="str">
        <f t="shared" ca="1" si="24"/>
        <v/>
      </c>
      <c r="AB16" s="213" t="str">
        <f t="shared" ca="1" si="24"/>
        <v/>
      </c>
      <c r="AC16" s="213" t="str">
        <f t="shared" ca="1" si="25"/>
        <v/>
      </c>
      <c r="AD16" s="213" t="str">
        <f t="shared" ca="1" si="25"/>
        <v/>
      </c>
      <c r="AE16" s="213" t="str">
        <f t="shared" ca="1" si="25"/>
        <v/>
      </c>
      <c r="AF16" s="213" t="str">
        <f t="shared" ca="1" si="25"/>
        <v/>
      </c>
      <c r="AG16" s="213" t="str">
        <f t="shared" ca="1" si="25"/>
        <v/>
      </c>
      <c r="AH16" s="213" t="str">
        <f t="shared" ca="1" si="25"/>
        <v/>
      </c>
      <c r="AI16" s="213" t="str">
        <f t="shared" ca="1" si="25"/>
        <v/>
      </c>
      <c r="AJ16" s="213" t="str">
        <f t="shared" ca="1" si="25"/>
        <v/>
      </c>
      <c r="AK16" s="213" t="str">
        <f t="shared" ca="1" si="25"/>
        <v/>
      </c>
      <c r="AL16" s="213" t="str">
        <f t="shared" ca="1" si="25"/>
        <v/>
      </c>
      <c r="AM16" s="213" t="str">
        <f t="shared" ca="1" si="25"/>
        <v/>
      </c>
      <c r="AN16" s="213" t="str">
        <f t="shared" ca="1" si="25"/>
        <v/>
      </c>
      <c r="AO16" s="213" t="str">
        <f t="shared" ca="1" si="25"/>
        <v/>
      </c>
      <c r="AP16" s="213" t="str">
        <f t="shared" ca="1" si="25"/>
        <v/>
      </c>
      <c r="AQ16" s="213" t="str">
        <f t="shared" ca="1" si="25"/>
        <v/>
      </c>
      <c r="AR16" s="213" t="str">
        <f t="shared" ca="1" si="25"/>
        <v/>
      </c>
      <c r="AS16" s="213" t="str">
        <f t="shared" ca="1" si="26"/>
        <v/>
      </c>
      <c r="AT16" s="213" t="str">
        <f t="shared" ca="1" si="26"/>
        <v/>
      </c>
      <c r="AU16" s="213" t="str">
        <f t="shared" ca="1" si="26"/>
        <v/>
      </c>
      <c r="AV16" s="213" t="str">
        <f t="shared" ca="1" si="26"/>
        <v/>
      </c>
      <c r="AW16" s="213" t="str">
        <f t="shared" ca="1" si="26"/>
        <v/>
      </c>
      <c r="AX16" s="213" t="str">
        <f t="shared" ca="1" si="26"/>
        <v/>
      </c>
      <c r="AY16" s="213" t="str">
        <f t="shared" ca="1" si="26"/>
        <v/>
      </c>
      <c r="AZ16" s="213" t="str">
        <f t="shared" ca="1" si="26"/>
        <v/>
      </c>
      <c r="BA16" s="213" t="str">
        <f t="shared" ca="1" si="26"/>
        <v/>
      </c>
      <c r="BB16" s="213" t="str">
        <f t="shared" ca="1" si="26"/>
        <v/>
      </c>
      <c r="BC16" s="213" t="str">
        <f t="shared" ca="1" si="26"/>
        <v/>
      </c>
      <c r="BD16" s="213" t="str">
        <f t="shared" ca="1" si="26"/>
        <v/>
      </c>
      <c r="BE16" s="213" t="str">
        <f t="shared" ca="1" si="26"/>
        <v/>
      </c>
      <c r="BF16" s="213" t="str">
        <f t="shared" ca="1" si="26"/>
        <v/>
      </c>
      <c r="BG16" s="213" t="str">
        <f t="shared" ca="1" si="26"/>
        <v/>
      </c>
      <c r="BH16" s="213" t="str">
        <f t="shared" ca="1" si="26"/>
        <v/>
      </c>
      <c r="BI16" s="213" t="str">
        <f t="shared" ca="1" si="27"/>
        <v/>
      </c>
      <c r="BJ16" s="213" t="str">
        <f t="shared" ca="1" si="27"/>
        <v/>
      </c>
      <c r="BK16" s="213" t="str">
        <f t="shared" ca="1" si="27"/>
        <v/>
      </c>
      <c r="BL16" s="213" t="str">
        <f t="shared" ca="1" si="27"/>
        <v/>
      </c>
      <c r="BM16" s="213" t="str">
        <f t="shared" ca="1" si="27"/>
        <v/>
      </c>
      <c r="BN16" s="213" t="str">
        <f t="shared" ca="1" si="27"/>
        <v/>
      </c>
      <c r="BO16" s="213" t="str">
        <f t="shared" ca="1" si="27"/>
        <v/>
      </c>
      <c r="BP16" s="213" t="str">
        <f t="shared" ca="1" si="27"/>
        <v/>
      </c>
      <c r="BQ16" s="213" t="str">
        <f t="shared" ca="1" si="27"/>
        <v/>
      </c>
      <c r="BR16" s="213" t="str">
        <f t="shared" ca="1" si="27"/>
        <v/>
      </c>
      <c r="BS16" s="213" t="str">
        <f t="shared" ca="1" si="27"/>
        <v/>
      </c>
      <c r="BT16" s="213" t="str">
        <f t="shared" ca="1" si="27"/>
        <v/>
      </c>
      <c r="BU16" s="213" t="str">
        <f t="shared" ca="1" si="27"/>
        <v/>
      </c>
      <c r="BV16" s="213" t="str">
        <f t="shared" ca="1" si="27"/>
        <v/>
      </c>
      <c r="BW16" s="213" t="str">
        <f t="shared" ca="1" si="27"/>
        <v/>
      </c>
      <c r="BX16" s="213" t="str">
        <f t="shared" ca="1" si="27"/>
        <v/>
      </c>
      <c r="BY16" s="213" t="str">
        <f t="shared" ca="1" si="28"/>
        <v/>
      </c>
      <c r="BZ16" s="213" t="str">
        <f t="shared" ca="1" si="28"/>
        <v/>
      </c>
      <c r="CA16" s="213" t="str">
        <f t="shared" ca="1" si="28"/>
        <v/>
      </c>
      <c r="CB16" s="213" t="str">
        <f t="shared" ca="1" si="28"/>
        <v/>
      </c>
      <c r="CC16" s="213" t="str">
        <f t="shared" ca="1" si="28"/>
        <v/>
      </c>
      <c r="CD16" s="213" t="str">
        <f t="shared" ca="1" si="28"/>
        <v/>
      </c>
      <c r="CE16" s="213" t="str">
        <f t="shared" ca="1" si="28"/>
        <v/>
      </c>
      <c r="CF16" s="213" t="str">
        <f t="shared" ca="1" si="28"/>
        <v/>
      </c>
      <c r="CG16" s="213" t="str">
        <f t="shared" ca="1" si="28"/>
        <v/>
      </c>
      <c r="CH16" s="213" t="str">
        <f t="shared" ca="1" si="28"/>
        <v/>
      </c>
      <c r="CI16" s="213" t="str">
        <f t="shared" ca="1" si="28"/>
        <v/>
      </c>
      <c r="CJ16" s="213" t="str">
        <f t="shared" ca="1" si="28"/>
        <v/>
      </c>
      <c r="CK16" s="213" t="str">
        <f t="shared" ca="1" si="28"/>
        <v/>
      </c>
      <c r="CL16" s="213" t="str">
        <f t="shared" ca="1" si="28"/>
        <v/>
      </c>
      <c r="CM16" s="213" t="str">
        <f t="shared" ca="1" si="28"/>
        <v/>
      </c>
      <c r="CN16" s="213" t="str">
        <f t="shared" ca="1" si="28"/>
        <v/>
      </c>
      <c r="CO16" s="213" t="str">
        <f t="shared" ca="1" si="29"/>
        <v/>
      </c>
      <c r="CP16" s="213" t="str">
        <f t="shared" ca="1" si="29"/>
        <v/>
      </c>
      <c r="CQ16" s="213" t="str">
        <f t="shared" ca="1" si="29"/>
        <v/>
      </c>
      <c r="CR16" s="213" t="str">
        <f t="shared" ca="1" si="29"/>
        <v/>
      </c>
      <c r="CS16" s="213" t="str">
        <f t="shared" ca="1" si="29"/>
        <v/>
      </c>
      <c r="CT16" s="213" t="str">
        <f t="shared" ca="1" si="29"/>
        <v/>
      </c>
      <c r="CU16" s="213" t="str">
        <f t="shared" ca="1" si="29"/>
        <v/>
      </c>
      <c r="CV16" s="213" t="str">
        <f t="shared" ca="1" si="29"/>
        <v/>
      </c>
      <c r="CW16" s="213" t="str">
        <f t="shared" ca="1" si="29"/>
        <v/>
      </c>
      <c r="CX16" s="213" t="str">
        <f t="shared" ca="1" si="29"/>
        <v/>
      </c>
      <c r="CY16" s="213" t="str">
        <f t="shared" ca="1" si="29"/>
        <v/>
      </c>
      <c r="CZ16" s="213" t="str">
        <f t="shared" ca="1" si="29"/>
        <v>Order</v>
      </c>
      <c r="DA16" s="213" t="str">
        <f t="shared" ca="1" si="29"/>
        <v/>
      </c>
      <c r="DB16" s="213" t="str">
        <f t="shared" ca="1" si="29"/>
        <v>Load</v>
      </c>
      <c r="DC16" s="213" t="str">
        <f t="shared" ca="1" si="29"/>
        <v/>
      </c>
      <c r="DD16" s="213" t="str">
        <f t="shared" ca="1" si="29"/>
        <v/>
      </c>
      <c r="DE16" s="213" t="str">
        <f t="shared" ca="1" si="30"/>
        <v/>
      </c>
      <c r="DF16" s="213" t="str">
        <f t="shared" ca="1" si="30"/>
        <v/>
      </c>
      <c r="DG16" s="213" t="str">
        <f t="shared" ca="1" si="30"/>
        <v>Ship</v>
      </c>
      <c r="DH16" s="213" t="str">
        <f t="shared" ca="1" si="30"/>
        <v/>
      </c>
      <c r="DI16" s="213" t="str">
        <f t="shared" ca="1" si="30"/>
        <v/>
      </c>
      <c r="DJ16" s="213" t="str">
        <f t="shared" ca="1" si="30"/>
        <v/>
      </c>
      <c r="DK16" s="213" t="str">
        <f t="shared" ca="1" si="30"/>
        <v/>
      </c>
      <c r="DL16" s="213" t="str">
        <f t="shared" ca="1" si="30"/>
        <v/>
      </c>
      <c r="DM16" s="213" t="str">
        <f t="shared" ca="1" si="30"/>
        <v/>
      </c>
      <c r="DN16" s="213" t="str">
        <f t="shared" ca="1" si="30"/>
        <v/>
      </c>
      <c r="DO16" s="213" t="str">
        <f t="shared" ca="1" si="30"/>
        <v/>
      </c>
      <c r="DP16" s="213" t="str">
        <f t="shared" ca="1" si="30"/>
        <v/>
      </c>
      <c r="DQ16" s="213" t="str">
        <f t="shared" ca="1" si="30"/>
        <v/>
      </c>
      <c r="DR16" s="213" t="str">
        <f t="shared" ca="1" si="30"/>
        <v/>
      </c>
      <c r="DS16" s="213" t="str">
        <f t="shared" ca="1" si="30"/>
        <v/>
      </c>
      <c r="DT16" s="213" t="str">
        <f t="shared" ca="1" si="30"/>
        <v/>
      </c>
      <c r="DU16" s="213" t="str">
        <f t="shared" ca="1" si="31"/>
        <v/>
      </c>
      <c r="DV16" s="213" t="str">
        <f t="shared" ca="1" si="31"/>
        <v/>
      </c>
      <c r="DW16" s="213" t="str">
        <f t="shared" ca="1" si="31"/>
        <v/>
      </c>
      <c r="DX16" s="213" t="str">
        <f t="shared" ca="1" si="31"/>
        <v/>
      </c>
      <c r="DY16" s="213" t="str">
        <f t="shared" ca="1" si="31"/>
        <v/>
      </c>
      <c r="DZ16" s="213" t="str">
        <f t="shared" ca="1" si="31"/>
        <v/>
      </c>
      <c r="EA16" s="213" t="str">
        <f t="shared" ca="1" si="31"/>
        <v/>
      </c>
      <c r="EB16" s="213" t="str">
        <f t="shared" ca="1" si="31"/>
        <v/>
      </c>
      <c r="EC16" s="213" t="str">
        <f t="shared" ca="1" si="31"/>
        <v/>
      </c>
      <c r="ED16" s="213" t="str">
        <f t="shared" ca="1" si="31"/>
        <v>Arrival</v>
      </c>
      <c r="EE16" s="213" t="str">
        <f t="shared" ca="1" si="31"/>
        <v/>
      </c>
      <c r="EF16" s="213" t="str">
        <f t="shared" ca="1" si="31"/>
        <v>Delivery</v>
      </c>
      <c r="EG16" s="213" t="str">
        <f t="shared" ca="1" si="31"/>
        <v/>
      </c>
      <c r="EH16" s="213" t="str">
        <f t="shared" ca="1" si="31"/>
        <v/>
      </c>
      <c r="EI16" s="213" t="str">
        <f t="shared" ca="1" si="31"/>
        <v/>
      </c>
      <c r="EJ16" s="213" t="str">
        <f t="shared" ca="1" si="31"/>
        <v/>
      </c>
      <c r="EK16" s="213" t="str">
        <f t="shared" ca="1" si="32"/>
        <v/>
      </c>
      <c r="EL16" s="213" t="str">
        <f t="shared" ca="1" si="32"/>
        <v/>
      </c>
      <c r="EM16" s="213" t="str">
        <f t="shared" ca="1" si="32"/>
        <v/>
      </c>
      <c r="EN16" s="213" t="str">
        <f t="shared" ca="1" si="32"/>
        <v/>
      </c>
      <c r="EO16" s="213" t="str">
        <f t="shared" ca="1" si="32"/>
        <v/>
      </c>
      <c r="EP16" s="213" t="str">
        <f t="shared" ca="1" si="32"/>
        <v/>
      </c>
      <c r="EQ16" s="213" t="str">
        <f t="shared" ca="1" si="32"/>
        <v/>
      </c>
      <c r="ER16" s="213" t="str">
        <f t="shared" ca="1" si="32"/>
        <v/>
      </c>
      <c r="ES16" s="213" t="str">
        <f t="shared" ca="1" si="32"/>
        <v/>
      </c>
      <c r="ET16" s="213" t="str">
        <f t="shared" ca="1" si="32"/>
        <v/>
      </c>
      <c r="EU16" s="213" t="str">
        <f t="shared" ca="1" si="32"/>
        <v/>
      </c>
      <c r="EV16" s="213" t="str">
        <f t="shared" ca="1" si="32"/>
        <v/>
      </c>
      <c r="EW16" s="213" t="str">
        <f t="shared" ca="1" si="32"/>
        <v/>
      </c>
      <c r="EX16" s="213" t="str">
        <f t="shared" ca="1" si="32"/>
        <v/>
      </c>
      <c r="EY16" s="213" t="str">
        <f t="shared" ca="1" si="32"/>
        <v/>
      </c>
      <c r="EZ16" s="213" t="str">
        <f t="shared" ca="1" si="32"/>
        <v/>
      </c>
      <c r="FA16" s="213" t="str">
        <f t="shared" ca="1" si="33"/>
        <v/>
      </c>
      <c r="FB16" s="213" t="str">
        <f t="shared" ca="1" si="33"/>
        <v/>
      </c>
      <c r="FC16" s="213" t="str">
        <f t="shared" ca="1" si="33"/>
        <v/>
      </c>
      <c r="FD16" s="213" t="str">
        <f t="shared" ca="1" si="33"/>
        <v/>
      </c>
      <c r="FE16" s="213" t="str">
        <f t="shared" ca="1" si="33"/>
        <v/>
      </c>
      <c r="FF16" s="213" t="str">
        <f t="shared" ca="1" si="33"/>
        <v/>
      </c>
      <c r="FG16" s="213" t="str">
        <f t="shared" ca="1" si="33"/>
        <v/>
      </c>
      <c r="FH16" s="213" t="str">
        <f t="shared" ca="1" si="33"/>
        <v/>
      </c>
      <c r="FI16" s="213" t="str">
        <f t="shared" ca="1" si="33"/>
        <v/>
      </c>
      <c r="FJ16" s="213" t="str">
        <f t="shared" ca="1" si="33"/>
        <v/>
      </c>
      <c r="FK16" s="213" t="str">
        <f t="shared" ca="1" si="33"/>
        <v/>
      </c>
      <c r="FL16" s="213" t="str">
        <f t="shared" ca="1" si="33"/>
        <v/>
      </c>
      <c r="FM16" s="213" t="str">
        <f t="shared" ca="1" si="33"/>
        <v/>
      </c>
      <c r="FN16" s="213" t="str">
        <f t="shared" ca="1" si="33"/>
        <v/>
      </c>
      <c r="FO16" s="213" t="str">
        <f t="shared" ca="1" si="33"/>
        <v/>
      </c>
      <c r="FP16" s="213" t="str">
        <f t="shared" ca="1" si="33"/>
        <v/>
      </c>
      <c r="FQ16" s="213" t="str">
        <f t="shared" ca="1" si="34"/>
        <v/>
      </c>
      <c r="FR16" s="213" t="str">
        <f t="shared" ca="1" si="34"/>
        <v/>
      </c>
      <c r="FS16" s="213" t="str">
        <f t="shared" ca="1" si="34"/>
        <v/>
      </c>
      <c r="FT16" s="213" t="str">
        <f t="shared" ca="1" si="34"/>
        <v/>
      </c>
      <c r="FU16" s="213" t="str">
        <f t="shared" ca="1" si="34"/>
        <v/>
      </c>
      <c r="FV16" s="213" t="str">
        <f t="shared" ca="1" si="34"/>
        <v/>
      </c>
      <c r="FW16" s="213" t="str">
        <f t="shared" ca="1" si="34"/>
        <v/>
      </c>
      <c r="FX16" s="213" t="str">
        <f t="shared" ca="1" si="34"/>
        <v/>
      </c>
      <c r="FY16" s="213" t="str">
        <f t="shared" ca="1" si="34"/>
        <v/>
      </c>
      <c r="FZ16" s="213" t="str">
        <f t="shared" ca="1" si="34"/>
        <v/>
      </c>
      <c r="GA16" s="213" t="str">
        <f t="shared" ca="1" si="34"/>
        <v/>
      </c>
      <c r="GB16" s="213" t="str">
        <f t="shared" ca="1" si="34"/>
        <v/>
      </c>
      <c r="GC16" s="213" t="str">
        <f t="shared" ca="1" si="34"/>
        <v/>
      </c>
      <c r="GD16" s="213" t="str">
        <f t="shared" ca="1" si="34"/>
        <v/>
      </c>
      <c r="GE16" s="213" t="str">
        <f t="shared" ca="1" si="34"/>
        <v/>
      </c>
      <c r="GF16" s="213" t="str">
        <f t="shared" ca="1" si="34"/>
        <v/>
      </c>
      <c r="GG16" s="213" t="str">
        <f t="shared" ca="1" si="35"/>
        <v/>
      </c>
      <c r="GH16" s="213" t="str">
        <f t="shared" ca="1" si="35"/>
        <v/>
      </c>
      <c r="GI16" s="213" t="str">
        <f t="shared" ca="1" si="35"/>
        <v/>
      </c>
      <c r="GJ16" s="213" t="str">
        <f t="shared" ca="1" si="35"/>
        <v/>
      </c>
      <c r="GK16" s="213" t="str">
        <f t="shared" ca="1" si="35"/>
        <v/>
      </c>
      <c r="GL16" s="213" t="str">
        <f t="shared" ca="1" si="35"/>
        <v/>
      </c>
      <c r="GM16" s="213" t="str">
        <f t="shared" ca="1" si="35"/>
        <v/>
      </c>
      <c r="GN16" s="213" t="str">
        <f t="shared" ca="1" si="35"/>
        <v/>
      </c>
      <c r="GO16" s="213" t="str">
        <f t="shared" ca="1" si="35"/>
        <v/>
      </c>
      <c r="GP16" s="213" t="str">
        <f t="shared" ca="1" si="35"/>
        <v/>
      </c>
      <c r="GQ16" s="213" t="str">
        <f t="shared" ca="1" si="35"/>
        <v/>
      </c>
      <c r="GR16" s="213" t="str">
        <f t="shared" ca="1" si="35"/>
        <v/>
      </c>
      <c r="GS16" s="213" t="str">
        <f t="shared" ca="1" si="35"/>
        <v/>
      </c>
      <c r="GT16" s="213" t="str">
        <f t="shared" ca="1" si="35"/>
        <v/>
      </c>
      <c r="GU16" s="213" t="str">
        <f t="shared" ca="1" si="35"/>
        <v/>
      </c>
      <c r="GV16" s="213" t="str">
        <f t="shared" ca="1" si="35"/>
        <v/>
      </c>
      <c r="GW16" s="213" t="str">
        <f t="shared" ca="1" si="36"/>
        <v/>
      </c>
      <c r="GX16" s="213" t="str">
        <f t="shared" ca="1" si="36"/>
        <v/>
      </c>
      <c r="GY16" s="213" t="str">
        <f t="shared" ca="1" si="36"/>
        <v/>
      </c>
      <c r="GZ16" s="213" t="str">
        <f t="shared" ca="1" si="36"/>
        <v/>
      </c>
      <c r="HA16" s="213" t="str">
        <f t="shared" ca="1" si="36"/>
        <v/>
      </c>
      <c r="HB16" s="213" t="str">
        <f t="shared" ca="1" si="36"/>
        <v/>
      </c>
      <c r="HC16" s="213" t="str">
        <f t="shared" ca="1" si="36"/>
        <v/>
      </c>
      <c r="HD16" s="213" t="str">
        <f t="shared" ca="1" si="36"/>
        <v/>
      </c>
      <c r="HE16" s="213" t="str">
        <f t="shared" ca="1" si="36"/>
        <v/>
      </c>
      <c r="HF16" s="213" t="str">
        <f t="shared" ca="1" si="36"/>
        <v/>
      </c>
      <c r="HG16" s="213" t="str">
        <f t="shared" ca="1" si="36"/>
        <v/>
      </c>
      <c r="HH16" s="213" t="str">
        <f t="shared" ca="1" si="36"/>
        <v/>
      </c>
      <c r="HI16" s="213" t="str">
        <f t="shared" ca="1" si="36"/>
        <v/>
      </c>
      <c r="HJ16" s="213" t="str">
        <f t="shared" ca="1" si="36"/>
        <v/>
      </c>
      <c r="HK16" s="213" t="str">
        <f t="shared" ca="1" si="36"/>
        <v/>
      </c>
      <c r="HL16" s="213" t="str">
        <f t="shared" ca="1" si="36"/>
        <v/>
      </c>
      <c r="HM16" s="213" t="str">
        <f t="shared" ca="1" si="37"/>
        <v/>
      </c>
      <c r="HN16" s="213" t="str">
        <f t="shared" ca="1" si="37"/>
        <v/>
      </c>
      <c r="HO16" s="213" t="str">
        <f t="shared" ca="1" si="37"/>
        <v/>
      </c>
      <c r="HP16" s="213" t="str">
        <f t="shared" ca="1" si="37"/>
        <v/>
      </c>
      <c r="HQ16" s="213" t="str">
        <f t="shared" ca="1" si="37"/>
        <v/>
      </c>
      <c r="HR16" s="213" t="str">
        <f t="shared" ca="1" si="37"/>
        <v/>
      </c>
      <c r="HS16" s="213" t="str">
        <f t="shared" ca="1" si="37"/>
        <v/>
      </c>
      <c r="HT16" s="213" t="str">
        <f t="shared" ca="1" si="37"/>
        <v/>
      </c>
      <c r="HU16" s="213" t="str">
        <f t="shared" ca="1" si="37"/>
        <v/>
      </c>
      <c r="HV16" s="213" t="str">
        <f t="shared" ca="1" si="37"/>
        <v/>
      </c>
      <c r="HW16" s="213" t="str">
        <f t="shared" ca="1" si="37"/>
        <v/>
      </c>
      <c r="HX16" s="213" t="str">
        <f t="shared" ca="1" si="37"/>
        <v/>
      </c>
      <c r="HY16" s="213" t="str">
        <f t="shared" ca="1" si="37"/>
        <v/>
      </c>
      <c r="HZ16" s="213" t="str">
        <f t="shared" ca="1" si="37"/>
        <v/>
      </c>
      <c r="IA16" s="213" t="str">
        <f t="shared" ca="1" si="37"/>
        <v/>
      </c>
      <c r="IB16" s="213" t="str">
        <f t="shared" ca="1" si="37"/>
        <v/>
      </c>
      <c r="IC16" s="213" t="str">
        <f t="shared" ca="1" si="38"/>
        <v/>
      </c>
      <c r="ID16" s="213" t="str">
        <f t="shared" ca="1" si="38"/>
        <v/>
      </c>
      <c r="IE16" s="213" t="str">
        <f t="shared" ca="1" si="38"/>
        <v/>
      </c>
      <c r="IF16" s="213" t="str">
        <f t="shared" ca="1" si="38"/>
        <v/>
      </c>
      <c r="IG16" s="213" t="str">
        <f t="shared" ca="1" si="38"/>
        <v/>
      </c>
      <c r="IH16" s="213" t="str">
        <f t="shared" ca="1" si="38"/>
        <v/>
      </c>
      <c r="II16" s="213" t="str">
        <f t="shared" ca="1" si="38"/>
        <v/>
      </c>
      <c r="IJ16" s="213" t="str">
        <f t="shared" ca="1" si="38"/>
        <v/>
      </c>
      <c r="IK16" s="213" t="str">
        <f t="shared" ca="1" si="38"/>
        <v/>
      </c>
      <c r="IL16" s="213" t="str">
        <f t="shared" ca="1" si="38"/>
        <v/>
      </c>
      <c r="IM16" s="213" t="str">
        <f t="shared" ca="1" si="38"/>
        <v/>
      </c>
      <c r="IN16" s="213" t="str">
        <f t="shared" ca="1" si="38"/>
        <v/>
      </c>
      <c r="IO16" s="213" t="str">
        <f t="shared" ca="1" si="38"/>
        <v/>
      </c>
      <c r="IP16" s="213" t="str">
        <f t="shared" ca="1" si="38"/>
        <v/>
      </c>
      <c r="IQ16" s="213" t="str">
        <f t="shared" ca="1" si="38"/>
        <v/>
      </c>
      <c r="IR16" s="213" t="str">
        <f t="shared" ca="1" si="38"/>
        <v/>
      </c>
      <c r="IS16" s="213" t="str">
        <f t="shared" ca="1" si="39"/>
        <v/>
      </c>
      <c r="IT16" s="213" t="str">
        <f t="shared" ca="1" si="39"/>
        <v/>
      </c>
      <c r="IU16" s="213" t="str">
        <f t="shared" ca="1" si="39"/>
        <v/>
      </c>
      <c r="IV16" s="213" t="str">
        <f t="shared" ca="1" si="39"/>
        <v/>
      </c>
      <c r="IW16" s="213" t="str">
        <f t="shared" ca="1" si="39"/>
        <v/>
      </c>
      <c r="IX16" s="213" t="str">
        <f t="shared" ca="1" si="39"/>
        <v/>
      </c>
      <c r="IY16" s="213" t="str">
        <f t="shared" ca="1" si="39"/>
        <v/>
      </c>
      <c r="IZ16" s="213" t="str">
        <f t="shared" ca="1" si="39"/>
        <v/>
      </c>
      <c r="JA16" s="213" t="str">
        <f t="shared" ca="1" si="39"/>
        <v/>
      </c>
      <c r="JB16" s="213" t="str">
        <f t="shared" ca="1" si="39"/>
        <v/>
      </c>
      <c r="JC16" s="213" t="str">
        <f t="shared" ca="1" si="39"/>
        <v/>
      </c>
      <c r="JD16" s="213" t="str">
        <f t="shared" ca="1" si="39"/>
        <v/>
      </c>
      <c r="JE16" s="213" t="str">
        <f t="shared" ca="1" si="39"/>
        <v/>
      </c>
      <c r="JF16" s="213" t="str">
        <f t="shared" ca="1" si="39"/>
        <v/>
      </c>
      <c r="JG16" s="213" t="str">
        <f t="shared" ca="1" si="39"/>
        <v/>
      </c>
      <c r="JH16" s="213" t="str">
        <f t="shared" ca="1" si="39"/>
        <v/>
      </c>
      <c r="JI16" s="213" t="str">
        <f t="shared" ca="1" si="40"/>
        <v/>
      </c>
      <c r="JJ16" s="213" t="str">
        <f t="shared" ca="1" si="40"/>
        <v/>
      </c>
      <c r="JK16" s="213" t="str">
        <f t="shared" ca="1" si="40"/>
        <v/>
      </c>
      <c r="JL16" s="213" t="str">
        <f t="shared" ca="1" si="40"/>
        <v/>
      </c>
      <c r="JM16" s="213" t="str">
        <f t="shared" ca="1" si="40"/>
        <v/>
      </c>
      <c r="JN16" s="213" t="str">
        <f t="shared" ca="1" si="40"/>
        <v/>
      </c>
      <c r="JO16" s="213" t="str">
        <f t="shared" ca="1" si="40"/>
        <v/>
      </c>
      <c r="JP16" s="213" t="str">
        <f t="shared" ca="1" si="40"/>
        <v/>
      </c>
      <c r="JQ16" s="213" t="str">
        <f t="shared" ca="1" si="40"/>
        <v/>
      </c>
      <c r="JR16" s="213" t="str">
        <f t="shared" ca="1" si="40"/>
        <v/>
      </c>
      <c r="JS16" s="213" t="str">
        <f t="shared" ca="1" si="40"/>
        <v/>
      </c>
      <c r="JT16" s="213" t="str">
        <f t="shared" ca="1" si="40"/>
        <v/>
      </c>
      <c r="JU16" s="213" t="str">
        <f t="shared" ca="1" si="40"/>
        <v/>
      </c>
      <c r="JV16" s="213" t="str">
        <f t="shared" ca="1" si="40"/>
        <v/>
      </c>
      <c r="JW16" s="213" t="str">
        <f t="shared" ca="1" si="40"/>
        <v/>
      </c>
      <c r="JX16" s="213" t="str">
        <f t="shared" ca="1" si="40"/>
        <v/>
      </c>
      <c r="JY16" s="213" t="str">
        <f t="shared" ca="1" si="41"/>
        <v/>
      </c>
      <c r="JZ16" s="213" t="str">
        <f t="shared" ca="1" si="41"/>
        <v/>
      </c>
      <c r="KA16" s="213" t="str">
        <f t="shared" ca="1" si="41"/>
        <v/>
      </c>
      <c r="KB16" s="213" t="str">
        <f t="shared" ca="1" si="41"/>
        <v/>
      </c>
      <c r="KC16" s="213" t="str">
        <f t="shared" ca="1" si="41"/>
        <v/>
      </c>
      <c r="KD16" s="213" t="str">
        <f t="shared" ca="1" si="41"/>
        <v/>
      </c>
      <c r="KE16" s="213" t="str">
        <f t="shared" ca="1" si="41"/>
        <v/>
      </c>
      <c r="KF16" s="213" t="str">
        <f t="shared" ca="1" si="41"/>
        <v/>
      </c>
      <c r="KG16" s="213" t="str">
        <f t="shared" ca="1" si="41"/>
        <v/>
      </c>
      <c r="KH16" s="213" t="str">
        <f t="shared" ca="1" si="41"/>
        <v/>
      </c>
      <c r="KI16" s="213" t="str">
        <f t="shared" ca="1" si="41"/>
        <v/>
      </c>
      <c r="KJ16" s="213" t="str">
        <f t="shared" ca="1" si="41"/>
        <v/>
      </c>
      <c r="KK16" s="213" t="str">
        <f t="shared" ca="1" si="41"/>
        <v/>
      </c>
      <c r="KL16" s="213" t="str">
        <f t="shared" ca="1" si="41"/>
        <v/>
      </c>
      <c r="KM16" s="213" t="str">
        <f t="shared" ca="1" si="41"/>
        <v/>
      </c>
      <c r="KN16" s="213" t="str">
        <f t="shared" ca="1" si="41"/>
        <v/>
      </c>
      <c r="KO16" s="213" t="str">
        <f t="shared" ca="1" si="42"/>
        <v/>
      </c>
      <c r="KP16" s="213" t="str">
        <f t="shared" ca="1" si="42"/>
        <v/>
      </c>
      <c r="KQ16" s="213" t="str">
        <f t="shared" ca="1" si="42"/>
        <v/>
      </c>
      <c r="KR16" s="213" t="str">
        <f t="shared" ca="1" si="42"/>
        <v/>
      </c>
      <c r="KS16" s="213" t="str">
        <f t="shared" ca="1" si="42"/>
        <v/>
      </c>
      <c r="KT16" s="213" t="str">
        <f t="shared" ca="1" si="42"/>
        <v/>
      </c>
      <c r="KU16" s="213" t="str">
        <f t="shared" ca="1" si="42"/>
        <v/>
      </c>
      <c r="KV16" s="213" t="str">
        <f t="shared" ca="1" si="42"/>
        <v/>
      </c>
      <c r="KW16" s="213" t="str">
        <f t="shared" ca="1" si="42"/>
        <v/>
      </c>
      <c r="KX16" s="213" t="str">
        <f t="shared" ca="1" si="42"/>
        <v/>
      </c>
      <c r="KY16" s="213" t="str">
        <f t="shared" ca="1" si="42"/>
        <v/>
      </c>
      <c r="KZ16" s="213" t="str">
        <f t="shared" ca="1" si="42"/>
        <v/>
      </c>
      <c r="LA16" s="213" t="str">
        <f t="shared" ca="1" si="42"/>
        <v/>
      </c>
      <c r="LB16" s="213" t="str">
        <f t="shared" ca="1" si="42"/>
        <v/>
      </c>
      <c r="LC16" s="213" t="str">
        <f t="shared" ca="1" si="42"/>
        <v/>
      </c>
      <c r="LD16" s="213" t="str">
        <f t="shared" ca="1" si="42"/>
        <v/>
      </c>
      <c r="LE16" s="213" t="str">
        <f t="shared" ca="1" si="43"/>
        <v/>
      </c>
      <c r="LF16" s="213" t="str">
        <f t="shared" ca="1" si="43"/>
        <v/>
      </c>
      <c r="LG16" s="213" t="str">
        <f t="shared" ca="1" si="43"/>
        <v/>
      </c>
      <c r="LH16" s="213" t="str">
        <f t="shared" ca="1" si="43"/>
        <v/>
      </c>
      <c r="LI16" s="213" t="str">
        <f t="shared" ca="1" si="43"/>
        <v/>
      </c>
      <c r="LJ16" s="213" t="str">
        <f t="shared" ca="1" si="43"/>
        <v/>
      </c>
      <c r="LK16" s="213" t="str">
        <f t="shared" ca="1" si="43"/>
        <v/>
      </c>
      <c r="LL16" s="213" t="str">
        <f t="shared" ca="1" si="43"/>
        <v/>
      </c>
      <c r="LM16" s="213" t="str">
        <f t="shared" ca="1" si="43"/>
        <v/>
      </c>
      <c r="LN16" s="213" t="str">
        <f t="shared" ca="1" si="43"/>
        <v/>
      </c>
      <c r="LO16" s="213" t="str">
        <f t="shared" ca="1" si="43"/>
        <v/>
      </c>
      <c r="LP16" s="213" t="str">
        <f t="shared" ca="1" si="43"/>
        <v/>
      </c>
      <c r="LQ16" s="213" t="str">
        <f t="shared" ca="1" si="43"/>
        <v/>
      </c>
      <c r="LR16" s="213" t="str">
        <f t="shared" ca="1" si="43"/>
        <v/>
      </c>
      <c r="LS16" s="213" t="str">
        <f t="shared" ca="1" si="43"/>
        <v/>
      </c>
      <c r="LT16" s="213" t="str">
        <f t="shared" ca="1" si="43"/>
        <v/>
      </c>
      <c r="LU16" s="213" t="str">
        <f t="shared" ca="1" si="44"/>
        <v/>
      </c>
      <c r="LV16" s="213" t="str">
        <f t="shared" ca="1" si="44"/>
        <v/>
      </c>
      <c r="LW16" s="213" t="str">
        <f t="shared" ca="1" si="44"/>
        <v/>
      </c>
      <c r="LX16" s="213" t="str">
        <f t="shared" ca="1" si="44"/>
        <v/>
      </c>
      <c r="LY16" s="213" t="str">
        <f t="shared" ca="1" si="44"/>
        <v/>
      </c>
      <c r="LZ16" s="213" t="str">
        <f t="shared" ca="1" si="44"/>
        <v/>
      </c>
      <c r="MA16" s="213" t="str">
        <f t="shared" ca="1" si="44"/>
        <v/>
      </c>
      <c r="MB16" s="213" t="str">
        <f t="shared" ca="1" si="44"/>
        <v/>
      </c>
      <c r="MC16" s="213" t="str">
        <f t="shared" ca="1" si="44"/>
        <v/>
      </c>
      <c r="MD16" s="213" t="str">
        <f t="shared" ca="1" si="44"/>
        <v/>
      </c>
      <c r="ME16" s="213" t="str">
        <f t="shared" ca="1" si="44"/>
        <v/>
      </c>
      <c r="MF16" s="213" t="str">
        <f t="shared" ca="1" si="44"/>
        <v/>
      </c>
      <c r="MG16" s="213" t="str">
        <f t="shared" ca="1" si="44"/>
        <v/>
      </c>
      <c r="MH16" s="213" t="str">
        <f t="shared" ca="1" si="44"/>
        <v/>
      </c>
      <c r="MI16" s="213" t="str">
        <f t="shared" ca="1" si="44"/>
        <v/>
      </c>
      <c r="MJ16" s="213" t="str">
        <f t="shared" ca="1" si="44"/>
        <v/>
      </c>
      <c r="MK16" s="213" t="str">
        <f t="shared" ca="1" si="45"/>
        <v/>
      </c>
      <c r="ML16" s="213" t="str">
        <f t="shared" ca="1" si="45"/>
        <v/>
      </c>
      <c r="MM16" s="213" t="str">
        <f t="shared" ca="1" si="45"/>
        <v/>
      </c>
      <c r="MN16" s="213" t="str">
        <f t="shared" ca="1" si="45"/>
        <v/>
      </c>
      <c r="MO16" s="213" t="str">
        <f t="shared" ca="1" si="45"/>
        <v/>
      </c>
      <c r="MP16" s="213" t="str">
        <f t="shared" ca="1" si="45"/>
        <v/>
      </c>
      <c r="MQ16" s="213" t="str">
        <f t="shared" ca="1" si="45"/>
        <v/>
      </c>
      <c r="MR16" s="213" t="str">
        <f t="shared" ca="1" si="45"/>
        <v/>
      </c>
      <c r="MS16" s="213" t="str">
        <f t="shared" ca="1" si="45"/>
        <v/>
      </c>
      <c r="MT16" s="213" t="str">
        <f t="shared" ca="1" si="45"/>
        <v/>
      </c>
      <c r="MU16" s="213" t="str">
        <f t="shared" ca="1" si="45"/>
        <v/>
      </c>
      <c r="MV16" s="213" t="str">
        <f t="shared" ca="1" si="45"/>
        <v/>
      </c>
      <c r="MW16" s="213" t="str">
        <f t="shared" ca="1" si="45"/>
        <v/>
      </c>
      <c r="MX16" s="213" t="str">
        <f t="shared" ca="1" si="45"/>
        <v/>
      </c>
      <c r="MY16" s="213" t="str">
        <f t="shared" ca="1" si="45"/>
        <v/>
      </c>
      <c r="MZ16" s="213" t="str">
        <f t="shared" ca="1" si="45"/>
        <v/>
      </c>
      <c r="NA16" s="213" t="str">
        <f t="shared" ca="1" si="46"/>
        <v/>
      </c>
      <c r="NB16" s="213" t="str">
        <f t="shared" ca="1" si="46"/>
        <v/>
      </c>
      <c r="NC16" s="213" t="str">
        <f t="shared" ca="1" si="46"/>
        <v/>
      </c>
      <c r="ND16" s="213" t="str">
        <f t="shared" ca="1" si="46"/>
        <v/>
      </c>
      <c r="NE16" s="213" t="str">
        <f t="shared" ca="1" si="46"/>
        <v/>
      </c>
      <c r="NF16" s="213" t="str">
        <f t="shared" ca="1" si="46"/>
        <v/>
      </c>
      <c r="NG16" s="213" t="str">
        <f t="shared" ca="1" si="46"/>
        <v/>
      </c>
      <c r="NH16" s="213" t="str">
        <f t="shared" ca="1" si="46"/>
        <v/>
      </c>
      <c r="NI16" s="213" t="str">
        <f t="shared" ca="1" si="46"/>
        <v/>
      </c>
      <c r="NJ16" s="213" t="str">
        <f t="shared" ca="1" si="46"/>
        <v/>
      </c>
      <c r="NK16" s="213" t="str">
        <f t="shared" ca="1" si="46"/>
        <v/>
      </c>
      <c r="NL16" s="213" t="str">
        <f t="shared" ca="1" si="46"/>
        <v/>
      </c>
      <c r="NM16" s="213" t="str">
        <f t="shared" ca="1" si="46"/>
        <v/>
      </c>
      <c r="NN16" s="213" t="str">
        <f t="shared" ca="1" si="46"/>
        <v/>
      </c>
      <c r="NO16" s="213" t="str">
        <f t="shared" ca="1" si="46"/>
        <v/>
      </c>
      <c r="NP16" s="213" t="str">
        <f t="shared" ca="1" si="46"/>
        <v/>
      </c>
      <c r="NQ16" s="213" t="str">
        <f t="shared" ca="1" si="47"/>
        <v/>
      </c>
      <c r="NR16" s="213" t="str">
        <f t="shared" ca="1" si="47"/>
        <v/>
      </c>
      <c r="NS16" s="213" t="str">
        <f t="shared" ca="1" si="47"/>
        <v/>
      </c>
      <c r="NT16" s="213" t="str">
        <f t="shared" ca="1" si="47"/>
        <v/>
      </c>
      <c r="NU16" s="213" t="str">
        <f t="shared" ca="1" si="47"/>
        <v/>
      </c>
      <c r="NV16" s="213" t="str">
        <f t="shared" ca="1" si="47"/>
        <v/>
      </c>
      <c r="NW16" s="213" t="str">
        <f t="shared" ca="1" si="47"/>
        <v/>
      </c>
      <c r="NX16" s="213" t="str">
        <f t="shared" ca="1" si="47"/>
        <v/>
      </c>
      <c r="NY16" s="213" t="str">
        <f t="shared" ca="1" si="47"/>
        <v/>
      </c>
      <c r="NZ16" s="213" t="str">
        <f t="shared" ca="1" si="47"/>
        <v/>
      </c>
      <c r="OA16" s="213" t="str">
        <f t="shared" ca="1" si="47"/>
        <v/>
      </c>
      <c r="OB16" s="213" t="str">
        <f t="shared" ca="1" si="47"/>
        <v/>
      </c>
      <c r="OC16" s="213" t="str">
        <f t="shared" ca="1" si="47"/>
        <v/>
      </c>
      <c r="OD16" s="213" t="str">
        <f t="shared" ca="1" si="47"/>
        <v/>
      </c>
      <c r="OE16" s="213" t="str">
        <f t="shared" ca="1" si="47"/>
        <v/>
      </c>
      <c r="OF16" s="213" t="str">
        <f t="shared" ca="1" si="47"/>
        <v/>
      </c>
      <c r="OG16" s="213" t="str">
        <f t="shared" ca="1" si="48"/>
        <v/>
      </c>
      <c r="OH16" s="213" t="str">
        <f t="shared" ca="1" si="48"/>
        <v/>
      </c>
      <c r="OI16" s="213" t="str">
        <f t="shared" ca="1" si="48"/>
        <v/>
      </c>
      <c r="OJ16" s="213" t="str">
        <f t="shared" ca="1" si="48"/>
        <v/>
      </c>
      <c r="OK16" s="213" t="str">
        <f t="shared" ca="1" si="48"/>
        <v/>
      </c>
      <c r="OL16" s="213" t="str">
        <f t="shared" ca="1" si="48"/>
        <v/>
      </c>
      <c r="OM16" s="213" t="str">
        <f t="shared" ca="1" si="48"/>
        <v/>
      </c>
      <c r="ON16" s="213" t="str">
        <f t="shared" ca="1" si="48"/>
        <v/>
      </c>
      <c r="OO16" s="213" t="str">
        <f t="shared" ca="1" si="48"/>
        <v/>
      </c>
      <c r="OP16" s="213" t="str">
        <f t="shared" ca="1" si="48"/>
        <v/>
      </c>
      <c r="OQ16" s="213" t="str">
        <f t="shared" ca="1" si="48"/>
        <v/>
      </c>
      <c r="OR16" s="213" t="str">
        <f t="shared" ca="1" si="48"/>
        <v/>
      </c>
      <c r="OS16" s="213" t="str">
        <f t="shared" ca="1" si="48"/>
        <v/>
      </c>
      <c r="OT16" s="213" t="str">
        <f t="shared" ca="1" si="48"/>
        <v/>
      </c>
      <c r="OU16" s="213" t="str">
        <f t="shared" ca="1" si="48"/>
        <v/>
      </c>
      <c r="OV16" s="213" t="str">
        <f t="shared" ca="1" si="48"/>
        <v/>
      </c>
      <c r="OW16" s="213" t="str">
        <f t="shared" ca="1" si="49"/>
        <v/>
      </c>
      <c r="OX16" s="213" t="str">
        <f t="shared" ca="1" si="49"/>
        <v/>
      </c>
      <c r="OY16" s="213" t="str">
        <f t="shared" ca="1" si="49"/>
        <v/>
      </c>
      <c r="OZ16" s="213" t="str">
        <f t="shared" ca="1" si="49"/>
        <v/>
      </c>
      <c r="PA16" s="213" t="str">
        <f t="shared" ca="1" si="49"/>
        <v/>
      </c>
      <c r="PB16" s="213" t="str">
        <f t="shared" ca="1" si="49"/>
        <v/>
      </c>
      <c r="PC16" s="213" t="str">
        <f t="shared" ca="1" si="49"/>
        <v/>
      </c>
      <c r="PD16" s="213" t="str">
        <f t="shared" ca="1" si="49"/>
        <v/>
      </c>
      <c r="PE16" s="213" t="str">
        <f t="shared" ca="1" si="49"/>
        <v/>
      </c>
      <c r="PF16" s="213" t="str">
        <f t="shared" ca="1" si="49"/>
        <v/>
      </c>
      <c r="PG16" s="213" t="str">
        <f t="shared" ca="1" si="49"/>
        <v/>
      </c>
      <c r="PH16" s="213" t="str">
        <f t="shared" ca="1" si="49"/>
        <v/>
      </c>
      <c r="PI16" s="213" t="str">
        <f t="shared" ca="1" si="49"/>
        <v/>
      </c>
      <c r="PJ16" s="213" t="str">
        <f t="shared" ca="1" si="49"/>
        <v/>
      </c>
      <c r="PK16" s="213" t="str">
        <f t="shared" ca="1" si="49"/>
        <v/>
      </c>
      <c r="PL16" s="213" t="str">
        <f t="shared" ca="1" si="49"/>
        <v/>
      </c>
      <c r="PM16" s="213" t="str">
        <f t="shared" ca="1" si="50"/>
        <v/>
      </c>
      <c r="PN16" s="213" t="str">
        <f t="shared" ca="1" si="50"/>
        <v/>
      </c>
      <c r="PO16" s="213" t="str">
        <f t="shared" ca="1" si="50"/>
        <v/>
      </c>
      <c r="PP16" s="213" t="str">
        <f t="shared" ca="1" si="50"/>
        <v/>
      </c>
      <c r="PQ16" s="213" t="str">
        <f t="shared" ca="1" si="50"/>
        <v/>
      </c>
      <c r="PR16" s="213" t="str">
        <f t="shared" ca="1" si="50"/>
        <v/>
      </c>
      <c r="PS16" s="213" t="str">
        <f t="shared" ca="1" si="50"/>
        <v/>
      </c>
      <c r="PT16" s="213" t="str">
        <f t="shared" ca="1" si="50"/>
        <v/>
      </c>
      <c r="PU16" s="213" t="str">
        <f t="shared" ca="1" si="50"/>
        <v/>
      </c>
      <c r="PV16" s="213" t="str">
        <f t="shared" ca="1" si="50"/>
        <v/>
      </c>
      <c r="PW16" s="213" t="str">
        <f t="shared" ca="1" si="50"/>
        <v/>
      </c>
      <c r="PX16" s="213" t="str">
        <f t="shared" ca="1" si="50"/>
        <v/>
      </c>
      <c r="PY16" s="213" t="str">
        <f t="shared" ca="1" si="50"/>
        <v/>
      </c>
      <c r="PZ16" s="213" t="str">
        <f t="shared" ca="1" si="50"/>
        <v/>
      </c>
      <c r="QA16" s="213" t="str">
        <f t="shared" ca="1" si="50"/>
        <v/>
      </c>
      <c r="QB16" s="213" t="str">
        <f t="shared" ca="1" si="50"/>
        <v/>
      </c>
      <c r="QC16" s="213" t="str">
        <f t="shared" ca="1" si="51"/>
        <v/>
      </c>
      <c r="QD16" s="213" t="str">
        <f t="shared" ca="1" si="51"/>
        <v/>
      </c>
      <c r="QE16" s="213" t="str">
        <f t="shared" ca="1" si="51"/>
        <v/>
      </c>
      <c r="QF16" s="213" t="str">
        <f t="shared" ca="1" si="51"/>
        <v/>
      </c>
      <c r="QG16" s="213" t="str">
        <f t="shared" ca="1" si="51"/>
        <v/>
      </c>
      <c r="QH16" s="213" t="str">
        <f t="shared" ca="1" si="51"/>
        <v/>
      </c>
      <c r="QI16" s="213" t="str">
        <f t="shared" ca="1" si="51"/>
        <v/>
      </c>
      <c r="QJ16" s="213" t="str">
        <f t="shared" ca="1" si="51"/>
        <v/>
      </c>
      <c r="QK16" s="213" t="str">
        <f t="shared" ca="1" si="51"/>
        <v/>
      </c>
      <c r="QL16" s="213" t="str">
        <f t="shared" ca="1" si="51"/>
        <v/>
      </c>
      <c r="QM16" s="213" t="str">
        <f t="shared" ca="1" si="51"/>
        <v/>
      </c>
      <c r="QN16" s="213" t="str">
        <f t="shared" ca="1" si="51"/>
        <v/>
      </c>
      <c r="QO16" s="213" t="str">
        <f t="shared" ca="1" si="51"/>
        <v/>
      </c>
      <c r="QP16" s="213" t="str">
        <f t="shared" ca="1" si="51"/>
        <v/>
      </c>
      <c r="QQ16" s="213" t="str">
        <f t="shared" ca="1" si="51"/>
        <v/>
      </c>
      <c r="QR16" s="213" t="str">
        <f t="shared" ca="1" si="51"/>
        <v/>
      </c>
      <c r="QS16" s="213" t="str">
        <f t="shared" ca="1" si="52"/>
        <v/>
      </c>
      <c r="QT16" s="213" t="str">
        <f t="shared" ca="1" si="52"/>
        <v/>
      </c>
      <c r="QU16" s="213" t="str">
        <f t="shared" ca="1" si="52"/>
        <v/>
      </c>
      <c r="QV16" s="213" t="str">
        <f t="shared" ca="1" si="52"/>
        <v/>
      </c>
      <c r="QW16" s="213" t="str">
        <f t="shared" ca="1" si="52"/>
        <v/>
      </c>
      <c r="QX16" s="213" t="str">
        <f t="shared" ca="1" si="52"/>
        <v/>
      </c>
      <c r="QY16" s="213" t="str">
        <f t="shared" ca="1" si="52"/>
        <v/>
      </c>
      <c r="QZ16" s="213" t="str">
        <f t="shared" ca="1" si="52"/>
        <v/>
      </c>
      <c r="RA16" s="213" t="str">
        <f t="shared" ca="1" si="52"/>
        <v/>
      </c>
      <c r="RB16" s="213" t="str">
        <f t="shared" ca="1" si="52"/>
        <v/>
      </c>
      <c r="RC16" s="213" t="str">
        <f t="shared" ca="1" si="52"/>
        <v/>
      </c>
      <c r="RD16" s="213" t="str">
        <f t="shared" ca="1" si="52"/>
        <v/>
      </c>
      <c r="RE16" s="213" t="str">
        <f t="shared" ca="1" si="52"/>
        <v/>
      </c>
      <c r="RF16" s="213" t="str">
        <f t="shared" ca="1" si="52"/>
        <v/>
      </c>
      <c r="RG16" s="213" t="str">
        <f t="shared" ca="1" si="52"/>
        <v/>
      </c>
      <c r="RH16" s="213" t="str">
        <f t="shared" ca="1" si="52"/>
        <v/>
      </c>
      <c r="RI16" s="213" t="str">
        <f t="shared" ca="1" si="53"/>
        <v/>
      </c>
      <c r="RJ16" s="213" t="str">
        <f t="shared" ca="1" si="53"/>
        <v/>
      </c>
      <c r="RK16" s="213" t="str">
        <f t="shared" ca="1" si="53"/>
        <v/>
      </c>
      <c r="RL16" s="213" t="str">
        <f t="shared" ca="1" si="53"/>
        <v/>
      </c>
      <c r="RM16" s="213" t="str">
        <f t="shared" ca="1" si="53"/>
        <v/>
      </c>
      <c r="RN16" s="213" t="str">
        <f t="shared" ca="1" si="53"/>
        <v/>
      </c>
      <c r="RO16" s="213" t="str">
        <f t="shared" ca="1" si="53"/>
        <v/>
      </c>
      <c r="RP16" s="213" t="str">
        <f t="shared" ca="1" si="53"/>
        <v/>
      </c>
      <c r="RQ16" s="213" t="str">
        <f t="shared" ca="1" si="53"/>
        <v/>
      </c>
      <c r="RR16" s="213" t="str">
        <f t="shared" ca="1" si="53"/>
        <v/>
      </c>
      <c r="RS16" s="213" t="str">
        <f t="shared" ca="1" si="53"/>
        <v/>
      </c>
      <c r="RT16" s="213" t="str">
        <f t="shared" ca="1" si="53"/>
        <v/>
      </c>
      <c r="RU16" s="213" t="str">
        <f t="shared" ca="1" si="53"/>
        <v/>
      </c>
      <c r="RV16" s="213" t="str">
        <f t="shared" ca="1" si="53"/>
        <v/>
      </c>
      <c r="RW16" s="213" t="str">
        <f t="shared" ca="1" si="53"/>
        <v/>
      </c>
      <c r="RX16" s="213" t="str">
        <f t="shared" ca="1" si="53"/>
        <v/>
      </c>
      <c r="RY16" s="213" t="str">
        <f t="shared" ca="1" si="54"/>
        <v/>
      </c>
      <c r="RZ16" s="213" t="str">
        <f t="shared" ca="1" si="54"/>
        <v/>
      </c>
      <c r="SA16" s="213" t="str">
        <f t="shared" ca="1" si="54"/>
        <v/>
      </c>
      <c r="SB16" s="213" t="str">
        <f t="shared" ca="1" si="54"/>
        <v/>
      </c>
      <c r="SC16" s="213" t="str">
        <f t="shared" ca="1" si="54"/>
        <v/>
      </c>
      <c r="SD16" s="213" t="str">
        <f t="shared" ca="1" si="54"/>
        <v/>
      </c>
      <c r="SE16" s="213" t="str">
        <f t="shared" ca="1" si="54"/>
        <v/>
      </c>
      <c r="SF16" s="213" t="str">
        <f t="shared" ca="1" si="54"/>
        <v/>
      </c>
      <c r="SG16" s="213" t="str">
        <f t="shared" ca="1" si="54"/>
        <v/>
      </c>
      <c r="SH16" s="213" t="str">
        <f t="shared" ca="1" si="54"/>
        <v/>
      </c>
      <c r="SI16" s="213" t="str">
        <f t="shared" ca="1" si="54"/>
        <v/>
      </c>
      <c r="SJ16" s="213" t="str">
        <f t="shared" ca="1" si="54"/>
        <v/>
      </c>
      <c r="SK16" s="213" t="str">
        <f t="shared" ca="1" si="54"/>
        <v/>
      </c>
      <c r="SL16" s="213" t="str">
        <f t="shared" ca="1" si="54"/>
        <v/>
      </c>
      <c r="SM16" s="213" t="str">
        <f t="shared" ca="1" si="54"/>
        <v/>
      </c>
      <c r="SN16" s="213" t="str">
        <f t="shared" ca="1" si="54"/>
        <v/>
      </c>
      <c r="SO16" s="213" t="str">
        <f t="shared" ca="1" si="55"/>
        <v/>
      </c>
      <c r="SP16" s="213" t="str">
        <f t="shared" ca="1" si="55"/>
        <v/>
      </c>
      <c r="SQ16" s="213" t="str">
        <f t="shared" ca="1" si="55"/>
        <v/>
      </c>
      <c r="SR16" s="213" t="str">
        <f t="shared" ca="1" si="55"/>
        <v/>
      </c>
      <c r="SS16" s="213" t="str">
        <f t="shared" ca="1" si="55"/>
        <v/>
      </c>
      <c r="ST16" s="213" t="str">
        <f t="shared" ca="1" si="55"/>
        <v/>
      </c>
      <c r="SU16" s="213" t="str">
        <f t="shared" ca="1" si="55"/>
        <v/>
      </c>
      <c r="SV16" s="213" t="str">
        <f t="shared" ca="1" si="55"/>
        <v/>
      </c>
      <c r="SW16" s="213" t="str">
        <f t="shared" ca="1" si="55"/>
        <v/>
      </c>
      <c r="SX16" s="213" t="str">
        <f t="shared" ca="1" si="55"/>
        <v/>
      </c>
      <c r="SY16" s="213" t="str">
        <f t="shared" ca="1" si="55"/>
        <v/>
      </c>
      <c r="SZ16" s="213" t="str">
        <f t="shared" ca="1" si="55"/>
        <v/>
      </c>
      <c r="TA16" s="213" t="str">
        <f t="shared" ca="1" si="55"/>
        <v/>
      </c>
      <c r="TB16" s="213" t="str">
        <f t="shared" ca="1" si="55"/>
        <v/>
      </c>
      <c r="TC16" s="213" t="str">
        <f t="shared" ca="1" si="55"/>
        <v/>
      </c>
      <c r="TD16" s="213" t="str">
        <f t="shared" ca="1" si="55"/>
        <v/>
      </c>
      <c r="TE16" s="213" t="str">
        <f t="shared" ca="1" si="56"/>
        <v/>
      </c>
      <c r="TF16" s="213" t="str">
        <f t="shared" ca="1" si="56"/>
        <v/>
      </c>
      <c r="TG16" s="213" t="str">
        <f t="shared" ca="1" si="56"/>
        <v/>
      </c>
      <c r="TH16" s="213" t="str">
        <f t="shared" ca="1" si="56"/>
        <v/>
      </c>
      <c r="TI16" s="213" t="str">
        <f t="shared" ca="1" si="56"/>
        <v/>
      </c>
      <c r="TJ16" s="213" t="str">
        <f t="shared" ca="1" si="56"/>
        <v/>
      </c>
      <c r="TK16" s="213" t="str">
        <f t="shared" ca="1" si="56"/>
        <v/>
      </c>
      <c r="TL16" s="213" t="str">
        <f t="shared" ca="1" si="56"/>
        <v/>
      </c>
      <c r="TM16" s="213" t="str">
        <f t="shared" ca="1" si="56"/>
        <v/>
      </c>
      <c r="TN16" s="213" t="str">
        <f t="shared" ca="1" si="56"/>
        <v/>
      </c>
      <c r="TO16" s="213" t="str">
        <f t="shared" ca="1" si="56"/>
        <v/>
      </c>
      <c r="TP16" s="213" t="str">
        <f t="shared" ca="1" si="56"/>
        <v/>
      </c>
      <c r="TQ16" s="213" t="str">
        <f t="shared" ca="1" si="56"/>
        <v/>
      </c>
      <c r="TR16" s="213" t="str">
        <f t="shared" ca="1" si="56"/>
        <v/>
      </c>
      <c r="TS16" s="213" t="str">
        <f t="shared" ca="1" si="56"/>
        <v/>
      </c>
      <c r="TT16" s="213" t="str">
        <f t="shared" ca="1" si="56"/>
        <v/>
      </c>
      <c r="TU16" s="213" t="str">
        <f t="shared" ca="1" si="57"/>
        <v/>
      </c>
      <c r="TV16" s="213" t="str">
        <f t="shared" ca="1" si="57"/>
        <v/>
      </c>
      <c r="TW16" s="213" t="str">
        <f t="shared" ca="1" si="57"/>
        <v/>
      </c>
      <c r="TX16" s="213" t="str">
        <f t="shared" ca="1" si="57"/>
        <v/>
      </c>
      <c r="TY16" s="213" t="str">
        <f t="shared" ca="1" si="57"/>
        <v/>
      </c>
      <c r="TZ16" s="213" t="str">
        <f t="shared" ca="1" si="57"/>
        <v/>
      </c>
      <c r="UA16" s="213" t="str">
        <f t="shared" ca="1" si="57"/>
        <v/>
      </c>
      <c r="UB16" s="213" t="str">
        <f t="shared" ca="1" si="57"/>
        <v/>
      </c>
      <c r="UC16" s="213" t="str">
        <f t="shared" ca="1" si="57"/>
        <v/>
      </c>
      <c r="UD16" s="213" t="str">
        <f t="shared" ca="1" si="57"/>
        <v/>
      </c>
      <c r="UE16" s="213" t="str">
        <f t="shared" ca="1" si="57"/>
        <v/>
      </c>
      <c r="UF16" s="213" t="str">
        <f t="shared" ca="1" si="57"/>
        <v/>
      </c>
      <c r="UG16" s="213" t="str">
        <f t="shared" ca="1" si="57"/>
        <v/>
      </c>
      <c r="UH16" s="213" t="str">
        <f t="shared" ca="1" si="57"/>
        <v/>
      </c>
      <c r="UI16" s="213" t="str">
        <f t="shared" ca="1" si="57"/>
        <v/>
      </c>
      <c r="UJ16" s="213" t="str">
        <f t="shared" ca="1" si="57"/>
        <v/>
      </c>
      <c r="UK16" s="213" t="str">
        <f t="shared" ca="1" si="58"/>
        <v/>
      </c>
      <c r="UL16" s="213" t="str">
        <f t="shared" ca="1" si="58"/>
        <v/>
      </c>
      <c r="UM16" s="213" t="str">
        <f t="shared" ca="1" si="58"/>
        <v/>
      </c>
      <c r="UN16" s="213" t="str">
        <f t="shared" ca="1" si="58"/>
        <v/>
      </c>
      <c r="UO16" s="213" t="str">
        <f t="shared" ca="1" si="58"/>
        <v/>
      </c>
      <c r="UP16" s="213" t="str">
        <f t="shared" ca="1" si="58"/>
        <v/>
      </c>
      <c r="UQ16" s="213" t="str">
        <f t="shared" ca="1" si="58"/>
        <v/>
      </c>
      <c r="UR16" s="213" t="str">
        <f t="shared" ca="1" si="58"/>
        <v/>
      </c>
      <c r="US16" s="213" t="str">
        <f t="shared" ca="1" si="58"/>
        <v/>
      </c>
      <c r="UT16" s="213" t="str">
        <f t="shared" ca="1" si="58"/>
        <v/>
      </c>
      <c r="UU16" s="213" t="str">
        <f t="shared" ca="1" si="58"/>
        <v/>
      </c>
      <c r="UV16" s="213" t="str">
        <f t="shared" ca="1" si="58"/>
        <v/>
      </c>
      <c r="UW16" s="213" t="str">
        <f t="shared" ca="1" si="58"/>
        <v/>
      </c>
      <c r="UX16" s="213" t="str">
        <f t="shared" ca="1" si="58"/>
        <v/>
      </c>
      <c r="UY16" s="213" t="str">
        <f t="shared" ca="1" si="58"/>
        <v/>
      </c>
      <c r="UZ16" s="213" t="str">
        <f t="shared" ca="1" si="58"/>
        <v/>
      </c>
      <c r="VA16" s="213" t="str">
        <f t="shared" ca="1" si="59"/>
        <v/>
      </c>
      <c r="VB16" s="213" t="str">
        <f t="shared" ca="1" si="59"/>
        <v/>
      </c>
      <c r="VC16" s="213" t="str">
        <f t="shared" ca="1" si="59"/>
        <v/>
      </c>
      <c r="VD16" s="213" t="str">
        <f t="shared" ca="1" si="59"/>
        <v/>
      </c>
      <c r="VE16" s="213" t="str">
        <f t="shared" ca="1" si="59"/>
        <v/>
      </c>
      <c r="VF16" s="213" t="str">
        <f t="shared" ca="1" si="59"/>
        <v/>
      </c>
      <c r="VG16" s="213" t="str">
        <f t="shared" ca="1" si="59"/>
        <v/>
      </c>
      <c r="VH16" s="213" t="str">
        <f t="shared" ca="1" si="59"/>
        <v/>
      </c>
      <c r="VI16" s="213" t="str">
        <f t="shared" ca="1" si="59"/>
        <v/>
      </c>
      <c r="VJ16" s="213" t="str">
        <f t="shared" ca="1" si="59"/>
        <v/>
      </c>
      <c r="VK16" s="213" t="str">
        <f t="shared" ca="1" si="59"/>
        <v/>
      </c>
      <c r="VL16" s="213" t="str">
        <f t="shared" ca="1" si="59"/>
        <v/>
      </c>
      <c r="VM16" s="213" t="str">
        <f t="shared" ca="1" si="59"/>
        <v/>
      </c>
      <c r="VN16" s="213" t="str">
        <f t="shared" ca="1" si="59"/>
        <v/>
      </c>
      <c r="VO16" s="213" t="str">
        <f t="shared" ca="1" si="59"/>
        <v/>
      </c>
      <c r="VP16" s="213" t="str">
        <f t="shared" ca="1" si="59"/>
        <v/>
      </c>
      <c r="VQ16" s="213" t="str">
        <f t="shared" ca="1" si="60"/>
        <v/>
      </c>
      <c r="VR16" s="213" t="str">
        <f t="shared" ca="1" si="60"/>
        <v/>
      </c>
      <c r="VS16" s="213" t="str">
        <f t="shared" ca="1" si="60"/>
        <v/>
      </c>
      <c r="VT16" s="213" t="str">
        <f t="shared" ca="1" si="60"/>
        <v/>
      </c>
      <c r="VU16" s="213" t="str">
        <f t="shared" ca="1" si="60"/>
        <v/>
      </c>
      <c r="VV16" s="213" t="str">
        <f t="shared" ca="1" si="60"/>
        <v/>
      </c>
      <c r="VW16" s="213" t="str">
        <f t="shared" ca="1" si="60"/>
        <v/>
      </c>
      <c r="VX16" s="213" t="str">
        <f t="shared" ca="1" si="60"/>
        <v/>
      </c>
      <c r="VY16" s="213" t="str">
        <f t="shared" ca="1" si="60"/>
        <v/>
      </c>
      <c r="VZ16" s="213" t="str">
        <f t="shared" ca="1" si="60"/>
        <v/>
      </c>
      <c r="WA16" s="213" t="str">
        <f t="shared" ca="1" si="60"/>
        <v/>
      </c>
      <c r="WB16" s="213" t="str">
        <f t="shared" ca="1" si="60"/>
        <v/>
      </c>
      <c r="WC16" s="213" t="str">
        <f t="shared" ca="1" si="60"/>
        <v/>
      </c>
      <c r="WD16" s="213" t="str">
        <f t="shared" ca="1" si="60"/>
        <v/>
      </c>
      <c r="WE16" s="213" t="str">
        <f t="shared" ca="1" si="60"/>
        <v/>
      </c>
      <c r="WF16" s="213" t="str">
        <f t="shared" ca="1" si="60"/>
        <v/>
      </c>
      <c r="WG16" s="213" t="str">
        <f t="shared" ca="1" si="61"/>
        <v/>
      </c>
      <c r="WH16" s="213" t="str">
        <f t="shared" ca="1" si="61"/>
        <v/>
      </c>
      <c r="WI16" s="213" t="str">
        <f t="shared" ca="1" si="61"/>
        <v/>
      </c>
      <c r="WJ16" s="213" t="str">
        <f t="shared" ca="1" si="61"/>
        <v/>
      </c>
      <c r="WK16" s="213" t="str">
        <f t="shared" ca="1" si="61"/>
        <v/>
      </c>
      <c r="WL16" s="213" t="str">
        <f t="shared" ca="1" si="61"/>
        <v/>
      </c>
      <c r="WM16" s="213" t="str">
        <f t="shared" ca="1" si="61"/>
        <v/>
      </c>
      <c r="WN16" s="213" t="str">
        <f t="shared" ca="1" si="61"/>
        <v/>
      </c>
      <c r="WO16" s="213" t="str">
        <f t="shared" ca="1" si="61"/>
        <v/>
      </c>
      <c r="WP16" s="213" t="str">
        <f t="shared" ca="1" si="61"/>
        <v/>
      </c>
      <c r="WQ16" s="213" t="str">
        <f t="shared" ca="1" si="61"/>
        <v/>
      </c>
      <c r="WR16" s="213" t="str">
        <f t="shared" ca="1" si="61"/>
        <v/>
      </c>
      <c r="WS16" s="213" t="str">
        <f t="shared" ca="1" si="61"/>
        <v/>
      </c>
      <c r="WT16" s="213" t="str">
        <f t="shared" ca="1" si="61"/>
        <v/>
      </c>
      <c r="WU16" s="213" t="str">
        <f t="shared" ca="1" si="61"/>
        <v/>
      </c>
      <c r="WV16" s="213" t="str">
        <f t="shared" ca="1" si="61"/>
        <v/>
      </c>
      <c r="WW16" s="213" t="str">
        <f t="shared" ca="1" si="62"/>
        <v/>
      </c>
      <c r="WX16" s="213" t="str">
        <f t="shared" ca="1" si="62"/>
        <v/>
      </c>
      <c r="WY16" s="213" t="str">
        <f t="shared" ca="1" si="62"/>
        <v/>
      </c>
      <c r="WZ16" s="213" t="str">
        <f t="shared" ca="1" si="62"/>
        <v/>
      </c>
      <c r="XA16" s="213" t="str">
        <f t="shared" ca="1" si="62"/>
        <v/>
      </c>
      <c r="XB16" s="213" t="str">
        <f t="shared" ca="1" si="62"/>
        <v/>
      </c>
      <c r="XC16" s="213" t="str">
        <f t="shared" ca="1" si="62"/>
        <v/>
      </c>
      <c r="XD16" s="213" t="str">
        <f t="shared" ca="1" si="62"/>
        <v/>
      </c>
      <c r="XE16" s="213" t="str">
        <f t="shared" ca="1" si="62"/>
        <v/>
      </c>
      <c r="XF16" s="213" t="str">
        <f t="shared" ca="1" si="62"/>
        <v/>
      </c>
      <c r="XG16" s="213" t="str">
        <f t="shared" ca="1" si="62"/>
        <v/>
      </c>
      <c r="XH16" s="213" t="str">
        <f t="shared" ca="1" si="62"/>
        <v/>
      </c>
      <c r="XI16" s="213" t="str">
        <f t="shared" ca="1" si="62"/>
        <v/>
      </c>
      <c r="XJ16" s="213" t="str">
        <f t="shared" ca="1" si="62"/>
        <v/>
      </c>
      <c r="XK16" s="213" t="str">
        <f t="shared" ca="1" si="62"/>
        <v/>
      </c>
      <c r="XL16" s="213" t="str">
        <f t="shared" ca="1" si="62"/>
        <v/>
      </c>
      <c r="XM16" s="213" t="str">
        <f t="shared" ca="1" si="63"/>
        <v/>
      </c>
      <c r="XN16" s="213" t="str">
        <f t="shared" ca="1" si="63"/>
        <v/>
      </c>
      <c r="XO16" s="213" t="str">
        <f t="shared" ca="1" si="63"/>
        <v/>
      </c>
      <c r="XP16" s="213" t="str">
        <f t="shared" ca="1" si="63"/>
        <v/>
      </c>
      <c r="XQ16" s="213" t="str">
        <f t="shared" ca="1" si="63"/>
        <v/>
      </c>
      <c r="XR16" s="213" t="str">
        <f t="shared" ca="1" si="63"/>
        <v/>
      </c>
      <c r="XS16" s="213" t="str">
        <f t="shared" ca="1" si="63"/>
        <v/>
      </c>
      <c r="XT16" s="213" t="str">
        <f t="shared" ca="1" si="63"/>
        <v/>
      </c>
      <c r="XU16" s="213" t="str">
        <f t="shared" ca="1" si="63"/>
        <v/>
      </c>
      <c r="XV16" s="213" t="str">
        <f t="shared" ca="1" si="63"/>
        <v/>
      </c>
      <c r="XW16" s="213" t="str">
        <f t="shared" ca="1" si="63"/>
        <v/>
      </c>
      <c r="XX16" s="213" t="str">
        <f t="shared" ca="1" si="63"/>
        <v/>
      </c>
      <c r="XY16" s="213" t="str">
        <f t="shared" ca="1" si="63"/>
        <v/>
      </c>
      <c r="XZ16" s="213" t="str">
        <f t="shared" ca="1" si="63"/>
        <v/>
      </c>
      <c r="YA16" s="213" t="str">
        <f t="shared" ca="1" si="63"/>
        <v/>
      </c>
      <c r="YB16" s="213" t="str">
        <f t="shared" ca="1" si="63"/>
        <v/>
      </c>
      <c r="YC16" s="213" t="str">
        <f t="shared" ca="1" si="64"/>
        <v/>
      </c>
      <c r="YD16" s="213" t="str">
        <f t="shared" ca="1" si="64"/>
        <v/>
      </c>
      <c r="YE16" s="213" t="str">
        <f t="shared" ca="1" si="64"/>
        <v/>
      </c>
      <c r="YF16" s="213" t="str">
        <f t="shared" ca="1" si="64"/>
        <v/>
      </c>
      <c r="YG16" s="213" t="str">
        <f t="shared" ca="1" si="64"/>
        <v/>
      </c>
      <c r="YH16" s="213" t="str">
        <f t="shared" ca="1" si="64"/>
        <v/>
      </c>
      <c r="YI16" s="213" t="str">
        <f t="shared" ca="1" si="64"/>
        <v/>
      </c>
      <c r="YJ16" s="213" t="str">
        <f t="shared" ca="1" si="64"/>
        <v/>
      </c>
      <c r="YK16" s="213" t="str">
        <f t="shared" ca="1" si="64"/>
        <v/>
      </c>
      <c r="YL16" s="213" t="str">
        <f t="shared" ca="1" si="64"/>
        <v/>
      </c>
      <c r="YM16" s="213" t="str">
        <f t="shared" ca="1" si="64"/>
        <v/>
      </c>
      <c r="YN16" s="213" t="str">
        <f t="shared" ca="1" si="64"/>
        <v/>
      </c>
      <c r="YO16" s="213" t="str">
        <f t="shared" ca="1" si="64"/>
        <v/>
      </c>
      <c r="YP16" s="213" t="str">
        <f t="shared" ca="1" si="64"/>
        <v/>
      </c>
      <c r="YQ16" s="213" t="str">
        <f t="shared" ca="1" si="64"/>
        <v/>
      </c>
      <c r="YR16" s="213" t="str">
        <f t="shared" ca="1" si="64"/>
        <v/>
      </c>
      <c r="YS16" s="213" t="str">
        <f t="shared" ca="1" si="65"/>
        <v/>
      </c>
      <c r="YT16" s="213" t="str">
        <f t="shared" ca="1" si="65"/>
        <v/>
      </c>
      <c r="YU16" s="213" t="str">
        <f t="shared" ca="1" si="65"/>
        <v/>
      </c>
      <c r="YV16" s="213" t="str">
        <f t="shared" ca="1" si="65"/>
        <v/>
      </c>
      <c r="YW16" s="213" t="str">
        <f t="shared" ca="1" si="65"/>
        <v/>
      </c>
      <c r="YX16" s="213" t="str">
        <f t="shared" ca="1" si="65"/>
        <v/>
      </c>
      <c r="YY16" s="213" t="str">
        <f t="shared" ca="1" si="65"/>
        <v/>
      </c>
      <c r="YZ16" s="213" t="str">
        <f t="shared" ca="1" si="65"/>
        <v/>
      </c>
      <c r="ZA16" s="213" t="str">
        <f t="shared" ca="1" si="65"/>
        <v/>
      </c>
      <c r="ZB16" s="213" t="str">
        <f t="shared" ca="1" si="65"/>
        <v/>
      </c>
      <c r="ZC16" s="213" t="str">
        <f t="shared" ca="1" si="65"/>
        <v/>
      </c>
      <c r="ZD16" s="213" t="str">
        <f t="shared" ca="1" si="65"/>
        <v/>
      </c>
      <c r="ZE16" s="213" t="str">
        <f t="shared" ca="1" si="65"/>
        <v/>
      </c>
      <c r="ZF16" s="213" t="str">
        <f t="shared" ca="1" si="65"/>
        <v/>
      </c>
      <c r="ZG16" s="213" t="str">
        <f t="shared" ca="1" si="65"/>
        <v/>
      </c>
      <c r="ZH16" s="213" t="str">
        <f t="shared" ca="1" si="65"/>
        <v/>
      </c>
      <c r="ZI16" s="213" t="str">
        <f t="shared" ca="1" si="66"/>
        <v/>
      </c>
      <c r="ZJ16" s="213" t="str">
        <f t="shared" ca="1" si="66"/>
        <v/>
      </c>
      <c r="ZK16" s="213" t="str">
        <f t="shared" ca="1" si="66"/>
        <v/>
      </c>
      <c r="ZL16" s="213" t="str">
        <f t="shared" ca="1" si="66"/>
        <v/>
      </c>
      <c r="ZM16" s="213" t="str">
        <f t="shared" ca="1" si="66"/>
        <v/>
      </c>
      <c r="ZN16" s="213" t="str">
        <f t="shared" ca="1" si="66"/>
        <v/>
      </c>
      <c r="ZO16" s="213" t="str">
        <f t="shared" ca="1" si="66"/>
        <v/>
      </c>
      <c r="ZP16" s="213" t="str">
        <f t="shared" ca="1" si="66"/>
        <v/>
      </c>
      <c r="ZQ16" s="213" t="str">
        <f t="shared" ca="1" si="66"/>
        <v/>
      </c>
      <c r="ZR16" s="213" t="str">
        <f t="shared" ca="1" si="66"/>
        <v/>
      </c>
      <c r="ZS16" s="213" t="str">
        <f t="shared" ca="1" si="66"/>
        <v/>
      </c>
      <c r="ZT16" s="213" t="str">
        <f t="shared" ca="1" si="66"/>
        <v/>
      </c>
      <c r="ZU16" s="213" t="str">
        <f t="shared" ca="1" si="66"/>
        <v/>
      </c>
      <c r="ZV16" s="213" t="str">
        <f t="shared" ca="1" si="66"/>
        <v/>
      </c>
      <c r="ZW16" s="213" t="str">
        <f t="shared" ca="1" si="66"/>
        <v/>
      </c>
      <c r="ZX16" s="213" t="str">
        <f t="shared" ca="1" si="66"/>
        <v/>
      </c>
      <c r="ZY16" s="213" t="str">
        <f t="shared" ca="1" si="67"/>
        <v/>
      </c>
      <c r="ZZ16" s="213" t="str">
        <f t="shared" ca="1" si="67"/>
        <v/>
      </c>
      <c r="AAA16" s="213" t="str">
        <f t="shared" ca="1" si="67"/>
        <v/>
      </c>
      <c r="AAB16" s="213" t="str">
        <f t="shared" ca="1" si="67"/>
        <v/>
      </c>
      <c r="AAC16" s="213" t="str">
        <f t="shared" ca="1" si="67"/>
        <v/>
      </c>
      <c r="AAD16" s="213" t="str">
        <f t="shared" ca="1" si="67"/>
        <v/>
      </c>
      <c r="AAE16" s="213" t="str">
        <f t="shared" ca="1" si="67"/>
        <v/>
      </c>
      <c r="AAF16" s="213" t="str">
        <f t="shared" ca="1" si="67"/>
        <v/>
      </c>
      <c r="AAG16" s="213" t="str">
        <f t="shared" ca="1" si="67"/>
        <v/>
      </c>
      <c r="AAH16" s="213" t="str">
        <f t="shared" ca="1" si="67"/>
        <v/>
      </c>
      <c r="AAI16" s="213" t="str">
        <f t="shared" ca="1" si="67"/>
        <v/>
      </c>
      <c r="AAJ16" s="213" t="str">
        <f t="shared" ca="1" si="67"/>
        <v/>
      </c>
      <c r="AAK16" s="213" t="str">
        <f t="shared" ca="1" si="67"/>
        <v/>
      </c>
      <c r="AAL16" s="213" t="str">
        <f t="shared" ca="1" si="67"/>
        <v/>
      </c>
      <c r="AAM16" s="213" t="str">
        <f t="shared" ca="1" si="67"/>
        <v/>
      </c>
      <c r="AAN16" s="213" t="str">
        <f t="shared" ca="1" si="67"/>
        <v/>
      </c>
      <c r="AAO16" s="213" t="str">
        <f t="shared" ca="1" si="68"/>
        <v/>
      </c>
      <c r="AAP16" s="213" t="str">
        <f t="shared" ca="1" si="68"/>
        <v/>
      </c>
      <c r="AAQ16" s="213" t="str">
        <f t="shared" ca="1" si="68"/>
        <v/>
      </c>
      <c r="AAR16" s="213" t="str">
        <f t="shared" ca="1" si="68"/>
        <v/>
      </c>
      <c r="AAS16" s="213" t="str">
        <f t="shared" ca="1" si="68"/>
        <v/>
      </c>
      <c r="AAT16" s="213" t="str">
        <f t="shared" ca="1" si="68"/>
        <v/>
      </c>
      <c r="AAU16" s="213" t="str">
        <f t="shared" ca="1" si="68"/>
        <v/>
      </c>
      <c r="AAV16" s="213" t="str">
        <f t="shared" ca="1" si="68"/>
        <v/>
      </c>
      <c r="AAW16" s="213" t="str">
        <f t="shared" ca="1" si="68"/>
        <v/>
      </c>
      <c r="AAX16" s="213" t="str">
        <f t="shared" ca="1" si="68"/>
        <v/>
      </c>
      <c r="AAY16" s="213" t="str">
        <f t="shared" ca="1" si="68"/>
        <v/>
      </c>
      <c r="AAZ16" s="213" t="str">
        <f t="shared" ca="1" si="69"/>
        <v/>
      </c>
      <c r="ABA16" s="213" t="str">
        <f t="shared" ca="1" si="69"/>
        <v/>
      </c>
      <c r="ABB16" s="213" t="str">
        <f t="shared" ca="1" si="69"/>
        <v/>
      </c>
      <c r="ABC16" s="213" t="str">
        <f t="shared" ca="1" si="69"/>
        <v/>
      </c>
      <c r="ABD16" s="213" t="str">
        <f t="shared" ca="1" si="69"/>
        <v/>
      </c>
      <c r="ABE16" s="213" t="str">
        <f t="shared" ca="1" si="69"/>
        <v/>
      </c>
      <c r="ABF16" s="213" t="str">
        <f t="shared" ca="1" si="69"/>
        <v/>
      </c>
      <c r="ABG16" s="213" t="str">
        <f t="shared" ca="1" si="69"/>
        <v/>
      </c>
      <c r="ABH16" s="213" t="str">
        <f t="shared" ca="1" si="69"/>
        <v/>
      </c>
      <c r="ABI16" s="213" t="str">
        <f t="shared" ca="1" si="69"/>
        <v/>
      </c>
      <c r="ABJ16" s="213" t="str">
        <f t="shared" ca="1" si="69"/>
        <v/>
      </c>
      <c r="ABK16" s="213" t="str">
        <f t="shared" ca="1" si="69"/>
        <v/>
      </c>
      <c r="ABL16" s="213" t="str">
        <f t="shared" ca="1" si="69"/>
        <v/>
      </c>
    </row>
    <row r="17" spans="1:740" s="209" customFormat="1" ht="24.95" customHeight="1" x14ac:dyDescent="0.2">
      <c r="A17" s="202"/>
      <c r="B17" s="203" t="s">
        <v>121</v>
      </c>
      <c r="C17" s="248" t="s">
        <v>122</v>
      </c>
      <c r="D17" s="248" t="s">
        <v>127</v>
      </c>
      <c r="E17" s="249">
        <v>13</v>
      </c>
      <c r="F17" s="206">
        <f t="shared" si="70"/>
        <v>46342</v>
      </c>
      <c r="G17" s="206">
        <f>'[1]1010C_Container Schedule'!$R21</f>
        <v>46344</v>
      </c>
      <c r="H17" s="206">
        <f>'[1]1010C_Container Schedule'!$U21</f>
        <v>46349</v>
      </c>
      <c r="I17" s="206">
        <f>'[1]1010C_Container Schedule'!$AF21</f>
        <v>46372</v>
      </c>
      <c r="J17" s="206">
        <f>'[1]1010C_Container Schedule'!$AJ21</f>
        <v>46374</v>
      </c>
      <c r="K17" s="278" t="str">
        <f>Table279[[#This Row],[Project]] &amp;"-CTNR-"&amp; Table279[[#This Row],[CTNR'#]] &amp; "  ➜"</f>
        <v>1010C-CTNR-13  ➜</v>
      </c>
      <c r="L17" s="215"/>
      <c r="M17" s="208" t="str">
        <f t="shared" ca="1" si="24"/>
        <v/>
      </c>
      <c r="N17" s="208" t="str">
        <f t="shared" ca="1" si="24"/>
        <v/>
      </c>
      <c r="O17" s="208" t="str">
        <f t="shared" ca="1" si="24"/>
        <v/>
      </c>
      <c r="P17" s="208" t="str">
        <f t="shared" ca="1" si="24"/>
        <v/>
      </c>
      <c r="Q17" s="208" t="str">
        <f t="shared" ca="1" si="24"/>
        <v/>
      </c>
      <c r="R17" s="208" t="str">
        <f t="shared" ca="1" si="24"/>
        <v/>
      </c>
      <c r="S17" s="208" t="str">
        <f t="shared" ca="1" si="24"/>
        <v/>
      </c>
      <c r="T17" s="208" t="str">
        <f t="shared" ca="1" si="24"/>
        <v/>
      </c>
      <c r="U17" s="208" t="str">
        <f t="shared" ca="1" si="24"/>
        <v/>
      </c>
      <c r="V17" s="208" t="str">
        <f t="shared" ca="1" si="24"/>
        <v/>
      </c>
      <c r="W17" s="208" t="str">
        <f t="shared" ca="1" si="24"/>
        <v/>
      </c>
      <c r="X17" s="208" t="str">
        <f t="shared" ca="1" si="24"/>
        <v/>
      </c>
      <c r="Y17" s="217" t="str">
        <f t="shared" ca="1" si="24"/>
        <v/>
      </c>
      <c r="Z17" s="208" t="str">
        <f t="shared" ca="1" si="24"/>
        <v/>
      </c>
      <c r="AA17" s="208" t="str">
        <f t="shared" ca="1" si="24"/>
        <v/>
      </c>
      <c r="AB17" s="208" t="str">
        <f t="shared" ca="1" si="24"/>
        <v/>
      </c>
      <c r="AC17" s="208" t="str">
        <f t="shared" ca="1" si="25"/>
        <v/>
      </c>
      <c r="AD17" s="208" t="str">
        <f t="shared" ca="1" si="25"/>
        <v/>
      </c>
      <c r="AE17" s="208" t="str">
        <f t="shared" ca="1" si="25"/>
        <v/>
      </c>
      <c r="AF17" s="208" t="str">
        <f t="shared" ca="1" si="25"/>
        <v/>
      </c>
      <c r="AG17" s="208" t="str">
        <f t="shared" ca="1" si="25"/>
        <v/>
      </c>
      <c r="AH17" s="208" t="str">
        <f t="shared" ca="1" si="25"/>
        <v/>
      </c>
      <c r="AI17" s="208" t="str">
        <f t="shared" ca="1" si="25"/>
        <v/>
      </c>
      <c r="AJ17" s="208" t="str">
        <f t="shared" ca="1" si="25"/>
        <v/>
      </c>
      <c r="AK17" s="208" t="str">
        <f t="shared" ca="1" si="25"/>
        <v/>
      </c>
      <c r="AL17" s="208" t="str">
        <f t="shared" ca="1" si="25"/>
        <v/>
      </c>
      <c r="AM17" s="208" t="str">
        <f t="shared" ca="1" si="25"/>
        <v/>
      </c>
      <c r="AN17" s="208" t="str">
        <f t="shared" ca="1" si="25"/>
        <v/>
      </c>
      <c r="AO17" s="208" t="str">
        <f t="shared" ca="1" si="25"/>
        <v/>
      </c>
      <c r="AP17" s="208" t="str">
        <f t="shared" ca="1" si="25"/>
        <v/>
      </c>
      <c r="AQ17" s="208" t="str">
        <f t="shared" ca="1" si="25"/>
        <v/>
      </c>
      <c r="AR17" s="208" t="str">
        <f t="shared" ca="1" si="25"/>
        <v/>
      </c>
      <c r="AS17" s="208" t="str">
        <f t="shared" ca="1" si="26"/>
        <v/>
      </c>
      <c r="AT17" s="208" t="str">
        <f t="shared" ca="1" si="26"/>
        <v/>
      </c>
      <c r="AU17" s="208" t="str">
        <f t="shared" ca="1" si="26"/>
        <v/>
      </c>
      <c r="AV17" s="208" t="str">
        <f t="shared" ca="1" si="26"/>
        <v/>
      </c>
      <c r="AW17" s="208" t="str">
        <f t="shared" ca="1" si="26"/>
        <v/>
      </c>
      <c r="AX17" s="208" t="str">
        <f t="shared" ca="1" si="26"/>
        <v/>
      </c>
      <c r="AY17" s="208" t="str">
        <f t="shared" ca="1" si="26"/>
        <v/>
      </c>
      <c r="AZ17" s="208" t="str">
        <f t="shared" ca="1" si="26"/>
        <v/>
      </c>
      <c r="BA17" s="208" t="str">
        <f t="shared" ca="1" si="26"/>
        <v/>
      </c>
      <c r="BB17" s="208" t="str">
        <f t="shared" ca="1" si="26"/>
        <v/>
      </c>
      <c r="BC17" s="208" t="str">
        <f t="shared" ca="1" si="26"/>
        <v/>
      </c>
      <c r="BD17" s="208" t="str">
        <f t="shared" ca="1" si="26"/>
        <v/>
      </c>
      <c r="BE17" s="208" t="str">
        <f t="shared" ca="1" si="26"/>
        <v/>
      </c>
      <c r="BF17" s="208" t="str">
        <f t="shared" ca="1" si="26"/>
        <v/>
      </c>
      <c r="BG17" s="213" t="str">
        <f t="shared" ca="1" si="26"/>
        <v/>
      </c>
      <c r="BH17" s="208" t="str">
        <f t="shared" ca="1" si="26"/>
        <v/>
      </c>
      <c r="BI17" s="208" t="str">
        <f t="shared" ca="1" si="27"/>
        <v/>
      </c>
      <c r="BJ17" s="208" t="str">
        <f t="shared" ca="1" si="27"/>
        <v/>
      </c>
      <c r="BK17" s="208" t="str">
        <f t="shared" ca="1" si="27"/>
        <v/>
      </c>
      <c r="BL17" s="208" t="str">
        <f t="shared" ca="1" si="27"/>
        <v/>
      </c>
      <c r="BM17" s="208" t="str">
        <f t="shared" ca="1" si="27"/>
        <v/>
      </c>
      <c r="BN17" s="208" t="str">
        <f t="shared" ca="1" si="27"/>
        <v/>
      </c>
      <c r="BO17" s="208" t="str">
        <f t="shared" ca="1" si="27"/>
        <v/>
      </c>
      <c r="BP17" s="208" t="str">
        <f t="shared" ca="1" si="27"/>
        <v/>
      </c>
      <c r="BQ17" s="208" t="str">
        <f t="shared" ca="1" si="27"/>
        <v/>
      </c>
      <c r="BR17" s="208" t="str">
        <f t="shared" ca="1" si="27"/>
        <v/>
      </c>
      <c r="BS17" s="208" t="str">
        <f t="shared" ca="1" si="27"/>
        <v/>
      </c>
      <c r="BT17" s="208" t="str">
        <f t="shared" ca="1" si="27"/>
        <v/>
      </c>
      <c r="BU17" s="208" t="str">
        <f t="shared" ca="1" si="27"/>
        <v/>
      </c>
      <c r="BV17" s="208" t="str">
        <f t="shared" ca="1" si="27"/>
        <v/>
      </c>
      <c r="BW17" s="208" t="str">
        <f t="shared" ca="1" si="27"/>
        <v/>
      </c>
      <c r="BX17" s="208" t="str">
        <f t="shared" ca="1" si="27"/>
        <v/>
      </c>
      <c r="BY17" s="208" t="str">
        <f t="shared" ca="1" si="28"/>
        <v/>
      </c>
      <c r="BZ17" s="208" t="str">
        <f t="shared" ca="1" si="28"/>
        <v/>
      </c>
      <c r="CA17" s="208" t="str">
        <f t="shared" ca="1" si="28"/>
        <v/>
      </c>
      <c r="CB17" s="208" t="str">
        <f t="shared" ca="1" si="28"/>
        <v/>
      </c>
      <c r="CC17" s="208" t="str">
        <f t="shared" ca="1" si="28"/>
        <v/>
      </c>
      <c r="CD17" s="208" t="str">
        <f t="shared" ca="1" si="28"/>
        <v/>
      </c>
      <c r="CE17" s="208" t="str">
        <f t="shared" ca="1" si="28"/>
        <v/>
      </c>
      <c r="CF17" s="208" t="str">
        <f t="shared" ca="1" si="28"/>
        <v/>
      </c>
      <c r="CG17" s="208" t="str">
        <f t="shared" ca="1" si="28"/>
        <v/>
      </c>
      <c r="CH17" s="208" t="str">
        <f t="shared" ca="1" si="28"/>
        <v/>
      </c>
      <c r="CI17" s="208" t="str">
        <f t="shared" ca="1" si="28"/>
        <v/>
      </c>
      <c r="CJ17" s="208" t="str">
        <f t="shared" ca="1" si="28"/>
        <v/>
      </c>
      <c r="CK17" s="208" t="str">
        <f t="shared" ca="1" si="28"/>
        <v/>
      </c>
      <c r="CL17" s="208" t="str">
        <f t="shared" ca="1" si="28"/>
        <v/>
      </c>
      <c r="CM17" s="208" t="str">
        <f t="shared" ca="1" si="28"/>
        <v/>
      </c>
      <c r="CN17" s="208" t="str">
        <f t="shared" ca="1" si="28"/>
        <v/>
      </c>
      <c r="CO17" s="208" t="str">
        <f t="shared" ca="1" si="29"/>
        <v/>
      </c>
      <c r="CP17" s="208" t="str">
        <f t="shared" ca="1" si="29"/>
        <v/>
      </c>
      <c r="CQ17" s="208" t="str">
        <f t="shared" ca="1" si="29"/>
        <v/>
      </c>
      <c r="CR17" s="208" t="str">
        <f t="shared" ca="1" si="29"/>
        <v/>
      </c>
      <c r="CS17" s="208" t="str">
        <f t="shared" ca="1" si="29"/>
        <v/>
      </c>
      <c r="CT17" s="208" t="str">
        <f t="shared" ca="1" si="29"/>
        <v/>
      </c>
      <c r="CU17" s="208" t="str">
        <f t="shared" ca="1" si="29"/>
        <v/>
      </c>
      <c r="CV17" s="208" t="str">
        <f t="shared" ca="1" si="29"/>
        <v/>
      </c>
      <c r="CW17" s="208" t="str">
        <f t="shared" ca="1" si="29"/>
        <v/>
      </c>
      <c r="CX17" s="208" t="str">
        <f t="shared" ca="1" si="29"/>
        <v/>
      </c>
      <c r="CY17" s="208" t="str">
        <f t="shared" ca="1" si="29"/>
        <v/>
      </c>
      <c r="CZ17" s="208" t="str">
        <f t="shared" ca="1" si="29"/>
        <v/>
      </c>
      <c r="DA17" s="208" t="str">
        <f t="shared" ca="1" si="29"/>
        <v/>
      </c>
      <c r="DB17" s="208" t="str">
        <f t="shared" ca="1" si="29"/>
        <v/>
      </c>
      <c r="DC17" s="208" t="str">
        <f t="shared" ca="1" si="29"/>
        <v/>
      </c>
      <c r="DD17" s="208" t="str">
        <f t="shared" ca="1" si="29"/>
        <v/>
      </c>
      <c r="DE17" s="208" t="str">
        <f t="shared" ca="1" si="30"/>
        <v/>
      </c>
      <c r="DF17" s="208" t="str">
        <f t="shared" ca="1" si="30"/>
        <v/>
      </c>
      <c r="DG17" s="208" t="str">
        <f t="shared" ca="1" si="30"/>
        <v/>
      </c>
      <c r="DH17" s="208" t="str">
        <f t="shared" ca="1" si="30"/>
        <v/>
      </c>
      <c r="DI17" s="208" t="str">
        <f t="shared" ca="1" si="30"/>
        <v/>
      </c>
      <c r="DJ17" s="208" t="str">
        <f t="shared" ca="1" si="30"/>
        <v/>
      </c>
      <c r="DK17" s="217" t="str">
        <f t="shared" ca="1" si="30"/>
        <v/>
      </c>
      <c r="DL17" s="208" t="str">
        <f t="shared" ca="1" si="30"/>
        <v/>
      </c>
      <c r="DM17" s="208" t="str">
        <f t="shared" ca="1" si="30"/>
        <v/>
      </c>
      <c r="DN17" s="208" t="str">
        <f t="shared" ca="1" si="30"/>
        <v>Order</v>
      </c>
      <c r="DO17" s="208" t="str">
        <f t="shared" ca="1" si="30"/>
        <v/>
      </c>
      <c r="DP17" s="208" t="str">
        <f t="shared" ca="1" si="30"/>
        <v>Load</v>
      </c>
      <c r="DQ17" s="208" t="str">
        <f t="shared" ca="1" si="30"/>
        <v/>
      </c>
      <c r="DR17" s="208" t="str">
        <f t="shared" ca="1" si="30"/>
        <v/>
      </c>
      <c r="DS17" s="208" t="str">
        <f t="shared" ca="1" si="30"/>
        <v/>
      </c>
      <c r="DT17" s="208" t="str">
        <f t="shared" ca="1" si="30"/>
        <v/>
      </c>
      <c r="DU17" s="208" t="str">
        <f t="shared" ca="1" si="31"/>
        <v>Ship</v>
      </c>
      <c r="DV17" s="208" t="str">
        <f t="shared" ca="1" si="31"/>
        <v/>
      </c>
      <c r="DW17" s="208" t="str">
        <f t="shared" ca="1" si="31"/>
        <v/>
      </c>
      <c r="DX17" s="208" t="str">
        <f t="shared" ca="1" si="31"/>
        <v/>
      </c>
      <c r="DY17" s="208" t="str">
        <f t="shared" ca="1" si="31"/>
        <v/>
      </c>
      <c r="DZ17" s="208" t="str">
        <f t="shared" ca="1" si="31"/>
        <v/>
      </c>
      <c r="EA17" s="208" t="str">
        <f t="shared" ca="1" si="31"/>
        <v/>
      </c>
      <c r="EB17" s="208" t="str">
        <f t="shared" ca="1" si="31"/>
        <v/>
      </c>
      <c r="EC17" s="208" t="str">
        <f t="shared" ca="1" si="31"/>
        <v/>
      </c>
      <c r="ED17" s="208" t="str">
        <f t="shared" ca="1" si="31"/>
        <v/>
      </c>
      <c r="EE17" s="208" t="str">
        <f t="shared" ca="1" si="31"/>
        <v/>
      </c>
      <c r="EF17" s="208" t="str">
        <f t="shared" ca="1" si="31"/>
        <v/>
      </c>
      <c r="EG17" s="208" t="str">
        <f t="shared" ca="1" si="31"/>
        <v/>
      </c>
      <c r="EH17" s="208" t="str">
        <f t="shared" ca="1" si="31"/>
        <v/>
      </c>
      <c r="EI17" s="208" t="str">
        <f t="shared" ca="1" si="31"/>
        <v/>
      </c>
      <c r="EJ17" s="208" t="str">
        <f t="shared" ca="1" si="31"/>
        <v/>
      </c>
      <c r="EK17" s="208" t="str">
        <f t="shared" ca="1" si="32"/>
        <v/>
      </c>
      <c r="EL17" s="208" t="str">
        <f t="shared" ca="1" si="32"/>
        <v/>
      </c>
      <c r="EM17" s="208" t="str">
        <f t="shared" ca="1" si="32"/>
        <v/>
      </c>
      <c r="EN17" s="208" t="str">
        <f t="shared" ca="1" si="32"/>
        <v/>
      </c>
      <c r="EO17" s="208" t="str">
        <f t="shared" ca="1" si="32"/>
        <v/>
      </c>
      <c r="EP17" s="208" t="str">
        <f t="shared" ca="1" si="32"/>
        <v/>
      </c>
      <c r="EQ17" s="208" t="str">
        <f t="shared" ca="1" si="32"/>
        <v/>
      </c>
      <c r="ER17" s="208" t="str">
        <f t="shared" ca="1" si="32"/>
        <v>Arrival</v>
      </c>
      <c r="ES17" s="208" t="str">
        <f t="shared" ca="1" si="32"/>
        <v/>
      </c>
      <c r="ET17" s="208" t="str">
        <f t="shared" ca="1" si="32"/>
        <v>Delivery</v>
      </c>
      <c r="EU17" s="208" t="str">
        <f t="shared" ca="1" si="32"/>
        <v/>
      </c>
      <c r="EV17" s="208" t="str">
        <f t="shared" ca="1" si="32"/>
        <v/>
      </c>
      <c r="EW17" s="208" t="str">
        <f t="shared" ca="1" si="32"/>
        <v/>
      </c>
      <c r="EX17" s="208" t="str">
        <f t="shared" ca="1" si="32"/>
        <v/>
      </c>
      <c r="EY17" s="208" t="str">
        <f t="shared" ca="1" si="32"/>
        <v/>
      </c>
      <c r="EZ17" s="208" t="str">
        <f t="shared" ca="1" si="32"/>
        <v/>
      </c>
      <c r="FA17" s="208" t="str">
        <f t="shared" ca="1" si="33"/>
        <v/>
      </c>
      <c r="FB17" s="208" t="str">
        <f t="shared" ca="1" si="33"/>
        <v/>
      </c>
      <c r="FC17" s="208" t="str">
        <f t="shared" ca="1" si="33"/>
        <v/>
      </c>
      <c r="FD17" s="208" t="str">
        <f t="shared" ca="1" si="33"/>
        <v/>
      </c>
      <c r="FE17" s="208" t="str">
        <f t="shared" ca="1" si="33"/>
        <v/>
      </c>
      <c r="FF17" s="208" t="str">
        <f t="shared" ca="1" si="33"/>
        <v/>
      </c>
      <c r="FG17" s="208" t="str">
        <f t="shared" ca="1" si="33"/>
        <v/>
      </c>
      <c r="FH17" s="208" t="str">
        <f t="shared" ca="1" si="33"/>
        <v/>
      </c>
      <c r="FI17" s="208" t="str">
        <f t="shared" ca="1" si="33"/>
        <v/>
      </c>
      <c r="FJ17" s="208" t="str">
        <f t="shared" ca="1" si="33"/>
        <v/>
      </c>
      <c r="FK17" s="208" t="str">
        <f t="shared" ca="1" si="33"/>
        <v/>
      </c>
      <c r="FL17" s="208" t="str">
        <f t="shared" ca="1" si="33"/>
        <v/>
      </c>
      <c r="FM17" s="208" t="str">
        <f t="shared" ca="1" si="33"/>
        <v/>
      </c>
      <c r="FN17" s="208" t="str">
        <f t="shared" ca="1" si="33"/>
        <v/>
      </c>
      <c r="FO17" s="208" t="str">
        <f t="shared" ca="1" si="33"/>
        <v/>
      </c>
      <c r="FP17" s="208" t="str">
        <f t="shared" ca="1" si="33"/>
        <v/>
      </c>
      <c r="FQ17" s="208" t="str">
        <f t="shared" ca="1" si="34"/>
        <v/>
      </c>
      <c r="FR17" s="208" t="str">
        <f t="shared" ca="1" si="34"/>
        <v/>
      </c>
      <c r="FS17" s="208" t="str">
        <f t="shared" ca="1" si="34"/>
        <v/>
      </c>
      <c r="FT17" s="208" t="str">
        <f t="shared" ca="1" si="34"/>
        <v/>
      </c>
      <c r="FU17" s="208" t="str">
        <f t="shared" ca="1" si="34"/>
        <v/>
      </c>
      <c r="FV17" s="208" t="str">
        <f t="shared" ca="1" si="34"/>
        <v/>
      </c>
      <c r="FW17" s="208" t="str">
        <f t="shared" ca="1" si="34"/>
        <v/>
      </c>
      <c r="FX17" s="208" t="str">
        <f t="shared" ca="1" si="34"/>
        <v/>
      </c>
      <c r="FY17" s="208" t="str">
        <f t="shared" ca="1" si="34"/>
        <v/>
      </c>
      <c r="FZ17" s="208" t="str">
        <f t="shared" ca="1" si="34"/>
        <v/>
      </c>
      <c r="GA17" s="208" t="str">
        <f t="shared" ca="1" si="34"/>
        <v/>
      </c>
      <c r="GB17" s="208" t="str">
        <f t="shared" ca="1" si="34"/>
        <v/>
      </c>
      <c r="GC17" s="208" t="str">
        <f t="shared" ca="1" si="34"/>
        <v/>
      </c>
      <c r="GD17" s="208" t="str">
        <f t="shared" ca="1" si="34"/>
        <v/>
      </c>
      <c r="GE17" s="208" t="str">
        <f t="shared" ca="1" si="34"/>
        <v/>
      </c>
      <c r="GF17" s="208" t="str">
        <f t="shared" ca="1" si="34"/>
        <v/>
      </c>
      <c r="GG17" s="208" t="str">
        <f t="shared" ca="1" si="35"/>
        <v/>
      </c>
      <c r="GH17" s="208" t="str">
        <f t="shared" ca="1" si="35"/>
        <v/>
      </c>
      <c r="GI17" s="208" t="str">
        <f t="shared" ca="1" si="35"/>
        <v/>
      </c>
      <c r="GJ17" s="208" t="str">
        <f t="shared" ca="1" si="35"/>
        <v/>
      </c>
      <c r="GK17" s="208" t="str">
        <f t="shared" ca="1" si="35"/>
        <v/>
      </c>
      <c r="GL17" s="208" t="str">
        <f t="shared" ca="1" si="35"/>
        <v/>
      </c>
      <c r="GM17" s="208" t="str">
        <f t="shared" ca="1" si="35"/>
        <v/>
      </c>
      <c r="GN17" s="208" t="str">
        <f t="shared" ca="1" si="35"/>
        <v/>
      </c>
      <c r="GO17" s="208" t="str">
        <f t="shared" ca="1" si="35"/>
        <v/>
      </c>
      <c r="GP17" s="208" t="str">
        <f t="shared" ca="1" si="35"/>
        <v/>
      </c>
      <c r="GQ17" s="208" t="str">
        <f t="shared" ca="1" si="35"/>
        <v/>
      </c>
      <c r="GR17" s="208" t="str">
        <f t="shared" ca="1" si="35"/>
        <v/>
      </c>
      <c r="GS17" s="208" t="str">
        <f t="shared" ca="1" si="35"/>
        <v/>
      </c>
      <c r="GT17" s="208" t="str">
        <f t="shared" ca="1" si="35"/>
        <v/>
      </c>
      <c r="GU17" s="208" t="str">
        <f t="shared" ca="1" si="35"/>
        <v/>
      </c>
      <c r="GV17" s="208" t="str">
        <f t="shared" ca="1" si="35"/>
        <v/>
      </c>
      <c r="GW17" s="208" t="str">
        <f t="shared" ca="1" si="36"/>
        <v/>
      </c>
      <c r="GX17" s="208" t="str">
        <f t="shared" ca="1" si="36"/>
        <v/>
      </c>
      <c r="GY17" s="208" t="str">
        <f t="shared" ca="1" si="36"/>
        <v/>
      </c>
      <c r="GZ17" s="208" t="str">
        <f t="shared" ca="1" si="36"/>
        <v/>
      </c>
      <c r="HA17" s="208" t="str">
        <f t="shared" ca="1" si="36"/>
        <v/>
      </c>
      <c r="HB17" s="208" t="str">
        <f t="shared" ca="1" si="36"/>
        <v/>
      </c>
      <c r="HC17" s="208" t="str">
        <f t="shared" ca="1" si="36"/>
        <v/>
      </c>
      <c r="HD17" s="208" t="str">
        <f t="shared" ca="1" si="36"/>
        <v/>
      </c>
      <c r="HE17" s="208" t="str">
        <f t="shared" ca="1" si="36"/>
        <v/>
      </c>
      <c r="HF17" s="208" t="str">
        <f t="shared" ca="1" si="36"/>
        <v/>
      </c>
      <c r="HG17" s="208" t="str">
        <f t="shared" ca="1" si="36"/>
        <v/>
      </c>
      <c r="HH17" s="208" t="str">
        <f t="shared" ca="1" si="36"/>
        <v/>
      </c>
      <c r="HI17" s="208" t="str">
        <f t="shared" ca="1" si="36"/>
        <v/>
      </c>
      <c r="HJ17" s="208" t="str">
        <f t="shared" ca="1" si="36"/>
        <v/>
      </c>
      <c r="HK17" s="208" t="str">
        <f t="shared" ca="1" si="36"/>
        <v/>
      </c>
      <c r="HL17" s="208" t="str">
        <f t="shared" ca="1" si="36"/>
        <v/>
      </c>
      <c r="HM17" s="208" t="str">
        <f t="shared" ca="1" si="37"/>
        <v/>
      </c>
      <c r="HN17" s="208" t="str">
        <f t="shared" ca="1" si="37"/>
        <v/>
      </c>
      <c r="HO17" s="208" t="str">
        <f t="shared" ca="1" si="37"/>
        <v/>
      </c>
      <c r="HP17" s="208" t="str">
        <f t="shared" ca="1" si="37"/>
        <v/>
      </c>
      <c r="HQ17" s="208" t="str">
        <f t="shared" ca="1" si="37"/>
        <v/>
      </c>
      <c r="HR17" s="208" t="str">
        <f t="shared" ca="1" si="37"/>
        <v/>
      </c>
      <c r="HS17" s="208" t="str">
        <f t="shared" ca="1" si="37"/>
        <v/>
      </c>
      <c r="HT17" s="208" t="str">
        <f t="shared" ca="1" si="37"/>
        <v/>
      </c>
      <c r="HU17" s="208" t="str">
        <f t="shared" ca="1" si="37"/>
        <v/>
      </c>
      <c r="HV17" s="208" t="str">
        <f t="shared" ca="1" si="37"/>
        <v/>
      </c>
      <c r="HW17" s="208" t="str">
        <f t="shared" ca="1" si="37"/>
        <v/>
      </c>
      <c r="HX17" s="208" t="str">
        <f t="shared" ca="1" si="37"/>
        <v/>
      </c>
      <c r="HY17" s="208" t="str">
        <f t="shared" ca="1" si="37"/>
        <v/>
      </c>
      <c r="HZ17" s="208" t="str">
        <f t="shared" ca="1" si="37"/>
        <v/>
      </c>
      <c r="IA17" s="208" t="str">
        <f t="shared" ca="1" si="37"/>
        <v/>
      </c>
      <c r="IB17" s="208" t="str">
        <f t="shared" ca="1" si="37"/>
        <v/>
      </c>
      <c r="IC17" s="208" t="str">
        <f t="shared" ca="1" si="38"/>
        <v/>
      </c>
      <c r="ID17" s="208" t="str">
        <f t="shared" ca="1" si="38"/>
        <v/>
      </c>
      <c r="IE17" s="208" t="str">
        <f t="shared" ca="1" si="38"/>
        <v/>
      </c>
      <c r="IF17" s="208" t="str">
        <f t="shared" ca="1" si="38"/>
        <v/>
      </c>
      <c r="IG17" s="208" t="str">
        <f t="shared" ca="1" si="38"/>
        <v/>
      </c>
      <c r="IH17" s="208" t="str">
        <f t="shared" ca="1" si="38"/>
        <v/>
      </c>
      <c r="II17" s="208" t="str">
        <f t="shared" ca="1" si="38"/>
        <v/>
      </c>
      <c r="IJ17" s="208" t="str">
        <f t="shared" ca="1" si="38"/>
        <v/>
      </c>
      <c r="IK17" s="208" t="str">
        <f t="shared" ca="1" si="38"/>
        <v/>
      </c>
      <c r="IL17" s="208" t="str">
        <f t="shared" ca="1" si="38"/>
        <v/>
      </c>
      <c r="IM17" s="208" t="str">
        <f t="shared" ca="1" si="38"/>
        <v/>
      </c>
      <c r="IN17" s="208" t="str">
        <f t="shared" ca="1" si="38"/>
        <v/>
      </c>
      <c r="IO17" s="208" t="str">
        <f t="shared" ca="1" si="38"/>
        <v/>
      </c>
      <c r="IP17" s="208" t="str">
        <f t="shared" ca="1" si="38"/>
        <v/>
      </c>
      <c r="IQ17" s="208" t="str">
        <f t="shared" ca="1" si="38"/>
        <v/>
      </c>
      <c r="IR17" s="208" t="str">
        <f t="shared" ca="1" si="38"/>
        <v/>
      </c>
      <c r="IS17" s="208" t="str">
        <f t="shared" ca="1" si="39"/>
        <v/>
      </c>
      <c r="IT17" s="208" t="str">
        <f t="shared" ca="1" si="39"/>
        <v/>
      </c>
      <c r="IU17" s="208" t="str">
        <f t="shared" ca="1" si="39"/>
        <v/>
      </c>
      <c r="IV17" s="208" t="str">
        <f t="shared" ca="1" si="39"/>
        <v/>
      </c>
      <c r="IW17" s="208" t="str">
        <f t="shared" ca="1" si="39"/>
        <v/>
      </c>
      <c r="IX17" s="208" t="str">
        <f t="shared" ca="1" si="39"/>
        <v/>
      </c>
      <c r="IY17" s="208" t="str">
        <f t="shared" ca="1" si="39"/>
        <v/>
      </c>
      <c r="IZ17" s="208" t="str">
        <f t="shared" ca="1" si="39"/>
        <v/>
      </c>
      <c r="JA17" s="208" t="str">
        <f t="shared" ca="1" si="39"/>
        <v/>
      </c>
      <c r="JB17" s="208" t="str">
        <f t="shared" ca="1" si="39"/>
        <v/>
      </c>
      <c r="JC17" s="208" t="str">
        <f t="shared" ca="1" si="39"/>
        <v/>
      </c>
      <c r="JD17" s="208" t="str">
        <f t="shared" ca="1" si="39"/>
        <v/>
      </c>
      <c r="JE17" s="208" t="str">
        <f t="shared" ca="1" si="39"/>
        <v/>
      </c>
      <c r="JF17" s="208" t="str">
        <f t="shared" ca="1" si="39"/>
        <v/>
      </c>
      <c r="JG17" s="208" t="str">
        <f t="shared" ca="1" si="39"/>
        <v/>
      </c>
      <c r="JH17" s="208" t="str">
        <f t="shared" ca="1" si="39"/>
        <v/>
      </c>
      <c r="JI17" s="208" t="str">
        <f t="shared" ca="1" si="40"/>
        <v/>
      </c>
      <c r="JJ17" s="208" t="str">
        <f t="shared" ca="1" si="40"/>
        <v/>
      </c>
      <c r="JK17" s="208" t="str">
        <f t="shared" ca="1" si="40"/>
        <v/>
      </c>
      <c r="JL17" s="208" t="str">
        <f t="shared" ca="1" si="40"/>
        <v/>
      </c>
      <c r="JM17" s="208" t="str">
        <f t="shared" ca="1" si="40"/>
        <v/>
      </c>
      <c r="JN17" s="208" t="str">
        <f t="shared" ca="1" si="40"/>
        <v/>
      </c>
      <c r="JO17" s="208" t="str">
        <f t="shared" ca="1" si="40"/>
        <v/>
      </c>
      <c r="JP17" s="208" t="str">
        <f t="shared" ca="1" si="40"/>
        <v/>
      </c>
      <c r="JQ17" s="208" t="str">
        <f t="shared" ca="1" si="40"/>
        <v/>
      </c>
      <c r="JR17" s="208" t="str">
        <f t="shared" ca="1" si="40"/>
        <v/>
      </c>
      <c r="JS17" s="208" t="str">
        <f t="shared" ca="1" si="40"/>
        <v/>
      </c>
      <c r="JT17" s="208" t="str">
        <f t="shared" ca="1" si="40"/>
        <v/>
      </c>
      <c r="JU17" s="208" t="str">
        <f t="shared" ca="1" si="40"/>
        <v/>
      </c>
      <c r="JV17" s="208" t="str">
        <f t="shared" ca="1" si="40"/>
        <v/>
      </c>
      <c r="JW17" s="208" t="str">
        <f t="shared" ca="1" si="40"/>
        <v/>
      </c>
      <c r="JX17" s="208" t="str">
        <f t="shared" ca="1" si="40"/>
        <v/>
      </c>
      <c r="JY17" s="208" t="str">
        <f t="shared" ca="1" si="41"/>
        <v/>
      </c>
      <c r="JZ17" s="208" t="str">
        <f t="shared" ca="1" si="41"/>
        <v/>
      </c>
      <c r="KA17" s="208" t="str">
        <f t="shared" ca="1" si="41"/>
        <v/>
      </c>
      <c r="KB17" s="208" t="str">
        <f t="shared" ca="1" si="41"/>
        <v/>
      </c>
      <c r="KC17" s="208" t="str">
        <f t="shared" ca="1" si="41"/>
        <v/>
      </c>
      <c r="KD17" s="208" t="str">
        <f t="shared" ca="1" si="41"/>
        <v/>
      </c>
      <c r="KE17" s="208" t="str">
        <f t="shared" ca="1" si="41"/>
        <v/>
      </c>
      <c r="KF17" s="208" t="str">
        <f t="shared" ca="1" si="41"/>
        <v/>
      </c>
      <c r="KG17" s="208" t="str">
        <f t="shared" ca="1" si="41"/>
        <v/>
      </c>
      <c r="KH17" s="208" t="str">
        <f t="shared" ca="1" si="41"/>
        <v/>
      </c>
      <c r="KI17" s="208" t="str">
        <f t="shared" ca="1" si="41"/>
        <v/>
      </c>
      <c r="KJ17" s="208" t="str">
        <f t="shared" ca="1" si="41"/>
        <v/>
      </c>
      <c r="KK17" s="208" t="str">
        <f t="shared" ca="1" si="41"/>
        <v/>
      </c>
      <c r="KL17" s="208" t="str">
        <f t="shared" ca="1" si="41"/>
        <v/>
      </c>
      <c r="KM17" s="208" t="str">
        <f t="shared" ca="1" si="41"/>
        <v/>
      </c>
      <c r="KN17" s="208" t="str">
        <f t="shared" ca="1" si="41"/>
        <v/>
      </c>
      <c r="KO17" s="208" t="str">
        <f t="shared" ca="1" si="42"/>
        <v/>
      </c>
      <c r="KP17" s="208" t="str">
        <f t="shared" ca="1" si="42"/>
        <v/>
      </c>
      <c r="KQ17" s="208" t="str">
        <f t="shared" ca="1" si="42"/>
        <v/>
      </c>
      <c r="KR17" s="208" t="str">
        <f t="shared" ca="1" si="42"/>
        <v/>
      </c>
      <c r="KS17" s="208" t="str">
        <f t="shared" ca="1" si="42"/>
        <v/>
      </c>
      <c r="KT17" s="208" t="str">
        <f t="shared" ca="1" si="42"/>
        <v/>
      </c>
      <c r="KU17" s="208" t="str">
        <f t="shared" ca="1" si="42"/>
        <v/>
      </c>
      <c r="KV17" s="208" t="str">
        <f t="shared" ca="1" si="42"/>
        <v/>
      </c>
      <c r="KW17" s="208" t="str">
        <f t="shared" ca="1" si="42"/>
        <v/>
      </c>
      <c r="KX17" s="208" t="str">
        <f t="shared" ca="1" si="42"/>
        <v/>
      </c>
      <c r="KY17" s="208" t="str">
        <f t="shared" ca="1" si="42"/>
        <v/>
      </c>
      <c r="KZ17" s="208" t="str">
        <f t="shared" ca="1" si="42"/>
        <v/>
      </c>
      <c r="LA17" s="208" t="str">
        <f t="shared" ca="1" si="42"/>
        <v/>
      </c>
      <c r="LB17" s="208" t="str">
        <f t="shared" ca="1" si="42"/>
        <v/>
      </c>
      <c r="LC17" s="208" t="str">
        <f t="shared" ca="1" si="42"/>
        <v/>
      </c>
      <c r="LD17" s="208" t="str">
        <f t="shared" ca="1" si="42"/>
        <v/>
      </c>
      <c r="LE17" s="208" t="str">
        <f t="shared" ca="1" si="43"/>
        <v/>
      </c>
      <c r="LF17" s="208" t="str">
        <f t="shared" ca="1" si="43"/>
        <v/>
      </c>
      <c r="LG17" s="208" t="str">
        <f t="shared" ca="1" si="43"/>
        <v/>
      </c>
      <c r="LH17" s="208" t="str">
        <f t="shared" ca="1" si="43"/>
        <v/>
      </c>
      <c r="LI17" s="208" t="str">
        <f t="shared" ca="1" si="43"/>
        <v/>
      </c>
      <c r="LJ17" s="208" t="str">
        <f t="shared" ca="1" si="43"/>
        <v/>
      </c>
      <c r="LK17" s="208" t="str">
        <f t="shared" ca="1" si="43"/>
        <v/>
      </c>
      <c r="LL17" s="208" t="str">
        <f t="shared" ca="1" si="43"/>
        <v/>
      </c>
      <c r="LM17" s="208" t="str">
        <f t="shared" ca="1" si="43"/>
        <v/>
      </c>
      <c r="LN17" s="208" t="str">
        <f t="shared" ca="1" si="43"/>
        <v/>
      </c>
      <c r="LO17" s="208" t="str">
        <f t="shared" ca="1" si="43"/>
        <v/>
      </c>
      <c r="LP17" s="208" t="str">
        <f t="shared" ca="1" si="43"/>
        <v/>
      </c>
      <c r="LQ17" s="208" t="str">
        <f t="shared" ca="1" si="43"/>
        <v/>
      </c>
      <c r="LR17" s="208" t="str">
        <f t="shared" ca="1" si="43"/>
        <v/>
      </c>
      <c r="LS17" s="208" t="str">
        <f t="shared" ca="1" si="43"/>
        <v/>
      </c>
      <c r="LT17" s="208" t="str">
        <f t="shared" ca="1" si="43"/>
        <v/>
      </c>
      <c r="LU17" s="208" t="str">
        <f t="shared" ca="1" si="44"/>
        <v/>
      </c>
      <c r="LV17" s="208" t="str">
        <f t="shared" ca="1" si="44"/>
        <v/>
      </c>
      <c r="LW17" s="208" t="str">
        <f t="shared" ca="1" si="44"/>
        <v/>
      </c>
      <c r="LX17" s="208" t="str">
        <f t="shared" ca="1" si="44"/>
        <v/>
      </c>
      <c r="LY17" s="208" t="str">
        <f t="shared" ca="1" si="44"/>
        <v/>
      </c>
      <c r="LZ17" s="208" t="str">
        <f t="shared" ca="1" si="44"/>
        <v/>
      </c>
      <c r="MA17" s="208" t="str">
        <f t="shared" ca="1" si="44"/>
        <v/>
      </c>
      <c r="MB17" s="208" t="str">
        <f t="shared" ca="1" si="44"/>
        <v/>
      </c>
      <c r="MC17" s="208" t="str">
        <f t="shared" ca="1" si="44"/>
        <v/>
      </c>
      <c r="MD17" s="208" t="str">
        <f t="shared" ca="1" si="44"/>
        <v/>
      </c>
      <c r="ME17" s="208" t="str">
        <f t="shared" ca="1" si="44"/>
        <v/>
      </c>
      <c r="MF17" s="208" t="str">
        <f t="shared" ca="1" si="44"/>
        <v/>
      </c>
      <c r="MG17" s="208" t="str">
        <f t="shared" ca="1" si="44"/>
        <v/>
      </c>
      <c r="MH17" s="208" t="str">
        <f t="shared" ca="1" si="44"/>
        <v/>
      </c>
      <c r="MI17" s="208" t="str">
        <f t="shared" ca="1" si="44"/>
        <v/>
      </c>
      <c r="MJ17" s="208" t="str">
        <f t="shared" ca="1" si="44"/>
        <v/>
      </c>
      <c r="MK17" s="208" t="str">
        <f t="shared" ca="1" si="45"/>
        <v/>
      </c>
      <c r="ML17" s="208" t="str">
        <f t="shared" ca="1" si="45"/>
        <v/>
      </c>
      <c r="MM17" s="208" t="str">
        <f t="shared" ca="1" si="45"/>
        <v/>
      </c>
      <c r="MN17" s="208" t="str">
        <f t="shared" ca="1" si="45"/>
        <v/>
      </c>
      <c r="MO17" s="208" t="str">
        <f t="shared" ca="1" si="45"/>
        <v/>
      </c>
      <c r="MP17" s="208" t="str">
        <f t="shared" ca="1" si="45"/>
        <v/>
      </c>
      <c r="MQ17" s="208" t="str">
        <f t="shared" ca="1" si="45"/>
        <v/>
      </c>
      <c r="MR17" s="208" t="str">
        <f t="shared" ca="1" si="45"/>
        <v/>
      </c>
      <c r="MS17" s="208" t="str">
        <f t="shared" ca="1" si="45"/>
        <v/>
      </c>
      <c r="MT17" s="208" t="str">
        <f t="shared" ca="1" si="45"/>
        <v/>
      </c>
      <c r="MU17" s="208" t="str">
        <f t="shared" ca="1" si="45"/>
        <v/>
      </c>
      <c r="MV17" s="208" t="str">
        <f t="shared" ca="1" si="45"/>
        <v/>
      </c>
      <c r="MW17" s="208" t="str">
        <f t="shared" ca="1" si="45"/>
        <v/>
      </c>
      <c r="MX17" s="208" t="str">
        <f t="shared" ca="1" si="45"/>
        <v/>
      </c>
      <c r="MY17" s="208" t="str">
        <f t="shared" ca="1" si="45"/>
        <v/>
      </c>
      <c r="MZ17" s="208" t="str">
        <f t="shared" ca="1" si="45"/>
        <v/>
      </c>
      <c r="NA17" s="208" t="str">
        <f t="shared" ca="1" si="46"/>
        <v/>
      </c>
      <c r="NB17" s="208" t="str">
        <f t="shared" ca="1" si="46"/>
        <v/>
      </c>
      <c r="NC17" s="208" t="str">
        <f t="shared" ca="1" si="46"/>
        <v/>
      </c>
      <c r="ND17" s="208" t="str">
        <f t="shared" ca="1" si="46"/>
        <v/>
      </c>
      <c r="NE17" s="208" t="str">
        <f t="shared" ca="1" si="46"/>
        <v/>
      </c>
      <c r="NF17" s="208" t="str">
        <f t="shared" ca="1" si="46"/>
        <v/>
      </c>
      <c r="NG17" s="208" t="str">
        <f t="shared" ca="1" si="46"/>
        <v/>
      </c>
      <c r="NH17" s="208" t="str">
        <f t="shared" ca="1" si="46"/>
        <v/>
      </c>
      <c r="NI17" s="208" t="str">
        <f t="shared" ca="1" si="46"/>
        <v/>
      </c>
      <c r="NJ17" s="208" t="str">
        <f t="shared" ca="1" si="46"/>
        <v/>
      </c>
      <c r="NK17" s="208" t="str">
        <f t="shared" ca="1" si="46"/>
        <v/>
      </c>
      <c r="NL17" s="208" t="str">
        <f t="shared" ca="1" si="46"/>
        <v/>
      </c>
      <c r="NM17" s="208" t="str">
        <f t="shared" ca="1" si="46"/>
        <v/>
      </c>
      <c r="NN17" s="208" t="str">
        <f t="shared" ca="1" si="46"/>
        <v/>
      </c>
      <c r="NO17" s="208" t="str">
        <f t="shared" ca="1" si="46"/>
        <v/>
      </c>
      <c r="NP17" s="208" t="str">
        <f t="shared" ca="1" si="46"/>
        <v/>
      </c>
      <c r="NQ17" s="208" t="str">
        <f t="shared" ca="1" si="47"/>
        <v/>
      </c>
      <c r="NR17" s="208" t="str">
        <f t="shared" ca="1" si="47"/>
        <v/>
      </c>
      <c r="NS17" s="208" t="str">
        <f t="shared" ca="1" si="47"/>
        <v/>
      </c>
      <c r="NT17" s="208" t="str">
        <f t="shared" ca="1" si="47"/>
        <v/>
      </c>
      <c r="NU17" s="208" t="str">
        <f t="shared" ca="1" si="47"/>
        <v/>
      </c>
      <c r="NV17" s="208" t="str">
        <f t="shared" ca="1" si="47"/>
        <v/>
      </c>
      <c r="NW17" s="208" t="str">
        <f t="shared" ca="1" si="47"/>
        <v/>
      </c>
      <c r="NX17" s="208" t="str">
        <f t="shared" ca="1" si="47"/>
        <v/>
      </c>
      <c r="NY17" s="208" t="str">
        <f t="shared" ca="1" si="47"/>
        <v/>
      </c>
      <c r="NZ17" s="208" t="str">
        <f t="shared" ca="1" si="47"/>
        <v/>
      </c>
      <c r="OA17" s="208" t="str">
        <f t="shared" ca="1" si="47"/>
        <v/>
      </c>
      <c r="OB17" s="208" t="str">
        <f t="shared" ca="1" si="47"/>
        <v/>
      </c>
      <c r="OC17" s="208" t="str">
        <f t="shared" ca="1" si="47"/>
        <v/>
      </c>
      <c r="OD17" s="208" t="str">
        <f t="shared" ca="1" si="47"/>
        <v/>
      </c>
      <c r="OE17" s="208" t="str">
        <f t="shared" ca="1" si="47"/>
        <v/>
      </c>
      <c r="OF17" s="208" t="str">
        <f t="shared" ca="1" si="47"/>
        <v/>
      </c>
      <c r="OG17" s="208" t="str">
        <f t="shared" ca="1" si="48"/>
        <v/>
      </c>
      <c r="OH17" s="208" t="str">
        <f t="shared" ca="1" si="48"/>
        <v/>
      </c>
      <c r="OI17" s="208" t="str">
        <f t="shared" ca="1" si="48"/>
        <v/>
      </c>
      <c r="OJ17" s="208" t="str">
        <f t="shared" ca="1" si="48"/>
        <v/>
      </c>
      <c r="OK17" s="208" t="str">
        <f t="shared" ca="1" si="48"/>
        <v/>
      </c>
      <c r="OL17" s="208" t="str">
        <f t="shared" ca="1" si="48"/>
        <v/>
      </c>
      <c r="OM17" s="208" t="str">
        <f t="shared" ca="1" si="48"/>
        <v/>
      </c>
      <c r="ON17" s="208" t="str">
        <f t="shared" ca="1" si="48"/>
        <v/>
      </c>
      <c r="OO17" s="208" t="str">
        <f t="shared" ca="1" si="48"/>
        <v/>
      </c>
      <c r="OP17" s="208" t="str">
        <f t="shared" ca="1" si="48"/>
        <v/>
      </c>
      <c r="OQ17" s="208" t="str">
        <f t="shared" ca="1" si="48"/>
        <v/>
      </c>
      <c r="OR17" s="208" t="str">
        <f t="shared" ca="1" si="48"/>
        <v/>
      </c>
      <c r="OS17" s="208" t="str">
        <f t="shared" ca="1" si="48"/>
        <v/>
      </c>
      <c r="OT17" s="208" t="str">
        <f t="shared" ca="1" si="48"/>
        <v/>
      </c>
      <c r="OU17" s="208" t="str">
        <f t="shared" ca="1" si="48"/>
        <v/>
      </c>
      <c r="OV17" s="208" t="str">
        <f t="shared" ca="1" si="48"/>
        <v/>
      </c>
      <c r="OW17" s="208" t="str">
        <f t="shared" ca="1" si="49"/>
        <v/>
      </c>
      <c r="OX17" s="208" t="str">
        <f t="shared" ca="1" si="49"/>
        <v/>
      </c>
      <c r="OY17" s="208" t="str">
        <f t="shared" ca="1" si="49"/>
        <v/>
      </c>
      <c r="OZ17" s="208" t="str">
        <f t="shared" ca="1" si="49"/>
        <v/>
      </c>
      <c r="PA17" s="208" t="str">
        <f t="shared" ca="1" si="49"/>
        <v/>
      </c>
      <c r="PB17" s="208" t="str">
        <f t="shared" ca="1" si="49"/>
        <v/>
      </c>
      <c r="PC17" s="208" t="str">
        <f t="shared" ca="1" si="49"/>
        <v/>
      </c>
      <c r="PD17" s="208" t="str">
        <f t="shared" ca="1" si="49"/>
        <v/>
      </c>
      <c r="PE17" s="208" t="str">
        <f t="shared" ca="1" si="49"/>
        <v/>
      </c>
      <c r="PF17" s="208" t="str">
        <f t="shared" ca="1" si="49"/>
        <v/>
      </c>
      <c r="PG17" s="208" t="str">
        <f t="shared" ca="1" si="49"/>
        <v/>
      </c>
      <c r="PH17" s="208" t="str">
        <f t="shared" ca="1" si="49"/>
        <v/>
      </c>
      <c r="PI17" s="208" t="str">
        <f t="shared" ca="1" si="49"/>
        <v/>
      </c>
      <c r="PJ17" s="208" t="str">
        <f t="shared" ca="1" si="49"/>
        <v/>
      </c>
      <c r="PK17" s="208" t="str">
        <f t="shared" ca="1" si="49"/>
        <v/>
      </c>
      <c r="PL17" s="208" t="str">
        <f t="shared" ca="1" si="49"/>
        <v/>
      </c>
      <c r="PM17" s="208" t="str">
        <f t="shared" ca="1" si="50"/>
        <v/>
      </c>
      <c r="PN17" s="208" t="str">
        <f t="shared" ca="1" si="50"/>
        <v/>
      </c>
      <c r="PO17" s="208" t="str">
        <f t="shared" ca="1" si="50"/>
        <v/>
      </c>
      <c r="PP17" s="208" t="str">
        <f t="shared" ca="1" si="50"/>
        <v/>
      </c>
      <c r="PQ17" s="208" t="str">
        <f t="shared" ca="1" si="50"/>
        <v/>
      </c>
      <c r="PR17" s="208" t="str">
        <f t="shared" ca="1" si="50"/>
        <v/>
      </c>
      <c r="PS17" s="208" t="str">
        <f t="shared" ca="1" si="50"/>
        <v/>
      </c>
      <c r="PT17" s="208" t="str">
        <f t="shared" ca="1" si="50"/>
        <v/>
      </c>
      <c r="PU17" s="208" t="str">
        <f t="shared" ca="1" si="50"/>
        <v/>
      </c>
      <c r="PV17" s="208" t="str">
        <f t="shared" ca="1" si="50"/>
        <v/>
      </c>
      <c r="PW17" s="208" t="str">
        <f t="shared" ca="1" si="50"/>
        <v/>
      </c>
      <c r="PX17" s="208" t="str">
        <f t="shared" ca="1" si="50"/>
        <v/>
      </c>
      <c r="PY17" s="208" t="str">
        <f t="shared" ca="1" si="50"/>
        <v/>
      </c>
      <c r="PZ17" s="208" t="str">
        <f t="shared" ca="1" si="50"/>
        <v/>
      </c>
      <c r="QA17" s="208" t="str">
        <f t="shared" ca="1" si="50"/>
        <v/>
      </c>
      <c r="QB17" s="208" t="str">
        <f t="shared" ca="1" si="50"/>
        <v/>
      </c>
      <c r="QC17" s="208" t="str">
        <f t="shared" ca="1" si="51"/>
        <v/>
      </c>
      <c r="QD17" s="208" t="str">
        <f t="shared" ca="1" si="51"/>
        <v/>
      </c>
      <c r="QE17" s="208" t="str">
        <f t="shared" ca="1" si="51"/>
        <v/>
      </c>
      <c r="QF17" s="208" t="str">
        <f t="shared" ca="1" si="51"/>
        <v/>
      </c>
      <c r="QG17" s="208" t="str">
        <f t="shared" ca="1" si="51"/>
        <v/>
      </c>
      <c r="QH17" s="208" t="str">
        <f t="shared" ca="1" si="51"/>
        <v/>
      </c>
      <c r="QI17" s="208" t="str">
        <f t="shared" ca="1" si="51"/>
        <v/>
      </c>
      <c r="QJ17" s="208" t="str">
        <f t="shared" ca="1" si="51"/>
        <v/>
      </c>
      <c r="QK17" s="208" t="str">
        <f t="shared" ca="1" si="51"/>
        <v/>
      </c>
      <c r="QL17" s="208" t="str">
        <f t="shared" ca="1" si="51"/>
        <v/>
      </c>
      <c r="QM17" s="208" t="str">
        <f t="shared" ca="1" si="51"/>
        <v/>
      </c>
      <c r="QN17" s="208" t="str">
        <f t="shared" ca="1" si="51"/>
        <v/>
      </c>
      <c r="QO17" s="208" t="str">
        <f t="shared" ca="1" si="51"/>
        <v/>
      </c>
      <c r="QP17" s="208" t="str">
        <f t="shared" ca="1" si="51"/>
        <v/>
      </c>
      <c r="QQ17" s="208" t="str">
        <f t="shared" ca="1" si="51"/>
        <v/>
      </c>
      <c r="QR17" s="208" t="str">
        <f t="shared" ca="1" si="51"/>
        <v/>
      </c>
      <c r="QS17" s="208" t="str">
        <f t="shared" ca="1" si="52"/>
        <v/>
      </c>
      <c r="QT17" s="208" t="str">
        <f t="shared" ca="1" si="52"/>
        <v/>
      </c>
      <c r="QU17" s="208" t="str">
        <f t="shared" ca="1" si="52"/>
        <v/>
      </c>
      <c r="QV17" s="208" t="str">
        <f t="shared" ca="1" si="52"/>
        <v/>
      </c>
      <c r="QW17" s="208" t="str">
        <f t="shared" ca="1" si="52"/>
        <v/>
      </c>
      <c r="QX17" s="208" t="str">
        <f t="shared" ca="1" si="52"/>
        <v/>
      </c>
      <c r="QY17" s="208" t="str">
        <f t="shared" ca="1" si="52"/>
        <v/>
      </c>
      <c r="QZ17" s="208" t="str">
        <f t="shared" ca="1" si="52"/>
        <v/>
      </c>
      <c r="RA17" s="208" t="str">
        <f t="shared" ca="1" si="52"/>
        <v/>
      </c>
      <c r="RB17" s="208" t="str">
        <f t="shared" ca="1" si="52"/>
        <v/>
      </c>
      <c r="RC17" s="208" t="str">
        <f t="shared" ca="1" si="52"/>
        <v/>
      </c>
      <c r="RD17" s="208" t="str">
        <f t="shared" ca="1" si="52"/>
        <v/>
      </c>
      <c r="RE17" s="208" t="str">
        <f t="shared" ca="1" si="52"/>
        <v/>
      </c>
      <c r="RF17" s="208" t="str">
        <f t="shared" ca="1" si="52"/>
        <v/>
      </c>
      <c r="RG17" s="208" t="str">
        <f t="shared" ca="1" si="52"/>
        <v/>
      </c>
      <c r="RH17" s="208" t="str">
        <f t="shared" ca="1" si="52"/>
        <v/>
      </c>
      <c r="RI17" s="208" t="str">
        <f t="shared" ca="1" si="53"/>
        <v/>
      </c>
      <c r="RJ17" s="208" t="str">
        <f t="shared" ca="1" si="53"/>
        <v/>
      </c>
      <c r="RK17" s="208" t="str">
        <f t="shared" ca="1" si="53"/>
        <v/>
      </c>
      <c r="RL17" s="208" t="str">
        <f t="shared" ca="1" si="53"/>
        <v/>
      </c>
      <c r="RM17" s="208" t="str">
        <f t="shared" ca="1" si="53"/>
        <v/>
      </c>
      <c r="RN17" s="208" t="str">
        <f t="shared" ca="1" si="53"/>
        <v/>
      </c>
      <c r="RO17" s="208" t="str">
        <f t="shared" ca="1" si="53"/>
        <v/>
      </c>
      <c r="RP17" s="208" t="str">
        <f t="shared" ca="1" si="53"/>
        <v/>
      </c>
      <c r="RQ17" s="208" t="str">
        <f t="shared" ca="1" si="53"/>
        <v/>
      </c>
      <c r="RR17" s="208" t="str">
        <f t="shared" ca="1" si="53"/>
        <v/>
      </c>
      <c r="RS17" s="208" t="str">
        <f t="shared" ca="1" si="53"/>
        <v/>
      </c>
      <c r="RT17" s="208" t="str">
        <f t="shared" ca="1" si="53"/>
        <v/>
      </c>
      <c r="RU17" s="208" t="str">
        <f t="shared" ca="1" si="53"/>
        <v/>
      </c>
      <c r="RV17" s="208" t="str">
        <f t="shared" ca="1" si="53"/>
        <v/>
      </c>
      <c r="RW17" s="208" t="str">
        <f t="shared" ca="1" si="53"/>
        <v/>
      </c>
      <c r="RX17" s="208" t="str">
        <f t="shared" ca="1" si="53"/>
        <v/>
      </c>
      <c r="RY17" s="208" t="str">
        <f t="shared" ca="1" si="54"/>
        <v/>
      </c>
      <c r="RZ17" s="208" t="str">
        <f t="shared" ca="1" si="54"/>
        <v/>
      </c>
      <c r="SA17" s="208" t="str">
        <f t="shared" ca="1" si="54"/>
        <v/>
      </c>
      <c r="SB17" s="208" t="str">
        <f t="shared" ca="1" si="54"/>
        <v/>
      </c>
      <c r="SC17" s="208" t="str">
        <f t="shared" ca="1" si="54"/>
        <v/>
      </c>
      <c r="SD17" s="208" t="str">
        <f t="shared" ca="1" si="54"/>
        <v/>
      </c>
      <c r="SE17" s="208" t="str">
        <f t="shared" ca="1" si="54"/>
        <v/>
      </c>
      <c r="SF17" s="208" t="str">
        <f t="shared" ca="1" si="54"/>
        <v/>
      </c>
      <c r="SG17" s="208" t="str">
        <f t="shared" ca="1" si="54"/>
        <v/>
      </c>
      <c r="SH17" s="208" t="str">
        <f t="shared" ca="1" si="54"/>
        <v/>
      </c>
      <c r="SI17" s="208" t="str">
        <f t="shared" ca="1" si="54"/>
        <v/>
      </c>
      <c r="SJ17" s="208" t="str">
        <f t="shared" ca="1" si="54"/>
        <v/>
      </c>
      <c r="SK17" s="208" t="str">
        <f t="shared" ca="1" si="54"/>
        <v/>
      </c>
      <c r="SL17" s="208" t="str">
        <f t="shared" ca="1" si="54"/>
        <v/>
      </c>
      <c r="SM17" s="208" t="str">
        <f t="shared" ca="1" si="54"/>
        <v/>
      </c>
      <c r="SN17" s="208" t="str">
        <f t="shared" ca="1" si="54"/>
        <v/>
      </c>
      <c r="SO17" s="208" t="str">
        <f t="shared" ca="1" si="55"/>
        <v/>
      </c>
      <c r="SP17" s="208" t="str">
        <f t="shared" ca="1" si="55"/>
        <v/>
      </c>
      <c r="SQ17" s="208" t="str">
        <f t="shared" ca="1" si="55"/>
        <v/>
      </c>
      <c r="SR17" s="208" t="str">
        <f t="shared" ca="1" si="55"/>
        <v/>
      </c>
      <c r="SS17" s="208" t="str">
        <f t="shared" ca="1" si="55"/>
        <v/>
      </c>
      <c r="ST17" s="208" t="str">
        <f t="shared" ca="1" si="55"/>
        <v/>
      </c>
      <c r="SU17" s="208" t="str">
        <f t="shared" ca="1" si="55"/>
        <v/>
      </c>
      <c r="SV17" s="208" t="str">
        <f t="shared" ca="1" si="55"/>
        <v/>
      </c>
      <c r="SW17" s="208" t="str">
        <f t="shared" ca="1" si="55"/>
        <v/>
      </c>
      <c r="SX17" s="208" t="str">
        <f t="shared" ca="1" si="55"/>
        <v/>
      </c>
      <c r="SY17" s="208" t="str">
        <f t="shared" ca="1" si="55"/>
        <v/>
      </c>
      <c r="SZ17" s="208" t="str">
        <f t="shared" ca="1" si="55"/>
        <v/>
      </c>
      <c r="TA17" s="208" t="str">
        <f t="shared" ca="1" si="55"/>
        <v/>
      </c>
      <c r="TB17" s="208" t="str">
        <f t="shared" ca="1" si="55"/>
        <v/>
      </c>
      <c r="TC17" s="208" t="str">
        <f t="shared" ca="1" si="55"/>
        <v/>
      </c>
      <c r="TD17" s="208" t="str">
        <f t="shared" ca="1" si="55"/>
        <v/>
      </c>
      <c r="TE17" s="208" t="str">
        <f t="shared" ca="1" si="56"/>
        <v/>
      </c>
      <c r="TF17" s="208" t="str">
        <f t="shared" ca="1" si="56"/>
        <v/>
      </c>
      <c r="TG17" s="208" t="str">
        <f t="shared" ca="1" si="56"/>
        <v/>
      </c>
      <c r="TH17" s="208" t="str">
        <f t="shared" ca="1" si="56"/>
        <v/>
      </c>
      <c r="TI17" s="208" t="str">
        <f t="shared" ca="1" si="56"/>
        <v/>
      </c>
      <c r="TJ17" s="208" t="str">
        <f t="shared" ca="1" si="56"/>
        <v/>
      </c>
      <c r="TK17" s="208" t="str">
        <f t="shared" ca="1" si="56"/>
        <v/>
      </c>
      <c r="TL17" s="208" t="str">
        <f t="shared" ca="1" si="56"/>
        <v/>
      </c>
      <c r="TM17" s="208" t="str">
        <f t="shared" ca="1" si="56"/>
        <v/>
      </c>
      <c r="TN17" s="208" t="str">
        <f t="shared" ca="1" si="56"/>
        <v/>
      </c>
      <c r="TO17" s="208" t="str">
        <f t="shared" ca="1" si="56"/>
        <v/>
      </c>
      <c r="TP17" s="208" t="str">
        <f t="shared" ca="1" si="56"/>
        <v/>
      </c>
      <c r="TQ17" s="208" t="str">
        <f t="shared" ca="1" si="56"/>
        <v/>
      </c>
      <c r="TR17" s="208" t="str">
        <f t="shared" ca="1" si="56"/>
        <v/>
      </c>
      <c r="TS17" s="208" t="str">
        <f t="shared" ca="1" si="56"/>
        <v/>
      </c>
      <c r="TT17" s="208" t="str">
        <f t="shared" ca="1" si="56"/>
        <v/>
      </c>
      <c r="TU17" s="208" t="str">
        <f t="shared" ca="1" si="57"/>
        <v/>
      </c>
      <c r="TV17" s="208" t="str">
        <f t="shared" ca="1" si="57"/>
        <v/>
      </c>
      <c r="TW17" s="208" t="str">
        <f t="shared" ca="1" si="57"/>
        <v/>
      </c>
      <c r="TX17" s="208" t="str">
        <f t="shared" ca="1" si="57"/>
        <v/>
      </c>
      <c r="TY17" s="208" t="str">
        <f t="shared" ca="1" si="57"/>
        <v/>
      </c>
      <c r="TZ17" s="208" t="str">
        <f t="shared" ca="1" si="57"/>
        <v/>
      </c>
      <c r="UA17" s="208" t="str">
        <f t="shared" ca="1" si="57"/>
        <v/>
      </c>
      <c r="UB17" s="208" t="str">
        <f t="shared" ca="1" si="57"/>
        <v/>
      </c>
      <c r="UC17" s="208" t="str">
        <f t="shared" ca="1" si="57"/>
        <v/>
      </c>
      <c r="UD17" s="208" t="str">
        <f t="shared" ca="1" si="57"/>
        <v/>
      </c>
      <c r="UE17" s="208" t="str">
        <f t="shared" ca="1" si="57"/>
        <v/>
      </c>
      <c r="UF17" s="208" t="str">
        <f t="shared" ca="1" si="57"/>
        <v/>
      </c>
      <c r="UG17" s="208" t="str">
        <f t="shared" ca="1" si="57"/>
        <v/>
      </c>
      <c r="UH17" s="208" t="str">
        <f t="shared" ca="1" si="57"/>
        <v/>
      </c>
      <c r="UI17" s="208" t="str">
        <f t="shared" ca="1" si="57"/>
        <v/>
      </c>
      <c r="UJ17" s="208" t="str">
        <f t="shared" ca="1" si="57"/>
        <v/>
      </c>
      <c r="UK17" s="208" t="str">
        <f t="shared" ca="1" si="58"/>
        <v/>
      </c>
      <c r="UL17" s="208" t="str">
        <f t="shared" ca="1" si="58"/>
        <v/>
      </c>
      <c r="UM17" s="208" t="str">
        <f t="shared" ca="1" si="58"/>
        <v/>
      </c>
      <c r="UN17" s="208" t="str">
        <f t="shared" ca="1" si="58"/>
        <v/>
      </c>
      <c r="UO17" s="208" t="str">
        <f t="shared" ca="1" si="58"/>
        <v/>
      </c>
      <c r="UP17" s="208" t="str">
        <f t="shared" ca="1" si="58"/>
        <v/>
      </c>
      <c r="UQ17" s="208" t="str">
        <f t="shared" ca="1" si="58"/>
        <v/>
      </c>
      <c r="UR17" s="208" t="str">
        <f t="shared" ca="1" si="58"/>
        <v/>
      </c>
      <c r="US17" s="208" t="str">
        <f t="shared" ca="1" si="58"/>
        <v/>
      </c>
      <c r="UT17" s="208" t="str">
        <f t="shared" ca="1" si="58"/>
        <v/>
      </c>
      <c r="UU17" s="208" t="str">
        <f t="shared" ca="1" si="58"/>
        <v/>
      </c>
      <c r="UV17" s="208" t="str">
        <f t="shared" ca="1" si="58"/>
        <v/>
      </c>
      <c r="UW17" s="208" t="str">
        <f t="shared" ca="1" si="58"/>
        <v/>
      </c>
      <c r="UX17" s="208" t="str">
        <f t="shared" ca="1" si="58"/>
        <v/>
      </c>
      <c r="UY17" s="208" t="str">
        <f t="shared" ca="1" si="58"/>
        <v/>
      </c>
      <c r="UZ17" s="208" t="str">
        <f t="shared" ca="1" si="58"/>
        <v/>
      </c>
      <c r="VA17" s="208" t="str">
        <f t="shared" ca="1" si="59"/>
        <v/>
      </c>
      <c r="VB17" s="208" t="str">
        <f t="shared" ca="1" si="59"/>
        <v/>
      </c>
      <c r="VC17" s="208" t="str">
        <f t="shared" ca="1" si="59"/>
        <v/>
      </c>
      <c r="VD17" s="208" t="str">
        <f t="shared" ca="1" si="59"/>
        <v/>
      </c>
      <c r="VE17" s="208" t="str">
        <f t="shared" ca="1" si="59"/>
        <v/>
      </c>
      <c r="VF17" s="208" t="str">
        <f t="shared" ca="1" si="59"/>
        <v/>
      </c>
      <c r="VG17" s="208" t="str">
        <f t="shared" ca="1" si="59"/>
        <v/>
      </c>
      <c r="VH17" s="208" t="str">
        <f t="shared" ca="1" si="59"/>
        <v/>
      </c>
      <c r="VI17" s="208" t="str">
        <f t="shared" ca="1" si="59"/>
        <v/>
      </c>
      <c r="VJ17" s="208" t="str">
        <f t="shared" ca="1" si="59"/>
        <v/>
      </c>
      <c r="VK17" s="208" t="str">
        <f t="shared" ca="1" si="59"/>
        <v/>
      </c>
      <c r="VL17" s="208" t="str">
        <f t="shared" ca="1" si="59"/>
        <v/>
      </c>
      <c r="VM17" s="208" t="str">
        <f t="shared" ca="1" si="59"/>
        <v/>
      </c>
      <c r="VN17" s="208" t="str">
        <f t="shared" ca="1" si="59"/>
        <v/>
      </c>
      <c r="VO17" s="208" t="str">
        <f t="shared" ca="1" si="59"/>
        <v/>
      </c>
      <c r="VP17" s="208" t="str">
        <f t="shared" ca="1" si="59"/>
        <v/>
      </c>
      <c r="VQ17" s="208" t="str">
        <f t="shared" ca="1" si="60"/>
        <v/>
      </c>
      <c r="VR17" s="208" t="str">
        <f t="shared" ca="1" si="60"/>
        <v/>
      </c>
      <c r="VS17" s="208" t="str">
        <f t="shared" ca="1" si="60"/>
        <v/>
      </c>
      <c r="VT17" s="208" t="str">
        <f t="shared" ca="1" si="60"/>
        <v/>
      </c>
      <c r="VU17" s="208" t="str">
        <f t="shared" ca="1" si="60"/>
        <v/>
      </c>
      <c r="VV17" s="208" t="str">
        <f t="shared" ca="1" si="60"/>
        <v/>
      </c>
      <c r="VW17" s="208" t="str">
        <f t="shared" ca="1" si="60"/>
        <v/>
      </c>
      <c r="VX17" s="208" t="str">
        <f t="shared" ca="1" si="60"/>
        <v/>
      </c>
      <c r="VY17" s="208" t="str">
        <f t="shared" ca="1" si="60"/>
        <v/>
      </c>
      <c r="VZ17" s="208" t="str">
        <f t="shared" ca="1" si="60"/>
        <v/>
      </c>
      <c r="WA17" s="208" t="str">
        <f t="shared" ca="1" si="60"/>
        <v/>
      </c>
      <c r="WB17" s="208" t="str">
        <f t="shared" ca="1" si="60"/>
        <v/>
      </c>
      <c r="WC17" s="208" t="str">
        <f t="shared" ca="1" si="60"/>
        <v/>
      </c>
      <c r="WD17" s="208" t="str">
        <f t="shared" ca="1" si="60"/>
        <v/>
      </c>
      <c r="WE17" s="208" t="str">
        <f t="shared" ca="1" si="60"/>
        <v/>
      </c>
      <c r="WF17" s="208" t="str">
        <f t="shared" ca="1" si="60"/>
        <v/>
      </c>
      <c r="WG17" s="208" t="str">
        <f t="shared" ca="1" si="61"/>
        <v/>
      </c>
      <c r="WH17" s="208" t="str">
        <f t="shared" ca="1" si="61"/>
        <v/>
      </c>
      <c r="WI17" s="208" t="str">
        <f t="shared" ca="1" si="61"/>
        <v/>
      </c>
      <c r="WJ17" s="208" t="str">
        <f t="shared" ca="1" si="61"/>
        <v/>
      </c>
      <c r="WK17" s="208" t="str">
        <f t="shared" ca="1" si="61"/>
        <v/>
      </c>
      <c r="WL17" s="208" t="str">
        <f t="shared" ca="1" si="61"/>
        <v/>
      </c>
      <c r="WM17" s="208" t="str">
        <f t="shared" ca="1" si="61"/>
        <v/>
      </c>
      <c r="WN17" s="208" t="str">
        <f t="shared" ca="1" si="61"/>
        <v/>
      </c>
      <c r="WO17" s="208" t="str">
        <f t="shared" ca="1" si="61"/>
        <v/>
      </c>
      <c r="WP17" s="208" t="str">
        <f t="shared" ca="1" si="61"/>
        <v/>
      </c>
      <c r="WQ17" s="208" t="str">
        <f t="shared" ca="1" si="61"/>
        <v/>
      </c>
      <c r="WR17" s="208" t="str">
        <f t="shared" ca="1" si="61"/>
        <v/>
      </c>
      <c r="WS17" s="208" t="str">
        <f t="shared" ca="1" si="61"/>
        <v/>
      </c>
      <c r="WT17" s="208" t="str">
        <f t="shared" ca="1" si="61"/>
        <v/>
      </c>
      <c r="WU17" s="208" t="str">
        <f t="shared" ca="1" si="61"/>
        <v/>
      </c>
      <c r="WV17" s="208" t="str">
        <f t="shared" ca="1" si="61"/>
        <v/>
      </c>
      <c r="WW17" s="208" t="str">
        <f t="shared" ca="1" si="62"/>
        <v/>
      </c>
      <c r="WX17" s="208" t="str">
        <f t="shared" ca="1" si="62"/>
        <v/>
      </c>
      <c r="WY17" s="208" t="str">
        <f t="shared" ca="1" si="62"/>
        <v/>
      </c>
      <c r="WZ17" s="208" t="str">
        <f t="shared" ca="1" si="62"/>
        <v/>
      </c>
      <c r="XA17" s="208" t="str">
        <f t="shared" ca="1" si="62"/>
        <v/>
      </c>
      <c r="XB17" s="208" t="str">
        <f t="shared" ca="1" si="62"/>
        <v/>
      </c>
      <c r="XC17" s="208" t="str">
        <f t="shared" ca="1" si="62"/>
        <v/>
      </c>
      <c r="XD17" s="208" t="str">
        <f t="shared" ca="1" si="62"/>
        <v/>
      </c>
      <c r="XE17" s="208" t="str">
        <f t="shared" ca="1" si="62"/>
        <v/>
      </c>
      <c r="XF17" s="208" t="str">
        <f t="shared" ca="1" si="62"/>
        <v/>
      </c>
      <c r="XG17" s="208" t="str">
        <f t="shared" ca="1" si="62"/>
        <v/>
      </c>
      <c r="XH17" s="208" t="str">
        <f t="shared" ca="1" si="62"/>
        <v/>
      </c>
      <c r="XI17" s="208" t="str">
        <f t="shared" ca="1" si="62"/>
        <v/>
      </c>
      <c r="XJ17" s="208" t="str">
        <f t="shared" ca="1" si="62"/>
        <v/>
      </c>
      <c r="XK17" s="208" t="str">
        <f t="shared" ca="1" si="62"/>
        <v/>
      </c>
      <c r="XL17" s="208" t="str">
        <f t="shared" ca="1" si="62"/>
        <v/>
      </c>
      <c r="XM17" s="208" t="str">
        <f t="shared" ca="1" si="63"/>
        <v/>
      </c>
      <c r="XN17" s="208" t="str">
        <f t="shared" ca="1" si="63"/>
        <v/>
      </c>
      <c r="XO17" s="208" t="str">
        <f t="shared" ca="1" si="63"/>
        <v/>
      </c>
      <c r="XP17" s="208" t="str">
        <f t="shared" ca="1" si="63"/>
        <v/>
      </c>
      <c r="XQ17" s="208" t="str">
        <f t="shared" ca="1" si="63"/>
        <v/>
      </c>
      <c r="XR17" s="208" t="str">
        <f t="shared" ca="1" si="63"/>
        <v/>
      </c>
      <c r="XS17" s="208" t="str">
        <f t="shared" ca="1" si="63"/>
        <v/>
      </c>
      <c r="XT17" s="208" t="str">
        <f t="shared" ca="1" si="63"/>
        <v/>
      </c>
      <c r="XU17" s="208" t="str">
        <f t="shared" ca="1" si="63"/>
        <v/>
      </c>
      <c r="XV17" s="208" t="str">
        <f t="shared" ca="1" si="63"/>
        <v/>
      </c>
      <c r="XW17" s="208" t="str">
        <f t="shared" ca="1" si="63"/>
        <v/>
      </c>
      <c r="XX17" s="208" t="str">
        <f t="shared" ca="1" si="63"/>
        <v/>
      </c>
      <c r="XY17" s="208" t="str">
        <f t="shared" ca="1" si="63"/>
        <v/>
      </c>
      <c r="XZ17" s="208" t="str">
        <f t="shared" ca="1" si="63"/>
        <v/>
      </c>
      <c r="YA17" s="208" t="str">
        <f t="shared" ca="1" si="63"/>
        <v/>
      </c>
      <c r="YB17" s="208" t="str">
        <f t="shared" ca="1" si="63"/>
        <v/>
      </c>
      <c r="YC17" s="208" t="str">
        <f t="shared" ca="1" si="64"/>
        <v/>
      </c>
      <c r="YD17" s="208" t="str">
        <f t="shared" ca="1" si="64"/>
        <v/>
      </c>
      <c r="YE17" s="208" t="str">
        <f t="shared" ca="1" si="64"/>
        <v/>
      </c>
      <c r="YF17" s="208" t="str">
        <f t="shared" ca="1" si="64"/>
        <v/>
      </c>
      <c r="YG17" s="208" t="str">
        <f t="shared" ca="1" si="64"/>
        <v/>
      </c>
      <c r="YH17" s="208" t="str">
        <f t="shared" ca="1" si="64"/>
        <v/>
      </c>
      <c r="YI17" s="208" t="str">
        <f t="shared" ca="1" si="64"/>
        <v/>
      </c>
      <c r="YJ17" s="208" t="str">
        <f t="shared" ca="1" si="64"/>
        <v/>
      </c>
      <c r="YK17" s="208" t="str">
        <f t="shared" ca="1" si="64"/>
        <v/>
      </c>
      <c r="YL17" s="208" t="str">
        <f t="shared" ca="1" si="64"/>
        <v/>
      </c>
      <c r="YM17" s="208" t="str">
        <f t="shared" ca="1" si="64"/>
        <v/>
      </c>
      <c r="YN17" s="208" t="str">
        <f t="shared" ca="1" si="64"/>
        <v/>
      </c>
      <c r="YO17" s="208" t="str">
        <f t="shared" ca="1" si="64"/>
        <v/>
      </c>
      <c r="YP17" s="208" t="str">
        <f t="shared" ca="1" si="64"/>
        <v/>
      </c>
      <c r="YQ17" s="208" t="str">
        <f t="shared" ca="1" si="64"/>
        <v/>
      </c>
      <c r="YR17" s="208" t="str">
        <f t="shared" ca="1" si="64"/>
        <v/>
      </c>
      <c r="YS17" s="208" t="str">
        <f t="shared" ca="1" si="65"/>
        <v/>
      </c>
      <c r="YT17" s="208" t="str">
        <f t="shared" ca="1" si="65"/>
        <v/>
      </c>
      <c r="YU17" s="208" t="str">
        <f t="shared" ca="1" si="65"/>
        <v/>
      </c>
      <c r="YV17" s="208" t="str">
        <f t="shared" ca="1" si="65"/>
        <v/>
      </c>
      <c r="YW17" s="208" t="str">
        <f t="shared" ca="1" si="65"/>
        <v/>
      </c>
      <c r="YX17" s="208" t="str">
        <f t="shared" ca="1" si="65"/>
        <v/>
      </c>
      <c r="YY17" s="208" t="str">
        <f t="shared" ca="1" si="65"/>
        <v/>
      </c>
      <c r="YZ17" s="208" t="str">
        <f t="shared" ca="1" si="65"/>
        <v/>
      </c>
      <c r="ZA17" s="208" t="str">
        <f t="shared" ca="1" si="65"/>
        <v/>
      </c>
      <c r="ZB17" s="208" t="str">
        <f t="shared" ca="1" si="65"/>
        <v/>
      </c>
      <c r="ZC17" s="208" t="str">
        <f t="shared" ca="1" si="65"/>
        <v/>
      </c>
      <c r="ZD17" s="208" t="str">
        <f t="shared" ca="1" si="65"/>
        <v/>
      </c>
      <c r="ZE17" s="208" t="str">
        <f t="shared" ca="1" si="65"/>
        <v/>
      </c>
      <c r="ZF17" s="208" t="str">
        <f t="shared" ca="1" si="65"/>
        <v/>
      </c>
      <c r="ZG17" s="208" t="str">
        <f t="shared" ca="1" si="65"/>
        <v/>
      </c>
      <c r="ZH17" s="208" t="str">
        <f t="shared" ca="1" si="65"/>
        <v/>
      </c>
      <c r="ZI17" s="208" t="str">
        <f t="shared" ca="1" si="66"/>
        <v/>
      </c>
      <c r="ZJ17" s="208" t="str">
        <f t="shared" ca="1" si="66"/>
        <v/>
      </c>
      <c r="ZK17" s="208" t="str">
        <f t="shared" ca="1" si="66"/>
        <v/>
      </c>
      <c r="ZL17" s="208" t="str">
        <f t="shared" ca="1" si="66"/>
        <v/>
      </c>
      <c r="ZM17" s="208" t="str">
        <f t="shared" ca="1" si="66"/>
        <v/>
      </c>
      <c r="ZN17" s="208" t="str">
        <f t="shared" ca="1" si="66"/>
        <v/>
      </c>
      <c r="ZO17" s="208" t="str">
        <f t="shared" ca="1" si="66"/>
        <v/>
      </c>
      <c r="ZP17" s="208" t="str">
        <f t="shared" ca="1" si="66"/>
        <v/>
      </c>
      <c r="ZQ17" s="208" t="str">
        <f t="shared" ca="1" si="66"/>
        <v/>
      </c>
      <c r="ZR17" s="208" t="str">
        <f t="shared" ca="1" si="66"/>
        <v/>
      </c>
      <c r="ZS17" s="208" t="str">
        <f t="shared" ca="1" si="66"/>
        <v/>
      </c>
      <c r="ZT17" s="208" t="str">
        <f t="shared" ca="1" si="66"/>
        <v/>
      </c>
      <c r="ZU17" s="208" t="str">
        <f t="shared" ca="1" si="66"/>
        <v/>
      </c>
      <c r="ZV17" s="208" t="str">
        <f t="shared" ca="1" si="66"/>
        <v/>
      </c>
      <c r="ZW17" s="208" t="str">
        <f t="shared" ca="1" si="66"/>
        <v/>
      </c>
      <c r="ZX17" s="208" t="str">
        <f t="shared" ca="1" si="66"/>
        <v/>
      </c>
      <c r="ZY17" s="208" t="str">
        <f t="shared" ca="1" si="67"/>
        <v/>
      </c>
      <c r="ZZ17" s="208" t="str">
        <f t="shared" ca="1" si="67"/>
        <v/>
      </c>
      <c r="AAA17" s="208" t="str">
        <f t="shared" ca="1" si="67"/>
        <v/>
      </c>
      <c r="AAB17" s="208" t="str">
        <f t="shared" ca="1" si="67"/>
        <v/>
      </c>
      <c r="AAC17" s="208" t="str">
        <f t="shared" ca="1" si="67"/>
        <v/>
      </c>
      <c r="AAD17" s="208" t="str">
        <f t="shared" ca="1" si="67"/>
        <v/>
      </c>
      <c r="AAE17" s="208" t="str">
        <f t="shared" ca="1" si="67"/>
        <v/>
      </c>
      <c r="AAF17" s="208" t="str">
        <f t="shared" ca="1" si="67"/>
        <v/>
      </c>
      <c r="AAG17" s="208" t="str">
        <f t="shared" ca="1" si="67"/>
        <v/>
      </c>
      <c r="AAH17" s="208" t="str">
        <f t="shared" ca="1" si="67"/>
        <v/>
      </c>
      <c r="AAI17" s="208" t="str">
        <f t="shared" ca="1" si="67"/>
        <v/>
      </c>
      <c r="AAJ17" s="208" t="str">
        <f t="shared" ca="1" si="67"/>
        <v/>
      </c>
      <c r="AAK17" s="208" t="str">
        <f t="shared" ca="1" si="67"/>
        <v/>
      </c>
      <c r="AAL17" s="208" t="str">
        <f t="shared" ca="1" si="67"/>
        <v/>
      </c>
      <c r="AAM17" s="208" t="str">
        <f t="shared" ca="1" si="67"/>
        <v/>
      </c>
      <c r="AAN17" s="208" t="str">
        <f t="shared" ca="1" si="67"/>
        <v/>
      </c>
      <c r="AAO17" s="208" t="str">
        <f t="shared" ca="1" si="68"/>
        <v/>
      </c>
      <c r="AAP17" s="208" t="str">
        <f t="shared" ca="1" si="68"/>
        <v/>
      </c>
      <c r="AAQ17" s="208" t="str">
        <f t="shared" ca="1" si="68"/>
        <v/>
      </c>
      <c r="AAR17" s="208" t="str">
        <f t="shared" ca="1" si="68"/>
        <v/>
      </c>
      <c r="AAS17" s="208" t="str">
        <f t="shared" ca="1" si="68"/>
        <v/>
      </c>
      <c r="AAT17" s="208" t="str">
        <f t="shared" ca="1" si="68"/>
        <v/>
      </c>
      <c r="AAU17" s="208" t="str">
        <f t="shared" ca="1" si="68"/>
        <v/>
      </c>
      <c r="AAV17" s="208" t="str">
        <f t="shared" ca="1" si="68"/>
        <v/>
      </c>
      <c r="AAW17" s="208" t="str">
        <f t="shared" ca="1" si="68"/>
        <v/>
      </c>
      <c r="AAX17" s="208" t="str">
        <f t="shared" ca="1" si="68"/>
        <v/>
      </c>
      <c r="AAY17" s="208" t="str">
        <f t="shared" ca="1" si="68"/>
        <v/>
      </c>
      <c r="AAZ17" s="208" t="str">
        <f t="shared" ca="1" si="69"/>
        <v/>
      </c>
      <c r="ABA17" s="208" t="str">
        <f t="shared" ca="1" si="69"/>
        <v/>
      </c>
      <c r="ABB17" s="208" t="str">
        <f t="shared" ca="1" si="69"/>
        <v/>
      </c>
      <c r="ABC17" s="208" t="str">
        <f t="shared" ca="1" si="69"/>
        <v/>
      </c>
      <c r="ABD17" s="208" t="str">
        <f t="shared" ca="1" si="69"/>
        <v/>
      </c>
      <c r="ABE17" s="208" t="str">
        <f t="shared" ca="1" si="69"/>
        <v/>
      </c>
      <c r="ABF17" s="208" t="str">
        <f t="shared" ca="1" si="69"/>
        <v/>
      </c>
      <c r="ABG17" s="208" t="str">
        <f t="shared" ca="1" si="69"/>
        <v/>
      </c>
      <c r="ABH17" s="208" t="str">
        <f t="shared" ca="1" si="69"/>
        <v/>
      </c>
      <c r="ABI17" s="208" t="str">
        <f t="shared" ca="1" si="69"/>
        <v/>
      </c>
      <c r="ABJ17" s="208" t="str">
        <f t="shared" ca="1" si="69"/>
        <v/>
      </c>
      <c r="ABK17" s="208" t="str">
        <f t="shared" ca="1" si="69"/>
        <v/>
      </c>
      <c r="ABL17" s="208" t="str">
        <f t="shared" ca="1" si="69"/>
        <v/>
      </c>
    </row>
    <row r="18" spans="1:740" s="214" customFormat="1" ht="24.95" customHeight="1" x14ac:dyDescent="0.2">
      <c r="A18" s="210"/>
      <c r="B18" s="203" t="s">
        <v>121</v>
      </c>
      <c r="C18" s="248" t="s">
        <v>122</v>
      </c>
      <c r="D18" s="248" t="s">
        <v>127</v>
      </c>
      <c r="E18" s="250">
        <v>14</v>
      </c>
      <c r="F18" s="206">
        <f t="shared" si="70"/>
        <v>46349</v>
      </c>
      <c r="G18" s="206">
        <f>'[1]1010C_Container Schedule'!$R22</f>
        <v>46351</v>
      </c>
      <c r="H18" s="206">
        <f>'[1]1010C_Container Schedule'!$U22</f>
        <v>46356</v>
      </c>
      <c r="I18" s="206">
        <f>'[1]1010C_Container Schedule'!$AF22</f>
        <v>46379</v>
      </c>
      <c r="J18" s="206">
        <f>'[1]1010C_Container Schedule'!$AJ22</f>
        <v>46381</v>
      </c>
      <c r="K18" s="278" t="str">
        <f>Table279[[#This Row],[Project]] &amp;"-CTNR-"&amp; Table279[[#This Row],[CTNR'#]] &amp; "  ➜"</f>
        <v>1010C-CTNR-14  ➜</v>
      </c>
      <c r="L18" s="212"/>
      <c r="M18" s="213" t="str">
        <f t="shared" ca="1" si="24"/>
        <v/>
      </c>
      <c r="N18" s="213" t="str">
        <f t="shared" ca="1" si="24"/>
        <v/>
      </c>
      <c r="O18" s="213" t="str">
        <f t="shared" ca="1" si="24"/>
        <v/>
      </c>
      <c r="P18" s="213" t="str">
        <f t="shared" ca="1" si="24"/>
        <v/>
      </c>
      <c r="Q18" s="213" t="str">
        <f t="shared" ca="1" si="24"/>
        <v/>
      </c>
      <c r="R18" s="213" t="str">
        <f t="shared" ca="1" si="24"/>
        <v/>
      </c>
      <c r="S18" s="213" t="str">
        <f t="shared" ca="1" si="24"/>
        <v/>
      </c>
      <c r="T18" s="213" t="str">
        <f t="shared" ca="1" si="24"/>
        <v/>
      </c>
      <c r="U18" s="213" t="str">
        <f t="shared" ca="1" si="24"/>
        <v/>
      </c>
      <c r="V18" s="213" t="str">
        <f t="shared" ca="1" si="24"/>
        <v/>
      </c>
      <c r="W18" s="213" t="str">
        <f t="shared" ca="1" si="24"/>
        <v/>
      </c>
      <c r="X18" s="213" t="str">
        <f t="shared" ca="1" si="24"/>
        <v/>
      </c>
      <c r="Y18" s="213" t="str">
        <f t="shared" ca="1" si="24"/>
        <v/>
      </c>
      <c r="Z18" s="213" t="str">
        <f t="shared" ca="1" si="24"/>
        <v/>
      </c>
      <c r="AA18" s="213" t="str">
        <f t="shared" ca="1" si="24"/>
        <v/>
      </c>
      <c r="AB18" s="213" t="str">
        <f t="shared" ca="1" si="24"/>
        <v/>
      </c>
      <c r="AC18" s="213" t="str">
        <f t="shared" ca="1" si="25"/>
        <v/>
      </c>
      <c r="AD18" s="213" t="str">
        <f t="shared" ca="1" si="25"/>
        <v/>
      </c>
      <c r="AE18" s="213" t="str">
        <f t="shared" ca="1" si="25"/>
        <v/>
      </c>
      <c r="AF18" s="213" t="str">
        <f t="shared" ca="1" si="25"/>
        <v/>
      </c>
      <c r="AG18" s="213" t="str">
        <f t="shared" ca="1" si="25"/>
        <v/>
      </c>
      <c r="AH18" s="213" t="str">
        <f t="shared" ca="1" si="25"/>
        <v/>
      </c>
      <c r="AI18" s="213" t="str">
        <f t="shared" ca="1" si="25"/>
        <v/>
      </c>
      <c r="AJ18" s="213" t="str">
        <f t="shared" ca="1" si="25"/>
        <v/>
      </c>
      <c r="AK18" s="213" t="str">
        <f t="shared" ca="1" si="25"/>
        <v/>
      </c>
      <c r="AL18" s="213" t="str">
        <f t="shared" ca="1" si="25"/>
        <v/>
      </c>
      <c r="AM18" s="213" t="str">
        <f t="shared" ca="1" si="25"/>
        <v/>
      </c>
      <c r="AN18" s="213" t="str">
        <f t="shared" ca="1" si="25"/>
        <v/>
      </c>
      <c r="AO18" s="213" t="str">
        <f t="shared" ca="1" si="25"/>
        <v/>
      </c>
      <c r="AP18" s="213" t="str">
        <f t="shared" ca="1" si="25"/>
        <v/>
      </c>
      <c r="AQ18" s="213" t="str">
        <f t="shared" ca="1" si="25"/>
        <v/>
      </c>
      <c r="AR18" s="213" t="str">
        <f t="shared" ca="1" si="25"/>
        <v/>
      </c>
      <c r="AS18" s="213" t="str">
        <f t="shared" ca="1" si="26"/>
        <v/>
      </c>
      <c r="AT18" s="213" t="str">
        <f t="shared" ca="1" si="26"/>
        <v/>
      </c>
      <c r="AU18" s="213" t="str">
        <f t="shared" ca="1" si="26"/>
        <v/>
      </c>
      <c r="AV18" s="213" t="str">
        <f t="shared" ca="1" si="26"/>
        <v/>
      </c>
      <c r="AW18" s="213" t="str">
        <f t="shared" ca="1" si="26"/>
        <v/>
      </c>
      <c r="AX18" s="213" t="str">
        <f t="shared" ca="1" si="26"/>
        <v/>
      </c>
      <c r="AY18" s="213" t="str">
        <f t="shared" ca="1" si="26"/>
        <v/>
      </c>
      <c r="AZ18" s="213" t="str">
        <f t="shared" ca="1" si="26"/>
        <v/>
      </c>
      <c r="BA18" s="213" t="str">
        <f t="shared" ca="1" si="26"/>
        <v/>
      </c>
      <c r="BB18" s="213" t="str">
        <f t="shared" ca="1" si="26"/>
        <v/>
      </c>
      <c r="BC18" s="213" t="str">
        <f t="shared" ca="1" si="26"/>
        <v/>
      </c>
      <c r="BD18" s="213" t="str">
        <f t="shared" ca="1" si="26"/>
        <v/>
      </c>
      <c r="BE18" s="213" t="str">
        <f t="shared" ca="1" si="26"/>
        <v/>
      </c>
      <c r="BF18" s="213" t="str">
        <f t="shared" ca="1" si="26"/>
        <v/>
      </c>
      <c r="BG18" s="213" t="str">
        <f t="shared" ca="1" si="26"/>
        <v/>
      </c>
      <c r="BH18" s="213" t="str">
        <f t="shared" ca="1" si="26"/>
        <v/>
      </c>
      <c r="BI18" s="213" t="str">
        <f t="shared" ca="1" si="27"/>
        <v/>
      </c>
      <c r="BJ18" s="213" t="str">
        <f t="shared" ca="1" si="27"/>
        <v/>
      </c>
      <c r="BK18" s="213" t="str">
        <f t="shared" ca="1" si="27"/>
        <v/>
      </c>
      <c r="BL18" s="213" t="str">
        <f t="shared" ca="1" si="27"/>
        <v/>
      </c>
      <c r="BM18" s="213" t="str">
        <f t="shared" ca="1" si="27"/>
        <v/>
      </c>
      <c r="BN18" s="213" t="str">
        <f t="shared" ca="1" si="27"/>
        <v/>
      </c>
      <c r="BO18" s="213" t="str">
        <f t="shared" ca="1" si="27"/>
        <v/>
      </c>
      <c r="BP18" s="213" t="str">
        <f t="shared" ca="1" si="27"/>
        <v/>
      </c>
      <c r="BQ18" s="213" t="str">
        <f t="shared" ca="1" si="27"/>
        <v/>
      </c>
      <c r="BR18" s="213" t="str">
        <f t="shared" ca="1" si="27"/>
        <v/>
      </c>
      <c r="BS18" s="213" t="str">
        <f t="shared" ca="1" si="27"/>
        <v/>
      </c>
      <c r="BT18" s="213" t="str">
        <f t="shared" ca="1" si="27"/>
        <v/>
      </c>
      <c r="BU18" s="213" t="str">
        <f t="shared" ca="1" si="27"/>
        <v/>
      </c>
      <c r="BV18" s="213" t="str">
        <f t="shared" ca="1" si="27"/>
        <v/>
      </c>
      <c r="BW18" s="213" t="str">
        <f t="shared" ca="1" si="27"/>
        <v/>
      </c>
      <c r="BX18" s="213" t="str">
        <f t="shared" ca="1" si="27"/>
        <v/>
      </c>
      <c r="BY18" s="213" t="str">
        <f t="shared" ca="1" si="28"/>
        <v/>
      </c>
      <c r="BZ18" s="213" t="str">
        <f t="shared" ca="1" si="28"/>
        <v/>
      </c>
      <c r="CA18" s="213" t="str">
        <f t="shared" ca="1" si="28"/>
        <v/>
      </c>
      <c r="CB18" s="213" t="str">
        <f t="shared" ca="1" si="28"/>
        <v/>
      </c>
      <c r="CC18" s="213" t="str">
        <f t="shared" ca="1" si="28"/>
        <v/>
      </c>
      <c r="CD18" s="213" t="str">
        <f t="shared" ca="1" si="28"/>
        <v/>
      </c>
      <c r="CE18" s="213" t="str">
        <f t="shared" ca="1" si="28"/>
        <v/>
      </c>
      <c r="CF18" s="213" t="str">
        <f t="shared" ca="1" si="28"/>
        <v/>
      </c>
      <c r="CG18" s="213" t="str">
        <f t="shared" ca="1" si="28"/>
        <v/>
      </c>
      <c r="CH18" s="213" t="str">
        <f t="shared" ca="1" si="28"/>
        <v/>
      </c>
      <c r="CI18" s="213" t="str">
        <f t="shared" ca="1" si="28"/>
        <v/>
      </c>
      <c r="CJ18" s="213" t="str">
        <f t="shared" ca="1" si="28"/>
        <v/>
      </c>
      <c r="CK18" s="213" t="str">
        <f t="shared" ca="1" si="28"/>
        <v/>
      </c>
      <c r="CL18" s="213" t="str">
        <f t="shared" ca="1" si="28"/>
        <v/>
      </c>
      <c r="CM18" s="213" t="str">
        <f t="shared" ca="1" si="28"/>
        <v/>
      </c>
      <c r="CN18" s="213" t="str">
        <f t="shared" ca="1" si="28"/>
        <v/>
      </c>
      <c r="CO18" s="213" t="str">
        <f t="shared" ca="1" si="29"/>
        <v/>
      </c>
      <c r="CP18" s="213" t="str">
        <f t="shared" ca="1" si="29"/>
        <v/>
      </c>
      <c r="CQ18" s="213" t="str">
        <f t="shared" ca="1" si="29"/>
        <v/>
      </c>
      <c r="CR18" s="213" t="str">
        <f t="shared" ca="1" si="29"/>
        <v/>
      </c>
      <c r="CS18" s="213" t="str">
        <f t="shared" ca="1" si="29"/>
        <v/>
      </c>
      <c r="CT18" s="213" t="str">
        <f t="shared" ca="1" si="29"/>
        <v/>
      </c>
      <c r="CU18" s="213" t="str">
        <f t="shared" ca="1" si="29"/>
        <v/>
      </c>
      <c r="CV18" s="213" t="str">
        <f t="shared" ca="1" si="29"/>
        <v/>
      </c>
      <c r="CW18" s="213" t="str">
        <f t="shared" ca="1" si="29"/>
        <v/>
      </c>
      <c r="CX18" s="213" t="str">
        <f t="shared" ca="1" si="29"/>
        <v/>
      </c>
      <c r="CY18" s="213" t="str">
        <f t="shared" ca="1" si="29"/>
        <v/>
      </c>
      <c r="CZ18" s="213" t="str">
        <f t="shared" ca="1" si="29"/>
        <v/>
      </c>
      <c r="DA18" s="213" t="str">
        <f t="shared" ca="1" si="29"/>
        <v/>
      </c>
      <c r="DB18" s="213" t="str">
        <f t="shared" ca="1" si="29"/>
        <v/>
      </c>
      <c r="DC18" s="213" t="str">
        <f t="shared" ca="1" si="29"/>
        <v/>
      </c>
      <c r="DD18" s="213" t="str">
        <f t="shared" ca="1" si="29"/>
        <v/>
      </c>
      <c r="DE18" s="213" t="str">
        <f t="shared" ca="1" si="30"/>
        <v/>
      </c>
      <c r="DF18" s="213" t="str">
        <f t="shared" ca="1" si="30"/>
        <v/>
      </c>
      <c r="DG18" s="213" t="str">
        <f t="shared" ca="1" si="30"/>
        <v/>
      </c>
      <c r="DH18" s="213" t="str">
        <f t="shared" ca="1" si="30"/>
        <v/>
      </c>
      <c r="DI18" s="213" t="str">
        <f t="shared" ca="1" si="30"/>
        <v/>
      </c>
      <c r="DJ18" s="213" t="str">
        <f t="shared" ca="1" si="30"/>
        <v/>
      </c>
      <c r="DK18" s="213" t="str">
        <f t="shared" ca="1" si="30"/>
        <v/>
      </c>
      <c r="DL18" s="213" t="str">
        <f t="shared" ca="1" si="30"/>
        <v/>
      </c>
      <c r="DM18" s="213" t="str">
        <f t="shared" ca="1" si="30"/>
        <v/>
      </c>
      <c r="DN18" s="213" t="str">
        <f t="shared" ca="1" si="30"/>
        <v/>
      </c>
      <c r="DO18" s="213" t="str">
        <f t="shared" ca="1" si="30"/>
        <v/>
      </c>
      <c r="DP18" s="213" t="str">
        <f t="shared" ca="1" si="30"/>
        <v/>
      </c>
      <c r="DQ18" s="213" t="str">
        <f t="shared" ca="1" si="30"/>
        <v/>
      </c>
      <c r="DR18" s="213" t="str">
        <f t="shared" ca="1" si="30"/>
        <v/>
      </c>
      <c r="DS18" s="213" t="str">
        <f t="shared" ca="1" si="30"/>
        <v/>
      </c>
      <c r="DT18" s="213" t="str">
        <f t="shared" ca="1" si="30"/>
        <v/>
      </c>
      <c r="DU18" s="213" t="str">
        <f t="shared" ca="1" si="31"/>
        <v>Order</v>
      </c>
      <c r="DV18" s="213" t="str">
        <f t="shared" ca="1" si="31"/>
        <v/>
      </c>
      <c r="DW18" s="213" t="str">
        <f t="shared" ca="1" si="31"/>
        <v>Load</v>
      </c>
      <c r="DX18" s="213" t="str">
        <f t="shared" ca="1" si="31"/>
        <v/>
      </c>
      <c r="DY18" s="213" t="str">
        <f t="shared" ca="1" si="31"/>
        <v/>
      </c>
      <c r="DZ18" s="213" t="str">
        <f t="shared" ca="1" si="31"/>
        <v/>
      </c>
      <c r="EA18" s="213" t="str">
        <f t="shared" ca="1" si="31"/>
        <v/>
      </c>
      <c r="EB18" s="213" t="str">
        <f t="shared" ca="1" si="31"/>
        <v>Ship</v>
      </c>
      <c r="EC18" s="213" t="str">
        <f t="shared" ca="1" si="31"/>
        <v/>
      </c>
      <c r="ED18" s="213" t="str">
        <f t="shared" ca="1" si="31"/>
        <v/>
      </c>
      <c r="EE18" s="213" t="str">
        <f t="shared" ca="1" si="31"/>
        <v/>
      </c>
      <c r="EF18" s="213" t="str">
        <f t="shared" ca="1" si="31"/>
        <v/>
      </c>
      <c r="EG18" s="213" t="str">
        <f t="shared" ca="1" si="31"/>
        <v/>
      </c>
      <c r="EH18" s="213" t="str">
        <f t="shared" ca="1" si="31"/>
        <v/>
      </c>
      <c r="EI18" s="213" t="str">
        <f t="shared" ca="1" si="31"/>
        <v/>
      </c>
      <c r="EJ18" s="213" t="str">
        <f t="shared" ca="1" si="31"/>
        <v/>
      </c>
      <c r="EK18" s="213" t="str">
        <f t="shared" ca="1" si="32"/>
        <v/>
      </c>
      <c r="EL18" s="213" t="str">
        <f t="shared" ca="1" si="32"/>
        <v/>
      </c>
      <c r="EM18" s="213" t="str">
        <f t="shared" ca="1" si="32"/>
        <v/>
      </c>
      <c r="EN18" s="213" t="str">
        <f t="shared" ca="1" si="32"/>
        <v/>
      </c>
      <c r="EO18" s="213" t="str">
        <f t="shared" ca="1" si="32"/>
        <v/>
      </c>
      <c r="EP18" s="213" t="str">
        <f t="shared" ca="1" si="32"/>
        <v/>
      </c>
      <c r="EQ18" s="213" t="str">
        <f t="shared" ca="1" si="32"/>
        <v/>
      </c>
      <c r="ER18" s="213" t="str">
        <f t="shared" ca="1" si="32"/>
        <v/>
      </c>
      <c r="ES18" s="213" t="str">
        <f t="shared" ca="1" si="32"/>
        <v/>
      </c>
      <c r="ET18" s="213" t="str">
        <f t="shared" ca="1" si="32"/>
        <v/>
      </c>
      <c r="EU18" s="213" t="str">
        <f t="shared" ca="1" si="32"/>
        <v/>
      </c>
      <c r="EV18" s="213" t="str">
        <f t="shared" ca="1" si="32"/>
        <v/>
      </c>
      <c r="EW18" s="213" t="str">
        <f t="shared" ca="1" si="32"/>
        <v/>
      </c>
      <c r="EX18" s="213" t="str">
        <f t="shared" ca="1" si="32"/>
        <v/>
      </c>
      <c r="EY18" s="213" t="str">
        <f t="shared" ca="1" si="32"/>
        <v>Arrival</v>
      </c>
      <c r="EZ18" s="213" t="str">
        <f t="shared" ca="1" si="32"/>
        <v/>
      </c>
      <c r="FA18" s="213" t="str">
        <f t="shared" ca="1" si="33"/>
        <v>Delivery</v>
      </c>
      <c r="FB18" s="213" t="str">
        <f t="shared" ca="1" si="33"/>
        <v/>
      </c>
      <c r="FC18" s="213" t="str">
        <f t="shared" ca="1" si="33"/>
        <v/>
      </c>
      <c r="FD18" s="213" t="str">
        <f t="shared" ca="1" si="33"/>
        <v/>
      </c>
      <c r="FE18" s="213" t="str">
        <f t="shared" ca="1" si="33"/>
        <v/>
      </c>
      <c r="FF18" s="213" t="str">
        <f t="shared" ca="1" si="33"/>
        <v/>
      </c>
      <c r="FG18" s="213" t="str">
        <f t="shared" ca="1" si="33"/>
        <v/>
      </c>
      <c r="FH18" s="213" t="str">
        <f t="shared" ca="1" si="33"/>
        <v/>
      </c>
      <c r="FI18" s="213" t="str">
        <f t="shared" ca="1" si="33"/>
        <v/>
      </c>
      <c r="FJ18" s="213" t="str">
        <f t="shared" ca="1" si="33"/>
        <v/>
      </c>
      <c r="FK18" s="213" t="str">
        <f t="shared" ca="1" si="33"/>
        <v/>
      </c>
      <c r="FL18" s="213" t="str">
        <f t="shared" ca="1" si="33"/>
        <v/>
      </c>
      <c r="FM18" s="213" t="str">
        <f t="shared" ca="1" si="33"/>
        <v/>
      </c>
      <c r="FN18" s="213" t="str">
        <f t="shared" ca="1" si="33"/>
        <v/>
      </c>
      <c r="FO18" s="213" t="str">
        <f t="shared" ca="1" si="33"/>
        <v/>
      </c>
      <c r="FP18" s="213" t="str">
        <f t="shared" ca="1" si="33"/>
        <v/>
      </c>
      <c r="FQ18" s="213" t="str">
        <f t="shared" ca="1" si="34"/>
        <v/>
      </c>
      <c r="FR18" s="213" t="str">
        <f t="shared" ca="1" si="34"/>
        <v/>
      </c>
      <c r="FS18" s="213" t="str">
        <f t="shared" ca="1" si="34"/>
        <v/>
      </c>
      <c r="FT18" s="213" t="str">
        <f t="shared" ca="1" si="34"/>
        <v/>
      </c>
      <c r="FU18" s="213" t="str">
        <f t="shared" ca="1" si="34"/>
        <v/>
      </c>
      <c r="FV18" s="213" t="str">
        <f t="shared" ca="1" si="34"/>
        <v/>
      </c>
      <c r="FW18" s="213" t="str">
        <f t="shared" ca="1" si="34"/>
        <v/>
      </c>
      <c r="FX18" s="213" t="str">
        <f t="shared" ca="1" si="34"/>
        <v/>
      </c>
      <c r="FY18" s="213" t="str">
        <f t="shared" ca="1" si="34"/>
        <v/>
      </c>
      <c r="FZ18" s="213" t="str">
        <f t="shared" ca="1" si="34"/>
        <v/>
      </c>
      <c r="GA18" s="213" t="str">
        <f t="shared" ca="1" si="34"/>
        <v/>
      </c>
      <c r="GB18" s="213" t="str">
        <f t="shared" ca="1" si="34"/>
        <v/>
      </c>
      <c r="GC18" s="213" t="str">
        <f t="shared" ca="1" si="34"/>
        <v/>
      </c>
      <c r="GD18" s="213" t="str">
        <f t="shared" ca="1" si="34"/>
        <v/>
      </c>
      <c r="GE18" s="213" t="str">
        <f t="shared" ca="1" si="34"/>
        <v/>
      </c>
      <c r="GF18" s="213" t="str">
        <f t="shared" ca="1" si="34"/>
        <v/>
      </c>
      <c r="GG18" s="213" t="str">
        <f t="shared" ca="1" si="35"/>
        <v/>
      </c>
      <c r="GH18" s="213" t="str">
        <f t="shared" ca="1" si="35"/>
        <v/>
      </c>
      <c r="GI18" s="213" t="str">
        <f t="shared" ca="1" si="35"/>
        <v/>
      </c>
      <c r="GJ18" s="213" t="str">
        <f t="shared" ca="1" si="35"/>
        <v/>
      </c>
      <c r="GK18" s="213" t="str">
        <f t="shared" ca="1" si="35"/>
        <v/>
      </c>
      <c r="GL18" s="213" t="str">
        <f t="shared" ca="1" si="35"/>
        <v/>
      </c>
      <c r="GM18" s="213" t="str">
        <f t="shared" ca="1" si="35"/>
        <v/>
      </c>
      <c r="GN18" s="213" t="str">
        <f t="shared" ca="1" si="35"/>
        <v/>
      </c>
      <c r="GO18" s="213" t="str">
        <f t="shared" ca="1" si="35"/>
        <v/>
      </c>
      <c r="GP18" s="213" t="str">
        <f t="shared" ca="1" si="35"/>
        <v/>
      </c>
      <c r="GQ18" s="213" t="str">
        <f t="shared" ca="1" si="35"/>
        <v/>
      </c>
      <c r="GR18" s="213" t="str">
        <f t="shared" ca="1" si="35"/>
        <v/>
      </c>
      <c r="GS18" s="213" t="str">
        <f t="shared" ca="1" si="35"/>
        <v/>
      </c>
      <c r="GT18" s="213" t="str">
        <f t="shared" ca="1" si="35"/>
        <v/>
      </c>
      <c r="GU18" s="213" t="str">
        <f t="shared" ca="1" si="35"/>
        <v/>
      </c>
      <c r="GV18" s="213" t="str">
        <f t="shared" ca="1" si="35"/>
        <v/>
      </c>
      <c r="GW18" s="213" t="str">
        <f t="shared" ca="1" si="36"/>
        <v/>
      </c>
      <c r="GX18" s="213" t="str">
        <f t="shared" ca="1" si="36"/>
        <v/>
      </c>
      <c r="GY18" s="213" t="str">
        <f t="shared" ca="1" si="36"/>
        <v/>
      </c>
      <c r="GZ18" s="213" t="str">
        <f t="shared" ca="1" si="36"/>
        <v/>
      </c>
      <c r="HA18" s="213" t="str">
        <f t="shared" ca="1" si="36"/>
        <v/>
      </c>
      <c r="HB18" s="213" t="str">
        <f t="shared" ca="1" si="36"/>
        <v/>
      </c>
      <c r="HC18" s="213" t="str">
        <f t="shared" ca="1" si="36"/>
        <v/>
      </c>
      <c r="HD18" s="213" t="str">
        <f t="shared" ca="1" si="36"/>
        <v/>
      </c>
      <c r="HE18" s="213" t="str">
        <f t="shared" ca="1" si="36"/>
        <v/>
      </c>
      <c r="HF18" s="213" t="str">
        <f t="shared" ca="1" si="36"/>
        <v/>
      </c>
      <c r="HG18" s="213" t="str">
        <f t="shared" ca="1" si="36"/>
        <v/>
      </c>
      <c r="HH18" s="213" t="str">
        <f t="shared" ca="1" si="36"/>
        <v/>
      </c>
      <c r="HI18" s="213" t="str">
        <f t="shared" ca="1" si="36"/>
        <v/>
      </c>
      <c r="HJ18" s="213" t="str">
        <f t="shared" ca="1" si="36"/>
        <v/>
      </c>
      <c r="HK18" s="213" t="str">
        <f t="shared" ca="1" si="36"/>
        <v/>
      </c>
      <c r="HL18" s="213" t="str">
        <f t="shared" ca="1" si="36"/>
        <v/>
      </c>
      <c r="HM18" s="213" t="str">
        <f t="shared" ca="1" si="37"/>
        <v/>
      </c>
      <c r="HN18" s="213" t="str">
        <f t="shared" ca="1" si="37"/>
        <v/>
      </c>
      <c r="HO18" s="213" t="str">
        <f t="shared" ca="1" si="37"/>
        <v/>
      </c>
      <c r="HP18" s="213" t="str">
        <f t="shared" ca="1" si="37"/>
        <v/>
      </c>
      <c r="HQ18" s="213" t="str">
        <f t="shared" ca="1" si="37"/>
        <v/>
      </c>
      <c r="HR18" s="213" t="str">
        <f t="shared" ca="1" si="37"/>
        <v/>
      </c>
      <c r="HS18" s="213" t="str">
        <f t="shared" ca="1" si="37"/>
        <v/>
      </c>
      <c r="HT18" s="213" t="str">
        <f t="shared" ca="1" si="37"/>
        <v/>
      </c>
      <c r="HU18" s="213" t="str">
        <f t="shared" ca="1" si="37"/>
        <v/>
      </c>
      <c r="HV18" s="213" t="str">
        <f t="shared" ca="1" si="37"/>
        <v/>
      </c>
      <c r="HW18" s="213" t="str">
        <f t="shared" ca="1" si="37"/>
        <v/>
      </c>
      <c r="HX18" s="213" t="str">
        <f t="shared" ca="1" si="37"/>
        <v/>
      </c>
      <c r="HY18" s="213" t="str">
        <f t="shared" ca="1" si="37"/>
        <v/>
      </c>
      <c r="HZ18" s="213" t="str">
        <f t="shared" ca="1" si="37"/>
        <v/>
      </c>
      <c r="IA18" s="213" t="str">
        <f t="shared" ca="1" si="37"/>
        <v/>
      </c>
      <c r="IB18" s="213" t="str">
        <f t="shared" ca="1" si="37"/>
        <v/>
      </c>
      <c r="IC18" s="213" t="str">
        <f t="shared" ca="1" si="38"/>
        <v/>
      </c>
      <c r="ID18" s="213" t="str">
        <f t="shared" ca="1" si="38"/>
        <v/>
      </c>
      <c r="IE18" s="213" t="str">
        <f t="shared" ca="1" si="38"/>
        <v/>
      </c>
      <c r="IF18" s="213" t="str">
        <f t="shared" ca="1" si="38"/>
        <v/>
      </c>
      <c r="IG18" s="213" t="str">
        <f t="shared" ca="1" si="38"/>
        <v/>
      </c>
      <c r="IH18" s="213" t="str">
        <f t="shared" ca="1" si="38"/>
        <v/>
      </c>
      <c r="II18" s="213" t="str">
        <f t="shared" ca="1" si="38"/>
        <v/>
      </c>
      <c r="IJ18" s="213" t="str">
        <f t="shared" ca="1" si="38"/>
        <v/>
      </c>
      <c r="IK18" s="213" t="str">
        <f t="shared" ca="1" si="38"/>
        <v/>
      </c>
      <c r="IL18" s="213" t="str">
        <f t="shared" ca="1" si="38"/>
        <v/>
      </c>
      <c r="IM18" s="213" t="str">
        <f t="shared" ca="1" si="38"/>
        <v/>
      </c>
      <c r="IN18" s="213" t="str">
        <f t="shared" ca="1" si="38"/>
        <v/>
      </c>
      <c r="IO18" s="213" t="str">
        <f t="shared" ca="1" si="38"/>
        <v/>
      </c>
      <c r="IP18" s="213" t="str">
        <f t="shared" ca="1" si="38"/>
        <v/>
      </c>
      <c r="IQ18" s="213" t="str">
        <f t="shared" ca="1" si="38"/>
        <v/>
      </c>
      <c r="IR18" s="213" t="str">
        <f t="shared" ca="1" si="38"/>
        <v/>
      </c>
      <c r="IS18" s="213" t="str">
        <f t="shared" ca="1" si="39"/>
        <v/>
      </c>
      <c r="IT18" s="213" t="str">
        <f t="shared" ca="1" si="39"/>
        <v/>
      </c>
      <c r="IU18" s="213" t="str">
        <f t="shared" ca="1" si="39"/>
        <v/>
      </c>
      <c r="IV18" s="213" t="str">
        <f t="shared" ca="1" si="39"/>
        <v/>
      </c>
      <c r="IW18" s="213" t="str">
        <f t="shared" ca="1" si="39"/>
        <v/>
      </c>
      <c r="IX18" s="213" t="str">
        <f t="shared" ca="1" si="39"/>
        <v/>
      </c>
      <c r="IY18" s="213" t="str">
        <f t="shared" ca="1" si="39"/>
        <v/>
      </c>
      <c r="IZ18" s="213" t="str">
        <f t="shared" ca="1" si="39"/>
        <v/>
      </c>
      <c r="JA18" s="213" t="str">
        <f t="shared" ca="1" si="39"/>
        <v/>
      </c>
      <c r="JB18" s="213" t="str">
        <f t="shared" ca="1" si="39"/>
        <v/>
      </c>
      <c r="JC18" s="213" t="str">
        <f t="shared" ca="1" si="39"/>
        <v/>
      </c>
      <c r="JD18" s="213" t="str">
        <f t="shared" ca="1" si="39"/>
        <v/>
      </c>
      <c r="JE18" s="213" t="str">
        <f t="shared" ca="1" si="39"/>
        <v/>
      </c>
      <c r="JF18" s="213" t="str">
        <f t="shared" ca="1" si="39"/>
        <v/>
      </c>
      <c r="JG18" s="213" t="str">
        <f t="shared" ca="1" si="39"/>
        <v/>
      </c>
      <c r="JH18" s="213" t="str">
        <f t="shared" ca="1" si="39"/>
        <v/>
      </c>
      <c r="JI18" s="213" t="str">
        <f t="shared" ca="1" si="40"/>
        <v/>
      </c>
      <c r="JJ18" s="213" t="str">
        <f t="shared" ca="1" si="40"/>
        <v/>
      </c>
      <c r="JK18" s="213" t="str">
        <f t="shared" ca="1" si="40"/>
        <v/>
      </c>
      <c r="JL18" s="213" t="str">
        <f t="shared" ca="1" si="40"/>
        <v/>
      </c>
      <c r="JM18" s="213" t="str">
        <f t="shared" ca="1" si="40"/>
        <v/>
      </c>
      <c r="JN18" s="213" t="str">
        <f t="shared" ca="1" si="40"/>
        <v/>
      </c>
      <c r="JO18" s="213" t="str">
        <f t="shared" ca="1" si="40"/>
        <v/>
      </c>
      <c r="JP18" s="213" t="str">
        <f t="shared" ca="1" si="40"/>
        <v/>
      </c>
      <c r="JQ18" s="213" t="str">
        <f t="shared" ca="1" si="40"/>
        <v/>
      </c>
      <c r="JR18" s="213" t="str">
        <f t="shared" ca="1" si="40"/>
        <v/>
      </c>
      <c r="JS18" s="213" t="str">
        <f t="shared" ca="1" si="40"/>
        <v/>
      </c>
      <c r="JT18" s="213" t="str">
        <f t="shared" ca="1" si="40"/>
        <v/>
      </c>
      <c r="JU18" s="213" t="str">
        <f t="shared" ca="1" si="40"/>
        <v/>
      </c>
      <c r="JV18" s="213" t="str">
        <f t="shared" ca="1" si="40"/>
        <v/>
      </c>
      <c r="JW18" s="213" t="str">
        <f t="shared" ca="1" si="40"/>
        <v/>
      </c>
      <c r="JX18" s="213" t="str">
        <f t="shared" ca="1" si="40"/>
        <v/>
      </c>
      <c r="JY18" s="213" t="str">
        <f t="shared" ca="1" si="41"/>
        <v/>
      </c>
      <c r="JZ18" s="213" t="str">
        <f t="shared" ca="1" si="41"/>
        <v/>
      </c>
      <c r="KA18" s="213" t="str">
        <f t="shared" ca="1" si="41"/>
        <v/>
      </c>
      <c r="KB18" s="213" t="str">
        <f t="shared" ca="1" si="41"/>
        <v/>
      </c>
      <c r="KC18" s="213" t="str">
        <f t="shared" ca="1" si="41"/>
        <v/>
      </c>
      <c r="KD18" s="213" t="str">
        <f t="shared" ca="1" si="41"/>
        <v/>
      </c>
      <c r="KE18" s="213" t="str">
        <f t="shared" ca="1" si="41"/>
        <v/>
      </c>
      <c r="KF18" s="213" t="str">
        <f t="shared" ca="1" si="41"/>
        <v/>
      </c>
      <c r="KG18" s="213" t="str">
        <f t="shared" ca="1" si="41"/>
        <v/>
      </c>
      <c r="KH18" s="213" t="str">
        <f t="shared" ca="1" si="41"/>
        <v/>
      </c>
      <c r="KI18" s="213" t="str">
        <f t="shared" ca="1" si="41"/>
        <v/>
      </c>
      <c r="KJ18" s="213" t="str">
        <f t="shared" ca="1" si="41"/>
        <v/>
      </c>
      <c r="KK18" s="213" t="str">
        <f t="shared" ca="1" si="41"/>
        <v/>
      </c>
      <c r="KL18" s="213" t="str">
        <f t="shared" ca="1" si="41"/>
        <v/>
      </c>
      <c r="KM18" s="213" t="str">
        <f t="shared" ca="1" si="41"/>
        <v/>
      </c>
      <c r="KN18" s="213" t="str">
        <f t="shared" ca="1" si="41"/>
        <v/>
      </c>
      <c r="KO18" s="213" t="str">
        <f t="shared" ca="1" si="42"/>
        <v/>
      </c>
      <c r="KP18" s="213" t="str">
        <f t="shared" ca="1" si="42"/>
        <v/>
      </c>
      <c r="KQ18" s="213" t="str">
        <f t="shared" ca="1" si="42"/>
        <v/>
      </c>
      <c r="KR18" s="213" t="str">
        <f t="shared" ca="1" si="42"/>
        <v/>
      </c>
      <c r="KS18" s="213" t="str">
        <f t="shared" ca="1" si="42"/>
        <v/>
      </c>
      <c r="KT18" s="213" t="str">
        <f t="shared" ca="1" si="42"/>
        <v/>
      </c>
      <c r="KU18" s="213" t="str">
        <f t="shared" ca="1" si="42"/>
        <v/>
      </c>
      <c r="KV18" s="213" t="str">
        <f t="shared" ca="1" si="42"/>
        <v/>
      </c>
      <c r="KW18" s="213" t="str">
        <f t="shared" ca="1" si="42"/>
        <v/>
      </c>
      <c r="KX18" s="213" t="str">
        <f t="shared" ca="1" si="42"/>
        <v/>
      </c>
      <c r="KY18" s="213" t="str">
        <f t="shared" ca="1" si="42"/>
        <v/>
      </c>
      <c r="KZ18" s="213" t="str">
        <f t="shared" ca="1" si="42"/>
        <v/>
      </c>
      <c r="LA18" s="213" t="str">
        <f t="shared" ca="1" si="42"/>
        <v/>
      </c>
      <c r="LB18" s="213" t="str">
        <f t="shared" ca="1" si="42"/>
        <v/>
      </c>
      <c r="LC18" s="213" t="str">
        <f t="shared" ca="1" si="42"/>
        <v/>
      </c>
      <c r="LD18" s="213" t="str">
        <f t="shared" ca="1" si="42"/>
        <v/>
      </c>
      <c r="LE18" s="213" t="str">
        <f t="shared" ca="1" si="43"/>
        <v/>
      </c>
      <c r="LF18" s="213" t="str">
        <f t="shared" ca="1" si="43"/>
        <v/>
      </c>
      <c r="LG18" s="213" t="str">
        <f t="shared" ca="1" si="43"/>
        <v/>
      </c>
      <c r="LH18" s="213" t="str">
        <f t="shared" ca="1" si="43"/>
        <v/>
      </c>
      <c r="LI18" s="213" t="str">
        <f t="shared" ca="1" si="43"/>
        <v/>
      </c>
      <c r="LJ18" s="213" t="str">
        <f t="shared" ca="1" si="43"/>
        <v/>
      </c>
      <c r="LK18" s="213" t="str">
        <f t="shared" ca="1" si="43"/>
        <v/>
      </c>
      <c r="LL18" s="213" t="str">
        <f t="shared" ca="1" si="43"/>
        <v/>
      </c>
      <c r="LM18" s="213" t="str">
        <f t="shared" ca="1" si="43"/>
        <v/>
      </c>
      <c r="LN18" s="213" t="str">
        <f t="shared" ca="1" si="43"/>
        <v/>
      </c>
      <c r="LO18" s="213" t="str">
        <f t="shared" ca="1" si="43"/>
        <v/>
      </c>
      <c r="LP18" s="213" t="str">
        <f t="shared" ca="1" si="43"/>
        <v/>
      </c>
      <c r="LQ18" s="213" t="str">
        <f t="shared" ca="1" si="43"/>
        <v/>
      </c>
      <c r="LR18" s="213" t="str">
        <f t="shared" ca="1" si="43"/>
        <v/>
      </c>
      <c r="LS18" s="213" t="str">
        <f t="shared" ca="1" si="43"/>
        <v/>
      </c>
      <c r="LT18" s="213" t="str">
        <f t="shared" ca="1" si="43"/>
        <v/>
      </c>
      <c r="LU18" s="213" t="str">
        <f t="shared" ca="1" si="44"/>
        <v/>
      </c>
      <c r="LV18" s="213" t="str">
        <f t="shared" ca="1" si="44"/>
        <v/>
      </c>
      <c r="LW18" s="213" t="str">
        <f t="shared" ca="1" si="44"/>
        <v/>
      </c>
      <c r="LX18" s="213" t="str">
        <f t="shared" ca="1" si="44"/>
        <v/>
      </c>
      <c r="LY18" s="213" t="str">
        <f t="shared" ca="1" si="44"/>
        <v/>
      </c>
      <c r="LZ18" s="213" t="str">
        <f t="shared" ca="1" si="44"/>
        <v/>
      </c>
      <c r="MA18" s="213" t="str">
        <f t="shared" ca="1" si="44"/>
        <v/>
      </c>
      <c r="MB18" s="213" t="str">
        <f t="shared" ca="1" si="44"/>
        <v/>
      </c>
      <c r="MC18" s="213" t="str">
        <f t="shared" ca="1" si="44"/>
        <v/>
      </c>
      <c r="MD18" s="213" t="str">
        <f t="shared" ca="1" si="44"/>
        <v/>
      </c>
      <c r="ME18" s="213" t="str">
        <f t="shared" ca="1" si="44"/>
        <v/>
      </c>
      <c r="MF18" s="213" t="str">
        <f t="shared" ca="1" si="44"/>
        <v/>
      </c>
      <c r="MG18" s="213" t="str">
        <f t="shared" ca="1" si="44"/>
        <v/>
      </c>
      <c r="MH18" s="213" t="str">
        <f t="shared" ca="1" si="44"/>
        <v/>
      </c>
      <c r="MI18" s="213" t="str">
        <f t="shared" ca="1" si="44"/>
        <v/>
      </c>
      <c r="MJ18" s="213" t="str">
        <f t="shared" ca="1" si="44"/>
        <v/>
      </c>
      <c r="MK18" s="213" t="str">
        <f t="shared" ca="1" si="45"/>
        <v/>
      </c>
      <c r="ML18" s="213" t="str">
        <f t="shared" ca="1" si="45"/>
        <v/>
      </c>
      <c r="MM18" s="213" t="str">
        <f t="shared" ca="1" si="45"/>
        <v/>
      </c>
      <c r="MN18" s="213" t="str">
        <f t="shared" ca="1" si="45"/>
        <v/>
      </c>
      <c r="MO18" s="213" t="str">
        <f t="shared" ca="1" si="45"/>
        <v/>
      </c>
      <c r="MP18" s="213" t="str">
        <f t="shared" ca="1" si="45"/>
        <v/>
      </c>
      <c r="MQ18" s="213" t="str">
        <f t="shared" ca="1" si="45"/>
        <v/>
      </c>
      <c r="MR18" s="213" t="str">
        <f t="shared" ca="1" si="45"/>
        <v/>
      </c>
      <c r="MS18" s="213" t="str">
        <f t="shared" ca="1" si="45"/>
        <v/>
      </c>
      <c r="MT18" s="213" t="str">
        <f t="shared" ca="1" si="45"/>
        <v/>
      </c>
      <c r="MU18" s="213" t="str">
        <f t="shared" ca="1" si="45"/>
        <v/>
      </c>
      <c r="MV18" s="213" t="str">
        <f t="shared" ca="1" si="45"/>
        <v/>
      </c>
      <c r="MW18" s="213" t="str">
        <f t="shared" ca="1" si="45"/>
        <v/>
      </c>
      <c r="MX18" s="213" t="str">
        <f t="shared" ca="1" si="45"/>
        <v/>
      </c>
      <c r="MY18" s="213" t="str">
        <f t="shared" ca="1" si="45"/>
        <v/>
      </c>
      <c r="MZ18" s="213" t="str">
        <f t="shared" ca="1" si="45"/>
        <v/>
      </c>
      <c r="NA18" s="213" t="str">
        <f t="shared" ca="1" si="46"/>
        <v/>
      </c>
      <c r="NB18" s="213" t="str">
        <f t="shared" ca="1" si="46"/>
        <v/>
      </c>
      <c r="NC18" s="213" t="str">
        <f t="shared" ca="1" si="46"/>
        <v/>
      </c>
      <c r="ND18" s="213" t="str">
        <f t="shared" ca="1" si="46"/>
        <v/>
      </c>
      <c r="NE18" s="213" t="str">
        <f t="shared" ca="1" si="46"/>
        <v/>
      </c>
      <c r="NF18" s="213" t="str">
        <f t="shared" ca="1" si="46"/>
        <v/>
      </c>
      <c r="NG18" s="213" t="str">
        <f t="shared" ca="1" si="46"/>
        <v/>
      </c>
      <c r="NH18" s="213" t="str">
        <f t="shared" ca="1" si="46"/>
        <v/>
      </c>
      <c r="NI18" s="213" t="str">
        <f t="shared" ca="1" si="46"/>
        <v/>
      </c>
      <c r="NJ18" s="213" t="str">
        <f t="shared" ca="1" si="46"/>
        <v/>
      </c>
      <c r="NK18" s="213" t="str">
        <f t="shared" ca="1" si="46"/>
        <v/>
      </c>
      <c r="NL18" s="213" t="str">
        <f t="shared" ca="1" si="46"/>
        <v/>
      </c>
      <c r="NM18" s="213" t="str">
        <f t="shared" ca="1" si="46"/>
        <v/>
      </c>
      <c r="NN18" s="213" t="str">
        <f t="shared" ca="1" si="46"/>
        <v/>
      </c>
      <c r="NO18" s="213" t="str">
        <f t="shared" ca="1" si="46"/>
        <v/>
      </c>
      <c r="NP18" s="213" t="str">
        <f t="shared" ca="1" si="46"/>
        <v/>
      </c>
      <c r="NQ18" s="213" t="str">
        <f t="shared" ca="1" si="47"/>
        <v/>
      </c>
      <c r="NR18" s="213" t="str">
        <f t="shared" ca="1" si="47"/>
        <v/>
      </c>
      <c r="NS18" s="213" t="str">
        <f t="shared" ca="1" si="47"/>
        <v/>
      </c>
      <c r="NT18" s="213" t="str">
        <f t="shared" ca="1" si="47"/>
        <v/>
      </c>
      <c r="NU18" s="213" t="str">
        <f t="shared" ca="1" si="47"/>
        <v/>
      </c>
      <c r="NV18" s="213" t="str">
        <f t="shared" ca="1" si="47"/>
        <v/>
      </c>
      <c r="NW18" s="213" t="str">
        <f t="shared" ca="1" si="47"/>
        <v/>
      </c>
      <c r="NX18" s="213" t="str">
        <f t="shared" ca="1" si="47"/>
        <v/>
      </c>
      <c r="NY18" s="213" t="str">
        <f t="shared" ca="1" si="47"/>
        <v/>
      </c>
      <c r="NZ18" s="213" t="str">
        <f t="shared" ca="1" si="47"/>
        <v/>
      </c>
      <c r="OA18" s="213" t="str">
        <f t="shared" ca="1" si="47"/>
        <v/>
      </c>
      <c r="OB18" s="213" t="str">
        <f t="shared" ca="1" si="47"/>
        <v/>
      </c>
      <c r="OC18" s="213" t="str">
        <f t="shared" ca="1" si="47"/>
        <v/>
      </c>
      <c r="OD18" s="213" t="str">
        <f t="shared" ca="1" si="47"/>
        <v/>
      </c>
      <c r="OE18" s="213" t="str">
        <f t="shared" ca="1" si="47"/>
        <v/>
      </c>
      <c r="OF18" s="213" t="str">
        <f t="shared" ca="1" si="47"/>
        <v/>
      </c>
      <c r="OG18" s="213" t="str">
        <f t="shared" ca="1" si="48"/>
        <v/>
      </c>
      <c r="OH18" s="213" t="str">
        <f t="shared" ca="1" si="48"/>
        <v/>
      </c>
      <c r="OI18" s="213" t="str">
        <f t="shared" ca="1" si="48"/>
        <v/>
      </c>
      <c r="OJ18" s="213" t="str">
        <f t="shared" ca="1" si="48"/>
        <v/>
      </c>
      <c r="OK18" s="213" t="str">
        <f t="shared" ca="1" si="48"/>
        <v/>
      </c>
      <c r="OL18" s="213" t="str">
        <f t="shared" ca="1" si="48"/>
        <v/>
      </c>
      <c r="OM18" s="213" t="str">
        <f t="shared" ca="1" si="48"/>
        <v/>
      </c>
      <c r="ON18" s="213" t="str">
        <f t="shared" ca="1" si="48"/>
        <v/>
      </c>
      <c r="OO18" s="213" t="str">
        <f t="shared" ca="1" si="48"/>
        <v/>
      </c>
      <c r="OP18" s="213" t="str">
        <f t="shared" ca="1" si="48"/>
        <v/>
      </c>
      <c r="OQ18" s="213" t="str">
        <f t="shared" ca="1" si="48"/>
        <v/>
      </c>
      <c r="OR18" s="213" t="str">
        <f t="shared" ca="1" si="48"/>
        <v/>
      </c>
      <c r="OS18" s="213" t="str">
        <f t="shared" ca="1" si="48"/>
        <v/>
      </c>
      <c r="OT18" s="213" t="str">
        <f t="shared" ca="1" si="48"/>
        <v/>
      </c>
      <c r="OU18" s="213" t="str">
        <f t="shared" ca="1" si="48"/>
        <v/>
      </c>
      <c r="OV18" s="213" t="str">
        <f t="shared" ca="1" si="48"/>
        <v/>
      </c>
      <c r="OW18" s="213" t="str">
        <f t="shared" ca="1" si="49"/>
        <v/>
      </c>
      <c r="OX18" s="213" t="str">
        <f t="shared" ca="1" si="49"/>
        <v/>
      </c>
      <c r="OY18" s="213" t="str">
        <f t="shared" ca="1" si="49"/>
        <v/>
      </c>
      <c r="OZ18" s="213" t="str">
        <f t="shared" ca="1" si="49"/>
        <v/>
      </c>
      <c r="PA18" s="213" t="str">
        <f t="shared" ca="1" si="49"/>
        <v/>
      </c>
      <c r="PB18" s="213" t="str">
        <f t="shared" ca="1" si="49"/>
        <v/>
      </c>
      <c r="PC18" s="213" t="str">
        <f t="shared" ca="1" si="49"/>
        <v/>
      </c>
      <c r="PD18" s="213" t="str">
        <f t="shared" ca="1" si="49"/>
        <v/>
      </c>
      <c r="PE18" s="213" t="str">
        <f t="shared" ca="1" si="49"/>
        <v/>
      </c>
      <c r="PF18" s="213" t="str">
        <f t="shared" ca="1" si="49"/>
        <v/>
      </c>
      <c r="PG18" s="213" t="str">
        <f t="shared" ca="1" si="49"/>
        <v/>
      </c>
      <c r="PH18" s="213" t="str">
        <f t="shared" ca="1" si="49"/>
        <v/>
      </c>
      <c r="PI18" s="213" t="str">
        <f t="shared" ca="1" si="49"/>
        <v/>
      </c>
      <c r="PJ18" s="213" t="str">
        <f t="shared" ca="1" si="49"/>
        <v/>
      </c>
      <c r="PK18" s="213" t="str">
        <f t="shared" ca="1" si="49"/>
        <v/>
      </c>
      <c r="PL18" s="213" t="str">
        <f t="shared" ca="1" si="49"/>
        <v/>
      </c>
      <c r="PM18" s="213" t="str">
        <f t="shared" ca="1" si="50"/>
        <v/>
      </c>
      <c r="PN18" s="213" t="str">
        <f t="shared" ca="1" si="50"/>
        <v/>
      </c>
      <c r="PO18" s="213" t="str">
        <f t="shared" ca="1" si="50"/>
        <v/>
      </c>
      <c r="PP18" s="213" t="str">
        <f t="shared" ca="1" si="50"/>
        <v/>
      </c>
      <c r="PQ18" s="213" t="str">
        <f t="shared" ca="1" si="50"/>
        <v/>
      </c>
      <c r="PR18" s="213" t="str">
        <f t="shared" ca="1" si="50"/>
        <v/>
      </c>
      <c r="PS18" s="213" t="str">
        <f t="shared" ca="1" si="50"/>
        <v/>
      </c>
      <c r="PT18" s="213" t="str">
        <f t="shared" ca="1" si="50"/>
        <v/>
      </c>
      <c r="PU18" s="213" t="str">
        <f t="shared" ca="1" si="50"/>
        <v/>
      </c>
      <c r="PV18" s="213" t="str">
        <f t="shared" ca="1" si="50"/>
        <v/>
      </c>
      <c r="PW18" s="213" t="str">
        <f t="shared" ca="1" si="50"/>
        <v/>
      </c>
      <c r="PX18" s="213" t="str">
        <f t="shared" ca="1" si="50"/>
        <v/>
      </c>
      <c r="PY18" s="213" t="str">
        <f t="shared" ca="1" si="50"/>
        <v/>
      </c>
      <c r="PZ18" s="213" t="str">
        <f t="shared" ca="1" si="50"/>
        <v/>
      </c>
      <c r="QA18" s="213" t="str">
        <f t="shared" ca="1" si="50"/>
        <v/>
      </c>
      <c r="QB18" s="213" t="str">
        <f t="shared" ca="1" si="50"/>
        <v/>
      </c>
      <c r="QC18" s="213" t="str">
        <f t="shared" ca="1" si="51"/>
        <v/>
      </c>
      <c r="QD18" s="213" t="str">
        <f t="shared" ca="1" si="51"/>
        <v/>
      </c>
      <c r="QE18" s="213" t="str">
        <f t="shared" ca="1" si="51"/>
        <v/>
      </c>
      <c r="QF18" s="213" t="str">
        <f t="shared" ca="1" si="51"/>
        <v/>
      </c>
      <c r="QG18" s="213" t="str">
        <f t="shared" ca="1" si="51"/>
        <v/>
      </c>
      <c r="QH18" s="213" t="str">
        <f t="shared" ca="1" si="51"/>
        <v/>
      </c>
      <c r="QI18" s="213" t="str">
        <f t="shared" ca="1" si="51"/>
        <v/>
      </c>
      <c r="QJ18" s="213" t="str">
        <f t="shared" ca="1" si="51"/>
        <v/>
      </c>
      <c r="QK18" s="213" t="str">
        <f t="shared" ca="1" si="51"/>
        <v/>
      </c>
      <c r="QL18" s="213" t="str">
        <f t="shared" ca="1" si="51"/>
        <v/>
      </c>
      <c r="QM18" s="213" t="str">
        <f t="shared" ca="1" si="51"/>
        <v/>
      </c>
      <c r="QN18" s="213" t="str">
        <f t="shared" ca="1" si="51"/>
        <v/>
      </c>
      <c r="QO18" s="213" t="str">
        <f t="shared" ca="1" si="51"/>
        <v/>
      </c>
      <c r="QP18" s="213" t="str">
        <f t="shared" ca="1" si="51"/>
        <v/>
      </c>
      <c r="QQ18" s="213" t="str">
        <f t="shared" ca="1" si="51"/>
        <v/>
      </c>
      <c r="QR18" s="213" t="str">
        <f t="shared" ca="1" si="51"/>
        <v/>
      </c>
      <c r="QS18" s="213" t="str">
        <f t="shared" ca="1" si="52"/>
        <v/>
      </c>
      <c r="QT18" s="213" t="str">
        <f t="shared" ca="1" si="52"/>
        <v/>
      </c>
      <c r="QU18" s="213" t="str">
        <f t="shared" ca="1" si="52"/>
        <v/>
      </c>
      <c r="QV18" s="213" t="str">
        <f t="shared" ca="1" si="52"/>
        <v/>
      </c>
      <c r="QW18" s="213" t="str">
        <f t="shared" ca="1" si="52"/>
        <v/>
      </c>
      <c r="QX18" s="213" t="str">
        <f t="shared" ca="1" si="52"/>
        <v/>
      </c>
      <c r="QY18" s="213" t="str">
        <f t="shared" ca="1" si="52"/>
        <v/>
      </c>
      <c r="QZ18" s="213" t="str">
        <f t="shared" ca="1" si="52"/>
        <v/>
      </c>
      <c r="RA18" s="213" t="str">
        <f t="shared" ca="1" si="52"/>
        <v/>
      </c>
      <c r="RB18" s="213" t="str">
        <f t="shared" ca="1" si="52"/>
        <v/>
      </c>
      <c r="RC18" s="213" t="str">
        <f t="shared" ca="1" si="52"/>
        <v/>
      </c>
      <c r="RD18" s="213" t="str">
        <f t="shared" ca="1" si="52"/>
        <v/>
      </c>
      <c r="RE18" s="213" t="str">
        <f t="shared" ca="1" si="52"/>
        <v/>
      </c>
      <c r="RF18" s="213" t="str">
        <f t="shared" ca="1" si="52"/>
        <v/>
      </c>
      <c r="RG18" s="213" t="str">
        <f t="shared" ca="1" si="52"/>
        <v/>
      </c>
      <c r="RH18" s="213" t="str">
        <f t="shared" ca="1" si="52"/>
        <v/>
      </c>
      <c r="RI18" s="213" t="str">
        <f t="shared" ca="1" si="53"/>
        <v/>
      </c>
      <c r="RJ18" s="213" t="str">
        <f t="shared" ca="1" si="53"/>
        <v/>
      </c>
      <c r="RK18" s="213" t="str">
        <f t="shared" ca="1" si="53"/>
        <v/>
      </c>
      <c r="RL18" s="213" t="str">
        <f t="shared" ca="1" si="53"/>
        <v/>
      </c>
      <c r="RM18" s="213" t="str">
        <f t="shared" ca="1" si="53"/>
        <v/>
      </c>
      <c r="RN18" s="213" t="str">
        <f t="shared" ca="1" si="53"/>
        <v/>
      </c>
      <c r="RO18" s="213" t="str">
        <f t="shared" ca="1" si="53"/>
        <v/>
      </c>
      <c r="RP18" s="213" t="str">
        <f t="shared" ca="1" si="53"/>
        <v/>
      </c>
      <c r="RQ18" s="213" t="str">
        <f t="shared" ca="1" si="53"/>
        <v/>
      </c>
      <c r="RR18" s="213" t="str">
        <f t="shared" ca="1" si="53"/>
        <v/>
      </c>
      <c r="RS18" s="213" t="str">
        <f t="shared" ca="1" si="53"/>
        <v/>
      </c>
      <c r="RT18" s="213" t="str">
        <f t="shared" ca="1" si="53"/>
        <v/>
      </c>
      <c r="RU18" s="213" t="str">
        <f t="shared" ca="1" si="53"/>
        <v/>
      </c>
      <c r="RV18" s="213" t="str">
        <f t="shared" ca="1" si="53"/>
        <v/>
      </c>
      <c r="RW18" s="213" t="str">
        <f t="shared" ca="1" si="53"/>
        <v/>
      </c>
      <c r="RX18" s="213" t="str">
        <f t="shared" ca="1" si="53"/>
        <v/>
      </c>
      <c r="RY18" s="213" t="str">
        <f t="shared" ca="1" si="54"/>
        <v/>
      </c>
      <c r="RZ18" s="213" t="str">
        <f t="shared" ca="1" si="54"/>
        <v/>
      </c>
      <c r="SA18" s="213" t="str">
        <f t="shared" ca="1" si="54"/>
        <v/>
      </c>
      <c r="SB18" s="213" t="str">
        <f t="shared" ca="1" si="54"/>
        <v/>
      </c>
      <c r="SC18" s="213" t="str">
        <f t="shared" ca="1" si="54"/>
        <v/>
      </c>
      <c r="SD18" s="213" t="str">
        <f t="shared" ca="1" si="54"/>
        <v/>
      </c>
      <c r="SE18" s="213" t="str">
        <f t="shared" ca="1" si="54"/>
        <v/>
      </c>
      <c r="SF18" s="213" t="str">
        <f t="shared" ca="1" si="54"/>
        <v/>
      </c>
      <c r="SG18" s="213" t="str">
        <f t="shared" ca="1" si="54"/>
        <v/>
      </c>
      <c r="SH18" s="213" t="str">
        <f t="shared" ca="1" si="54"/>
        <v/>
      </c>
      <c r="SI18" s="213" t="str">
        <f t="shared" ca="1" si="54"/>
        <v/>
      </c>
      <c r="SJ18" s="213" t="str">
        <f t="shared" ca="1" si="54"/>
        <v/>
      </c>
      <c r="SK18" s="213" t="str">
        <f t="shared" ca="1" si="54"/>
        <v/>
      </c>
      <c r="SL18" s="213" t="str">
        <f t="shared" ca="1" si="54"/>
        <v/>
      </c>
      <c r="SM18" s="213" t="str">
        <f t="shared" ca="1" si="54"/>
        <v/>
      </c>
      <c r="SN18" s="213" t="str">
        <f t="shared" ca="1" si="54"/>
        <v/>
      </c>
      <c r="SO18" s="213" t="str">
        <f t="shared" ca="1" si="55"/>
        <v/>
      </c>
      <c r="SP18" s="213" t="str">
        <f t="shared" ca="1" si="55"/>
        <v/>
      </c>
      <c r="SQ18" s="213" t="str">
        <f t="shared" ca="1" si="55"/>
        <v/>
      </c>
      <c r="SR18" s="213" t="str">
        <f t="shared" ca="1" si="55"/>
        <v/>
      </c>
      <c r="SS18" s="213" t="str">
        <f t="shared" ca="1" si="55"/>
        <v/>
      </c>
      <c r="ST18" s="213" t="str">
        <f t="shared" ca="1" si="55"/>
        <v/>
      </c>
      <c r="SU18" s="213" t="str">
        <f t="shared" ca="1" si="55"/>
        <v/>
      </c>
      <c r="SV18" s="213" t="str">
        <f t="shared" ca="1" si="55"/>
        <v/>
      </c>
      <c r="SW18" s="213" t="str">
        <f t="shared" ca="1" si="55"/>
        <v/>
      </c>
      <c r="SX18" s="213" t="str">
        <f t="shared" ca="1" si="55"/>
        <v/>
      </c>
      <c r="SY18" s="213" t="str">
        <f t="shared" ca="1" si="55"/>
        <v/>
      </c>
      <c r="SZ18" s="213" t="str">
        <f t="shared" ca="1" si="55"/>
        <v/>
      </c>
      <c r="TA18" s="213" t="str">
        <f t="shared" ca="1" si="55"/>
        <v/>
      </c>
      <c r="TB18" s="213" t="str">
        <f t="shared" ca="1" si="55"/>
        <v/>
      </c>
      <c r="TC18" s="213" t="str">
        <f t="shared" ca="1" si="55"/>
        <v/>
      </c>
      <c r="TD18" s="213" t="str">
        <f t="shared" ca="1" si="55"/>
        <v/>
      </c>
      <c r="TE18" s="213" t="str">
        <f t="shared" ca="1" si="56"/>
        <v/>
      </c>
      <c r="TF18" s="213" t="str">
        <f t="shared" ca="1" si="56"/>
        <v/>
      </c>
      <c r="TG18" s="213" t="str">
        <f t="shared" ca="1" si="56"/>
        <v/>
      </c>
      <c r="TH18" s="213" t="str">
        <f t="shared" ca="1" si="56"/>
        <v/>
      </c>
      <c r="TI18" s="213" t="str">
        <f t="shared" ca="1" si="56"/>
        <v/>
      </c>
      <c r="TJ18" s="213" t="str">
        <f t="shared" ca="1" si="56"/>
        <v/>
      </c>
      <c r="TK18" s="213" t="str">
        <f t="shared" ca="1" si="56"/>
        <v/>
      </c>
      <c r="TL18" s="213" t="str">
        <f t="shared" ca="1" si="56"/>
        <v/>
      </c>
      <c r="TM18" s="213" t="str">
        <f t="shared" ca="1" si="56"/>
        <v/>
      </c>
      <c r="TN18" s="213" t="str">
        <f t="shared" ca="1" si="56"/>
        <v/>
      </c>
      <c r="TO18" s="213" t="str">
        <f t="shared" ca="1" si="56"/>
        <v/>
      </c>
      <c r="TP18" s="213" t="str">
        <f t="shared" ca="1" si="56"/>
        <v/>
      </c>
      <c r="TQ18" s="213" t="str">
        <f t="shared" ca="1" si="56"/>
        <v/>
      </c>
      <c r="TR18" s="213" t="str">
        <f t="shared" ca="1" si="56"/>
        <v/>
      </c>
      <c r="TS18" s="213" t="str">
        <f t="shared" ca="1" si="56"/>
        <v/>
      </c>
      <c r="TT18" s="213" t="str">
        <f t="shared" ca="1" si="56"/>
        <v/>
      </c>
      <c r="TU18" s="213" t="str">
        <f t="shared" ca="1" si="57"/>
        <v/>
      </c>
      <c r="TV18" s="213" t="str">
        <f t="shared" ca="1" si="57"/>
        <v/>
      </c>
      <c r="TW18" s="213" t="str">
        <f t="shared" ca="1" si="57"/>
        <v/>
      </c>
      <c r="TX18" s="213" t="str">
        <f t="shared" ca="1" si="57"/>
        <v/>
      </c>
      <c r="TY18" s="213" t="str">
        <f t="shared" ca="1" si="57"/>
        <v/>
      </c>
      <c r="TZ18" s="213" t="str">
        <f t="shared" ca="1" si="57"/>
        <v/>
      </c>
      <c r="UA18" s="213" t="str">
        <f t="shared" ca="1" si="57"/>
        <v/>
      </c>
      <c r="UB18" s="213" t="str">
        <f t="shared" ca="1" si="57"/>
        <v/>
      </c>
      <c r="UC18" s="213" t="str">
        <f t="shared" ca="1" si="57"/>
        <v/>
      </c>
      <c r="UD18" s="213" t="str">
        <f t="shared" ca="1" si="57"/>
        <v/>
      </c>
      <c r="UE18" s="213" t="str">
        <f t="shared" ca="1" si="57"/>
        <v/>
      </c>
      <c r="UF18" s="213" t="str">
        <f t="shared" ca="1" si="57"/>
        <v/>
      </c>
      <c r="UG18" s="213" t="str">
        <f t="shared" ca="1" si="57"/>
        <v/>
      </c>
      <c r="UH18" s="213" t="str">
        <f t="shared" ca="1" si="57"/>
        <v/>
      </c>
      <c r="UI18" s="213" t="str">
        <f t="shared" ca="1" si="57"/>
        <v/>
      </c>
      <c r="UJ18" s="213" t="str">
        <f t="shared" ca="1" si="57"/>
        <v/>
      </c>
      <c r="UK18" s="213" t="str">
        <f t="shared" ca="1" si="58"/>
        <v/>
      </c>
      <c r="UL18" s="213" t="str">
        <f t="shared" ca="1" si="58"/>
        <v/>
      </c>
      <c r="UM18" s="213" t="str">
        <f t="shared" ca="1" si="58"/>
        <v/>
      </c>
      <c r="UN18" s="213" t="str">
        <f t="shared" ca="1" si="58"/>
        <v/>
      </c>
      <c r="UO18" s="213" t="str">
        <f t="shared" ca="1" si="58"/>
        <v/>
      </c>
      <c r="UP18" s="213" t="str">
        <f t="shared" ca="1" si="58"/>
        <v/>
      </c>
      <c r="UQ18" s="213" t="str">
        <f t="shared" ca="1" si="58"/>
        <v/>
      </c>
      <c r="UR18" s="213" t="str">
        <f t="shared" ca="1" si="58"/>
        <v/>
      </c>
      <c r="US18" s="213" t="str">
        <f t="shared" ca="1" si="58"/>
        <v/>
      </c>
      <c r="UT18" s="213" t="str">
        <f t="shared" ca="1" si="58"/>
        <v/>
      </c>
      <c r="UU18" s="213" t="str">
        <f t="shared" ca="1" si="58"/>
        <v/>
      </c>
      <c r="UV18" s="213" t="str">
        <f t="shared" ca="1" si="58"/>
        <v/>
      </c>
      <c r="UW18" s="213" t="str">
        <f t="shared" ca="1" si="58"/>
        <v/>
      </c>
      <c r="UX18" s="213" t="str">
        <f t="shared" ca="1" si="58"/>
        <v/>
      </c>
      <c r="UY18" s="213" t="str">
        <f t="shared" ca="1" si="58"/>
        <v/>
      </c>
      <c r="UZ18" s="213" t="str">
        <f t="shared" ca="1" si="58"/>
        <v/>
      </c>
      <c r="VA18" s="213" t="str">
        <f t="shared" ca="1" si="59"/>
        <v/>
      </c>
      <c r="VB18" s="213" t="str">
        <f t="shared" ca="1" si="59"/>
        <v/>
      </c>
      <c r="VC18" s="213" t="str">
        <f t="shared" ca="1" si="59"/>
        <v/>
      </c>
      <c r="VD18" s="213" t="str">
        <f t="shared" ca="1" si="59"/>
        <v/>
      </c>
      <c r="VE18" s="213" t="str">
        <f t="shared" ca="1" si="59"/>
        <v/>
      </c>
      <c r="VF18" s="213" t="str">
        <f t="shared" ca="1" si="59"/>
        <v/>
      </c>
      <c r="VG18" s="213" t="str">
        <f t="shared" ca="1" si="59"/>
        <v/>
      </c>
      <c r="VH18" s="213" t="str">
        <f t="shared" ca="1" si="59"/>
        <v/>
      </c>
      <c r="VI18" s="213" t="str">
        <f t="shared" ca="1" si="59"/>
        <v/>
      </c>
      <c r="VJ18" s="213" t="str">
        <f t="shared" ca="1" si="59"/>
        <v/>
      </c>
      <c r="VK18" s="213" t="str">
        <f t="shared" ca="1" si="59"/>
        <v/>
      </c>
      <c r="VL18" s="213" t="str">
        <f t="shared" ca="1" si="59"/>
        <v/>
      </c>
      <c r="VM18" s="213" t="str">
        <f t="shared" ca="1" si="59"/>
        <v/>
      </c>
      <c r="VN18" s="213" t="str">
        <f t="shared" ca="1" si="59"/>
        <v/>
      </c>
      <c r="VO18" s="213" t="str">
        <f t="shared" ca="1" si="59"/>
        <v/>
      </c>
      <c r="VP18" s="213" t="str">
        <f t="shared" ca="1" si="59"/>
        <v/>
      </c>
      <c r="VQ18" s="213" t="str">
        <f t="shared" ca="1" si="60"/>
        <v/>
      </c>
      <c r="VR18" s="213" t="str">
        <f t="shared" ca="1" si="60"/>
        <v/>
      </c>
      <c r="VS18" s="213" t="str">
        <f t="shared" ca="1" si="60"/>
        <v/>
      </c>
      <c r="VT18" s="213" t="str">
        <f t="shared" ca="1" si="60"/>
        <v/>
      </c>
      <c r="VU18" s="213" t="str">
        <f t="shared" ca="1" si="60"/>
        <v/>
      </c>
      <c r="VV18" s="213" t="str">
        <f t="shared" ca="1" si="60"/>
        <v/>
      </c>
      <c r="VW18" s="213" t="str">
        <f t="shared" ca="1" si="60"/>
        <v/>
      </c>
      <c r="VX18" s="213" t="str">
        <f t="shared" ca="1" si="60"/>
        <v/>
      </c>
      <c r="VY18" s="213" t="str">
        <f t="shared" ca="1" si="60"/>
        <v/>
      </c>
      <c r="VZ18" s="213" t="str">
        <f t="shared" ca="1" si="60"/>
        <v/>
      </c>
      <c r="WA18" s="213" t="str">
        <f t="shared" ca="1" si="60"/>
        <v/>
      </c>
      <c r="WB18" s="213" t="str">
        <f t="shared" ca="1" si="60"/>
        <v/>
      </c>
      <c r="WC18" s="213" t="str">
        <f t="shared" ca="1" si="60"/>
        <v/>
      </c>
      <c r="WD18" s="213" t="str">
        <f t="shared" ca="1" si="60"/>
        <v/>
      </c>
      <c r="WE18" s="213" t="str">
        <f t="shared" ca="1" si="60"/>
        <v/>
      </c>
      <c r="WF18" s="213" t="str">
        <f t="shared" ca="1" si="60"/>
        <v/>
      </c>
      <c r="WG18" s="213" t="str">
        <f t="shared" ca="1" si="61"/>
        <v/>
      </c>
      <c r="WH18" s="213" t="str">
        <f t="shared" ca="1" si="61"/>
        <v/>
      </c>
      <c r="WI18" s="213" t="str">
        <f t="shared" ca="1" si="61"/>
        <v/>
      </c>
      <c r="WJ18" s="213" t="str">
        <f t="shared" ca="1" si="61"/>
        <v/>
      </c>
      <c r="WK18" s="213" t="str">
        <f t="shared" ca="1" si="61"/>
        <v/>
      </c>
      <c r="WL18" s="213" t="str">
        <f t="shared" ca="1" si="61"/>
        <v/>
      </c>
      <c r="WM18" s="213" t="str">
        <f t="shared" ca="1" si="61"/>
        <v/>
      </c>
      <c r="WN18" s="213" t="str">
        <f t="shared" ca="1" si="61"/>
        <v/>
      </c>
      <c r="WO18" s="213" t="str">
        <f t="shared" ca="1" si="61"/>
        <v/>
      </c>
      <c r="WP18" s="213" t="str">
        <f t="shared" ca="1" si="61"/>
        <v/>
      </c>
      <c r="WQ18" s="213" t="str">
        <f t="shared" ca="1" si="61"/>
        <v/>
      </c>
      <c r="WR18" s="213" t="str">
        <f t="shared" ca="1" si="61"/>
        <v/>
      </c>
      <c r="WS18" s="213" t="str">
        <f t="shared" ca="1" si="61"/>
        <v/>
      </c>
      <c r="WT18" s="213" t="str">
        <f t="shared" ca="1" si="61"/>
        <v/>
      </c>
      <c r="WU18" s="213" t="str">
        <f t="shared" ca="1" si="61"/>
        <v/>
      </c>
      <c r="WV18" s="213" t="str">
        <f t="shared" ca="1" si="61"/>
        <v/>
      </c>
      <c r="WW18" s="213" t="str">
        <f t="shared" ca="1" si="62"/>
        <v/>
      </c>
      <c r="WX18" s="213" t="str">
        <f t="shared" ca="1" si="62"/>
        <v/>
      </c>
      <c r="WY18" s="213" t="str">
        <f t="shared" ca="1" si="62"/>
        <v/>
      </c>
      <c r="WZ18" s="213" t="str">
        <f t="shared" ca="1" si="62"/>
        <v/>
      </c>
      <c r="XA18" s="213" t="str">
        <f t="shared" ca="1" si="62"/>
        <v/>
      </c>
      <c r="XB18" s="213" t="str">
        <f t="shared" ca="1" si="62"/>
        <v/>
      </c>
      <c r="XC18" s="213" t="str">
        <f t="shared" ca="1" si="62"/>
        <v/>
      </c>
      <c r="XD18" s="213" t="str">
        <f t="shared" ca="1" si="62"/>
        <v/>
      </c>
      <c r="XE18" s="213" t="str">
        <f t="shared" ca="1" si="62"/>
        <v/>
      </c>
      <c r="XF18" s="213" t="str">
        <f t="shared" ca="1" si="62"/>
        <v/>
      </c>
      <c r="XG18" s="213" t="str">
        <f t="shared" ca="1" si="62"/>
        <v/>
      </c>
      <c r="XH18" s="213" t="str">
        <f t="shared" ca="1" si="62"/>
        <v/>
      </c>
      <c r="XI18" s="213" t="str">
        <f t="shared" ca="1" si="62"/>
        <v/>
      </c>
      <c r="XJ18" s="213" t="str">
        <f t="shared" ca="1" si="62"/>
        <v/>
      </c>
      <c r="XK18" s="213" t="str">
        <f t="shared" ca="1" si="62"/>
        <v/>
      </c>
      <c r="XL18" s="213" t="str">
        <f t="shared" ca="1" si="62"/>
        <v/>
      </c>
      <c r="XM18" s="213" t="str">
        <f t="shared" ca="1" si="63"/>
        <v/>
      </c>
      <c r="XN18" s="213" t="str">
        <f t="shared" ca="1" si="63"/>
        <v/>
      </c>
      <c r="XO18" s="213" t="str">
        <f t="shared" ca="1" si="63"/>
        <v/>
      </c>
      <c r="XP18" s="213" t="str">
        <f t="shared" ca="1" si="63"/>
        <v/>
      </c>
      <c r="XQ18" s="213" t="str">
        <f t="shared" ca="1" si="63"/>
        <v/>
      </c>
      <c r="XR18" s="213" t="str">
        <f t="shared" ca="1" si="63"/>
        <v/>
      </c>
      <c r="XS18" s="213" t="str">
        <f t="shared" ca="1" si="63"/>
        <v/>
      </c>
      <c r="XT18" s="213" t="str">
        <f t="shared" ca="1" si="63"/>
        <v/>
      </c>
      <c r="XU18" s="213" t="str">
        <f t="shared" ca="1" si="63"/>
        <v/>
      </c>
      <c r="XV18" s="213" t="str">
        <f t="shared" ca="1" si="63"/>
        <v/>
      </c>
      <c r="XW18" s="213" t="str">
        <f t="shared" ca="1" si="63"/>
        <v/>
      </c>
      <c r="XX18" s="213" t="str">
        <f t="shared" ca="1" si="63"/>
        <v/>
      </c>
      <c r="XY18" s="213" t="str">
        <f t="shared" ca="1" si="63"/>
        <v/>
      </c>
      <c r="XZ18" s="213" t="str">
        <f t="shared" ca="1" si="63"/>
        <v/>
      </c>
      <c r="YA18" s="213" t="str">
        <f t="shared" ca="1" si="63"/>
        <v/>
      </c>
      <c r="YB18" s="213" t="str">
        <f t="shared" ca="1" si="63"/>
        <v/>
      </c>
      <c r="YC18" s="213" t="str">
        <f t="shared" ca="1" si="64"/>
        <v/>
      </c>
      <c r="YD18" s="213" t="str">
        <f t="shared" ca="1" si="64"/>
        <v/>
      </c>
      <c r="YE18" s="213" t="str">
        <f t="shared" ca="1" si="64"/>
        <v/>
      </c>
      <c r="YF18" s="213" t="str">
        <f t="shared" ca="1" si="64"/>
        <v/>
      </c>
      <c r="YG18" s="213" t="str">
        <f t="shared" ca="1" si="64"/>
        <v/>
      </c>
      <c r="YH18" s="213" t="str">
        <f t="shared" ca="1" si="64"/>
        <v/>
      </c>
      <c r="YI18" s="213" t="str">
        <f t="shared" ca="1" si="64"/>
        <v/>
      </c>
      <c r="YJ18" s="213" t="str">
        <f t="shared" ca="1" si="64"/>
        <v/>
      </c>
      <c r="YK18" s="213" t="str">
        <f t="shared" ca="1" si="64"/>
        <v/>
      </c>
      <c r="YL18" s="213" t="str">
        <f t="shared" ca="1" si="64"/>
        <v/>
      </c>
      <c r="YM18" s="213" t="str">
        <f t="shared" ca="1" si="64"/>
        <v/>
      </c>
      <c r="YN18" s="213" t="str">
        <f t="shared" ca="1" si="64"/>
        <v/>
      </c>
      <c r="YO18" s="213" t="str">
        <f t="shared" ca="1" si="64"/>
        <v/>
      </c>
      <c r="YP18" s="213" t="str">
        <f t="shared" ca="1" si="64"/>
        <v/>
      </c>
      <c r="YQ18" s="213" t="str">
        <f t="shared" ca="1" si="64"/>
        <v/>
      </c>
      <c r="YR18" s="213" t="str">
        <f t="shared" ca="1" si="64"/>
        <v/>
      </c>
      <c r="YS18" s="213" t="str">
        <f t="shared" ca="1" si="65"/>
        <v/>
      </c>
      <c r="YT18" s="213" t="str">
        <f t="shared" ca="1" si="65"/>
        <v/>
      </c>
      <c r="YU18" s="213" t="str">
        <f t="shared" ca="1" si="65"/>
        <v/>
      </c>
      <c r="YV18" s="213" t="str">
        <f t="shared" ca="1" si="65"/>
        <v/>
      </c>
      <c r="YW18" s="213" t="str">
        <f t="shared" ca="1" si="65"/>
        <v/>
      </c>
      <c r="YX18" s="213" t="str">
        <f t="shared" ca="1" si="65"/>
        <v/>
      </c>
      <c r="YY18" s="213" t="str">
        <f t="shared" ca="1" si="65"/>
        <v/>
      </c>
      <c r="YZ18" s="213" t="str">
        <f t="shared" ca="1" si="65"/>
        <v/>
      </c>
      <c r="ZA18" s="213" t="str">
        <f t="shared" ca="1" si="65"/>
        <v/>
      </c>
      <c r="ZB18" s="213" t="str">
        <f t="shared" ca="1" si="65"/>
        <v/>
      </c>
      <c r="ZC18" s="213" t="str">
        <f t="shared" ca="1" si="65"/>
        <v/>
      </c>
      <c r="ZD18" s="213" t="str">
        <f t="shared" ca="1" si="65"/>
        <v/>
      </c>
      <c r="ZE18" s="213" t="str">
        <f t="shared" ca="1" si="65"/>
        <v/>
      </c>
      <c r="ZF18" s="213" t="str">
        <f t="shared" ca="1" si="65"/>
        <v/>
      </c>
      <c r="ZG18" s="213" t="str">
        <f t="shared" ca="1" si="65"/>
        <v/>
      </c>
      <c r="ZH18" s="213" t="str">
        <f t="shared" ca="1" si="65"/>
        <v/>
      </c>
      <c r="ZI18" s="213" t="str">
        <f t="shared" ca="1" si="66"/>
        <v/>
      </c>
      <c r="ZJ18" s="213" t="str">
        <f t="shared" ca="1" si="66"/>
        <v/>
      </c>
      <c r="ZK18" s="213" t="str">
        <f t="shared" ca="1" si="66"/>
        <v/>
      </c>
      <c r="ZL18" s="213" t="str">
        <f t="shared" ca="1" si="66"/>
        <v/>
      </c>
      <c r="ZM18" s="213" t="str">
        <f t="shared" ca="1" si="66"/>
        <v/>
      </c>
      <c r="ZN18" s="213" t="str">
        <f t="shared" ca="1" si="66"/>
        <v/>
      </c>
      <c r="ZO18" s="213" t="str">
        <f t="shared" ca="1" si="66"/>
        <v/>
      </c>
      <c r="ZP18" s="213" t="str">
        <f t="shared" ca="1" si="66"/>
        <v/>
      </c>
      <c r="ZQ18" s="213" t="str">
        <f t="shared" ca="1" si="66"/>
        <v/>
      </c>
      <c r="ZR18" s="213" t="str">
        <f t="shared" ca="1" si="66"/>
        <v/>
      </c>
      <c r="ZS18" s="213" t="str">
        <f t="shared" ca="1" si="66"/>
        <v/>
      </c>
      <c r="ZT18" s="213" t="str">
        <f t="shared" ca="1" si="66"/>
        <v/>
      </c>
      <c r="ZU18" s="213" t="str">
        <f t="shared" ca="1" si="66"/>
        <v/>
      </c>
      <c r="ZV18" s="213" t="str">
        <f t="shared" ca="1" si="66"/>
        <v/>
      </c>
      <c r="ZW18" s="213" t="str">
        <f t="shared" ca="1" si="66"/>
        <v/>
      </c>
      <c r="ZX18" s="213" t="str">
        <f t="shared" ca="1" si="66"/>
        <v/>
      </c>
      <c r="ZY18" s="213" t="str">
        <f t="shared" ca="1" si="67"/>
        <v/>
      </c>
      <c r="ZZ18" s="213" t="str">
        <f t="shared" ca="1" si="67"/>
        <v/>
      </c>
      <c r="AAA18" s="213" t="str">
        <f t="shared" ca="1" si="67"/>
        <v/>
      </c>
      <c r="AAB18" s="213" t="str">
        <f t="shared" ca="1" si="67"/>
        <v/>
      </c>
      <c r="AAC18" s="213" t="str">
        <f t="shared" ca="1" si="67"/>
        <v/>
      </c>
      <c r="AAD18" s="213" t="str">
        <f t="shared" ca="1" si="67"/>
        <v/>
      </c>
      <c r="AAE18" s="213" t="str">
        <f t="shared" ca="1" si="67"/>
        <v/>
      </c>
      <c r="AAF18" s="213" t="str">
        <f t="shared" ca="1" si="67"/>
        <v/>
      </c>
      <c r="AAG18" s="213" t="str">
        <f t="shared" ca="1" si="67"/>
        <v/>
      </c>
      <c r="AAH18" s="213" t="str">
        <f t="shared" ca="1" si="67"/>
        <v/>
      </c>
      <c r="AAI18" s="213" t="str">
        <f t="shared" ca="1" si="67"/>
        <v/>
      </c>
      <c r="AAJ18" s="213" t="str">
        <f t="shared" ca="1" si="67"/>
        <v/>
      </c>
      <c r="AAK18" s="213" t="str">
        <f t="shared" ca="1" si="67"/>
        <v/>
      </c>
      <c r="AAL18" s="213" t="str">
        <f t="shared" ca="1" si="67"/>
        <v/>
      </c>
      <c r="AAM18" s="213" t="str">
        <f t="shared" ca="1" si="67"/>
        <v/>
      </c>
      <c r="AAN18" s="213" t="str">
        <f t="shared" ca="1" si="67"/>
        <v/>
      </c>
      <c r="AAO18" s="213" t="str">
        <f t="shared" ca="1" si="68"/>
        <v/>
      </c>
      <c r="AAP18" s="213" t="str">
        <f t="shared" ca="1" si="68"/>
        <v/>
      </c>
      <c r="AAQ18" s="213" t="str">
        <f t="shared" ca="1" si="68"/>
        <v/>
      </c>
      <c r="AAR18" s="213" t="str">
        <f t="shared" ca="1" si="68"/>
        <v/>
      </c>
      <c r="AAS18" s="213" t="str">
        <f t="shared" ca="1" si="68"/>
        <v/>
      </c>
      <c r="AAT18" s="213" t="str">
        <f t="shared" ca="1" si="68"/>
        <v/>
      </c>
      <c r="AAU18" s="213" t="str">
        <f t="shared" ca="1" si="68"/>
        <v/>
      </c>
      <c r="AAV18" s="213" t="str">
        <f t="shared" ca="1" si="68"/>
        <v/>
      </c>
      <c r="AAW18" s="213" t="str">
        <f t="shared" ca="1" si="68"/>
        <v/>
      </c>
      <c r="AAX18" s="213" t="str">
        <f t="shared" ca="1" si="68"/>
        <v/>
      </c>
      <c r="AAY18" s="213" t="str">
        <f t="shared" ca="1" si="68"/>
        <v/>
      </c>
      <c r="AAZ18" s="213" t="str">
        <f t="shared" ca="1" si="69"/>
        <v/>
      </c>
      <c r="ABA18" s="213" t="str">
        <f t="shared" ca="1" si="69"/>
        <v/>
      </c>
      <c r="ABB18" s="213" t="str">
        <f t="shared" ca="1" si="69"/>
        <v/>
      </c>
      <c r="ABC18" s="213" t="str">
        <f t="shared" ca="1" si="69"/>
        <v/>
      </c>
      <c r="ABD18" s="213" t="str">
        <f t="shared" ca="1" si="69"/>
        <v/>
      </c>
      <c r="ABE18" s="213" t="str">
        <f t="shared" ca="1" si="69"/>
        <v/>
      </c>
      <c r="ABF18" s="213" t="str">
        <f t="shared" ca="1" si="69"/>
        <v/>
      </c>
      <c r="ABG18" s="213" t="str">
        <f t="shared" ca="1" si="69"/>
        <v/>
      </c>
      <c r="ABH18" s="213" t="str">
        <f t="shared" ca="1" si="69"/>
        <v/>
      </c>
      <c r="ABI18" s="213" t="str">
        <f t="shared" ca="1" si="69"/>
        <v/>
      </c>
      <c r="ABJ18" s="213" t="str">
        <f t="shared" ca="1" si="69"/>
        <v/>
      </c>
      <c r="ABK18" s="213" t="str">
        <f t="shared" ca="1" si="69"/>
        <v/>
      </c>
      <c r="ABL18" s="213" t="str">
        <f t="shared" ca="1" si="69"/>
        <v/>
      </c>
    </row>
    <row r="19" spans="1:740" s="209" customFormat="1" ht="24.95" customHeight="1" x14ac:dyDescent="0.2">
      <c r="A19" s="202"/>
      <c r="B19" s="203" t="s">
        <v>121</v>
      </c>
      <c r="C19" s="248" t="s">
        <v>122</v>
      </c>
      <c r="D19" s="248" t="s">
        <v>127</v>
      </c>
      <c r="E19" s="250">
        <v>15</v>
      </c>
      <c r="F19" s="206">
        <f t="shared" si="70"/>
        <v>46356</v>
      </c>
      <c r="G19" s="206">
        <f>'[1]1010C_Container Schedule'!$R23</f>
        <v>46358</v>
      </c>
      <c r="H19" s="206">
        <f>'[1]1010C_Container Schedule'!$U23</f>
        <v>46363</v>
      </c>
      <c r="I19" s="206">
        <f>'[1]1010C_Container Schedule'!$AF23</f>
        <v>46386</v>
      </c>
      <c r="J19" s="206">
        <f>'[1]1010C_Container Schedule'!$AJ23</f>
        <v>46388</v>
      </c>
      <c r="K19" s="278" t="str">
        <f>Table279[[#This Row],[Project]] &amp;"-CTNR-"&amp; Table279[[#This Row],[CTNR'#]] &amp; "  ➜"</f>
        <v>1010C-CTNR-15  ➜</v>
      </c>
      <c r="L19" s="215"/>
      <c r="M19" s="208" t="str">
        <f t="shared" ca="1" si="24"/>
        <v/>
      </c>
      <c r="N19" s="208" t="str">
        <f t="shared" ca="1" si="24"/>
        <v/>
      </c>
      <c r="O19" s="208" t="str">
        <f t="shared" ca="1" si="24"/>
        <v/>
      </c>
      <c r="P19" s="208" t="str">
        <f t="shared" ca="1" si="24"/>
        <v/>
      </c>
      <c r="Q19" s="208" t="str">
        <f t="shared" ca="1" si="24"/>
        <v/>
      </c>
      <c r="R19" s="208" t="str">
        <f t="shared" ca="1" si="24"/>
        <v/>
      </c>
      <c r="S19" s="208" t="str">
        <f t="shared" ca="1" si="24"/>
        <v/>
      </c>
      <c r="T19" s="208" t="str">
        <f t="shared" ca="1" si="24"/>
        <v/>
      </c>
      <c r="U19" s="208" t="str">
        <f t="shared" ca="1" si="24"/>
        <v/>
      </c>
      <c r="V19" s="208" t="str">
        <f t="shared" ca="1" si="24"/>
        <v/>
      </c>
      <c r="W19" s="208" t="str">
        <f t="shared" ca="1" si="24"/>
        <v/>
      </c>
      <c r="X19" s="208" t="str">
        <f t="shared" ca="1" si="24"/>
        <v/>
      </c>
      <c r="Y19" s="208" t="str">
        <f t="shared" ca="1" si="24"/>
        <v/>
      </c>
      <c r="Z19" s="208" t="str">
        <f t="shared" ca="1" si="24"/>
        <v/>
      </c>
      <c r="AA19" s="208" t="str">
        <f t="shared" ca="1" si="24"/>
        <v/>
      </c>
      <c r="AB19" s="208" t="str">
        <f t="shared" ca="1" si="24"/>
        <v/>
      </c>
      <c r="AC19" s="208" t="str">
        <f t="shared" ca="1" si="25"/>
        <v/>
      </c>
      <c r="AD19" s="208" t="str">
        <f t="shared" ca="1" si="25"/>
        <v/>
      </c>
      <c r="AE19" s="208" t="str">
        <f t="shared" ca="1" si="25"/>
        <v/>
      </c>
      <c r="AF19" s="208" t="str">
        <f t="shared" ca="1" si="25"/>
        <v/>
      </c>
      <c r="AG19" s="208" t="str">
        <f t="shared" ca="1" si="25"/>
        <v/>
      </c>
      <c r="AH19" s="208" t="str">
        <f t="shared" ca="1" si="25"/>
        <v/>
      </c>
      <c r="AI19" s="208" t="str">
        <f t="shared" ca="1" si="25"/>
        <v/>
      </c>
      <c r="AJ19" s="208" t="str">
        <f t="shared" ca="1" si="25"/>
        <v/>
      </c>
      <c r="AK19" s="208" t="str">
        <f t="shared" ca="1" si="25"/>
        <v/>
      </c>
      <c r="AL19" s="208" t="str">
        <f t="shared" ca="1" si="25"/>
        <v/>
      </c>
      <c r="AM19" s="208" t="str">
        <f t="shared" ca="1" si="25"/>
        <v/>
      </c>
      <c r="AN19" s="208" t="str">
        <f t="shared" ca="1" si="25"/>
        <v/>
      </c>
      <c r="AO19" s="208" t="str">
        <f t="shared" ca="1" si="25"/>
        <v/>
      </c>
      <c r="AP19" s="208" t="str">
        <f t="shared" ca="1" si="25"/>
        <v/>
      </c>
      <c r="AQ19" s="208" t="str">
        <f t="shared" ca="1" si="25"/>
        <v/>
      </c>
      <c r="AR19" s="208" t="str">
        <f t="shared" ca="1" si="25"/>
        <v/>
      </c>
      <c r="AS19" s="208" t="str">
        <f t="shared" ca="1" si="26"/>
        <v/>
      </c>
      <c r="AT19" s="208" t="str">
        <f t="shared" ca="1" si="26"/>
        <v/>
      </c>
      <c r="AU19" s="208" t="str">
        <f t="shared" ca="1" si="26"/>
        <v/>
      </c>
      <c r="AV19" s="208" t="str">
        <f t="shared" ca="1" si="26"/>
        <v/>
      </c>
      <c r="AW19" s="208" t="str">
        <f t="shared" ca="1" si="26"/>
        <v/>
      </c>
      <c r="AX19" s="208" t="str">
        <f t="shared" ca="1" si="26"/>
        <v/>
      </c>
      <c r="AY19" s="208" t="str">
        <f t="shared" ca="1" si="26"/>
        <v/>
      </c>
      <c r="AZ19" s="208" t="str">
        <f t="shared" ca="1" si="26"/>
        <v/>
      </c>
      <c r="BA19" s="208" t="str">
        <f t="shared" ca="1" si="26"/>
        <v/>
      </c>
      <c r="BB19" s="208" t="str">
        <f t="shared" ca="1" si="26"/>
        <v/>
      </c>
      <c r="BC19" s="208" t="str">
        <f t="shared" ca="1" si="26"/>
        <v/>
      </c>
      <c r="BD19" s="208" t="str">
        <f t="shared" ca="1" si="26"/>
        <v/>
      </c>
      <c r="BE19" s="208" t="str">
        <f t="shared" ca="1" si="26"/>
        <v/>
      </c>
      <c r="BF19" s="208" t="str">
        <f t="shared" ca="1" si="26"/>
        <v/>
      </c>
      <c r="BG19" s="208" t="str">
        <f t="shared" ca="1" si="26"/>
        <v/>
      </c>
      <c r="BH19" s="208" t="str">
        <f t="shared" ca="1" si="26"/>
        <v/>
      </c>
      <c r="BI19" s="208" t="str">
        <f t="shared" ca="1" si="27"/>
        <v/>
      </c>
      <c r="BJ19" s="208" t="str">
        <f t="shared" ca="1" si="27"/>
        <v/>
      </c>
      <c r="BK19" s="208" t="str">
        <f t="shared" ca="1" si="27"/>
        <v/>
      </c>
      <c r="BL19" s="208" t="str">
        <f t="shared" ca="1" si="27"/>
        <v/>
      </c>
      <c r="BM19" s="208" t="str">
        <f t="shared" ca="1" si="27"/>
        <v/>
      </c>
      <c r="BN19" s="208" t="str">
        <f t="shared" ca="1" si="27"/>
        <v/>
      </c>
      <c r="BO19" s="208" t="str">
        <f t="shared" ca="1" si="27"/>
        <v/>
      </c>
      <c r="BP19" s="208" t="str">
        <f t="shared" ca="1" si="27"/>
        <v/>
      </c>
      <c r="BQ19" s="208" t="str">
        <f t="shared" ca="1" si="27"/>
        <v/>
      </c>
      <c r="BR19" s="208" t="str">
        <f t="shared" ca="1" si="27"/>
        <v/>
      </c>
      <c r="BS19" s="208" t="str">
        <f t="shared" ca="1" si="27"/>
        <v/>
      </c>
      <c r="BT19" s="208" t="str">
        <f t="shared" ca="1" si="27"/>
        <v/>
      </c>
      <c r="BU19" s="208" t="str">
        <f t="shared" ca="1" si="27"/>
        <v/>
      </c>
      <c r="BV19" s="208" t="str">
        <f t="shared" ca="1" si="27"/>
        <v/>
      </c>
      <c r="BW19" s="208" t="str">
        <f t="shared" ca="1" si="27"/>
        <v/>
      </c>
      <c r="BX19" s="208" t="str">
        <f t="shared" ca="1" si="27"/>
        <v/>
      </c>
      <c r="BY19" s="208" t="str">
        <f t="shared" ca="1" si="28"/>
        <v/>
      </c>
      <c r="BZ19" s="208" t="str">
        <f t="shared" ca="1" si="28"/>
        <v/>
      </c>
      <c r="CA19" s="208" t="str">
        <f t="shared" ca="1" si="28"/>
        <v/>
      </c>
      <c r="CB19" s="208" t="str">
        <f t="shared" ca="1" si="28"/>
        <v/>
      </c>
      <c r="CC19" s="208" t="str">
        <f t="shared" ca="1" si="28"/>
        <v/>
      </c>
      <c r="CD19" s="208" t="str">
        <f t="shared" ca="1" si="28"/>
        <v/>
      </c>
      <c r="CE19" s="208" t="str">
        <f t="shared" ca="1" si="28"/>
        <v/>
      </c>
      <c r="CF19" s="208" t="str">
        <f t="shared" ca="1" si="28"/>
        <v/>
      </c>
      <c r="CG19" s="208" t="str">
        <f t="shared" ca="1" si="28"/>
        <v/>
      </c>
      <c r="CH19" s="208" t="str">
        <f t="shared" ca="1" si="28"/>
        <v/>
      </c>
      <c r="CI19" s="208" t="str">
        <f t="shared" ca="1" si="28"/>
        <v/>
      </c>
      <c r="CJ19" s="208" t="str">
        <f t="shared" ca="1" si="28"/>
        <v/>
      </c>
      <c r="CK19" s="208" t="str">
        <f t="shared" ca="1" si="28"/>
        <v/>
      </c>
      <c r="CL19" s="208" t="str">
        <f t="shared" ca="1" si="28"/>
        <v/>
      </c>
      <c r="CM19" s="208" t="str">
        <f t="shared" ca="1" si="28"/>
        <v/>
      </c>
      <c r="CN19" s="208" t="str">
        <f t="shared" ca="1" si="28"/>
        <v/>
      </c>
      <c r="CO19" s="208" t="str">
        <f t="shared" ca="1" si="29"/>
        <v/>
      </c>
      <c r="CP19" s="208" t="str">
        <f t="shared" ca="1" si="29"/>
        <v/>
      </c>
      <c r="CQ19" s="208" t="str">
        <f t="shared" ca="1" si="29"/>
        <v/>
      </c>
      <c r="CR19" s="208" t="str">
        <f t="shared" ca="1" si="29"/>
        <v/>
      </c>
      <c r="CS19" s="208" t="str">
        <f t="shared" ca="1" si="29"/>
        <v/>
      </c>
      <c r="CT19" s="208" t="str">
        <f t="shared" ca="1" si="29"/>
        <v/>
      </c>
      <c r="CU19" s="208" t="str">
        <f t="shared" ca="1" si="29"/>
        <v/>
      </c>
      <c r="CV19" s="208" t="str">
        <f t="shared" ca="1" si="29"/>
        <v/>
      </c>
      <c r="CW19" s="208" t="str">
        <f t="shared" ca="1" si="29"/>
        <v/>
      </c>
      <c r="CX19" s="208" t="str">
        <f t="shared" ca="1" si="29"/>
        <v/>
      </c>
      <c r="CY19" s="208" t="str">
        <f t="shared" ca="1" si="29"/>
        <v/>
      </c>
      <c r="CZ19" s="208" t="str">
        <f t="shared" ca="1" si="29"/>
        <v/>
      </c>
      <c r="DA19" s="208" t="str">
        <f t="shared" ca="1" si="29"/>
        <v/>
      </c>
      <c r="DB19" s="208" t="str">
        <f t="shared" ca="1" si="29"/>
        <v/>
      </c>
      <c r="DC19" s="208" t="str">
        <f t="shared" ca="1" si="29"/>
        <v/>
      </c>
      <c r="DD19" s="208" t="str">
        <f t="shared" ca="1" si="29"/>
        <v/>
      </c>
      <c r="DE19" s="208" t="str">
        <f t="shared" ca="1" si="30"/>
        <v/>
      </c>
      <c r="DF19" s="208" t="str">
        <f t="shared" ca="1" si="30"/>
        <v/>
      </c>
      <c r="DG19" s="208" t="str">
        <f t="shared" ca="1" si="30"/>
        <v/>
      </c>
      <c r="DH19" s="208" t="str">
        <f t="shared" ca="1" si="30"/>
        <v/>
      </c>
      <c r="DI19" s="208" t="str">
        <f t="shared" ca="1" si="30"/>
        <v/>
      </c>
      <c r="DJ19" s="208" t="str">
        <f t="shared" ca="1" si="30"/>
        <v/>
      </c>
      <c r="DK19" s="208" t="str">
        <f t="shared" ca="1" si="30"/>
        <v/>
      </c>
      <c r="DL19" s="208" t="str">
        <f t="shared" ca="1" si="30"/>
        <v/>
      </c>
      <c r="DM19" s="208" t="str">
        <f t="shared" ca="1" si="30"/>
        <v/>
      </c>
      <c r="DN19" s="208" t="str">
        <f t="shared" ca="1" si="30"/>
        <v/>
      </c>
      <c r="DO19" s="208" t="str">
        <f t="shared" ca="1" si="30"/>
        <v/>
      </c>
      <c r="DP19" s="208" t="str">
        <f t="shared" ca="1" si="30"/>
        <v/>
      </c>
      <c r="DQ19" s="208" t="str">
        <f t="shared" ca="1" si="30"/>
        <v/>
      </c>
      <c r="DR19" s="208" t="str">
        <f t="shared" ca="1" si="30"/>
        <v/>
      </c>
      <c r="DS19" s="208" t="str">
        <f t="shared" ca="1" si="30"/>
        <v/>
      </c>
      <c r="DT19" s="208" t="str">
        <f t="shared" ca="1" si="30"/>
        <v/>
      </c>
      <c r="DU19" s="208" t="str">
        <f t="shared" ca="1" si="31"/>
        <v/>
      </c>
      <c r="DV19" s="208" t="str">
        <f t="shared" ca="1" si="31"/>
        <v/>
      </c>
      <c r="DW19" s="208" t="str">
        <f t="shared" ca="1" si="31"/>
        <v/>
      </c>
      <c r="DX19" s="208" t="str">
        <f t="shared" ca="1" si="31"/>
        <v/>
      </c>
      <c r="DY19" s="208" t="str">
        <f t="shared" ca="1" si="31"/>
        <v/>
      </c>
      <c r="DZ19" s="208" t="str">
        <f t="shared" ca="1" si="31"/>
        <v/>
      </c>
      <c r="EA19" s="208" t="str">
        <f t="shared" ca="1" si="31"/>
        <v/>
      </c>
      <c r="EB19" s="208" t="str">
        <f t="shared" ca="1" si="31"/>
        <v>Order</v>
      </c>
      <c r="EC19" s="208" t="str">
        <f t="shared" ca="1" si="31"/>
        <v/>
      </c>
      <c r="ED19" s="208" t="str">
        <f t="shared" ca="1" si="31"/>
        <v>Load</v>
      </c>
      <c r="EE19" s="208" t="str">
        <f t="shared" ca="1" si="31"/>
        <v/>
      </c>
      <c r="EF19" s="208" t="str">
        <f t="shared" ca="1" si="31"/>
        <v/>
      </c>
      <c r="EG19" s="208" t="str">
        <f t="shared" ca="1" si="31"/>
        <v/>
      </c>
      <c r="EH19" s="208" t="str">
        <f t="shared" ca="1" si="31"/>
        <v/>
      </c>
      <c r="EI19" s="208" t="str">
        <f t="shared" ca="1" si="31"/>
        <v>Ship</v>
      </c>
      <c r="EJ19" s="208" t="str">
        <f t="shared" ca="1" si="31"/>
        <v/>
      </c>
      <c r="EK19" s="208" t="str">
        <f t="shared" ca="1" si="32"/>
        <v/>
      </c>
      <c r="EL19" s="208" t="str">
        <f t="shared" ca="1" si="32"/>
        <v/>
      </c>
      <c r="EM19" s="208" t="str">
        <f t="shared" ca="1" si="32"/>
        <v/>
      </c>
      <c r="EN19" s="208" t="str">
        <f t="shared" ca="1" si="32"/>
        <v/>
      </c>
      <c r="EO19" s="208" t="str">
        <f t="shared" ca="1" si="32"/>
        <v/>
      </c>
      <c r="EP19" s="208" t="str">
        <f t="shared" ca="1" si="32"/>
        <v/>
      </c>
      <c r="EQ19" s="208" t="str">
        <f t="shared" ca="1" si="32"/>
        <v/>
      </c>
      <c r="ER19" s="208" t="str">
        <f t="shared" ca="1" si="32"/>
        <v/>
      </c>
      <c r="ES19" s="208" t="str">
        <f t="shared" ca="1" si="32"/>
        <v/>
      </c>
      <c r="ET19" s="208" t="str">
        <f t="shared" ca="1" si="32"/>
        <v/>
      </c>
      <c r="EU19" s="208" t="str">
        <f t="shared" ca="1" si="32"/>
        <v/>
      </c>
      <c r="EV19" s="208" t="str">
        <f t="shared" ca="1" si="32"/>
        <v/>
      </c>
      <c r="EW19" s="208" t="str">
        <f t="shared" ca="1" si="32"/>
        <v/>
      </c>
      <c r="EX19" s="208" t="str">
        <f t="shared" ca="1" si="32"/>
        <v/>
      </c>
      <c r="EY19" s="208" t="str">
        <f t="shared" ca="1" si="32"/>
        <v/>
      </c>
      <c r="EZ19" s="208" t="str">
        <f t="shared" ca="1" si="32"/>
        <v/>
      </c>
      <c r="FA19" s="208" t="str">
        <f t="shared" ca="1" si="33"/>
        <v/>
      </c>
      <c r="FB19" s="208" t="str">
        <f t="shared" ca="1" si="33"/>
        <v/>
      </c>
      <c r="FC19" s="208" t="str">
        <f t="shared" ca="1" si="33"/>
        <v/>
      </c>
      <c r="FD19" s="208" t="str">
        <f t="shared" ca="1" si="33"/>
        <v/>
      </c>
      <c r="FE19" s="208" t="str">
        <f t="shared" ca="1" si="33"/>
        <v/>
      </c>
      <c r="FF19" s="208" t="str">
        <f t="shared" ca="1" si="33"/>
        <v>Arrival</v>
      </c>
      <c r="FG19" s="208" t="str">
        <f t="shared" ca="1" si="33"/>
        <v/>
      </c>
      <c r="FH19" s="208" t="str">
        <f t="shared" ca="1" si="33"/>
        <v>Delivery</v>
      </c>
      <c r="FI19" s="208" t="str">
        <f t="shared" ca="1" si="33"/>
        <v/>
      </c>
      <c r="FJ19" s="208" t="str">
        <f t="shared" ca="1" si="33"/>
        <v/>
      </c>
      <c r="FK19" s="208" t="str">
        <f t="shared" ca="1" si="33"/>
        <v/>
      </c>
      <c r="FL19" s="208" t="str">
        <f t="shared" ca="1" si="33"/>
        <v/>
      </c>
      <c r="FM19" s="208" t="str">
        <f t="shared" ca="1" si="33"/>
        <v/>
      </c>
      <c r="FN19" s="208" t="str">
        <f t="shared" ca="1" si="33"/>
        <v/>
      </c>
      <c r="FO19" s="208" t="str">
        <f t="shared" ca="1" si="33"/>
        <v/>
      </c>
      <c r="FP19" s="208" t="str">
        <f t="shared" ca="1" si="33"/>
        <v/>
      </c>
      <c r="FQ19" s="208" t="str">
        <f t="shared" ca="1" si="34"/>
        <v/>
      </c>
      <c r="FR19" s="208" t="str">
        <f t="shared" ca="1" si="34"/>
        <v/>
      </c>
      <c r="FS19" s="208" t="str">
        <f t="shared" ca="1" si="34"/>
        <v/>
      </c>
      <c r="FT19" s="208" t="str">
        <f t="shared" ca="1" si="34"/>
        <v/>
      </c>
      <c r="FU19" s="208" t="str">
        <f t="shared" ca="1" si="34"/>
        <v/>
      </c>
      <c r="FV19" s="208" t="str">
        <f t="shared" ca="1" si="34"/>
        <v/>
      </c>
      <c r="FW19" s="208" t="str">
        <f t="shared" ca="1" si="34"/>
        <v/>
      </c>
      <c r="FX19" s="208" t="str">
        <f t="shared" ca="1" si="34"/>
        <v/>
      </c>
      <c r="FY19" s="208" t="str">
        <f t="shared" ca="1" si="34"/>
        <v/>
      </c>
      <c r="FZ19" s="208" t="str">
        <f t="shared" ca="1" si="34"/>
        <v/>
      </c>
      <c r="GA19" s="208" t="str">
        <f t="shared" ca="1" si="34"/>
        <v/>
      </c>
      <c r="GB19" s="208" t="str">
        <f t="shared" ca="1" si="34"/>
        <v/>
      </c>
      <c r="GC19" s="208" t="str">
        <f t="shared" ca="1" si="34"/>
        <v/>
      </c>
      <c r="GD19" s="208" t="str">
        <f t="shared" ca="1" si="34"/>
        <v/>
      </c>
      <c r="GE19" s="208" t="str">
        <f t="shared" ca="1" si="34"/>
        <v/>
      </c>
      <c r="GF19" s="208" t="str">
        <f t="shared" ca="1" si="34"/>
        <v/>
      </c>
      <c r="GG19" s="208" t="str">
        <f t="shared" ca="1" si="35"/>
        <v/>
      </c>
      <c r="GH19" s="208" t="str">
        <f t="shared" ca="1" si="35"/>
        <v/>
      </c>
      <c r="GI19" s="208" t="str">
        <f t="shared" ca="1" si="35"/>
        <v/>
      </c>
      <c r="GJ19" s="208" t="str">
        <f t="shared" ca="1" si="35"/>
        <v/>
      </c>
      <c r="GK19" s="208" t="str">
        <f t="shared" ca="1" si="35"/>
        <v/>
      </c>
      <c r="GL19" s="208" t="str">
        <f t="shared" ca="1" si="35"/>
        <v/>
      </c>
      <c r="GM19" s="208" t="str">
        <f t="shared" ca="1" si="35"/>
        <v/>
      </c>
      <c r="GN19" s="208" t="str">
        <f t="shared" ca="1" si="35"/>
        <v/>
      </c>
      <c r="GO19" s="208" t="str">
        <f t="shared" ca="1" si="35"/>
        <v/>
      </c>
      <c r="GP19" s="208" t="str">
        <f t="shared" ca="1" si="35"/>
        <v/>
      </c>
      <c r="GQ19" s="208" t="str">
        <f t="shared" ca="1" si="35"/>
        <v/>
      </c>
      <c r="GR19" s="208" t="str">
        <f t="shared" ca="1" si="35"/>
        <v/>
      </c>
      <c r="GS19" s="208" t="str">
        <f t="shared" ca="1" si="35"/>
        <v/>
      </c>
      <c r="GT19" s="208" t="str">
        <f t="shared" ca="1" si="35"/>
        <v/>
      </c>
      <c r="GU19" s="208" t="str">
        <f t="shared" ca="1" si="35"/>
        <v/>
      </c>
      <c r="GV19" s="208" t="str">
        <f t="shared" ca="1" si="35"/>
        <v/>
      </c>
      <c r="GW19" s="208" t="str">
        <f t="shared" ca="1" si="36"/>
        <v/>
      </c>
      <c r="GX19" s="208" t="str">
        <f t="shared" ca="1" si="36"/>
        <v/>
      </c>
      <c r="GY19" s="208" t="str">
        <f t="shared" ca="1" si="36"/>
        <v/>
      </c>
      <c r="GZ19" s="208" t="str">
        <f t="shared" ca="1" si="36"/>
        <v/>
      </c>
      <c r="HA19" s="208" t="str">
        <f t="shared" ca="1" si="36"/>
        <v/>
      </c>
      <c r="HB19" s="208" t="str">
        <f t="shared" ca="1" si="36"/>
        <v/>
      </c>
      <c r="HC19" s="208" t="str">
        <f t="shared" ca="1" si="36"/>
        <v/>
      </c>
      <c r="HD19" s="208" t="str">
        <f t="shared" ca="1" si="36"/>
        <v/>
      </c>
      <c r="HE19" s="208" t="str">
        <f t="shared" ca="1" si="36"/>
        <v/>
      </c>
      <c r="HF19" s="208" t="str">
        <f t="shared" ca="1" si="36"/>
        <v/>
      </c>
      <c r="HG19" s="208" t="str">
        <f t="shared" ca="1" si="36"/>
        <v/>
      </c>
      <c r="HH19" s="208" t="str">
        <f t="shared" ca="1" si="36"/>
        <v/>
      </c>
      <c r="HI19" s="208" t="str">
        <f t="shared" ca="1" si="36"/>
        <v/>
      </c>
      <c r="HJ19" s="208" t="str">
        <f t="shared" ca="1" si="36"/>
        <v/>
      </c>
      <c r="HK19" s="208" t="str">
        <f t="shared" ca="1" si="36"/>
        <v/>
      </c>
      <c r="HL19" s="208" t="str">
        <f t="shared" ca="1" si="36"/>
        <v/>
      </c>
      <c r="HM19" s="208" t="str">
        <f t="shared" ca="1" si="37"/>
        <v/>
      </c>
      <c r="HN19" s="208" t="str">
        <f t="shared" ca="1" si="37"/>
        <v/>
      </c>
      <c r="HO19" s="208" t="str">
        <f t="shared" ca="1" si="37"/>
        <v/>
      </c>
      <c r="HP19" s="208" t="str">
        <f t="shared" ca="1" si="37"/>
        <v/>
      </c>
      <c r="HQ19" s="208" t="str">
        <f t="shared" ca="1" si="37"/>
        <v/>
      </c>
      <c r="HR19" s="208" t="str">
        <f t="shared" ca="1" si="37"/>
        <v/>
      </c>
      <c r="HS19" s="208" t="str">
        <f t="shared" ca="1" si="37"/>
        <v/>
      </c>
      <c r="HT19" s="208" t="str">
        <f t="shared" ca="1" si="37"/>
        <v/>
      </c>
      <c r="HU19" s="208" t="str">
        <f t="shared" ca="1" si="37"/>
        <v/>
      </c>
      <c r="HV19" s="208" t="str">
        <f t="shared" ca="1" si="37"/>
        <v/>
      </c>
      <c r="HW19" s="208" t="str">
        <f t="shared" ca="1" si="37"/>
        <v/>
      </c>
      <c r="HX19" s="208" t="str">
        <f t="shared" ca="1" si="37"/>
        <v/>
      </c>
      <c r="HY19" s="208" t="str">
        <f t="shared" ca="1" si="37"/>
        <v/>
      </c>
      <c r="HZ19" s="208" t="str">
        <f t="shared" ca="1" si="37"/>
        <v/>
      </c>
      <c r="IA19" s="208" t="str">
        <f t="shared" ca="1" si="37"/>
        <v/>
      </c>
      <c r="IB19" s="208" t="str">
        <f t="shared" ca="1" si="37"/>
        <v/>
      </c>
      <c r="IC19" s="208" t="str">
        <f t="shared" ca="1" si="38"/>
        <v/>
      </c>
      <c r="ID19" s="208" t="str">
        <f t="shared" ca="1" si="38"/>
        <v/>
      </c>
      <c r="IE19" s="208" t="str">
        <f t="shared" ca="1" si="38"/>
        <v/>
      </c>
      <c r="IF19" s="208" t="str">
        <f t="shared" ca="1" si="38"/>
        <v/>
      </c>
      <c r="IG19" s="208" t="str">
        <f t="shared" ca="1" si="38"/>
        <v/>
      </c>
      <c r="IH19" s="208" t="str">
        <f t="shared" ca="1" si="38"/>
        <v/>
      </c>
      <c r="II19" s="208" t="str">
        <f t="shared" ca="1" si="38"/>
        <v/>
      </c>
      <c r="IJ19" s="208" t="str">
        <f t="shared" ca="1" si="38"/>
        <v/>
      </c>
      <c r="IK19" s="208" t="str">
        <f t="shared" ca="1" si="38"/>
        <v/>
      </c>
      <c r="IL19" s="208" t="str">
        <f t="shared" ca="1" si="38"/>
        <v/>
      </c>
      <c r="IM19" s="208" t="str">
        <f t="shared" ca="1" si="38"/>
        <v/>
      </c>
      <c r="IN19" s="208" t="str">
        <f t="shared" ca="1" si="38"/>
        <v/>
      </c>
      <c r="IO19" s="208" t="str">
        <f t="shared" ca="1" si="38"/>
        <v/>
      </c>
      <c r="IP19" s="208" t="str">
        <f t="shared" ca="1" si="38"/>
        <v/>
      </c>
      <c r="IQ19" s="208" t="str">
        <f t="shared" ca="1" si="38"/>
        <v/>
      </c>
      <c r="IR19" s="208" t="str">
        <f t="shared" ca="1" si="38"/>
        <v/>
      </c>
      <c r="IS19" s="208" t="str">
        <f t="shared" ca="1" si="39"/>
        <v/>
      </c>
      <c r="IT19" s="208" t="str">
        <f t="shared" ca="1" si="39"/>
        <v/>
      </c>
      <c r="IU19" s="208" t="str">
        <f t="shared" ca="1" si="39"/>
        <v/>
      </c>
      <c r="IV19" s="208" t="str">
        <f t="shared" ca="1" si="39"/>
        <v/>
      </c>
      <c r="IW19" s="208" t="str">
        <f t="shared" ca="1" si="39"/>
        <v/>
      </c>
      <c r="IX19" s="208" t="str">
        <f t="shared" ca="1" si="39"/>
        <v/>
      </c>
      <c r="IY19" s="208" t="str">
        <f t="shared" ca="1" si="39"/>
        <v/>
      </c>
      <c r="IZ19" s="208" t="str">
        <f t="shared" ca="1" si="39"/>
        <v/>
      </c>
      <c r="JA19" s="208" t="str">
        <f t="shared" ca="1" si="39"/>
        <v/>
      </c>
      <c r="JB19" s="208" t="str">
        <f t="shared" ca="1" si="39"/>
        <v/>
      </c>
      <c r="JC19" s="208" t="str">
        <f t="shared" ca="1" si="39"/>
        <v/>
      </c>
      <c r="JD19" s="208" t="str">
        <f t="shared" ca="1" si="39"/>
        <v/>
      </c>
      <c r="JE19" s="208" t="str">
        <f t="shared" ca="1" si="39"/>
        <v/>
      </c>
      <c r="JF19" s="208" t="str">
        <f t="shared" ca="1" si="39"/>
        <v/>
      </c>
      <c r="JG19" s="208" t="str">
        <f t="shared" ca="1" si="39"/>
        <v/>
      </c>
      <c r="JH19" s="208" t="str">
        <f t="shared" ca="1" si="39"/>
        <v/>
      </c>
      <c r="JI19" s="208" t="str">
        <f t="shared" ca="1" si="40"/>
        <v/>
      </c>
      <c r="JJ19" s="208" t="str">
        <f t="shared" ca="1" si="40"/>
        <v/>
      </c>
      <c r="JK19" s="208" t="str">
        <f t="shared" ca="1" si="40"/>
        <v/>
      </c>
      <c r="JL19" s="208" t="str">
        <f t="shared" ca="1" si="40"/>
        <v/>
      </c>
      <c r="JM19" s="208" t="str">
        <f t="shared" ca="1" si="40"/>
        <v/>
      </c>
      <c r="JN19" s="208" t="str">
        <f t="shared" ca="1" si="40"/>
        <v/>
      </c>
      <c r="JO19" s="208" t="str">
        <f t="shared" ca="1" si="40"/>
        <v/>
      </c>
      <c r="JP19" s="208" t="str">
        <f t="shared" ca="1" si="40"/>
        <v/>
      </c>
      <c r="JQ19" s="208" t="str">
        <f t="shared" ca="1" si="40"/>
        <v/>
      </c>
      <c r="JR19" s="208" t="str">
        <f t="shared" ca="1" si="40"/>
        <v/>
      </c>
      <c r="JS19" s="208" t="str">
        <f t="shared" ca="1" si="40"/>
        <v/>
      </c>
      <c r="JT19" s="208" t="str">
        <f t="shared" ca="1" si="40"/>
        <v/>
      </c>
      <c r="JU19" s="208" t="str">
        <f t="shared" ca="1" si="40"/>
        <v/>
      </c>
      <c r="JV19" s="208" t="str">
        <f t="shared" ca="1" si="40"/>
        <v/>
      </c>
      <c r="JW19" s="208" t="str">
        <f t="shared" ca="1" si="40"/>
        <v/>
      </c>
      <c r="JX19" s="208" t="str">
        <f t="shared" ca="1" si="40"/>
        <v/>
      </c>
      <c r="JY19" s="208" t="str">
        <f t="shared" ca="1" si="41"/>
        <v/>
      </c>
      <c r="JZ19" s="208" t="str">
        <f t="shared" ca="1" si="41"/>
        <v/>
      </c>
      <c r="KA19" s="208" t="str">
        <f t="shared" ca="1" si="41"/>
        <v/>
      </c>
      <c r="KB19" s="208" t="str">
        <f t="shared" ca="1" si="41"/>
        <v/>
      </c>
      <c r="KC19" s="208" t="str">
        <f t="shared" ca="1" si="41"/>
        <v/>
      </c>
      <c r="KD19" s="208" t="str">
        <f t="shared" ca="1" si="41"/>
        <v/>
      </c>
      <c r="KE19" s="208" t="str">
        <f t="shared" ca="1" si="41"/>
        <v/>
      </c>
      <c r="KF19" s="208" t="str">
        <f t="shared" ca="1" si="41"/>
        <v/>
      </c>
      <c r="KG19" s="208" t="str">
        <f t="shared" ca="1" si="41"/>
        <v/>
      </c>
      <c r="KH19" s="208" t="str">
        <f t="shared" ca="1" si="41"/>
        <v/>
      </c>
      <c r="KI19" s="208" t="str">
        <f t="shared" ca="1" si="41"/>
        <v/>
      </c>
      <c r="KJ19" s="208" t="str">
        <f t="shared" ca="1" si="41"/>
        <v/>
      </c>
      <c r="KK19" s="208" t="str">
        <f t="shared" ca="1" si="41"/>
        <v/>
      </c>
      <c r="KL19" s="208" t="str">
        <f t="shared" ca="1" si="41"/>
        <v/>
      </c>
      <c r="KM19" s="208" t="str">
        <f t="shared" ca="1" si="41"/>
        <v/>
      </c>
      <c r="KN19" s="208" t="str">
        <f t="shared" ca="1" si="41"/>
        <v/>
      </c>
      <c r="KO19" s="208" t="str">
        <f t="shared" ca="1" si="42"/>
        <v/>
      </c>
      <c r="KP19" s="208" t="str">
        <f t="shared" ca="1" si="42"/>
        <v/>
      </c>
      <c r="KQ19" s="208" t="str">
        <f t="shared" ca="1" si="42"/>
        <v/>
      </c>
      <c r="KR19" s="208" t="str">
        <f t="shared" ca="1" si="42"/>
        <v/>
      </c>
      <c r="KS19" s="208" t="str">
        <f t="shared" ca="1" si="42"/>
        <v/>
      </c>
      <c r="KT19" s="208" t="str">
        <f t="shared" ca="1" si="42"/>
        <v/>
      </c>
      <c r="KU19" s="208" t="str">
        <f t="shared" ca="1" si="42"/>
        <v/>
      </c>
      <c r="KV19" s="208" t="str">
        <f t="shared" ca="1" si="42"/>
        <v/>
      </c>
      <c r="KW19" s="208" t="str">
        <f t="shared" ca="1" si="42"/>
        <v/>
      </c>
      <c r="KX19" s="208" t="str">
        <f t="shared" ca="1" si="42"/>
        <v/>
      </c>
      <c r="KY19" s="208" t="str">
        <f t="shared" ca="1" si="42"/>
        <v/>
      </c>
      <c r="KZ19" s="208" t="str">
        <f t="shared" ca="1" si="42"/>
        <v/>
      </c>
      <c r="LA19" s="208" t="str">
        <f t="shared" ca="1" si="42"/>
        <v/>
      </c>
      <c r="LB19" s="208" t="str">
        <f t="shared" ca="1" si="42"/>
        <v/>
      </c>
      <c r="LC19" s="208" t="str">
        <f t="shared" ca="1" si="42"/>
        <v/>
      </c>
      <c r="LD19" s="208" t="str">
        <f t="shared" ca="1" si="42"/>
        <v/>
      </c>
      <c r="LE19" s="208" t="str">
        <f t="shared" ca="1" si="43"/>
        <v/>
      </c>
      <c r="LF19" s="208" t="str">
        <f t="shared" ca="1" si="43"/>
        <v/>
      </c>
      <c r="LG19" s="208" t="str">
        <f t="shared" ca="1" si="43"/>
        <v/>
      </c>
      <c r="LH19" s="208" t="str">
        <f t="shared" ca="1" si="43"/>
        <v/>
      </c>
      <c r="LI19" s="208" t="str">
        <f t="shared" ca="1" si="43"/>
        <v/>
      </c>
      <c r="LJ19" s="208" t="str">
        <f t="shared" ca="1" si="43"/>
        <v/>
      </c>
      <c r="LK19" s="208" t="str">
        <f t="shared" ca="1" si="43"/>
        <v/>
      </c>
      <c r="LL19" s="208" t="str">
        <f t="shared" ca="1" si="43"/>
        <v/>
      </c>
      <c r="LM19" s="208" t="str">
        <f t="shared" ca="1" si="43"/>
        <v/>
      </c>
      <c r="LN19" s="208" t="str">
        <f t="shared" ca="1" si="43"/>
        <v/>
      </c>
      <c r="LO19" s="208" t="str">
        <f t="shared" ca="1" si="43"/>
        <v/>
      </c>
      <c r="LP19" s="208" t="str">
        <f t="shared" ca="1" si="43"/>
        <v/>
      </c>
      <c r="LQ19" s="208" t="str">
        <f t="shared" ca="1" si="43"/>
        <v/>
      </c>
      <c r="LR19" s="208" t="str">
        <f t="shared" ca="1" si="43"/>
        <v/>
      </c>
      <c r="LS19" s="208" t="str">
        <f t="shared" ca="1" si="43"/>
        <v/>
      </c>
      <c r="LT19" s="208" t="str">
        <f t="shared" ca="1" si="43"/>
        <v/>
      </c>
      <c r="LU19" s="208" t="str">
        <f t="shared" ca="1" si="44"/>
        <v/>
      </c>
      <c r="LV19" s="208" t="str">
        <f t="shared" ca="1" si="44"/>
        <v/>
      </c>
      <c r="LW19" s="208" t="str">
        <f t="shared" ca="1" si="44"/>
        <v/>
      </c>
      <c r="LX19" s="208" t="str">
        <f t="shared" ca="1" si="44"/>
        <v/>
      </c>
      <c r="LY19" s="208" t="str">
        <f t="shared" ca="1" si="44"/>
        <v/>
      </c>
      <c r="LZ19" s="208" t="str">
        <f t="shared" ca="1" si="44"/>
        <v/>
      </c>
      <c r="MA19" s="208" t="str">
        <f t="shared" ca="1" si="44"/>
        <v/>
      </c>
      <c r="MB19" s="208" t="str">
        <f t="shared" ca="1" si="44"/>
        <v/>
      </c>
      <c r="MC19" s="208" t="str">
        <f t="shared" ca="1" si="44"/>
        <v/>
      </c>
      <c r="MD19" s="208" t="str">
        <f t="shared" ca="1" si="44"/>
        <v/>
      </c>
      <c r="ME19" s="208" t="str">
        <f t="shared" ca="1" si="44"/>
        <v/>
      </c>
      <c r="MF19" s="208" t="str">
        <f t="shared" ca="1" si="44"/>
        <v/>
      </c>
      <c r="MG19" s="208" t="str">
        <f t="shared" ca="1" si="44"/>
        <v/>
      </c>
      <c r="MH19" s="208" t="str">
        <f t="shared" ca="1" si="44"/>
        <v/>
      </c>
      <c r="MI19" s="208" t="str">
        <f t="shared" ca="1" si="44"/>
        <v/>
      </c>
      <c r="MJ19" s="208" t="str">
        <f t="shared" ca="1" si="44"/>
        <v/>
      </c>
      <c r="MK19" s="208" t="str">
        <f t="shared" ca="1" si="45"/>
        <v/>
      </c>
      <c r="ML19" s="208" t="str">
        <f t="shared" ca="1" si="45"/>
        <v/>
      </c>
      <c r="MM19" s="208" t="str">
        <f t="shared" ca="1" si="45"/>
        <v/>
      </c>
      <c r="MN19" s="208" t="str">
        <f t="shared" ca="1" si="45"/>
        <v/>
      </c>
      <c r="MO19" s="208" t="str">
        <f t="shared" ca="1" si="45"/>
        <v/>
      </c>
      <c r="MP19" s="208" t="str">
        <f t="shared" ca="1" si="45"/>
        <v/>
      </c>
      <c r="MQ19" s="208" t="str">
        <f t="shared" ca="1" si="45"/>
        <v/>
      </c>
      <c r="MR19" s="208" t="str">
        <f t="shared" ca="1" si="45"/>
        <v/>
      </c>
      <c r="MS19" s="208" t="str">
        <f t="shared" ca="1" si="45"/>
        <v/>
      </c>
      <c r="MT19" s="208" t="str">
        <f t="shared" ca="1" si="45"/>
        <v/>
      </c>
      <c r="MU19" s="208" t="str">
        <f t="shared" ca="1" si="45"/>
        <v/>
      </c>
      <c r="MV19" s="208" t="str">
        <f t="shared" ca="1" si="45"/>
        <v/>
      </c>
      <c r="MW19" s="208" t="str">
        <f t="shared" ca="1" si="45"/>
        <v/>
      </c>
      <c r="MX19" s="208" t="str">
        <f t="shared" ca="1" si="45"/>
        <v/>
      </c>
      <c r="MY19" s="208" t="str">
        <f t="shared" ca="1" si="45"/>
        <v/>
      </c>
      <c r="MZ19" s="208" t="str">
        <f t="shared" ca="1" si="45"/>
        <v/>
      </c>
      <c r="NA19" s="208" t="str">
        <f t="shared" ca="1" si="46"/>
        <v/>
      </c>
      <c r="NB19" s="208" t="str">
        <f t="shared" ca="1" si="46"/>
        <v/>
      </c>
      <c r="NC19" s="208" t="str">
        <f t="shared" ca="1" si="46"/>
        <v/>
      </c>
      <c r="ND19" s="208" t="str">
        <f t="shared" ca="1" si="46"/>
        <v/>
      </c>
      <c r="NE19" s="208" t="str">
        <f t="shared" ca="1" si="46"/>
        <v/>
      </c>
      <c r="NF19" s="208" t="str">
        <f t="shared" ca="1" si="46"/>
        <v/>
      </c>
      <c r="NG19" s="208" t="str">
        <f t="shared" ca="1" si="46"/>
        <v/>
      </c>
      <c r="NH19" s="208" t="str">
        <f t="shared" ca="1" si="46"/>
        <v/>
      </c>
      <c r="NI19" s="208" t="str">
        <f t="shared" ca="1" si="46"/>
        <v/>
      </c>
      <c r="NJ19" s="208" t="str">
        <f t="shared" ca="1" si="46"/>
        <v/>
      </c>
      <c r="NK19" s="208" t="str">
        <f t="shared" ca="1" si="46"/>
        <v/>
      </c>
      <c r="NL19" s="208" t="str">
        <f t="shared" ca="1" si="46"/>
        <v/>
      </c>
      <c r="NM19" s="208" t="str">
        <f t="shared" ca="1" si="46"/>
        <v/>
      </c>
      <c r="NN19" s="208" t="str">
        <f t="shared" ca="1" si="46"/>
        <v/>
      </c>
      <c r="NO19" s="208" t="str">
        <f t="shared" ca="1" si="46"/>
        <v/>
      </c>
      <c r="NP19" s="208" t="str">
        <f t="shared" ca="1" si="46"/>
        <v/>
      </c>
      <c r="NQ19" s="208" t="str">
        <f t="shared" ca="1" si="47"/>
        <v/>
      </c>
      <c r="NR19" s="208" t="str">
        <f t="shared" ca="1" si="47"/>
        <v/>
      </c>
      <c r="NS19" s="208" t="str">
        <f t="shared" ca="1" si="47"/>
        <v/>
      </c>
      <c r="NT19" s="208" t="str">
        <f t="shared" ca="1" si="47"/>
        <v/>
      </c>
      <c r="NU19" s="208" t="str">
        <f t="shared" ca="1" si="47"/>
        <v/>
      </c>
      <c r="NV19" s="208" t="str">
        <f t="shared" ca="1" si="47"/>
        <v/>
      </c>
      <c r="NW19" s="208" t="str">
        <f t="shared" ca="1" si="47"/>
        <v/>
      </c>
      <c r="NX19" s="208" t="str">
        <f t="shared" ca="1" si="47"/>
        <v/>
      </c>
      <c r="NY19" s="208" t="str">
        <f t="shared" ca="1" si="47"/>
        <v/>
      </c>
      <c r="NZ19" s="208" t="str">
        <f t="shared" ca="1" si="47"/>
        <v/>
      </c>
      <c r="OA19" s="208" t="str">
        <f t="shared" ca="1" si="47"/>
        <v/>
      </c>
      <c r="OB19" s="208" t="str">
        <f t="shared" ca="1" si="47"/>
        <v/>
      </c>
      <c r="OC19" s="208" t="str">
        <f t="shared" ca="1" si="47"/>
        <v/>
      </c>
      <c r="OD19" s="208" t="str">
        <f t="shared" ca="1" si="47"/>
        <v/>
      </c>
      <c r="OE19" s="208" t="str">
        <f t="shared" ca="1" si="47"/>
        <v/>
      </c>
      <c r="OF19" s="208" t="str">
        <f t="shared" ca="1" si="47"/>
        <v/>
      </c>
      <c r="OG19" s="208" t="str">
        <f t="shared" ca="1" si="48"/>
        <v/>
      </c>
      <c r="OH19" s="208" t="str">
        <f t="shared" ca="1" si="48"/>
        <v/>
      </c>
      <c r="OI19" s="208" t="str">
        <f t="shared" ca="1" si="48"/>
        <v/>
      </c>
      <c r="OJ19" s="208" t="str">
        <f t="shared" ca="1" si="48"/>
        <v/>
      </c>
      <c r="OK19" s="208" t="str">
        <f t="shared" ca="1" si="48"/>
        <v/>
      </c>
      <c r="OL19" s="208" t="str">
        <f t="shared" ca="1" si="48"/>
        <v/>
      </c>
      <c r="OM19" s="208" t="str">
        <f t="shared" ca="1" si="48"/>
        <v/>
      </c>
      <c r="ON19" s="208" t="str">
        <f t="shared" ca="1" si="48"/>
        <v/>
      </c>
      <c r="OO19" s="208" t="str">
        <f t="shared" ca="1" si="48"/>
        <v/>
      </c>
      <c r="OP19" s="208" t="str">
        <f t="shared" ca="1" si="48"/>
        <v/>
      </c>
      <c r="OQ19" s="208" t="str">
        <f t="shared" ca="1" si="48"/>
        <v/>
      </c>
      <c r="OR19" s="208" t="str">
        <f t="shared" ca="1" si="48"/>
        <v/>
      </c>
      <c r="OS19" s="208" t="str">
        <f t="shared" ca="1" si="48"/>
        <v/>
      </c>
      <c r="OT19" s="208" t="str">
        <f t="shared" ca="1" si="48"/>
        <v/>
      </c>
      <c r="OU19" s="208" t="str">
        <f t="shared" ca="1" si="48"/>
        <v/>
      </c>
      <c r="OV19" s="208" t="str">
        <f t="shared" ca="1" si="48"/>
        <v/>
      </c>
      <c r="OW19" s="208" t="str">
        <f t="shared" ca="1" si="49"/>
        <v/>
      </c>
      <c r="OX19" s="208" t="str">
        <f t="shared" ca="1" si="49"/>
        <v/>
      </c>
      <c r="OY19" s="208" t="str">
        <f t="shared" ca="1" si="49"/>
        <v/>
      </c>
      <c r="OZ19" s="208" t="str">
        <f t="shared" ca="1" si="49"/>
        <v/>
      </c>
      <c r="PA19" s="208" t="str">
        <f t="shared" ca="1" si="49"/>
        <v/>
      </c>
      <c r="PB19" s="208" t="str">
        <f t="shared" ca="1" si="49"/>
        <v/>
      </c>
      <c r="PC19" s="208" t="str">
        <f t="shared" ca="1" si="49"/>
        <v/>
      </c>
      <c r="PD19" s="208" t="str">
        <f t="shared" ca="1" si="49"/>
        <v/>
      </c>
      <c r="PE19" s="208" t="str">
        <f t="shared" ca="1" si="49"/>
        <v/>
      </c>
      <c r="PF19" s="208" t="str">
        <f t="shared" ca="1" si="49"/>
        <v/>
      </c>
      <c r="PG19" s="208" t="str">
        <f t="shared" ca="1" si="49"/>
        <v/>
      </c>
      <c r="PH19" s="208" t="str">
        <f t="shared" ca="1" si="49"/>
        <v/>
      </c>
      <c r="PI19" s="208" t="str">
        <f t="shared" ca="1" si="49"/>
        <v/>
      </c>
      <c r="PJ19" s="208" t="str">
        <f t="shared" ca="1" si="49"/>
        <v/>
      </c>
      <c r="PK19" s="208" t="str">
        <f t="shared" ca="1" si="49"/>
        <v/>
      </c>
      <c r="PL19" s="208" t="str">
        <f t="shared" ca="1" si="49"/>
        <v/>
      </c>
      <c r="PM19" s="208" t="str">
        <f t="shared" ca="1" si="50"/>
        <v/>
      </c>
      <c r="PN19" s="208" t="str">
        <f t="shared" ca="1" si="50"/>
        <v/>
      </c>
      <c r="PO19" s="208" t="str">
        <f t="shared" ca="1" si="50"/>
        <v/>
      </c>
      <c r="PP19" s="208" t="str">
        <f t="shared" ca="1" si="50"/>
        <v/>
      </c>
      <c r="PQ19" s="208" t="str">
        <f t="shared" ca="1" si="50"/>
        <v/>
      </c>
      <c r="PR19" s="208" t="str">
        <f t="shared" ca="1" si="50"/>
        <v/>
      </c>
      <c r="PS19" s="208" t="str">
        <f t="shared" ca="1" si="50"/>
        <v/>
      </c>
      <c r="PT19" s="208" t="str">
        <f t="shared" ca="1" si="50"/>
        <v/>
      </c>
      <c r="PU19" s="208" t="str">
        <f t="shared" ca="1" si="50"/>
        <v/>
      </c>
      <c r="PV19" s="208" t="str">
        <f t="shared" ca="1" si="50"/>
        <v/>
      </c>
      <c r="PW19" s="208" t="str">
        <f t="shared" ca="1" si="50"/>
        <v/>
      </c>
      <c r="PX19" s="208" t="str">
        <f t="shared" ca="1" si="50"/>
        <v/>
      </c>
      <c r="PY19" s="208" t="str">
        <f t="shared" ca="1" si="50"/>
        <v/>
      </c>
      <c r="PZ19" s="208" t="str">
        <f t="shared" ca="1" si="50"/>
        <v/>
      </c>
      <c r="QA19" s="208" t="str">
        <f t="shared" ca="1" si="50"/>
        <v/>
      </c>
      <c r="QB19" s="208" t="str">
        <f t="shared" ca="1" si="50"/>
        <v/>
      </c>
      <c r="QC19" s="208" t="str">
        <f t="shared" ca="1" si="51"/>
        <v/>
      </c>
      <c r="QD19" s="208" t="str">
        <f t="shared" ca="1" si="51"/>
        <v/>
      </c>
      <c r="QE19" s="208" t="str">
        <f t="shared" ca="1" si="51"/>
        <v/>
      </c>
      <c r="QF19" s="208" t="str">
        <f t="shared" ca="1" si="51"/>
        <v/>
      </c>
      <c r="QG19" s="208" t="str">
        <f t="shared" ca="1" si="51"/>
        <v/>
      </c>
      <c r="QH19" s="208" t="str">
        <f t="shared" ca="1" si="51"/>
        <v/>
      </c>
      <c r="QI19" s="208" t="str">
        <f t="shared" ca="1" si="51"/>
        <v/>
      </c>
      <c r="QJ19" s="208" t="str">
        <f t="shared" ca="1" si="51"/>
        <v/>
      </c>
      <c r="QK19" s="208" t="str">
        <f t="shared" ca="1" si="51"/>
        <v/>
      </c>
      <c r="QL19" s="208" t="str">
        <f t="shared" ca="1" si="51"/>
        <v/>
      </c>
      <c r="QM19" s="208" t="str">
        <f t="shared" ca="1" si="51"/>
        <v/>
      </c>
      <c r="QN19" s="208" t="str">
        <f t="shared" ca="1" si="51"/>
        <v/>
      </c>
      <c r="QO19" s="208" t="str">
        <f t="shared" ca="1" si="51"/>
        <v/>
      </c>
      <c r="QP19" s="208" t="str">
        <f t="shared" ca="1" si="51"/>
        <v/>
      </c>
      <c r="QQ19" s="208" t="str">
        <f t="shared" ca="1" si="51"/>
        <v/>
      </c>
      <c r="QR19" s="208" t="str">
        <f t="shared" ca="1" si="51"/>
        <v/>
      </c>
      <c r="QS19" s="208" t="str">
        <f t="shared" ca="1" si="52"/>
        <v/>
      </c>
      <c r="QT19" s="208" t="str">
        <f t="shared" ca="1" si="52"/>
        <v/>
      </c>
      <c r="QU19" s="208" t="str">
        <f t="shared" ca="1" si="52"/>
        <v/>
      </c>
      <c r="QV19" s="208" t="str">
        <f t="shared" ca="1" si="52"/>
        <v/>
      </c>
      <c r="QW19" s="208" t="str">
        <f t="shared" ca="1" si="52"/>
        <v/>
      </c>
      <c r="QX19" s="208" t="str">
        <f t="shared" ca="1" si="52"/>
        <v/>
      </c>
      <c r="QY19" s="208" t="str">
        <f t="shared" ca="1" si="52"/>
        <v/>
      </c>
      <c r="QZ19" s="208" t="str">
        <f t="shared" ca="1" si="52"/>
        <v/>
      </c>
      <c r="RA19" s="208" t="str">
        <f t="shared" ca="1" si="52"/>
        <v/>
      </c>
      <c r="RB19" s="208" t="str">
        <f t="shared" ca="1" si="52"/>
        <v/>
      </c>
      <c r="RC19" s="208" t="str">
        <f t="shared" ca="1" si="52"/>
        <v/>
      </c>
      <c r="RD19" s="208" t="str">
        <f t="shared" ca="1" si="52"/>
        <v/>
      </c>
      <c r="RE19" s="208" t="str">
        <f t="shared" ca="1" si="52"/>
        <v/>
      </c>
      <c r="RF19" s="208" t="str">
        <f t="shared" ca="1" si="52"/>
        <v/>
      </c>
      <c r="RG19" s="208" t="str">
        <f t="shared" ca="1" si="52"/>
        <v/>
      </c>
      <c r="RH19" s="208" t="str">
        <f t="shared" ca="1" si="52"/>
        <v/>
      </c>
      <c r="RI19" s="208" t="str">
        <f t="shared" ca="1" si="53"/>
        <v/>
      </c>
      <c r="RJ19" s="208" t="str">
        <f t="shared" ca="1" si="53"/>
        <v/>
      </c>
      <c r="RK19" s="208" t="str">
        <f t="shared" ca="1" si="53"/>
        <v/>
      </c>
      <c r="RL19" s="208" t="str">
        <f t="shared" ca="1" si="53"/>
        <v/>
      </c>
      <c r="RM19" s="208" t="str">
        <f t="shared" ca="1" si="53"/>
        <v/>
      </c>
      <c r="RN19" s="208" t="str">
        <f t="shared" ca="1" si="53"/>
        <v/>
      </c>
      <c r="RO19" s="208" t="str">
        <f t="shared" ca="1" si="53"/>
        <v/>
      </c>
      <c r="RP19" s="208" t="str">
        <f t="shared" ca="1" si="53"/>
        <v/>
      </c>
      <c r="RQ19" s="208" t="str">
        <f t="shared" ca="1" si="53"/>
        <v/>
      </c>
      <c r="RR19" s="208" t="str">
        <f t="shared" ca="1" si="53"/>
        <v/>
      </c>
      <c r="RS19" s="208" t="str">
        <f t="shared" ca="1" si="53"/>
        <v/>
      </c>
      <c r="RT19" s="208" t="str">
        <f t="shared" ca="1" si="53"/>
        <v/>
      </c>
      <c r="RU19" s="208" t="str">
        <f t="shared" ca="1" si="53"/>
        <v/>
      </c>
      <c r="RV19" s="208" t="str">
        <f t="shared" ca="1" si="53"/>
        <v/>
      </c>
      <c r="RW19" s="208" t="str">
        <f t="shared" ca="1" si="53"/>
        <v/>
      </c>
      <c r="RX19" s="208" t="str">
        <f t="shared" ca="1" si="53"/>
        <v/>
      </c>
      <c r="RY19" s="208" t="str">
        <f t="shared" ca="1" si="54"/>
        <v/>
      </c>
      <c r="RZ19" s="208" t="str">
        <f t="shared" ca="1" si="54"/>
        <v/>
      </c>
      <c r="SA19" s="208" t="str">
        <f t="shared" ca="1" si="54"/>
        <v/>
      </c>
      <c r="SB19" s="208" t="str">
        <f t="shared" ca="1" si="54"/>
        <v/>
      </c>
      <c r="SC19" s="208" t="str">
        <f t="shared" ca="1" si="54"/>
        <v/>
      </c>
      <c r="SD19" s="208" t="str">
        <f t="shared" ca="1" si="54"/>
        <v/>
      </c>
      <c r="SE19" s="208" t="str">
        <f t="shared" ca="1" si="54"/>
        <v/>
      </c>
      <c r="SF19" s="208" t="str">
        <f t="shared" ca="1" si="54"/>
        <v/>
      </c>
      <c r="SG19" s="208" t="str">
        <f t="shared" ca="1" si="54"/>
        <v/>
      </c>
      <c r="SH19" s="208" t="str">
        <f t="shared" ca="1" si="54"/>
        <v/>
      </c>
      <c r="SI19" s="208" t="str">
        <f t="shared" ca="1" si="54"/>
        <v/>
      </c>
      <c r="SJ19" s="208" t="str">
        <f t="shared" ca="1" si="54"/>
        <v/>
      </c>
      <c r="SK19" s="208" t="str">
        <f t="shared" ca="1" si="54"/>
        <v/>
      </c>
      <c r="SL19" s="208" t="str">
        <f t="shared" ca="1" si="54"/>
        <v/>
      </c>
      <c r="SM19" s="208" t="str">
        <f t="shared" ca="1" si="54"/>
        <v/>
      </c>
      <c r="SN19" s="208" t="str">
        <f t="shared" ca="1" si="54"/>
        <v/>
      </c>
      <c r="SO19" s="208" t="str">
        <f t="shared" ca="1" si="55"/>
        <v/>
      </c>
      <c r="SP19" s="208" t="str">
        <f t="shared" ca="1" si="55"/>
        <v/>
      </c>
      <c r="SQ19" s="208" t="str">
        <f t="shared" ca="1" si="55"/>
        <v/>
      </c>
      <c r="SR19" s="208" t="str">
        <f t="shared" ca="1" si="55"/>
        <v/>
      </c>
      <c r="SS19" s="208" t="str">
        <f t="shared" ca="1" si="55"/>
        <v/>
      </c>
      <c r="ST19" s="208" t="str">
        <f t="shared" ca="1" si="55"/>
        <v/>
      </c>
      <c r="SU19" s="208" t="str">
        <f t="shared" ca="1" si="55"/>
        <v/>
      </c>
      <c r="SV19" s="208" t="str">
        <f t="shared" ca="1" si="55"/>
        <v/>
      </c>
      <c r="SW19" s="208" t="str">
        <f t="shared" ca="1" si="55"/>
        <v/>
      </c>
      <c r="SX19" s="208" t="str">
        <f t="shared" ca="1" si="55"/>
        <v/>
      </c>
      <c r="SY19" s="208" t="str">
        <f t="shared" ca="1" si="55"/>
        <v/>
      </c>
      <c r="SZ19" s="208" t="str">
        <f t="shared" ca="1" si="55"/>
        <v/>
      </c>
      <c r="TA19" s="208" t="str">
        <f t="shared" ca="1" si="55"/>
        <v/>
      </c>
      <c r="TB19" s="208" t="str">
        <f t="shared" ca="1" si="55"/>
        <v/>
      </c>
      <c r="TC19" s="208" t="str">
        <f t="shared" ca="1" si="55"/>
        <v/>
      </c>
      <c r="TD19" s="208" t="str">
        <f t="shared" ca="1" si="55"/>
        <v/>
      </c>
      <c r="TE19" s="208" t="str">
        <f t="shared" ca="1" si="56"/>
        <v/>
      </c>
      <c r="TF19" s="208" t="str">
        <f t="shared" ca="1" si="56"/>
        <v/>
      </c>
      <c r="TG19" s="208" t="str">
        <f t="shared" ca="1" si="56"/>
        <v/>
      </c>
      <c r="TH19" s="208" t="str">
        <f t="shared" ca="1" si="56"/>
        <v/>
      </c>
      <c r="TI19" s="208" t="str">
        <f t="shared" ca="1" si="56"/>
        <v/>
      </c>
      <c r="TJ19" s="208" t="str">
        <f t="shared" ca="1" si="56"/>
        <v/>
      </c>
      <c r="TK19" s="208" t="str">
        <f t="shared" ca="1" si="56"/>
        <v/>
      </c>
      <c r="TL19" s="208" t="str">
        <f t="shared" ca="1" si="56"/>
        <v/>
      </c>
      <c r="TM19" s="208" t="str">
        <f t="shared" ca="1" si="56"/>
        <v/>
      </c>
      <c r="TN19" s="208" t="str">
        <f t="shared" ca="1" si="56"/>
        <v/>
      </c>
      <c r="TO19" s="208" t="str">
        <f t="shared" ca="1" si="56"/>
        <v/>
      </c>
      <c r="TP19" s="208" t="str">
        <f t="shared" ca="1" si="56"/>
        <v/>
      </c>
      <c r="TQ19" s="208" t="str">
        <f t="shared" ca="1" si="56"/>
        <v/>
      </c>
      <c r="TR19" s="208" t="str">
        <f t="shared" ca="1" si="56"/>
        <v/>
      </c>
      <c r="TS19" s="208" t="str">
        <f t="shared" ca="1" si="56"/>
        <v/>
      </c>
      <c r="TT19" s="208" t="str">
        <f t="shared" ca="1" si="56"/>
        <v/>
      </c>
      <c r="TU19" s="208" t="str">
        <f t="shared" ca="1" si="57"/>
        <v/>
      </c>
      <c r="TV19" s="208" t="str">
        <f t="shared" ca="1" si="57"/>
        <v/>
      </c>
      <c r="TW19" s="208" t="str">
        <f t="shared" ca="1" si="57"/>
        <v/>
      </c>
      <c r="TX19" s="208" t="str">
        <f t="shared" ca="1" si="57"/>
        <v/>
      </c>
      <c r="TY19" s="208" t="str">
        <f t="shared" ca="1" si="57"/>
        <v/>
      </c>
      <c r="TZ19" s="208" t="str">
        <f t="shared" ca="1" si="57"/>
        <v/>
      </c>
      <c r="UA19" s="208" t="str">
        <f t="shared" ca="1" si="57"/>
        <v/>
      </c>
      <c r="UB19" s="208" t="str">
        <f t="shared" ca="1" si="57"/>
        <v/>
      </c>
      <c r="UC19" s="208" t="str">
        <f t="shared" ca="1" si="57"/>
        <v/>
      </c>
      <c r="UD19" s="208" t="str">
        <f t="shared" ca="1" si="57"/>
        <v/>
      </c>
      <c r="UE19" s="208" t="str">
        <f t="shared" ca="1" si="57"/>
        <v/>
      </c>
      <c r="UF19" s="208" t="str">
        <f t="shared" ca="1" si="57"/>
        <v/>
      </c>
      <c r="UG19" s="208" t="str">
        <f t="shared" ca="1" si="57"/>
        <v/>
      </c>
      <c r="UH19" s="208" t="str">
        <f t="shared" ca="1" si="57"/>
        <v/>
      </c>
      <c r="UI19" s="208" t="str">
        <f t="shared" ca="1" si="57"/>
        <v/>
      </c>
      <c r="UJ19" s="208" t="str">
        <f t="shared" ca="1" si="57"/>
        <v/>
      </c>
      <c r="UK19" s="208" t="str">
        <f t="shared" ca="1" si="58"/>
        <v/>
      </c>
      <c r="UL19" s="208" t="str">
        <f t="shared" ca="1" si="58"/>
        <v/>
      </c>
      <c r="UM19" s="208" t="str">
        <f t="shared" ca="1" si="58"/>
        <v/>
      </c>
      <c r="UN19" s="208" t="str">
        <f t="shared" ca="1" si="58"/>
        <v/>
      </c>
      <c r="UO19" s="208" t="str">
        <f t="shared" ca="1" si="58"/>
        <v/>
      </c>
      <c r="UP19" s="208" t="str">
        <f t="shared" ca="1" si="58"/>
        <v/>
      </c>
      <c r="UQ19" s="208" t="str">
        <f t="shared" ca="1" si="58"/>
        <v/>
      </c>
      <c r="UR19" s="208" t="str">
        <f t="shared" ca="1" si="58"/>
        <v/>
      </c>
      <c r="US19" s="208" t="str">
        <f t="shared" ca="1" si="58"/>
        <v/>
      </c>
      <c r="UT19" s="208" t="str">
        <f t="shared" ca="1" si="58"/>
        <v/>
      </c>
      <c r="UU19" s="208" t="str">
        <f t="shared" ca="1" si="58"/>
        <v/>
      </c>
      <c r="UV19" s="208" t="str">
        <f t="shared" ca="1" si="58"/>
        <v/>
      </c>
      <c r="UW19" s="208" t="str">
        <f t="shared" ca="1" si="58"/>
        <v/>
      </c>
      <c r="UX19" s="208" t="str">
        <f t="shared" ca="1" si="58"/>
        <v/>
      </c>
      <c r="UY19" s="208" t="str">
        <f t="shared" ca="1" si="58"/>
        <v/>
      </c>
      <c r="UZ19" s="208" t="str">
        <f t="shared" ca="1" si="58"/>
        <v/>
      </c>
      <c r="VA19" s="208" t="str">
        <f t="shared" ca="1" si="59"/>
        <v/>
      </c>
      <c r="VB19" s="208" t="str">
        <f t="shared" ca="1" si="59"/>
        <v/>
      </c>
      <c r="VC19" s="208" t="str">
        <f t="shared" ca="1" si="59"/>
        <v/>
      </c>
      <c r="VD19" s="208" t="str">
        <f t="shared" ca="1" si="59"/>
        <v/>
      </c>
      <c r="VE19" s="208" t="str">
        <f t="shared" ca="1" si="59"/>
        <v/>
      </c>
      <c r="VF19" s="208" t="str">
        <f t="shared" ca="1" si="59"/>
        <v/>
      </c>
      <c r="VG19" s="208" t="str">
        <f t="shared" ca="1" si="59"/>
        <v/>
      </c>
      <c r="VH19" s="208" t="str">
        <f t="shared" ca="1" si="59"/>
        <v/>
      </c>
      <c r="VI19" s="208" t="str">
        <f t="shared" ca="1" si="59"/>
        <v/>
      </c>
      <c r="VJ19" s="208" t="str">
        <f t="shared" ca="1" si="59"/>
        <v/>
      </c>
      <c r="VK19" s="208" t="str">
        <f t="shared" ca="1" si="59"/>
        <v/>
      </c>
      <c r="VL19" s="208" t="str">
        <f t="shared" ca="1" si="59"/>
        <v/>
      </c>
      <c r="VM19" s="208" t="str">
        <f t="shared" ca="1" si="59"/>
        <v/>
      </c>
      <c r="VN19" s="208" t="str">
        <f t="shared" ca="1" si="59"/>
        <v/>
      </c>
      <c r="VO19" s="208" t="str">
        <f t="shared" ca="1" si="59"/>
        <v/>
      </c>
      <c r="VP19" s="208" t="str">
        <f t="shared" ca="1" si="59"/>
        <v/>
      </c>
      <c r="VQ19" s="208" t="str">
        <f t="shared" ca="1" si="60"/>
        <v/>
      </c>
      <c r="VR19" s="208" t="str">
        <f t="shared" ca="1" si="60"/>
        <v/>
      </c>
      <c r="VS19" s="208" t="str">
        <f t="shared" ca="1" si="60"/>
        <v/>
      </c>
      <c r="VT19" s="208" t="str">
        <f t="shared" ca="1" si="60"/>
        <v/>
      </c>
      <c r="VU19" s="208" t="str">
        <f t="shared" ca="1" si="60"/>
        <v/>
      </c>
      <c r="VV19" s="208" t="str">
        <f t="shared" ca="1" si="60"/>
        <v/>
      </c>
      <c r="VW19" s="208" t="str">
        <f t="shared" ca="1" si="60"/>
        <v/>
      </c>
      <c r="VX19" s="208" t="str">
        <f t="shared" ca="1" si="60"/>
        <v/>
      </c>
      <c r="VY19" s="208" t="str">
        <f t="shared" ca="1" si="60"/>
        <v/>
      </c>
      <c r="VZ19" s="208" t="str">
        <f t="shared" ca="1" si="60"/>
        <v/>
      </c>
      <c r="WA19" s="208" t="str">
        <f t="shared" ca="1" si="60"/>
        <v/>
      </c>
      <c r="WB19" s="208" t="str">
        <f t="shared" ca="1" si="60"/>
        <v/>
      </c>
      <c r="WC19" s="208" t="str">
        <f t="shared" ca="1" si="60"/>
        <v/>
      </c>
      <c r="WD19" s="208" t="str">
        <f t="shared" ca="1" si="60"/>
        <v/>
      </c>
      <c r="WE19" s="208" t="str">
        <f t="shared" ca="1" si="60"/>
        <v/>
      </c>
      <c r="WF19" s="208" t="str">
        <f t="shared" ca="1" si="60"/>
        <v/>
      </c>
      <c r="WG19" s="208" t="str">
        <f t="shared" ca="1" si="61"/>
        <v/>
      </c>
      <c r="WH19" s="208" t="str">
        <f t="shared" ca="1" si="61"/>
        <v/>
      </c>
      <c r="WI19" s="208" t="str">
        <f t="shared" ca="1" si="61"/>
        <v/>
      </c>
      <c r="WJ19" s="208" t="str">
        <f t="shared" ca="1" si="61"/>
        <v/>
      </c>
      <c r="WK19" s="208" t="str">
        <f t="shared" ca="1" si="61"/>
        <v/>
      </c>
      <c r="WL19" s="208" t="str">
        <f t="shared" ca="1" si="61"/>
        <v/>
      </c>
      <c r="WM19" s="208" t="str">
        <f t="shared" ca="1" si="61"/>
        <v/>
      </c>
      <c r="WN19" s="208" t="str">
        <f t="shared" ca="1" si="61"/>
        <v/>
      </c>
      <c r="WO19" s="208" t="str">
        <f t="shared" ca="1" si="61"/>
        <v/>
      </c>
      <c r="WP19" s="208" t="str">
        <f t="shared" ca="1" si="61"/>
        <v/>
      </c>
      <c r="WQ19" s="208" t="str">
        <f t="shared" ca="1" si="61"/>
        <v/>
      </c>
      <c r="WR19" s="208" t="str">
        <f t="shared" ca="1" si="61"/>
        <v/>
      </c>
      <c r="WS19" s="208" t="str">
        <f t="shared" ca="1" si="61"/>
        <v/>
      </c>
      <c r="WT19" s="208" t="str">
        <f t="shared" ca="1" si="61"/>
        <v/>
      </c>
      <c r="WU19" s="208" t="str">
        <f t="shared" ca="1" si="61"/>
        <v/>
      </c>
      <c r="WV19" s="208" t="str">
        <f t="shared" ca="1" si="61"/>
        <v/>
      </c>
      <c r="WW19" s="208" t="str">
        <f t="shared" ca="1" si="62"/>
        <v/>
      </c>
      <c r="WX19" s="208" t="str">
        <f t="shared" ca="1" si="62"/>
        <v/>
      </c>
      <c r="WY19" s="208" t="str">
        <f t="shared" ca="1" si="62"/>
        <v/>
      </c>
      <c r="WZ19" s="208" t="str">
        <f t="shared" ca="1" si="62"/>
        <v/>
      </c>
      <c r="XA19" s="208" t="str">
        <f t="shared" ca="1" si="62"/>
        <v/>
      </c>
      <c r="XB19" s="208" t="str">
        <f t="shared" ca="1" si="62"/>
        <v/>
      </c>
      <c r="XC19" s="208" t="str">
        <f t="shared" ca="1" si="62"/>
        <v/>
      </c>
      <c r="XD19" s="208" t="str">
        <f t="shared" ca="1" si="62"/>
        <v/>
      </c>
      <c r="XE19" s="208" t="str">
        <f t="shared" ca="1" si="62"/>
        <v/>
      </c>
      <c r="XF19" s="208" t="str">
        <f t="shared" ca="1" si="62"/>
        <v/>
      </c>
      <c r="XG19" s="208" t="str">
        <f t="shared" ca="1" si="62"/>
        <v/>
      </c>
      <c r="XH19" s="208" t="str">
        <f t="shared" ca="1" si="62"/>
        <v/>
      </c>
      <c r="XI19" s="208" t="str">
        <f t="shared" ca="1" si="62"/>
        <v/>
      </c>
      <c r="XJ19" s="208" t="str">
        <f t="shared" ca="1" si="62"/>
        <v/>
      </c>
      <c r="XK19" s="208" t="str">
        <f t="shared" ca="1" si="62"/>
        <v/>
      </c>
      <c r="XL19" s="208" t="str">
        <f t="shared" ca="1" si="62"/>
        <v/>
      </c>
      <c r="XM19" s="208" t="str">
        <f t="shared" ca="1" si="63"/>
        <v/>
      </c>
      <c r="XN19" s="208" t="str">
        <f t="shared" ca="1" si="63"/>
        <v/>
      </c>
      <c r="XO19" s="208" t="str">
        <f t="shared" ca="1" si="63"/>
        <v/>
      </c>
      <c r="XP19" s="208" t="str">
        <f t="shared" ca="1" si="63"/>
        <v/>
      </c>
      <c r="XQ19" s="208" t="str">
        <f t="shared" ca="1" si="63"/>
        <v/>
      </c>
      <c r="XR19" s="208" t="str">
        <f t="shared" ca="1" si="63"/>
        <v/>
      </c>
      <c r="XS19" s="208" t="str">
        <f t="shared" ca="1" si="63"/>
        <v/>
      </c>
      <c r="XT19" s="208" t="str">
        <f t="shared" ca="1" si="63"/>
        <v/>
      </c>
      <c r="XU19" s="208" t="str">
        <f t="shared" ca="1" si="63"/>
        <v/>
      </c>
      <c r="XV19" s="208" t="str">
        <f t="shared" ca="1" si="63"/>
        <v/>
      </c>
      <c r="XW19" s="208" t="str">
        <f t="shared" ca="1" si="63"/>
        <v/>
      </c>
      <c r="XX19" s="208" t="str">
        <f t="shared" ca="1" si="63"/>
        <v/>
      </c>
      <c r="XY19" s="208" t="str">
        <f t="shared" ca="1" si="63"/>
        <v/>
      </c>
      <c r="XZ19" s="208" t="str">
        <f t="shared" ca="1" si="63"/>
        <v/>
      </c>
      <c r="YA19" s="208" t="str">
        <f t="shared" ca="1" si="63"/>
        <v/>
      </c>
      <c r="YB19" s="208" t="str">
        <f t="shared" ca="1" si="63"/>
        <v/>
      </c>
      <c r="YC19" s="208" t="str">
        <f t="shared" ca="1" si="64"/>
        <v/>
      </c>
      <c r="YD19" s="208" t="str">
        <f t="shared" ca="1" si="64"/>
        <v/>
      </c>
      <c r="YE19" s="208" t="str">
        <f t="shared" ca="1" si="64"/>
        <v/>
      </c>
      <c r="YF19" s="208" t="str">
        <f t="shared" ca="1" si="64"/>
        <v/>
      </c>
      <c r="YG19" s="208" t="str">
        <f t="shared" ca="1" si="64"/>
        <v/>
      </c>
      <c r="YH19" s="208" t="str">
        <f t="shared" ca="1" si="64"/>
        <v/>
      </c>
      <c r="YI19" s="208" t="str">
        <f t="shared" ca="1" si="64"/>
        <v/>
      </c>
      <c r="YJ19" s="208" t="str">
        <f t="shared" ca="1" si="64"/>
        <v/>
      </c>
      <c r="YK19" s="208" t="str">
        <f t="shared" ca="1" si="64"/>
        <v/>
      </c>
      <c r="YL19" s="208" t="str">
        <f t="shared" ca="1" si="64"/>
        <v/>
      </c>
      <c r="YM19" s="208" t="str">
        <f t="shared" ca="1" si="64"/>
        <v/>
      </c>
      <c r="YN19" s="208" t="str">
        <f t="shared" ca="1" si="64"/>
        <v/>
      </c>
      <c r="YO19" s="208" t="str">
        <f t="shared" ca="1" si="64"/>
        <v/>
      </c>
      <c r="YP19" s="208" t="str">
        <f t="shared" ca="1" si="64"/>
        <v/>
      </c>
      <c r="YQ19" s="208" t="str">
        <f t="shared" ca="1" si="64"/>
        <v/>
      </c>
      <c r="YR19" s="208" t="str">
        <f t="shared" ca="1" si="64"/>
        <v/>
      </c>
      <c r="YS19" s="208" t="str">
        <f t="shared" ca="1" si="65"/>
        <v/>
      </c>
      <c r="YT19" s="208" t="str">
        <f t="shared" ca="1" si="65"/>
        <v/>
      </c>
      <c r="YU19" s="208" t="str">
        <f t="shared" ca="1" si="65"/>
        <v/>
      </c>
      <c r="YV19" s="208" t="str">
        <f t="shared" ca="1" si="65"/>
        <v/>
      </c>
      <c r="YW19" s="208" t="str">
        <f t="shared" ca="1" si="65"/>
        <v/>
      </c>
      <c r="YX19" s="208" t="str">
        <f t="shared" ca="1" si="65"/>
        <v/>
      </c>
      <c r="YY19" s="208" t="str">
        <f t="shared" ca="1" si="65"/>
        <v/>
      </c>
      <c r="YZ19" s="208" t="str">
        <f t="shared" ca="1" si="65"/>
        <v/>
      </c>
      <c r="ZA19" s="208" t="str">
        <f t="shared" ca="1" si="65"/>
        <v/>
      </c>
      <c r="ZB19" s="208" t="str">
        <f t="shared" ca="1" si="65"/>
        <v/>
      </c>
      <c r="ZC19" s="208" t="str">
        <f t="shared" ca="1" si="65"/>
        <v/>
      </c>
      <c r="ZD19" s="208" t="str">
        <f t="shared" ca="1" si="65"/>
        <v/>
      </c>
      <c r="ZE19" s="208" t="str">
        <f t="shared" ca="1" si="65"/>
        <v/>
      </c>
      <c r="ZF19" s="208" t="str">
        <f t="shared" ca="1" si="65"/>
        <v/>
      </c>
      <c r="ZG19" s="208" t="str">
        <f t="shared" ca="1" si="65"/>
        <v/>
      </c>
      <c r="ZH19" s="208" t="str">
        <f t="shared" ca="1" si="65"/>
        <v/>
      </c>
      <c r="ZI19" s="208" t="str">
        <f t="shared" ca="1" si="66"/>
        <v/>
      </c>
      <c r="ZJ19" s="208" t="str">
        <f t="shared" ca="1" si="66"/>
        <v/>
      </c>
      <c r="ZK19" s="208" t="str">
        <f t="shared" ca="1" si="66"/>
        <v/>
      </c>
      <c r="ZL19" s="208" t="str">
        <f t="shared" ca="1" si="66"/>
        <v/>
      </c>
      <c r="ZM19" s="208" t="str">
        <f t="shared" ca="1" si="66"/>
        <v/>
      </c>
      <c r="ZN19" s="208" t="str">
        <f t="shared" ca="1" si="66"/>
        <v/>
      </c>
      <c r="ZO19" s="208" t="str">
        <f t="shared" ca="1" si="66"/>
        <v/>
      </c>
      <c r="ZP19" s="208" t="str">
        <f t="shared" ca="1" si="66"/>
        <v/>
      </c>
      <c r="ZQ19" s="208" t="str">
        <f t="shared" ca="1" si="66"/>
        <v/>
      </c>
      <c r="ZR19" s="208" t="str">
        <f t="shared" ca="1" si="66"/>
        <v/>
      </c>
      <c r="ZS19" s="208" t="str">
        <f t="shared" ca="1" si="66"/>
        <v/>
      </c>
      <c r="ZT19" s="208" t="str">
        <f t="shared" ca="1" si="66"/>
        <v/>
      </c>
      <c r="ZU19" s="208" t="str">
        <f t="shared" ca="1" si="66"/>
        <v/>
      </c>
      <c r="ZV19" s="208" t="str">
        <f t="shared" ca="1" si="66"/>
        <v/>
      </c>
      <c r="ZW19" s="208" t="str">
        <f t="shared" ca="1" si="66"/>
        <v/>
      </c>
      <c r="ZX19" s="208" t="str">
        <f t="shared" ca="1" si="66"/>
        <v/>
      </c>
      <c r="ZY19" s="208" t="str">
        <f t="shared" ca="1" si="67"/>
        <v/>
      </c>
      <c r="ZZ19" s="208" t="str">
        <f t="shared" ca="1" si="67"/>
        <v/>
      </c>
      <c r="AAA19" s="208" t="str">
        <f t="shared" ca="1" si="67"/>
        <v/>
      </c>
      <c r="AAB19" s="208" t="str">
        <f t="shared" ca="1" si="67"/>
        <v/>
      </c>
      <c r="AAC19" s="208" t="str">
        <f t="shared" ca="1" si="67"/>
        <v/>
      </c>
      <c r="AAD19" s="208" t="str">
        <f t="shared" ca="1" si="67"/>
        <v/>
      </c>
      <c r="AAE19" s="208" t="str">
        <f t="shared" ca="1" si="67"/>
        <v/>
      </c>
      <c r="AAF19" s="208" t="str">
        <f t="shared" ca="1" si="67"/>
        <v/>
      </c>
      <c r="AAG19" s="208" t="str">
        <f t="shared" ca="1" si="67"/>
        <v/>
      </c>
      <c r="AAH19" s="208" t="str">
        <f t="shared" ca="1" si="67"/>
        <v/>
      </c>
      <c r="AAI19" s="208" t="str">
        <f t="shared" ca="1" si="67"/>
        <v/>
      </c>
      <c r="AAJ19" s="208" t="str">
        <f t="shared" ca="1" si="67"/>
        <v/>
      </c>
      <c r="AAK19" s="208" t="str">
        <f t="shared" ca="1" si="67"/>
        <v/>
      </c>
      <c r="AAL19" s="208" t="str">
        <f t="shared" ca="1" si="67"/>
        <v/>
      </c>
      <c r="AAM19" s="208" t="str">
        <f t="shared" ca="1" si="67"/>
        <v/>
      </c>
      <c r="AAN19" s="208" t="str">
        <f t="shared" ca="1" si="67"/>
        <v/>
      </c>
      <c r="AAO19" s="208" t="str">
        <f t="shared" ca="1" si="68"/>
        <v/>
      </c>
      <c r="AAP19" s="208" t="str">
        <f t="shared" ca="1" si="68"/>
        <v/>
      </c>
      <c r="AAQ19" s="208" t="str">
        <f t="shared" ca="1" si="68"/>
        <v/>
      </c>
      <c r="AAR19" s="208" t="str">
        <f t="shared" ca="1" si="68"/>
        <v/>
      </c>
      <c r="AAS19" s="208" t="str">
        <f t="shared" ca="1" si="68"/>
        <v/>
      </c>
      <c r="AAT19" s="208" t="str">
        <f t="shared" ca="1" si="68"/>
        <v/>
      </c>
      <c r="AAU19" s="208" t="str">
        <f t="shared" ca="1" si="68"/>
        <v/>
      </c>
      <c r="AAV19" s="208" t="str">
        <f t="shared" ca="1" si="68"/>
        <v/>
      </c>
      <c r="AAW19" s="208" t="str">
        <f t="shared" ca="1" si="68"/>
        <v/>
      </c>
      <c r="AAX19" s="208" t="str">
        <f t="shared" ca="1" si="68"/>
        <v/>
      </c>
      <c r="AAY19" s="208" t="str">
        <f t="shared" ca="1" si="68"/>
        <v/>
      </c>
      <c r="AAZ19" s="208" t="str">
        <f t="shared" ca="1" si="69"/>
        <v/>
      </c>
      <c r="ABA19" s="208" t="str">
        <f t="shared" ca="1" si="69"/>
        <v/>
      </c>
      <c r="ABB19" s="208" t="str">
        <f t="shared" ca="1" si="69"/>
        <v/>
      </c>
      <c r="ABC19" s="208" t="str">
        <f t="shared" ca="1" si="69"/>
        <v/>
      </c>
      <c r="ABD19" s="208" t="str">
        <f t="shared" ca="1" si="69"/>
        <v/>
      </c>
      <c r="ABE19" s="208" t="str">
        <f t="shared" ca="1" si="69"/>
        <v/>
      </c>
      <c r="ABF19" s="208" t="str">
        <f t="shared" ca="1" si="69"/>
        <v/>
      </c>
      <c r="ABG19" s="208" t="str">
        <f t="shared" ca="1" si="69"/>
        <v/>
      </c>
      <c r="ABH19" s="208" t="str">
        <f t="shared" ca="1" si="69"/>
        <v/>
      </c>
      <c r="ABI19" s="208" t="str">
        <f t="shared" ca="1" si="69"/>
        <v/>
      </c>
      <c r="ABJ19" s="208" t="str">
        <f t="shared" ca="1" si="69"/>
        <v/>
      </c>
      <c r="ABK19" s="208" t="str">
        <f t="shared" ca="1" si="69"/>
        <v/>
      </c>
      <c r="ABL19" s="208" t="str">
        <f t="shared" ca="1" si="69"/>
        <v/>
      </c>
    </row>
    <row r="20" spans="1:740" s="214" customFormat="1" ht="24.95" customHeight="1" x14ac:dyDescent="0.2">
      <c r="A20" s="210"/>
      <c r="B20" s="203" t="s">
        <v>121</v>
      </c>
      <c r="C20" s="248" t="s">
        <v>122</v>
      </c>
      <c r="D20" s="248" t="s">
        <v>127</v>
      </c>
      <c r="E20" s="249">
        <v>16</v>
      </c>
      <c r="F20" s="206">
        <f t="shared" si="70"/>
        <v>46363</v>
      </c>
      <c r="G20" s="206">
        <f>'[1]1010C_Container Schedule'!$R24</f>
        <v>46365</v>
      </c>
      <c r="H20" s="206">
        <f>'[1]1010C_Container Schedule'!$U24</f>
        <v>46370</v>
      </c>
      <c r="I20" s="206">
        <f>'[1]1010C_Container Schedule'!$AF24</f>
        <v>46393</v>
      </c>
      <c r="J20" s="206">
        <f>'[1]1010C_Container Schedule'!$AJ24</f>
        <v>46395</v>
      </c>
      <c r="K20" s="278" t="str">
        <f>Table279[[#This Row],[Project]] &amp;"-CTNR-"&amp; Table279[[#This Row],[CTNR'#]] &amp; "  ➜"</f>
        <v>1010C-CTNR-16  ➜</v>
      </c>
      <c r="L20" s="212"/>
      <c r="M20" s="213" t="str">
        <f t="shared" ca="1" si="24"/>
        <v/>
      </c>
      <c r="N20" s="213" t="str">
        <f t="shared" ca="1" si="24"/>
        <v/>
      </c>
      <c r="O20" s="213" t="str">
        <f t="shared" ca="1" si="24"/>
        <v/>
      </c>
      <c r="P20" s="213" t="str">
        <f t="shared" ca="1" si="24"/>
        <v/>
      </c>
      <c r="Q20" s="213" t="str">
        <f t="shared" ca="1" si="24"/>
        <v/>
      </c>
      <c r="R20" s="213" t="str">
        <f t="shared" ca="1" si="24"/>
        <v/>
      </c>
      <c r="S20" s="213" t="str">
        <f t="shared" ca="1" si="24"/>
        <v/>
      </c>
      <c r="T20" s="213" t="str">
        <f t="shared" ca="1" si="24"/>
        <v/>
      </c>
      <c r="U20" s="213" t="str">
        <f t="shared" ca="1" si="24"/>
        <v/>
      </c>
      <c r="V20" s="213" t="str">
        <f t="shared" ca="1" si="24"/>
        <v/>
      </c>
      <c r="W20" s="213" t="str">
        <f t="shared" ca="1" si="24"/>
        <v/>
      </c>
      <c r="X20" s="213" t="str">
        <f t="shared" ca="1" si="24"/>
        <v/>
      </c>
      <c r="Y20" s="213" t="str">
        <f t="shared" ca="1" si="24"/>
        <v/>
      </c>
      <c r="Z20" s="213" t="str">
        <f t="shared" ca="1" si="24"/>
        <v/>
      </c>
      <c r="AA20" s="213" t="str">
        <f t="shared" ca="1" si="24"/>
        <v/>
      </c>
      <c r="AB20" s="213" t="str">
        <f t="shared" ca="1" si="24"/>
        <v/>
      </c>
      <c r="AC20" s="213" t="str">
        <f t="shared" ca="1" si="25"/>
        <v/>
      </c>
      <c r="AD20" s="213" t="str">
        <f t="shared" ca="1" si="25"/>
        <v/>
      </c>
      <c r="AE20" s="213" t="str">
        <f t="shared" ca="1" si="25"/>
        <v/>
      </c>
      <c r="AF20" s="213" t="str">
        <f t="shared" ca="1" si="25"/>
        <v/>
      </c>
      <c r="AG20" s="213" t="str">
        <f t="shared" ca="1" si="25"/>
        <v/>
      </c>
      <c r="AH20" s="213" t="str">
        <f t="shared" ca="1" si="25"/>
        <v/>
      </c>
      <c r="AI20" s="213" t="str">
        <f t="shared" ca="1" si="25"/>
        <v/>
      </c>
      <c r="AJ20" s="213" t="str">
        <f t="shared" ca="1" si="25"/>
        <v/>
      </c>
      <c r="AK20" s="213" t="str">
        <f t="shared" ca="1" si="25"/>
        <v/>
      </c>
      <c r="AL20" s="213" t="str">
        <f t="shared" ca="1" si="25"/>
        <v/>
      </c>
      <c r="AM20" s="213" t="str">
        <f t="shared" ca="1" si="25"/>
        <v/>
      </c>
      <c r="AN20" s="213" t="str">
        <f t="shared" ca="1" si="25"/>
        <v/>
      </c>
      <c r="AO20" s="213" t="str">
        <f t="shared" ca="1" si="25"/>
        <v/>
      </c>
      <c r="AP20" s="213" t="str">
        <f t="shared" ca="1" si="25"/>
        <v/>
      </c>
      <c r="AQ20" s="213" t="str">
        <f t="shared" ca="1" si="25"/>
        <v/>
      </c>
      <c r="AR20" s="213" t="str">
        <f t="shared" ca="1" si="25"/>
        <v/>
      </c>
      <c r="AS20" s="213" t="str">
        <f t="shared" ca="1" si="26"/>
        <v/>
      </c>
      <c r="AT20" s="213" t="str">
        <f t="shared" ca="1" si="26"/>
        <v/>
      </c>
      <c r="AU20" s="213" t="str">
        <f t="shared" ca="1" si="26"/>
        <v/>
      </c>
      <c r="AV20" s="213" t="str">
        <f t="shared" ca="1" si="26"/>
        <v/>
      </c>
      <c r="AW20" s="213" t="str">
        <f t="shared" ca="1" si="26"/>
        <v/>
      </c>
      <c r="AX20" s="213" t="str">
        <f t="shared" ca="1" si="26"/>
        <v/>
      </c>
      <c r="AY20" s="213" t="str">
        <f t="shared" ca="1" si="26"/>
        <v/>
      </c>
      <c r="AZ20" s="213" t="str">
        <f t="shared" ca="1" si="26"/>
        <v/>
      </c>
      <c r="BA20" s="213" t="str">
        <f t="shared" ca="1" si="26"/>
        <v/>
      </c>
      <c r="BB20" s="213" t="str">
        <f t="shared" ca="1" si="26"/>
        <v/>
      </c>
      <c r="BC20" s="213" t="str">
        <f t="shared" ca="1" si="26"/>
        <v/>
      </c>
      <c r="BD20" s="213" t="str">
        <f t="shared" ca="1" si="26"/>
        <v/>
      </c>
      <c r="BE20" s="213" t="str">
        <f t="shared" ca="1" si="26"/>
        <v/>
      </c>
      <c r="BF20" s="213" t="str">
        <f t="shared" ca="1" si="26"/>
        <v/>
      </c>
      <c r="BG20" s="213" t="str">
        <f t="shared" ca="1" si="26"/>
        <v/>
      </c>
      <c r="BH20" s="213" t="str">
        <f t="shared" ref="BF20:BU35" ca="1" si="72">IF(BH$3=$F20,"Order",IF(BH$3=$G20,"Load",IF(BH$3=$H20,"Ship",IF(BH$3=$I20,"Arrival",IF(BH$3=$J20,"Delivery","")))))</f>
        <v/>
      </c>
      <c r="BI20" s="213" t="str">
        <f t="shared" ca="1" si="72"/>
        <v/>
      </c>
      <c r="BJ20" s="213" t="str">
        <f t="shared" ca="1" si="72"/>
        <v/>
      </c>
      <c r="BK20" s="213" t="str">
        <f t="shared" ca="1" si="72"/>
        <v/>
      </c>
      <c r="BL20" s="213" t="str">
        <f t="shared" ca="1" si="72"/>
        <v/>
      </c>
      <c r="BM20" s="213" t="str">
        <f t="shared" ca="1" si="72"/>
        <v/>
      </c>
      <c r="BN20" s="213" t="str">
        <f t="shared" ca="1" si="72"/>
        <v/>
      </c>
      <c r="BO20" s="213" t="str">
        <f t="shared" ca="1" si="72"/>
        <v/>
      </c>
      <c r="BP20" s="213" t="str">
        <f t="shared" ca="1" si="27"/>
        <v/>
      </c>
      <c r="BQ20" s="213" t="str">
        <f t="shared" ca="1" si="27"/>
        <v/>
      </c>
      <c r="BR20" s="213" t="str">
        <f t="shared" ca="1" si="27"/>
        <v/>
      </c>
      <c r="BS20" s="213" t="str">
        <f t="shared" ca="1" si="27"/>
        <v/>
      </c>
      <c r="BT20" s="213" t="str">
        <f t="shared" ca="1" si="27"/>
        <v/>
      </c>
      <c r="BU20" s="213" t="str">
        <f t="shared" ca="1" si="27"/>
        <v/>
      </c>
      <c r="BV20" s="213" t="str">
        <f t="shared" ca="1" si="27"/>
        <v/>
      </c>
      <c r="BW20" s="213" t="str">
        <f t="shared" ca="1" si="27"/>
        <v/>
      </c>
      <c r="BX20" s="213" t="str">
        <f t="shared" ca="1" si="27"/>
        <v/>
      </c>
      <c r="BY20" s="213" t="str">
        <f t="shared" ca="1" si="28"/>
        <v/>
      </c>
      <c r="BZ20" s="213" t="str">
        <f t="shared" ca="1" si="28"/>
        <v/>
      </c>
      <c r="CA20" s="213" t="str">
        <f t="shared" ca="1" si="28"/>
        <v/>
      </c>
      <c r="CB20" s="213" t="str">
        <f t="shared" ca="1" si="28"/>
        <v/>
      </c>
      <c r="CC20" s="213" t="str">
        <f t="shared" ca="1" si="28"/>
        <v/>
      </c>
      <c r="CD20" s="213" t="str">
        <f t="shared" ca="1" si="28"/>
        <v/>
      </c>
      <c r="CE20" s="213" t="str">
        <f t="shared" ca="1" si="28"/>
        <v/>
      </c>
      <c r="CF20" s="213" t="str">
        <f t="shared" ca="1" si="28"/>
        <v/>
      </c>
      <c r="CG20" s="213" t="str">
        <f t="shared" ca="1" si="28"/>
        <v/>
      </c>
      <c r="CH20" s="213" t="str">
        <f t="shared" ca="1" si="28"/>
        <v/>
      </c>
      <c r="CI20" s="213" t="str">
        <f t="shared" ca="1" si="28"/>
        <v/>
      </c>
      <c r="CJ20" s="213" t="str">
        <f t="shared" ca="1" si="28"/>
        <v/>
      </c>
      <c r="CK20" s="213" t="str">
        <f t="shared" ca="1" si="28"/>
        <v/>
      </c>
      <c r="CL20" s="213" t="str">
        <f t="shared" ca="1" si="28"/>
        <v/>
      </c>
      <c r="CM20" s="213" t="str">
        <f t="shared" ca="1" si="28"/>
        <v/>
      </c>
      <c r="CN20" s="213" t="str">
        <f t="shared" ref="CJ20:CY35" ca="1" si="73">IF(CN$3=$F20,"Order",IF(CN$3=$G20,"Load",IF(CN$3=$H20,"Ship",IF(CN$3=$I20,"Arrival",IF(CN$3=$J20,"Delivery","")))))</f>
        <v/>
      </c>
      <c r="CO20" s="213" t="str">
        <f t="shared" ca="1" si="73"/>
        <v/>
      </c>
      <c r="CP20" s="213" t="str">
        <f t="shared" ca="1" si="73"/>
        <v/>
      </c>
      <c r="CQ20" s="213" t="str">
        <f t="shared" ca="1" si="73"/>
        <v/>
      </c>
      <c r="CR20" s="213" t="str">
        <f t="shared" ca="1" si="73"/>
        <v/>
      </c>
      <c r="CS20" s="213" t="str">
        <f t="shared" ca="1" si="73"/>
        <v/>
      </c>
      <c r="CT20" s="213" t="str">
        <f t="shared" ca="1" si="29"/>
        <v/>
      </c>
      <c r="CU20" s="213" t="str">
        <f t="shared" ca="1" si="29"/>
        <v/>
      </c>
      <c r="CV20" s="213" t="str">
        <f t="shared" ca="1" si="29"/>
        <v/>
      </c>
      <c r="CW20" s="213" t="str">
        <f t="shared" ca="1" si="29"/>
        <v/>
      </c>
      <c r="CX20" s="213" t="str">
        <f t="shared" ca="1" si="29"/>
        <v/>
      </c>
      <c r="CY20" s="213" t="str">
        <f t="shared" ca="1" si="29"/>
        <v/>
      </c>
      <c r="CZ20" s="213" t="str">
        <f t="shared" ca="1" si="29"/>
        <v/>
      </c>
      <c r="DA20" s="213" t="str">
        <f t="shared" ca="1" si="29"/>
        <v/>
      </c>
      <c r="DB20" s="213" t="str">
        <f t="shared" ca="1" si="29"/>
        <v/>
      </c>
      <c r="DC20" s="213" t="str">
        <f t="shared" ca="1" si="29"/>
        <v/>
      </c>
      <c r="DD20" s="213" t="str">
        <f t="shared" ca="1" si="29"/>
        <v/>
      </c>
      <c r="DE20" s="213" t="str">
        <f t="shared" ca="1" si="30"/>
        <v/>
      </c>
      <c r="DF20" s="213" t="str">
        <f t="shared" ca="1" si="30"/>
        <v/>
      </c>
      <c r="DG20" s="213" t="str">
        <f t="shared" ca="1" si="30"/>
        <v/>
      </c>
      <c r="DH20" s="213" t="str">
        <f t="shared" ca="1" si="30"/>
        <v/>
      </c>
      <c r="DI20" s="213" t="str">
        <f t="shared" ca="1" si="30"/>
        <v/>
      </c>
      <c r="DJ20" s="213" t="str">
        <f t="shared" ca="1" si="30"/>
        <v/>
      </c>
      <c r="DK20" s="213" t="str">
        <f t="shared" ca="1" si="30"/>
        <v/>
      </c>
      <c r="DL20" s="213" t="str">
        <f t="shared" ca="1" si="30"/>
        <v/>
      </c>
      <c r="DM20" s="213" t="str">
        <f t="shared" ca="1" si="30"/>
        <v/>
      </c>
      <c r="DN20" s="213" t="str">
        <f t="shared" ca="1" si="30"/>
        <v/>
      </c>
      <c r="DO20" s="213" t="str">
        <f t="shared" ca="1" si="30"/>
        <v/>
      </c>
      <c r="DP20" s="213" t="str">
        <f t="shared" ca="1" si="30"/>
        <v/>
      </c>
      <c r="DQ20" s="213" t="str">
        <f t="shared" ca="1" si="30"/>
        <v/>
      </c>
      <c r="DR20" s="213" t="str">
        <f t="shared" ca="1" si="30"/>
        <v/>
      </c>
      <c r="DS20" s="213" t="str">
        <f t="shared" ca="1" si="30"/>
        <v/>
      </c>
      <c r="DT20" s="213" t="str">
        <f t="shared" ref="DN20:EC35" ca="1" si="74">IF(DT$3=$F20,"Order",IF(DT$3=$G20,"Load",IF(DT$3=$H20,"Ship",IF(DT$3=$I20,"Arrival",IF(DT$3=$J20,"Delivery","")))))</f>
        <v/>
      </c>
      <c r="DU20" s="213" t="str">
        <f t="shared" ca="1" si="74"/>
        <v/>
      </c>
      <c r="DV20" s="213" t="str">
        <f t="shared" ca="1" si="74"/>
        <v/>
      </c>
      <c r="DW20" s="213" t="str">
        <f t="shared" ca="1" si="74"/>
        <v/>
      </c>
      <c r="DX20" s="213" t="str">
        <f t="shared" ca="1" si="31"/>
        <v/>
      </c>
      <c r="DY20" s="213" t="str">
        <f t="shared" ca="1" si="31"/>
        <v/>
      </c>
      <c r="DZ20" s="213" t="str">
        <f t="shared" ca="1" si="31"/>
        <v/>
      </c>
      <c r="EA20" s="213" t="str">
        <f t="shared" ca="1" si="31"/>
        <v/>
      </c>
      <c r="EB20" s="213" t="str">
        <f t="shared" ca="1" si="31"/>
        <v/>
      </c>
      <c r="EC20" s="213" t="str">
        <f t="shared" ca="1" si="31"/>
        <v/>
      </c>
      <c r="ED20" s="213" t="str">
        <f t="shared" ca="1" si="31"/>
        <v/>
      </c>
      <c r="EE20" s="213" t="str">
        <f t="shared" ca="1" si="31"/>
        <v/>
      </c>
      <c r="EF20" s="213" t="str">
        <f t="shared" ca="1" si="31"/>
        <v/>
      </c>
      <c r="EG20" s="213" t="str">
        <f t="shared" ca="1" si="31"/>
        <v/>
      </c>
      <c r="EH20" s="213" t="str">
        <f t="shared" ca="1" si="31"/>
        <v/>
      </c>
      <c r="EI20" s="213" t="str">
        <f t="shared" ca="1" si="31"/>
        <v>Order</v>
      </c>
      <c r="EJ20" s="213" t="str">
        <f t="shared" ca="1" si="31"/>
        <v/>
      </c>
      <c r="EK20" s="213" t="str">
        <f t="shared" ca="1" si="32"/>
        <v>Load</v>
      </c>
      <c r="EL20" s="213" t="str">
        <f t="shared" ca="1" si="32"/>
        <v/>
      </c>
      <c r="EM20" s="213" t="str">
        <f t="shared" ca="1" si="32"/>
        <v/>
      </c>
      <c r="EN20" s="213" t="str">
        <f t="shared" ca="1" si="32"/>
        <v/>
      </c>
      <c r="EO20" s="213" t="str">
        <f t="shared" ca="1" si="32"/>
        <v/>
      </c>
      <c r="EP20" s="213" t="str">
        <f t="shared" ca="1" si="32"/>
        <v>Ship</v>
      </c>
      <c r="EQ20" s="213" t="str">
        <f t="shared" ca="1" si="32"/>
        <v/>
      </c>
      <c r="ER20" s="213" t="str">
        <f t="shared" ca="1" si="32"/>
        <v/>
      </c>
      <c r="ES20" s="213" t="str">
        <f t="shared" ca="1" si="32"/>
        <v/>
      </c>
      <c r="ET20" s="213" t="str">
        <f t="shared" ca="1" si="32"/>
        <v/>
      </c>
      <c r="EU20" s="213" t="str">
        <f t="shared" ca="1" si="32"/>
        <v/>
      </c>
      <c r="EV20" s="213" t="str">
        <f t="shared" ca="1" si="32"/>
        <v/>
      </c>
      <c r="EW20" s="213" t="str">
        <f t="shared" ca="1" si="32"/>
        <v/>
      </c>
      <c r="EX20" s="213" t="str">
        <f t="shared" ca="1" si="32"/>
        <v/>
      </c>
      <c r="EY20" s="213" t="str">
        <f t="shared" ca="1" si="32"/>
        <v/>
      </c>
      <c r="EZ20" s="213" t="str">
        <f t="shared" ref="EZ20:FA20" ca="1" si="75">IF(EZ$3=$F20,"Order",IF(EZ$3=$G20,"Load",IF(EZ$3=$H20,"Ship",IF(EZ$3=$I20,"Arrival",IF(EZ$3=$J20,"Delivery","")))))</f>
        <v/>
      </c>
      <c r="FA20" s="213" t="str">
        <f t="shared" ca="1" si="75"/>
        <v/>
      </c>
      <c r="FB20" s="213" t="str">
        <f t="shared" ca="1" si="33"/>
        <v/>
      </c>
      <c r="FC20" s="213" t="str">
        <f t="shared" ca="1" si="33"/>
        <v/>
      </c>
      <c r="FD20" s="213" t="str">
        <f t="shared" ca="1" si="33"/>
        <v/>
      </c>
      <c r="FE20" s="213" t="str">
        <f t="shared" ca="1" si="33"/>
        <v/>
      </c>
      <c r="FF20" s="213" t="str">
        <f t="shared" ca="1" si="33"/>
        <v/>
      </c>
      <c r="FG20" s="213" t="str">
        <f t="shared" ca="1" si="33"/>
        <v/>
      </c>
      <c r="FH20" s="213" t="str">
        <f t="shared" ca="1" si="33"/>
        <v/>
      </c>
      <c r="FI20" s="213" t="str">
        <f t="shared" ca="1" si="33"/>
        <v/>
      </c>
      <c r="FJ20" s="213" t="str">
        <f t="shared" ca="1" si="33"/>
        <v/>
      </c>
      <c r="FK20" s="213" t="str">
        <f t="shared" ca="1" si="33"/>
        <v/>
      </c>
      <c r="FL20" s="213" t="str">
        <f t="shared" ca="1" si="33"/>
        <v/>
      </c>
      <c r="FM20" s="213" t="str">
        <f t="shared" ca="1" si="33"/>
        <v>Arrival</v>
      </c>
      <c r="FN20" s="213" t="str">
        <f t="shared" ca="1" si="33"/>
        <v/>
      </c>
      <c r="FO20" s="213" t="str">
        <f t="shared" ca="1" si="33"/>
        <v>Delivery</v>
      </c>
      <c r="FP20" s="213" t="str">
        <f t="shared" ca="1" si="33"/>
        <v/>
      </c>
      <c r="FQ20" s="213" t="str">
        <f t="shared" ca="1" si="34"/>
        <v/>
      </c>
      <c r="FR20" s="213" t="str">
        <f t="shared" ca="1" si="34"/>
        <v/>
      </c>
      <c r="FS20" s="213" t="str">
        <f t="shared" ca="1" si="34"/>
        <v/>
      </c>
      <c r="FT20" s="213" t="str">
        <f t="shared" ca="1" si="34"/>
        <v/>
      </c>
      <c r="FU20" s="213" t="str">
        <f t="shared" ca="1" si="34"/>
        <v/>
      </c>
      <c r="FV20" s="213" t="str">
        <f t="shared" ca="1" si="34"/>
        <v/>
      </c>
      <c r="FW20" s="213" t="str">
        <f t="shared" ca="1" si="34"/>
        <v/>
      </c>
      <c r="FX20" s="213" t="str">
        <f t="shared" ca="1" si="34"/>
        <v/>
      </c>
      <c r="FY20" s="213" t="str">
        <f t="shared" ca="1" si="34"/>
        <v/>
      </c>
      <c r="FZ20" s="213" t="str">
        <f t="shared" ca="1" si="34"/>
        <v/>
      </c>
      <c r="GA20" s="213" t="str">
        <f t="shared" ca="1" si="34"/>
        <v/>
      </c>
      <c r="GB20" s="213" t="str">
        <f t="shared" ca="1" si="34"/>
        <v/>
      </c>
      <c r="GC20" s="213" t="str">
        <f t="shared" ca="1" si="34"/>
        <v/>
      </c>
      <c r="GD20" s="213" t="str">
        <f t="shared" ca="1" si="34"/>
        <v/>
      </c>
      <c r="GE20" s="213" t="str">
        <f t="shared" ca="1" si="34"/>
        <v/>
      </c>
      <c r="GF20" s="213" t="str">
        <f t="shared" ref="GF20:GU35" ca="1" si="76">IF(GF$3=$F20,"Order",IF(GF$3=$G20,"Load",IF(GF$3=$H20,"Ship",IF(GF$3=$I20,"Arrival",IF(GF$3=$J20,"Delivery","")))))</f>
        <v/>
      </c>
      <c r="GG20" s="213" t="str">
        <f t="shared" ca="1" si="76"/>
        <v/>
      </c>
      <c r="GH20" s="213" t="str">
        <f t="shared" ca="1" si="76"/>
        <v/>
      </c>
      <c r="GI20" s="213" t="str">
        <f t="shared" ca="1" si="76"/>
        <v/>
      </c>
      <c r="GJ20" s="213" t="str">
        <f t="shared" ca="1" si="76"/>
        <v/>
      </c>
      <c r="GK20" s="213" t="str">
        <f t="shared" ca="1" si="76"/>
        <v/>
      </c>
      <c r="GL20" s="213" t="str">
        <f t="shared" ca="1" si="76"/>
        <v/>
      </c>
      <c r="GM20" s="213" t="str">
        <f t="shared" ca="1" si="76"/>
        <v/>
      </c>
      <c r="GN20" s="213" t="str">
        <f t="shared" ca="1" si="76"/>
        <v/>
      </c>
      <c r="GO20" s="213" t="str">
        <f t="shared" ca="1" si="76"/>
        <v/>
      </c>
      <c r="GP20" s="213" t="str">
        <f t="shared" ca="1" si="35"/>
        <v/>
      </c>
      <c r="GQ20" s="213" t="str">
        <f t="shared" ca="1" si="35"/>
        <v/>
      </c>
      <c r="GR20" s="213" t="str">
        <f t="shared" ca="1" si="35"/>
        <v/>
      </c>
      <c r="GS20" s="213" t="str">
        <f t="shared" ca="1" si="35"/>
        <v/>
      </c>
      <c r="GT20" s="213" t="str">
        <f t="shared" ca="1" si="35"/>
        <v/>
      </c>
      <c r="GU20" s="213" t="str">
        <f t="shared" ca="1" si="35"/>
        <v/>
      </c>
      <c r="GV20" s="213" t="str">
        <f t="shared" ca="1" si="35"/>
        <v/>
      </c>
      <c r="GW20" s="213" t="str">
        <f t="shared" ca="1" si="36"/>
        <v/>
      </c>
      <c r="GX20" s="213" t="str">
        <f t="shared" ca="1" si="36"/>
        <v/>
      </c>
      <c r="GY20" s="213" t="str">
        <f t="shared" ca="1" si="36"/>
        <v/>
      </c>
      <c r="GZ20" s="213" t="str">
        <f t="shared" ca="1" si="36"/>
        <v/>
      </c>
      <c r="HA20" s="213" t="str">
        <f t="shared" ca="1" si="36"/>
        <v/>
      </c>
      <c r="HB20" s="213" t="str">
        <f t="shared" ca="1" si="36"/>
        <v/>
      </c>
      <c r="HC20" s="213" t="str">
        <f t="shared" ca="1" si="36"/>
        <v/>
      </c>
      <c r="HD20" s="213" t="str">
        <f t="shared" ca="1" si="36"/>
        <v/>
      </c>
      <c r="HE20" s="213" t="str">
        <f t="shared" ca="1" si="36"/>
        <v/>
      </c>
      <c r="HF20" s="213" t="str">
        <f t="shared" ca="1" si="36"/>
        <v/>
      </c>
      <c r="HG20" s="213" t="str">
        <f t="shared" ca="1" si="36"/>
        <v/>
      </c>
      <c r="HH20" s="213" t="str">
        <f t="shared" ca="1" si="36"/>
        <v/>
      </c>
      <c r="HI20" s="213" t="str">
        <f t="shared" ca="1" si="36"/>
        <v/>
      </c>
      <c r="HJ20" s="213" t="str">
        <f t="shared" ca="1" si="36"/>
        <v/>
      </c>
      <c r="HK20" s="213" t="str">
        <f t="shared" ca="1" si="36"/>
        <v/>
      </c>
      <c r="HL20" s="213" t="str">
        <f t="shared" ref="HJ20:HY35" ca="1" si="77">IF(HL$3=$F20,"Order",IF(HL$3=$G20,"Load",IF(HL$3=$H20,"Ship",IF(HL$3=$I20,"Arrival",IF(HL$3=$J20,"Delivery","")))))</f>
        <v/>
      </c>
      <c r="HM20" s="213" t="str">
        <f t="shared" ca="1" si="77"/>
        <v/>
      </c>
      <c r="HN20" s="213" t="str">
        <f t="shared" ca="1" si="77"/>
        <v/>
      </c>
      <c r="HO20" s="213" t="str">
        <f t="shared" ca="1" si="77"/>
        <v/>
      </c>
      <c r="HP20" s="213" t="str">
        <f t="shared" ca="1" si="77"/>
        <v/>
      </c>
      <c r="HQ20" s="213" t="str">
        <f t="shared" ca="1" si="77"/>
        <v/>
      </c>
      <c r="HR20" s="213" t="str">
        <f t="shared" ca="1" si="77"/>
        <v/>
      </c>
      <c r="HS20" s="213" t="str">
        <f t="shared" ca="1" si="77"/>
        <v/>
      </c>
      <c r="HT20" s="213" t="str">
        <f t="shared" ca="1" si="37"/>
        <v/>
      </c>
      <c r="HU20" s="213" t="str">
        <f t="shared" ca="1" si="37"/>
        <v/>
      </c>
      <c r="HV20" s="213" t="str">
        <f t="shared" ca="1" si="37"/>
        <v/>
      </c>
      <c r="HW20" s="213" t="str">
        <f t="shared" ca="1" si="37"/>
        <v/>
      </c>
      <c r="HX20" s="213" t="str">
        <f t="shared" ca="1" si="37"/>
        <v/>
      </c>
      <c r="HY20" s="213" t="str">
        <f t="shared" ca="1" si="37"/>
        <v/>
      </c>
      <c r="HZ20" s="213" t="str">
        <f t="shared" ca="1" si="37"/>
        <v/>
      </c>
      <c r="IA20" s="213" t="str">
        <f t="shared" ca="1" si="37"/>
        <v/>
      </c>
      <c r="IB20" s="213" t="str">
        <f t="shared" ca="1" si="37"/>
        <v/>
      </c>
      <c r="IC20" s="213" t="str">
        <f t="shared" ca="1" si="38"/>
        <v/>
      </c>
      <c r="ID20" s="213" t="str">
        <f t="shared" ca="1" si="38"/>
        <v/>
      </c>
      <c r="IE20" s="213" t="str">
        <f t="shared" ca="1" si="38"/>
        <v/>
      </c>
      <c r="IF20" s="213" t="str">
        <f t="shared" ca="1" si="38"/>
        <v/>
      </c>
      <c r="IG20" s="213" t="str">
        <f t="shared" ca="1" si="38"/>
        <v/>
      </c>
      <c r="IH20" s="213" t="str">
        <f t="shared" ca="1" si="38"/>
        <v/>
      </c>
      <c r="II20" s="213" t="str">
        <f t="shared" ca="1" si="38"/>
        <v/>
      </c>
      <c r="IJ20" s="213" t="str">
        <f t="shared" ca="1" si="38"/>
        <v/>
      </c>
      <c r="IK20" s="213" t="str">
        <f t="shared" ca="1" si="38"/>
        <v/>
      </c>
      <c r="IL20" s="213" t="str">
        <f t="shared" ca="1" si="38"/>
        <v/>
      </c>
      <c r="IM20" s="213" t="str">
        <f t="shared" ca="1" si="38"/>
        <v/>
      </c>
      <c r="IN20" s="213" t="str">
        <f t="shared" ca="1" si="38"/>
        <v/>
      </c>
      <c r="IO20" s="213" t="str">
        <f t="shared" ca="1" si="38"/>
        <v/>
      </c>
      <c r="IP20" s="213" t="str">
        <f t="shared" ca="1" si="38"/>
        <v/>
      </c>
      <c r="IQ20" s="213" t="str">
        <f t="shared" ca="1" si="38"/>
        <v/>
      </c>
      <c r="IR20" s="213" t="str">
        <f t="shared" ref="IN20:JC35" ca="1" si="78">IF(IR$3=$F20,"Order",IF(IR$3=$G20,"Load",IF(IR$3=$H20,"Ship",IF(IR$3=$I20,"Arrival",IF(IR$3=$J20,"Delivery","")))))</f>
        <v/>
      </c>
      <c r="IS20" s="213" t="str">
        <f t="shared" ca="1" si="78"/>
        <v/>
      </c>
      <c r="IT20" s="213" t="str">
        <f t="shared" ca="1" si="78"/>
        <v/>
      </c>
      <c r="IU20" s="213" t="str">
        <f t="shared" ca="1" si="78"/>
        <v/>
      </c>
      <c r="IV20" s="213" t="str">
        <f t="shared" ca="1" si="78"/>
        <v/>
      </c>
      <c r="IW20" s="213" t="str">
        <f t="shared" ca="1" si="78"/>
        <v/>
      </c>
      <c r="IX20" s="213" t="str">
        <f t="shared" ca="1" si="39"/>
        <v/>
      </c>
      <c r="IY20" s="213" t="str">
        <f t="shared" ca="1" si="39"/>
        <v/>
      </c>
      <c r="IZ20" s="213" t="str">
        <f t="shared" ca="1" si="39"/>
        <v/>
      </c>
      <c r="JA20" s="213" t="str">
        <f t="shared" ca="1" si="39"/>
        <v/>
      </c>
      <c r="JB20" s="213" t="str">
        <f t="shared" ca="1" si="39"/>
        <v/>
      </c>
      <c r="JC20" s="213" t="str">
        <f t="shared" ca="1" si="39"/>
        <v/>
      </c>
      <c r="JD20" s="213" t="str">
        <f t="shared" ca="1" si="39"/>
        <v/>
      </c>
      <c r="JE20" s="213" t="str">
        <f t="shared" ca="1" si="39"/>
        <v/>
      </c>
      <c r="JF20" s="213" t="str">
        <f t="shared" ca="1" si="39"/>
        <v/>
      </c>
      <c r="JG20" s="213" t="str">
        <f t="shared" ca="1" si="39"/>
        <v/>
      </c>
      <c r="JH20" s="213" t="str">
        <f t="shared" ca="1" si="39"/>
        <v/>
      </c>
      <c r="JI20" s="213" t="str">
        <f t="shared" ca="1" si="40"/>
        <v/>
      </c>
      <c r="JJ20" s="213" t="str">
        <f t="shared" ca="1" si="40"/>
        <v/>
      </c>
      <c r="JK20" s="213" t="str">
        <f t="shared" ca="1" si="40"/>
        <v/>
      </c>
      <c r="JL20" s="213" t="str">
        <f t="shared" ca="1" si="40"/>
        <v/>
      </c>
      <c r="JM20" s="213" t="str">
        <f t="shared" ca="1" si="40"/>
        <v/>
      </c>
      <c r="JN20" s="213" t="str">
        <f t="shared" ca="1" si="40"/>
        <v/>
      </c>
      <c r="JO20" s="213" t="str">
        <f t="shared" ca="1" si="40"/>
        <v/>
      </c>
      <c r="JP20" s="213" t="str">
        <f t="shared" ca="1" si="40"/>
        <v/>
      </c>
      <c r="JQ20" s="213" t="str">
        <f t="shared" ca="1" si="40"/>
        <v/>
      </c>
      <c r="JR20" s="213" t="str">
        <f t="shared" ca="1" si="40"/>
        <v/>
      </c>
      <c r="JS20" s="213" t="str">
        <f t="shared" ca="1" si="40"/>
        <v/>
      </c>
      <c r="JT20" s="213" t="str">
        <f t="shared" ca="1" si="40"/>
        <v/>
      </c>
      <c r="JU20" s="213" t="str">
        <f t="shared" ca="1" si="40"/>
        <v/>
      </c>
      <c r="JV20" s="213" t="str">
        <f t="shared" ca="1" si="40"/>
        <v/>
      </c>
      <c r="JW20" s="213" t="str">
        <f t="shared" ca="1" si="40"/>
        <v/>
      </c>
      <c r="JX20" s="213" t="str">
        <f t="shared" ref="JR20:KG35" ca="1" si="79">IF(JX$3=$F20,"Order",IF(JX$3=$G20,"Load",IF(JX$3=$H20,"Ship",IF(JX$3=$I20,"Arrival",IF(JX$3=$J20,"Delivery","")))))</f>
        <v/>
      </c>
      <c r="JY20" s="213" t="str">
        <f t="shared" ca="1" si="79"/>
        <v/>
      </c>
      <c r="JZ20" s="213" t="str">
        <f t="shared" ca="1" si="79"/>
        <v/>
      </c>
      <c r="KA20" s="213" t="str">
        <f t="shared" ca="1" si="79"/>
        <v/>
      </c>
      <c r="KB20" s="213" t="str">
        <f t="shared" ca="1" si="41"/>
        <v/>
      </c>
      <c r="KC20" s="213" t="str">
        <f t="shared" ca="1" si="41"/>
        <v/>
      </c>
      <c r="KD20" s="213" t="str">
        <f t="shared" ca="1" si="41"/>
        <v/>
      </c>
      <c r="KE20" s="213" t="str">
        <f t="shared" ca="1" si="41"/>
        <v/>
      </c>
      <c r="KF20" s="213" t="str">
        <f t="shared" ca="1" si="41"/>
        <v/>
      </c>
      <c r="KG20" s="213" t="str">
        <f t="shared" ca="1" si="41"/>
        <v/>
      </c>
      <c r="KH20" s="213" t="str">
        <f t="shared" ca="1" si="41"/>
        <v/>
      </c>
      <c r="KI20" s="213" t="str">
        <f t="shared" ca="1" si="41"/>
        <v/>
      </c>
      <c r="KJ20" s="213" t="str">
        <f t="shared" ca="1" si="41"/>
        <v/>
      </c>
      <c r="KK20" s="213" t="str">
        <f t="shared" ca="1" si="41"/>
        <v/>
      </c>
      <c r="KL20" s="213" t="str">
        <f t="shared" ca="1" si="41"/>
        <v/>
      </c>
      <c r="KM20" s="213" t="str">
        <f t="shared" ca="1" si="41"/>
        <v/>
      </c>
      <c r="KN20" s="213" t="str">
        <f t="shared" ca="1" si="41"/>
        <v/>
      </c>
      <c r="KO20" s="213" t="str">
        <f t="shared" ca="1" si="42"/>
        <v/>
      </c>
      <c r="KP20" s="213" t="str">
        <f t="shared" ca="1" si="42"/>
        <v/>
      </c>
      <c r="KQ20" s="213" t="str">
        <f t="shared" ca="1" si="42"/>
        <v/>
      </c>
      <c r="KR20" s="213" t="str">
        <f t="shared" ca="1" si="42"/>
        <v/>
      </c>
      <c r="KS20" s="213" t="str">
        <f t="shared" ca="1" si="42"/>
        <v/>
      </c>
      <c r="KT20" s="213" t="str">
        <f t="shared" ca="1" si="42"/>
        <v/>
      </c>
      <c r="KU20" s="213" t="str">
        <f t="shared" ca="1" si="42"/>
        <v/>
      </c>
      <c r="KV20" s="213" t="str">
        <f t="shared" ca="1" si="42"/>
        <v/>
      </c>
      <c r="KW20" s="213" t="str">
        <f t="shared" ca="1" si="42"/>
        <v/>
      </c>
      <c r="KX20" s="213" t="str">
        <f t="shared" ca="1" si="42"/>
        <v/>
      </c>
      <c r="KY20" s="213" t="str">
        <f t="shared" ca="1" si="42"/>
        <v/>
      </c>
      <c r="KZ20" s="213" t="str">
        <f t="shared" ca="1" si="42"/>
        <v/>
      </c>
      <c r="LA20" s="213" t="str">
        <f t="shared" ca="1" si="42"/>
        <v/>
      </c>
      <c r="LB20" s="213" t="str">
        <f t="shared" ca="1" si="42"/>
        <v/>
      </c>
      <c r="LC20" s="213" t="str">
        <f t="shared" ca="1" si="42"/>
        <v/>
      </c>
      <c r="LD20" s="213" t="str">
        <f t="shared" ref="LD20:LE20" ca="1" si="80">IF(LD$3=$F20,"Order",IF(LD$3=$G20,"Load",IF(LD$3=$H20,"Ship",IF(LD$3=$I20,"Arrival",IF(LD$3=$J20,"Delivery","")))))</f>
        <v/>
      </c>
      <c r="LE20" s="213" t="str">
        <f t="shared" ca="1" si="80"/>
        <v/>
      </c>
      <c r="LF20" s="213" t="str">
        <f t="shared" ca="1" si="43"/>
        <v/>
      </c>
      <c r="LG20" s="213" t="str">
        <f t="shared" ca="1" si="43"/>
        <v/>
      </c>
      <c r="LH20" s="213" t="str">
        <f t="shared" ca="1" si="43"/>
        <v/>
      </c>
      <c r="LI20" s="213" t="str">
        <f t="shared" ca="1" si="43"/>
        <v/>
      </c>
      <c r="LJ20" s="213" t="str">
        <f t="shared" ca="1" si="43"/>
        <v/>
      </c>
      <c r="LK20" s="213" t="str">
        <f t="shared" ca="1" si="43"/>
        <v/>
      </c>
      <c r="LL20" s="213" t="str">
        <f t="shared" ca="1" si="43"/>
        <v/>
      </c>
      <c r="LM20" s="213" t="str">
        <f t="shared" ca="1" si="43"/>
        <v/>
      </c>
      <c r="LN20" s="213" t="str">
        <f t="shared" ca="1" si="43"/>
        <v/>
      </c>
      <c r="LO20" s="213" t="str">
        <f t="shared" ca="1" si="43"/>
        <v/>
      </c>
      <c r="LP20" s="213" t="str">
        <f t="shared" ca="1" si="43"/>
        <v/>
      </c>
      <c r="LQ20" s="213" t="str">
        <f t="shared" ca="1" si="43"/>
        <v/>
      </c>
      <c r="LR20" s="213" t="str">
        <f t="shared" ca="1" si="43"/>
        <v/>
      </c>
      <c r="LS20" s="213" t="str">
        <f t="shared" ca="1" si="43"/>
        <v/>
      </c>
      <c r="LT20" s="213" t="str">
        <f t="shared" ca="1" si="43"/>
        <v/>
      </c>
      <c r="LU20" s="213" t="str">
        <f t="shared" ca="1" si="44"/>
        <v/>
      </c>
      <c r="LV20" s="213" t="str">
        <f t="shared" ca="1" si="44"/>
        <v/>
      </c>
      <c r="LW20" s="213" t="str">
        <f t="shared" ca="1" si="44"/>
        <v/>
      </c>
      <c r="LX20" s="213" t="str">
        <f t="shared" ca="1" si="44"/>
        <v/>
      </c>
      <c r="LY20" s="213" t="str">
        <f t="shared" ca="1" si="44"/>
        <v/>
      </c>
      <c r="LZ20" s="213" t="str">
        <f t="shared" ca="1" si="44"/>
        <v/>
      </c>
      <c r="MA20" s="213" t="str">
        <f t="shared" ca="1" si="44"/>
        <v/>
      </c>
      <c r="MB20" s="213" t="str">
        <f t="shared" ca="1" si="44"/>
        <v/>
      </c>
      <c r="MC20" s="213" t="str">
        <f t="shared" ca="1" si="44"/>
        <v/>
      </c>
      <c r="MD20" s="213" t="str">
        <f t="shared" ca="1" si="44"/>
        <v/>
      </c>
      <c r="ME20" s="213" t="str">
        <f t="shared" ca="1" si="44"/>
        <v/>
      </c>
      <c r="MF20" s="213" t="str">
        <f t="shared" ca="1" si="44"/>
        <v/>
      </c>
      <c r="MG20" s="213" t="str">
        <f t="shared" ca="1" si="44"/>
        <v/>
      </c>
      <c r="MH20" s="213" t="str">
        <f t="shared" ca="1" si="44"/>
        <v/>
      </c>
      <c r="MI20" s="213" t="str">
        <f t="shared" ca="1" si="44"/>
        <v/>
      </c>
      <c r="MJ20" s="213" t="str">
        <f t="shared" ref="MJ20:MY35" ca="1" si="81">IF(MJ$3=$F20,"Order",IF(MJ$3=$G20,"Load",IF(MJ$3=$H20,"Ship",IF(MJ$3=$I20,"Arrival",IF(MJ$3=$J20,"Delivery","")))))</f>
        <v/>
      </c>
      <c r="MK20" s="213" t="str">
        <f t="shared" ca="1" si="81"/>
        <v/>
      </c>
      <c r="ML20" s="213" t="str">
        <f t="shared" ca="1" si="81"/>
        <v/>
      </c>
      <c r="MM20" s="213" t="str">
        <f t="shared" ca="1" si="81"/>
        <v/>
      </c>
      <c r="MN20" s="213" t="str">
        <f t="shared" ca="1" si="81"/>
        <v/>
      </c>
      <c r="MO20" s="213" t="str">
        <f t="shared" ca="1" si="81"/>
        <v/>
      </c>
      <c r="MP20" s="213" t="str">
        <f t="shared" ca="1" si="81"/>
        <v/>
      </c>
      <c r="MQ20" s="213" t="str">
        <f t="shared" ca="1" si="81"/>
        <v/>
      </c>
      <c r="MR20" s="213" t="str">
        <f t="shared" ca="1" si="81"/>
        <v/>
      </c>
      <c r="MS20" s="213" t="str">
        <f t="shared" ca="1" si="81"/>
        <v/>
      </c>
      <c r="MT20" s="213" t="str">
        <f t="shared" ca="1" si="45"/>
        <v/>
      </c>
      <c r="MU20" s="213" t="str">
        <f t="shared" ca="1" si="45"/>
        <v/>
      </c>
      <c r="MV20" s="213" t="str">
        <f t="shared" ca="1" si="45"/>
        <v/>
      </c>
      <c r="MW20" s="213" t="str">
        <f t="shared" ca="1" si="45"/>
        <v/>
      </c>
      <c r="MX20" s="213" t="str">
        <f t="shared" ca="1" si="45"/>
        <v/>
      </c>
      <c r="MY20" s="213" t="str">
        <f t="shared" ca="1" si="45"/>
        <v/>
      </c>
      <c r="MZ20" s="213" t="str">
        <f t="shared" ca="1" si="45"/>
        <v/>
      </c>
      <c r="NA20" s="213" t="str">
        <f t="shared" ca="1" si="46"/>
        <v/>
      </c>
      <c r="NB20" s="213" t="str">
        <f t="shared" ca="1" si="46"/>
        <v/>
      </c>
      <c r="NC20" s="213" t="str">
        <f t="shared" ca="1" si="46"/>
        <v/>
      </c>
      <c r="ND20" s="213" t="str">
        <f t="shared" ca="1" si="46"/>
        <v/>
      </c>
      <c r="NE20" s="213" t="str">
        <f t="shared" ca="1" si="46"/>
        <v/>
      </c>
      <c r="NF20" s="213" t="str">
        <f t="shared" ca="1" si="46"/>
        <v/>
      </c>
      <c r="NG20" s="213" t="str">
        <f t="shared" ca="1" si="46"/>
        <v/>
      </c>
      <c r="NH20" s="213" t="str">
        <f t="shared" ca="1" si="46"/>
        <v/>
      </c>
      <c r="NI20" s="213" t="str">
        <f t="shared" ca="1" si="46"/>
        <v/>
      </c>
      <c r="NJ20" s="213" t="str">
        <f t="shared" ca="1" si="46"/>
        <v/>
      </c>
      <c r="NK20" s="213" t="str">
        <f t="shared" ca="1" si="46"/>
        <v/>
      </c>
      <c r="NL20" s="213" t="str">
        <f t="shared" ca="1" si="46"/>
        <v/>
      </c>
      <c r="NM20" s="213" t="str">
        <f t="shared" ca="1" si="46"/>
        <v/>
      </c>
      <c r="NN20" s="213" t="str">
        <f t="shared" ca="1" si="46"/>
        <v/>
      </c>
      <c r="NO20" s="213" t="str">
        <f t="shared" ca="1" si="46"/>
        <v/>
      </c>
      <c r="NP20" s="213" t="str">
        <f t="shared" ref="NN20:OC35" ca="1" si="82">IF(NP$3=$F20,"Order",IF(NP$3=$G20,"Load",IF(NP$3=$H20,"Ship",IF(NP$3=$I20,"Arrival",IF(NP$3=$J20,"Delivery","")))))</f>
        <v/>
      </c>
      <c r="NQ20" s="213" t="str">
        <f t="shared" ca="1" si="82"/>
        <v/>
      </c>
      <c r="NR20" s="213" t="str">
        <f t="shared" ca="1" si="82"/>
        <v/>
      </c>
      <c r="NS20" s="213" t="str">
        <f t="shared" ca="1" si="82"/>
        <v/>
      </c>
      <c r="NT20" s="213" t="str">
        <f t="shared" ca="1" si="82"/>
        <v/>
      </c>
      <c r="NU20" s="213" t="str">
        <f t="shared" ca="1" si="82"/>
        <v/>
      </c>
      <c r="NV20" s="213" t="str">
        <f t="shared" ca="1" si="82"/>
        <v/>
      </c>
      <c r="NW20" s="213" t="str">
        <f t="shared" ca="1" si="82"/>
        <v/>
      </c>
      <c r="NX20" s="213" t="str">
        <f t="shared" ca="1" si="47"/>
        <v/>
      </c>
      <c r="NY20" s="213" t="str">
        <f t="shared" ca="1" si="47"/>
        <v/>
      </c>
      <c r="NZ20" s="213" t="str">
        <f t="shared" ca="1" si="47"/>
        <v/>
      </c>
      <c r="OA20" s="213" t="str">
        <f t="shared" ca="1" si="47"/>
        <v/>
      </c>
      <c r="OB20" s="213" t="str">
        <f t="shared" ca="1" si="47"/>
        <v/>
      </c>
      <c r="OC20" s="213" t="str">
        <f t="shared" ca="1" si="47"/>
        <v/>
      </c>
      <c r="OD20" s="213" t="str">
        <f t="shared" ca="1" si="47"/>
        <v/>
      </c>
      <c r="OE20" s="213" t="str">
        <f t="shared" ca="1" si="47"/>
        <v/>
      </c>
      <c r="OF20" s="213" t="str">
        <f t="shared" ca="1" si="47"/>
        <v/>
      </c>
      <c r="OG20" s="213" t="str">
        <f t="shared" ca="1" si="48"/>
        <v/>
      </c>
      <c r="OH20" s="213" t="str">
        <f t="shared" ca="1" si="48"/>
        <v/>
      </c>
      <c r="OI20" s="213" t="str">
        <f t="shared" ca="1" si="48"/>
        <v/>
      </c>
      <c r="OJ20" s="213" t="str">
        <f t="shared" ca="1" si="48"/>
        <v/>
      </c>
      <c r="OK20" s="213" t="str">
        <f t="shared" ca="1" si="48"/>
        <v/>
      </c>
      <c r="OL20" s="213" t="str">
        <f t="shared" ca="1" si="48"/>
        <v/>
      </c>
      <c r="OM20" s="213" t="str">
        <f t="shared" ca="1" si="48"/>
        <v/>
      </c>
      <c r="ON20" s="213" t="str">
        <f t="shared" ca="1" si="48"/>
        <v/>
      </c>
      <c r="OO20" s="213" t="str">
        <f t="shared" ca="1" si="48"/>
        <v/>
      </c>
      <c r="OP20" s="213" t="str">
        <f t="shared" ca="1" si="48"/>
        <v/>
      </c>
      <c r="OQ20" s="213" t="str">
        <f t="shared" ca="1" si="48"/>
        <v/>
      </c>
      <c r="OR20" s="213" t="str">
        <f t="shared" ca="1" si="48"/>
        <v/>
      </c>
      <c r="OS20" s="213" t="str">
        <f t="shared" ca="1" si="48"/>
        <v/>
      </c>
      <c r="OT20" s="213" t="str">
        <f t="shared" ca="1" si="48"/>
        <v/>
      </c>
      <c r="OU20" s="213" t="str">
        <f t="shared" ca="1" si="48"/>
        <v/>
      </c>
      <c r="OV20" s="213" t="str">
        <f t="shared" ref="OR20:PG35" ca="1" si="83">IF(OV$3=$F20,"Order",IF(OV$3=$G20,"Load",IF(OV$3=$H20,"Ship",IF(OV$3=$I20,"Arrival",IF(OV$3=$J20,"Delivery","")))))</f>
        <v/>
      </c>
      <c r="OW20" s="213" t="str">
        <f t="shared" ca="1" si="83"/>
        <v/>
      </c>
      <c r="OX20" s="213" t="str">
        <f t="shared" ca="1" si="83"/>
        <v/>
      </c>
      <c r="OY20" s="213" t="str">
        <f t="shared" ca="1" si="83"/>
        <v/>
      </c>
      <c r="OZ20" s="213" t="str">
        <f t="shared" ca="1" si="83"/>
        <v/>
      </c>
      <c r="PA20" s="213" t="str">
        <f t="shared" ca="1" si="83"/>
        <v/>
      </c>
      <c r="PB20" s="213" t="str">
        <f t="shared" ca="1" si="49"/>
        <v/>
      </c>
      <c r="PC20" s="213" t="str">
        <f t="shared" ca="1" si="49"/>
        <v/>
      </c>
      <c r="PD20" s="213" t="str">
        <f t="shared" ca="1" si="49"/>
        <v/>
      </c>
      <c r="PE20" s="213" t="str">
        <f t="shared" ca="1" si="49"/>
        <v/>
      </c>
      <c r="PF20" s="213" t="str">
        <f t="shared" ca="1" si="49"/>
        <v/>
      </c>
      <c r="PG20" s="213" t="str">
        <f t="shared" ca="1" si="49"/>
        <v/>
      </c>
      <c r="PH20" s="213" t="str">
        <f t="shared" ca="1" si="49"/>
        <v/>
      </c>
      <c r="PI20" s="213" t="str">
        <f t="shared" ca="1" si="49"/>
        <v/>
      </c>
      <c r="PJ20" s="213" t="str">
        <f t="shared" ca="1" si="49"/>
        <v/>
      </c>
      <c r="PK20" s="213" t="str">
        <f t="shared" ca="1" si="49"/>
        <v/>
      </c>
      <c r="PL20" s="213" t="str">
        <f t="shared" ca="1" si="49"/>
        <v/>
      </c>
      <c r="PM20" s="213" t="str">
        <f t="shared" ca="1" si="50"/>
        <v/>
      </c>
      <c r="PN20" s="213" t="str">
        <f t="shared" ca="1" si="50"/>
        <v/>
      </c>
      <c r="PO20" s="213" t="str">
        <f t="shared" ca="1" si="50"/>
        <v/>
      </c>
      <c r="PP20" s="213" t="str">
        <f t="shared" ca="1" si="50"/>
        <v/>
      </c>
      <c r="PQ20" s="213" t="str">
        <f t="shared" ca="1" si="50"/>
        <v/>
      </c>
      <c r="PR20" s="213" t="str">
        <f t="shared" ca="1" si="50"/>
        <v/>
      </c>
      <c r="PS20" s="213" t="str">
        <f t="shared" ca="1" si="50"/>
        <v/>
      </c>
      <c r="PT20" s="213" t="str">
        <f t="shared" ca="1" si="50"/>
        <v/>
      </c>
      <c r="PU20" s="213" t="str">
        <f t="shared" ca="1" si="50"/>
        <v/>
      </c>
      <c r="PV20" s="213" t="str">
        <f t="shared" ca="1" si="50"/>
        <v/>
      </c>
      <c r="PW20" s="213" t="str">
        <f t="shared" ca="1" si="50"/>
        <v/>
      </c>
      <c r="PX20" s="213" t="str">
        <f t="shared" ca="1" si="50"/>
        <v/>
      </c>
      <c r="PY20" s="213" t="str">
        <f t="shared" ca="1" si="50"/>
        <v/>
      </c>
      <c r="PZ20" s="213" t="str">
        <f t="shared" ca="1" si="50"/>
        <v/>
      </c>
      <c r="QA20" s="213" t="str">
        <f t="shared" ca="1" si="50"/>
        <v/>
      </c>
      <c r="QB20" s="213" t="str">
        <f t="shared" ref="PV20:QK32" ca="1" si="84">IF(QB$3=$F20,"Order",IF(QB$3=$G20,"Load",IF(QB$3=$H20,"Ship",IF(QB$3=$I20,"Arrival",IF(QB$3=$J20,"Delivery","")))))</f>
        <v/>
      </c>
      <c r="QC20" s="213" t="str">
        <f t="shared" ca="1" si="84"/>
        <v/>
      </c>
      <c r="QD20" s="213" t="str">
        <f t="shared" ca="1" si="84"/>
        <v/>
      </c>
      <c r="QE20" s="213" t="str">
        <f t="shared" ca="1" si="84"/>
        <v/>
      </c>
      <c r="QF20" s="213" t="str">
        <f t="shared" ca="1" si="51"/>
        <v/>
      </c>
      <c r="QG20" s="213" t="str">
        <f t="shared" ca="1" si="51"/>
        <v/>
      </c>
      <c r="QH20" s="213" t="str">
        <f t="shared" ca="1" si="51"/>
        <v/>
      </c>
      <c r="QI20" s="213" t="str">
        <f t="shared" ca="1" si="51"/>
        <v/>
      </c>
      <c r="QJ20" s="213" t="str">
        <f t="shared" ca="1" si="51"/>
        <v/>
      </c>
      <c r="QK20" s="213" t="str">
        <f t="shared" ca="1" si="51"/>
        <v/>
      </c>
      <c r="QL20" s="213" t="str">
        <f t="shared" ca="1" si="51"/>
        <v/>
      </c>
      <c r="QM20" s="213" t="str">
        <f t="shared" ca="1" si="51"/>
        <v/>
      </c>
      <c r="QN20" s="213" t="str">
        <f t="shared" ca="1" si="51"/>
        <v/>
      </c>
      <c r="QO20" s="213" t="str">
        <f t="shared" ca="1" si="51"/>
        <v/>
      </c>
      <c r="QP20" s="213" t="str">
        <f t="shared" ca="1" si="51"/>
        <v/>
      </c>
      <c r="QQ20" s="213" t="str">
        <f t="shared" ca="1" si="51"/>
        <v/>
      </c>
      <c r="QR20" s="213" t="str">
        <f t="shared" ca="1" si="51"/>
        <v/>
      </c>
      <c r="QS20" s="213" t="str">
        <f t="shared" ca="1" si="52"/>
        <v/>
      </c>
      <c r="QT20" s="213" t="str">
        <f t="shared" ca="1" si="52"/>
        <v/>
      </c>
      <c r="QU20" s="213" t="str">
        <f t="shared" ca="1" si="52"/>
        <v/>
      </c>
      <c r="QV20" s="213" t="str">
        <f t="shared" ca="1" si="52"/>
        <v/>
      </c>
      <c r="QW20" s="213" t="str">
        <f t="shared" ca="1" si="52"/>
        <v/>
      </c>
      <c r="QX20" s="213" t="str">
        <f t="shared" ca="1" si="52"/>
        <v/>
      </c>
      <c r="QY20" s="213" t="str">
        <f t="shared" ca="1" si="52"/>
        <v/>
      </c>
      <c r="QZ20" s="213" t="str">
        <f t="shared" ca="1" si="52"/>
        <v/>
      </c>
      <c r="RA20" s="213" t="str">
        <f t="shared" ca="1" si="52"/>
        <v/>
      </c>
      <c r="RB20" s="213" t="str">
        <f t="shared" ca="1" si="52"/>
        <v/>
      </c>
      <c r="RC20" s="213" t="str">
        <f t="shared" ca="1" si="52"/>
        <v/>
      </c>
      <c r="RD20" s="213" t="str">
        <f t="shared" ca="1" si="52"/>
        <v/>
      </c>
      <c r="RE20" s="213" t="str">
        <f t="shared" ca="1" si="52"/>
        <v/>
      </c>
      <c r="RF20" s="213" t="str">
        <f t="shared" ca="1" si="52"/>
        <v/>
      </c>
      <c r="RG20" s="213" t="str">
        <f t="shared" ca="1" si="52"/>
        <v/>
      </c>
      <c r="RH20" s="213" t="str">
        <f t="shared" ref="RH20:RI20" ca="1" si="85">IF(RH$3=$F20,"Order",IF(RH$3=$G20,"Load",IF(RH$3=$H20,"Ship",IF(RH$3=$I20,"Arrival",IF(RH$3=$J20,"Delivery","")))))</f>
        <v/>
      </c>
      <c r="RI20" s="213" t="str">
        <f t="shared" ca="1" si="85"/>
        <v/>
      </c>
      <c r="RJ20" s="213" t="str">
        <f t="shared" ca="1" si="53"/>
        <v/>
      </c>
      <c r="RK20" s="213" t="str">
        <f t="shared" ca="1" si="53"/>
        <v/>
      </c>
      <c r="RL20" s="213" t="str">
        <f t="shared" ca="1" si="53"/>
        <v/>
      </c>
      <c r="RM20" s="213" t="str">
        <f t="shared" ca="1" si="53"/>
        <v/>
      </c>
      <c r="RN20" s="213" t="str">
        <f t="shared" ca="1" si="53"/>
        <v/>
      </c>
      <c r="RO20" s="213" t="str">
        <f t="shared" ca="1" si="53"/>
        <v/>
      </c>
      <c r="RP20" s="213" t="str">
        <f t="shared" ca="1" si="53"/>
        <v/>
      </c>
      <c r="RQ20" s="213" t="str">
        <f t="shared" ca="1" si="53"/>
        <v/>
      </c>
      <c r="RR20" s="213" t="str">
        <f t="shared" ca="1" si="53"/>
        <v/>
      </c>
      <c r="RS20" s="213" t="str">
        <f t="shared" ca="1" si="53"/>
        <v/>
      </c>
      <c r="RT20" s="213" t="str">
        <f t="shared" ca="1" si="53"/>
        <v/>
      </c>
      <c r="RU20" s="213" t="str">
        <f t="shared" ca="1" si="53"/>
        <v/>
      </c>
      <c r="RV20" s="213" t="str">
        <f t="shared" ca="1" si="53"/>
        <v/>
      </c>
      <c r="RW20" s="213" t="str">
        <f t="shared" ca="1" si="53"/>
        <v/>
      </c>
      <c r="RX20" s="213" t="str">
        <f t="shared" ca="1" si="53"/>
        <v/>
      </c>
      <c r="RY20" s="213" t="str">
        <f t="shared" ca="1" si="54"/>
        <v/>
      </c>
      <c r="RZ20" s="213" t="str">
        <f t="shared" ca="1" si="54"/>
        <v/>
      </c>
      <c r="SA20" s="213" t="str">
        <f t="shared" ca="1" si="54"/>
        <v/>
      </c>
      <c r="SB20" s="213" t="str">
        <f t="shared" ca="1" si="54"/>
        <v/>
      </c>
      <c r="SC20" s="213" t="str">
        <f t="shared" ca="1" si="54"/>
        <v/>
      </c>
      <c r="SD20" s="213" t="str">
        <f t="shared" ca="1" si="54"/>
        <v/>
      </c>
      <c r="SE20" s="213" t="str">
        <f t="shared" ca="1" si="54"/>
        <v/>
      </c>
      <c r="SF20" s="213" t="str">
        <f t="shared" ca="1" si="54"/>
        <v/>
      </c>
      <c r="SG20" s="213" t="str">
        <f t="shared" ca="1" si="54"/>
        <v/>
      </c>
      <c r="SH20" s="213" t="str">
        <f t="shared" ca="1" si="54"/>
        <v/>
      </c>
      <c r="SI20" s="213" t="str">
        <f t="shared" ca="1" si="54"/>
        <v/>
      </c>
      <c r="SJ20" s="213" t="str">
        <f t="shared" ca="1" si="54"/>
        <v/>
      </c>
      <c r="SK20" s="213" t="str">
        <f t="shared" ca="1" si="54"/>
        <v/>
      </c>
      <c r="SL20" s="213" t="str">
        <f t="shared" ca="1" si="54"/>
        <v/>
      </c>
      <c r="SM20" s="213" t="str">
        <f t="shared" ca="1" si="54"/>
        <v/>
      </c>
      <c r="SN20" s="213" t="str">
        <f t="shared" ref="SN20:TC32" ca="1" si="86">IF(SN$3=$F20,"Order",IF(SN$3=$G20,"Load",IF(SN$3=$H20,"Ship",IF(SN$3=$I20,"Arrival",IF(SN$3=$J20,"Delivery","")))))</f>
        <v/>
      </c>
      <c r="SO20" s="213" t="str">
        <f t="shared" ca="1" si="86"/>
        <v/>
      </c>
      <c r="SP20" s="213" t="str">
        <f t="shared" ca="1" si="86"/>
        <v/>
      </c>
      <c r="SQ20" s="213" t="str">
        <f t="shared" ca="1" si="86"/>
        <v/>
      </c>
      <c r="SR20" s="213" t="str">
        <f t="shared" ca="1" si="86"/>
        <v/>
      </c>
      <c r="SS20" s="213" t="str">
        <f t="shared" ca="1" si="86"/>
        <v/>
      </c>
      <c r="ST20" s="213" t="str">
        <f t="shared" ca="1" si="86"/>
        <v/>
      </c>
      <c r="SU20" s="213" t="str">
        <f t="shared" ca="1" si="86"/>
        <v/>
      </c>
      <c r="SV20" s="213" t="str">
        <f t="shared" ca="1" si="86"/>
        <v/>
      </c>
      <c r="SW20" s="213" t="str">
        <f t="shared" ca="1" si="86"/>
        <v/>
      </c>
      <c r="SX20" s="213" t="str">
        <f t="shared" ca="1" si="55"/>
        <v/>
      </c>
      <c r="SY20" s="213" t="str">
        <f t="shared" ca="1" si="55"/>
        <v/>
      </c>
      <c r="SZ20" s="213" t="str">
        <f t="shared" ca="1" si="55"/>
        <v/>
      </c>
      <c r="TA20" s="213" t="str">
        <f t="shared" ca="1" si="55"/>
        <v/>
      </c>
      <c r="TB20" s="213" t="str">
        <f t="shared" ca="1" si="55"/>
        <v/>
      </c>
      <c r="TC20" s="213" t="str">
        <f t="shared" ca="1" si="55"/>
        <v/>
      </c>
      <c r="TD20" s="213" t="str">
        <f t="shared" ca="1" si="55"/>
        <v/>
      </c>
      <c r="TE20" s="213" t="str">
        <f t="shared" ca="1" si="56"/>
        <v/>
      </c>
      <c r="TF20" s="213" t="str">
        <f t="shared" ca="1" si="56"/>
        <v/>
      </c>
      <c r="TG20" s="213" t="str">
        <f t="shared" ca="1" si="56"/>
        <v/>
      </c>
      <c r="TH20" s="213" t="str">
        <f t="shared" ca="1" si="56"/>
        <v/>
      </c>
      <c r="TI20" s="213" t="str">
        <f t="shared" ca="1" si="56"/>
        <v/>
      </c>
      <c r="TJ20" s="213" t="str">
        <f t="shared" ca="1" si="56"/>
        <v/>
      </c>
      <c r="TK20" s="213" t="str">
        <f t="shared" ca="1" si="56"/>
        <v/>
      </c>
      <c r="TL20" s="213" t="str">
        <f t="shared" ca="1" si="56"/>
        <v/>
      </c>
      <c r="TM20" s="213" t="str">
        <f t="shared" ca="1" si="56"/>
        <v/>
      </c>
      <c r="TN20" s="213" t="str">
        <f t="shared" ca="1" si="56"/>
        <v/>
      </c>
      <c r="TO20" s="213" t="str">
        <f t="shared" ca="1" si="56"/>
        <v/>
      </c>
      <c r="TP20" s="213" t="str">
        <f t="shared" ca="1" si="56"/>
        <v/>
      </c>
      <c r="TQ20" s="213" t="str">
        <f t="shared" ca="1" si="56"/>
        <v/>
      </c>
      <c r="TR20" s="213" t="str">
        <f t="shared" ca="1" si="56"/>
        <v/>
      </c>
      <c r="TS20" s="213" t="str">
        <f t="shared" ca="1" si="56"/>
        <v/>
      </c>
      <c r="TT20" s="213" t="str">
        <f t="shared" ref="TR20:UG32" ca="1" si="87">IF(TT$3=$F20,"Order",IF(TT$3=$G20,"Load",IF(TT$3=$H20,"Ship",IF(TT$3=$I20,"Arrival",IF(TT$3=$J20,"Delivery","")))))</f>
        <v/>
      </c>
      <c r="TU20" s="213" t="str">
        <f t="shared" ca="1" si="87"/>
        <v/>
      </c>
      <c r="TV20" s="213" t="str">
        <f t="shared" ca="1" si="87"/>
        <v/>
      </c>
      <c r="TW20" s="213" t="str">
        <f t="shared" ca="1" si="87"/>
        <v/>
      </c>
      <c r="TX20" s="213" t="str">
        <f t="shared" ca="1" si="87"/>
        <v/>
      </c>
      <c r="TY20" s="213" t="str">
        <f t="shared" ca="1" si="87"/>
        <v/>
      </c>
      <c r="TZ20" s="213" t="str">
        <f t="shared" ca="1" si="87"/>
        <v/>
      </c>
      <c r="UA20" s="213" t="str">
        <f t="shared" ca="1" si="87"/>
        <v/>
      </c>
      <c r="UB20" s="213" t="str">
        <f t="shared" ca="1" si="57"/>
        <v/>
      </c>
      <c r="UC20" s="213" t="str">
        <f t="shared" ca="1" si="57"/>
        <v/>
      </c>
      <c r="UD20" s="213" t="str">
        <f t="shared" ca="1" si="57"/>
        <v/>
      </c>
      <c r="UE20" s="213" t="str">
        <f t="shared" ca="1" si="57"/>
        <v/>
      </c>
      <c r="UF20" s="213" t="str">
        <f t="shared" ca="1" si="57"/>
        <v/>
      </c>
      <c r="UG20" s="213" t="str">
        <f t="shared" ca="1" si="57"/>
        <v/>
      </c>
      <c r="UH20" s="213" t="str">
        <f t="shared" ca="1" si="57"/>
        <v/>
      </c>
      <c r="UI20" s="213" t="str">
        <f t="shared" ca="1" si="57"/>
        <v/>
      </c>
      <c r="UJ20" s="213" t="str">
        <f t="shared" ca="1" si="57"/>
        <v/>
      </c>
      <c r="UK20" s="213" t="str">
        <f t="shared" ca="1" si="58"/>
        <v/>
      </c>
      <c r="UL20" s="213" t="str">
        <f t="shared" ca="1" si="58"/>
        <v/>
      </c>
      <c r="UM20" s="213" t="str">
        <f t="shared" ca="1" si="58"/>
        <v/>
      </c>
      <c r="UN20" s="213" t="str">
        <f t="shared" ca="1" si="58"/>
        <v/>
      </c>
      <c r="UO20" s="213" t="str">
        <f t="shared" ca="1" si="58"/>
        <v/>
      </c>
      <c r="UP20" s="213" t="str">
        <f t="shared" ca="1" si="58"/>
        <v/>
      </c>
      <c r="UQ20" s="213" t="str">
        <f t="shared" ca="1" si="58"/>
        <v/>
      </c>
      <c r="UR20" s="213" t="str">
        <f t="shared" ca="1" si="58"/>
        <v/>
      </c>
      <c r="US20" s="213" t="str">
        <f t="shared" ca="1" si="58"/>
        <v/>
      </c>
      <c r="UT20" s="213" t="str">
        <f t="shared" ca="1" si="58"/>
        <v/>
      </c>
      <c r="UU20" s="213" t="str">
        <f t="shared" ca="1" si="58"/>
        <v/>
      </c>
      <c r="UV20" s="213" t="str">
        <f t="shared" ca="1" si="58"/>
        <v/>
      </c>
      <c r="UW20" s="213" t="str">
        <f t="shared" ca="1" si="58"/>
        <v/>
      </c>
      <c r="UX20" s="213" t="str">
        <f t="shared" ca="1" si="58"/>
        <v/>
      </c>
      <c r="UY20" s="213" t="str">
        <f t="shared" ca="1" si="58"/>
        <v/>
      </c>
      <c r="UZ20" s="213" t="str">
        <f t="shared" ref="UV20:VK32" ca="1" si="88">IF(UZ$3=$F20,"Order",IF(UZ$3=$G20,"Load",IF(UZ$3=$H20,"Ship",IF(UZ$3=$I20,"Arrival",IF(UZ$3=$J20,"Delivery","")))))</f>
        <v/>
      </c>
      <c r="VA20" s="213" t="str">
        <f t="shared" ca="1" si="88"/>
        <v/>
      </c>
      <c r="VB20" s="213" t="str">
        <f t="shared" ca="1" si="88"/>
        <v/>
      </c>
      <c r="VC20" s="213" t="str">
        <f t="shared" ca="1" si="88"/>
        <v/>
      </c>
      <c r="VD20" s="213" t="str">
        <f t="shared" ca="1" si="88"/>
        <v/>
      </c>
      <c r="VE20" s="213" t="str">
        <f t="shared" ca="1" si="88"/>
        <v/>
      </c>
      <c r="VF20" s="213" t="str">
        <f t="shared" ca="1" si="59"/>
        <v/>
      </c>
      <c r="VG20" s="213" t="str">
        <f t="shared" ca="1" si="59"/>
        <v/>
      </c>
      <c r="VH20" s="213" t="str">
        <f t="shared" ca="1" si="59"/>
        <v/>
      </c>
      <c r="VI20" s="213" t="str">
        <f t="shared" ca="1" si="59"/>
        <v/>
      </c>
      <c r="VJ20" s="213" t="str">
        <f t="shared" ca="1" si="59"/>
        <v/>
      </c>
      <c r="VK20" s="213" t="str">
        <f t="shared" ca="1" si="59"/>
        <v/>
      </c>
      <c r="VL20" s="213" t="str">
        <f t="shared" ca="1" si="59"/>
        <v/>
      </c>
      <c r="VM20" s="213" t="str">
        <f t="shared" ca="1" si="59"/>
        <v/>
      </c>
      <c r="VN20" s="213" t="str">
        <f t="shared" ca="1" si="59"/>
        <v/>
      </c>
      <c r="VO20" s="213" t="str">
        <f t="shared" ca="1" si="59"/>
        <v/>
      </c>
      <c r="VP20" s="213" t="str">
        <f t="shared" ca="1" si="59"/>
        <v/>
      </c>
      <c r="VQ20" s="213" t="str">
        <f t="shared" ca="1" si="60"/>
        <v/>
      </c>
      <c r="VR20" s="213" t="str">
        <f t="shared" ca="1" si="60"/>
        <v/>
      </c>
      <c r="VS20" s="213" t="str">
        <f t="shared" ca="1" si="60"/>
        <v/>
      </c>
      <c r="VT20" s="213" t="str">
        <f t="shared" ca="1" si="60"/>
        <v/>
      </c>
      <c r="VU20" s="213" t="str">
        <f t="shared" ca="1" si="60"/>
        <v/>
      </c>
      <c r="VV20" s="213" t="str">
        <f t="shared" ca="1" si="60"/>
        <v/>
      </c>
      <c r="VW20" s="213" t="str">
        <f t="shared" ca="1" si="60"/>
        <v/>
      </c>
      <c r="VX20" s="213" t="str">
        <f t="shared" ca="1" si="60"/>
        <v/>
      </c>
      <c r="VY20" s="213" t="str">
        <f t="shared" ca="1" si="60"/>
        <v/>
      </c>
      <c r="VZ20" s="213" t="str">
        <f t="shared" ca="1" si="60"/>
        <v/>
      </c>
      <c r="WA20" s="213" t="str">
        <f t="shared" ca="1" si="60"/>
        <v/>
      </c>
      <c r="WB20" s="213" t="str">
        <f t="shared" ca="1" si="60"/>
        <v/>
      </c>
      <c r="WC20" s="213" t="str">
        <f t="shared" ca="1" si="60"/>
        <v/>
      </c>
      <c r="WD20" s="213" t="str">
        <f t="shared" ca="1" si="60"/>
        <v/>
      </c>
      <c r="WE20" s="213" t="str">
        <f t="shared" ca="1" si="60"/>
        <v/>
      </c>
      <c r="WF20" s="213" t="str">
        <f t="shared" ref="VZ20:WO32" ca="1" si="89">IF(WF$3=$F20,"Order",IF(WF$3=$G20,"Load",IF(WF$3=$H20,"Ship",IF(WF$3=$I20,"Arrival",IF(WF$3=$J20,"Delivery","")))))</f>
        <v/>
      </c>
      <c r="WG20" s="213" t="str">
        <f t="shared" ca="1" si="89"/>
        <v/>
      </c>
      <c r="WH20" s="213" t="str">
        <f t="shared" ca="1" si="89"/>
        <v/>
      </c>
      <c r="WI20" s="213" t="str">
        <f t="shared" ca="1" si="89"/>
        <v/>
      </c>
      <c r="WJ20" s="213" t="str">
        <f t="shared" ca="1" si="61"/>
        <v/>
      </c>
      <c r="WK20" s="213" t="str">
        <f t="shared" ca="1" si="61"/>
        <v/>
      </c>
      <c r="WL20" s="213" t="str">
        <f t="shared" ca="1" si="61"/>
        <v/>
      </c>
      <c r="WM20" s="213" t="str">
        <f t="shared" ca="1" si="61"/>
        <v/>
      </c>
      <c r="WN20" s="213" t="str">
        <f t="shared" ca="1" si="61"/>
        <v/>
      </c>
      <c r="WO20" s="213" t="str">
        <f t="shared" ca="1" si="61"/>
        <v/>
      </c>
      <c r="WP20" s="213" t="str">
        <f t="shared" ca="1" si="61"/>
        <v/>
      </c>
      <c r="WQ20" s="213" t="str">
        <f t="shared" ca="1" si="61"/>
        <v/>
      </c>
      <c r="WR20" s="213" t="str">
        <f t="shared" ca="1" si="61"/>
        <v/>
      </c>
      <c r="WS20" s="213" t="str">
        <f t="shared" ca="1" si="61"/>
        <v/>
      </c>
      <c r="WT20" s="213" t="str">
        <f t="shared" ca="1" si="61"/>
        <v/>
      </c>
      <c r="WU20" s="213" t="str">
        <f t="shared" ca="1" si="61"/>
        <v/>
      </c>
      <c r="WV20" s="213" t="str">
        <f t="shared" ca="1" si="61"/>
        <v/>
      </c>
      <c r="WW20" s="213" t="str">
        <f t="shared" ca="1" si="62"/>
        <v/>
      </c>
      <c r="WX20" s="213" t="str">
        <f t="shared" ca="1" si="62"/>
        <v/>
      </c>
      <c r="WY20" s="213" t="str">
        <f t="shared" ca="1" si="62"/>
        <v/>
      </c>
      <c r="WZ20" s="213" t="str">
        <f t="shared" ca="1" si="62"/>
        <v/>
      </c>
      <c r="XA20" s="213" t="str">
        <f t="shared" ca="1" si="62"/>
        <v/>
      </c>
      <c r="XB20" s="213" t="str">
        <f t="shared" ca="1" si="62"/>
        <v/>
      </c>
      <c r="XC20" s="213" t="str">
        <f t="shared" ca="1" si="62"/>
        <v/>
      </c>
      <c r="XD20" s="213" t="str">
        <f t="shared" ca="1" si="62"/>
        <v/>
      </c>
      <c r="XE20" s="213" t="str">
        <f t="shared" ca="1" si="62"/>
        <v/>
      </c>
      <c r="XF20" s="213" t="str">
        <f t="shared" ca="1" si="62"/>
        <v/>
      </c>
      <c r="XG20" s="213" t="str">
        <f t="shared" ca="1" si="62"/>
        <v/>
      </c>
      <c r="XH20" s="213" t="str">
        <f t="shared" ca="1" si="62"/>
        <v/>
      </c>
      <c r="XI20" s="213" t="str">
        <f t="shared" ca="1" si="62"/>
        <v/>
      </c>
      <c r="XJ20" s="213" t="str">
        <f t="shared" ca="1" si="62"/>
        <v/>
      </c>
      <c r="XK20" s="213" t="str">
        <f t="shared" ca="1" si="62"/>
        <v/>
      </c>
      <c r="XL20" s="213" t="str">
        <f t="shared" ref="XL20:XM20" ca="1" si="90">IF(XL$3=$F20,"Order",IF(XL$3=$G20,"Load",IF(XL$3=$H20,"Ship",IF(XL$3=$I20,"Arrival",IF(XL$3=$J20,"Delivery","")))))</f>
        <v/>
      </c>
      <c r="XM20" s="213" t="str">
        <f t="shared" ca="1" si="90"/>
        <v/>
      </c>
      <c r="XN20" s="213" t="str">
        <f t="shared" ca="1" si="63"/>
        <v/>
      </c>
      <c r="XO20" s="213" t="str">
        <f t="shared" ca="1" si="63"/>
        <v/>
      </c>
      <c r="XP20" s="213" t="str">
        <f t="shared" ca="1" si="63"/>
        <v/>
      </c>
      <c r="XQ20" s="213" t="str">
        <f t="shared" ca="1" si="63"/>
        <v/>
      </c>
      <c r="XR20" s="213" t="str">
        <f t="shared" ca="1" si="63"/>
        <v/>
      </c>
      <c r="XS20" s="213" t="str">
        <f t="shared" ca="1" si="63"/>
        <v/>
      </c>
      <c r="XT20" s="213" t="str">
        <f t="shared" ca="1" si="63"/>
        <v/>
      </c>
      <c r="XU20" s="213" t="str">
        <f t="shared" ca="1" si="63"/>
        <v/>
      </c>
      <c r="XV20" s="213" t="str">
        <f t="shared" ca="1" si="63"/>
        <v/>
      </c>
      <c r="XW20" s="213" t="str">
        <f t="shared" ca="1" si="63"/>
        <v/>
      </c>
      <c r="XX20" s="213" t="str">
        <f t="shared" ca="1" si="63"/>
        <v/>
      </c>
      <c r="XY20" s="213" t="str">
        <f t="shared" ca="1" si="63"/>
        <v/>
      </c>
      <c r="XZ20" s="213" t="str">
        <f t="shared" ca="1" si="63"/>
        <v/>
      </c>
      <c r="YA20" s="213" t="str">
        <f t="shared" ca="1" si="63"/>
        <v/>
      </c>
      <c r="YB20" s="213" t="str">
        <f t="shared" ca="1" si="63"/>
        <v/>
      </c>
      <c r="YC20" s="213" t="str">
        <f t="shared" ca="1" si="64"/>
        <v/>
      </c>
      <c r="YD20" s="213" t="str">
        <f t="shared" ca="1" si="64"/>
        <v/>
      </c>
      <c r="YE20" s="213" t="str">
        <f t="shared" ca="1" si="64"/>
        <v/>
      </c>
      <c r="YF20" s="213" t="str">
        <f t="shared" ca="1" si="64"/>
        <v/>
      </c>
      <c r="YG20" s="213" t="str">
        <f t="shared" ca="1" si="64"/>
        <v/>
      </c>
      <c r="YH20" s="213" t="str">
        <f t="shared" ca="1" si="64"/>
        <v/>
      </c>
      <c r="YI20" s="213" t="str">
        <f t="shared" ca="1" si="64"/>
        <v/>
      </c>
      <c r="YJ20" s="213" t="str">
        <f t="shared" ca="1" si="64"/>
        <v/>
      </c>
      <c r="YK20" s="213" t="str">
        <f t="shared" ca="1" si="64"/>
        <v/>
      </c>
      <c r="YL20" s="213" t="str">
        <f t="shared" ca="1" si="64"/>
        <v/>
      </c>
      <c r="YM20" s="213" t="str">
        <f t="shared" ca="1" si="64"/>
        <v/>
      </c>
      <c r="YN20" s="213" t="str">
        <f t="shared" ca="1" si="64"/>
        <v/>
      </c>
      <c r="YO20" s="213" t="str">
        <f t="shared" ca="1" si="64"/>
        <v/>
      </c>
      <c r="YP20" s="213" t="str">
        <f t="shared" ca="1" si="64"/>
        <v/>
      </c>
      <c r="YQ20" s="213" t="str">
        <f t="shared" ca="1" si="64"/>
        <v/>
      </c>
      <c r="YR20" s="213" t="str">
        <f t="shared" ref="YR20:ZG32" ca="1" si="91">IF(YR$3=$F20,"Order",IF(YR$3=$G20,"Load",IF(YR$3=$H20,"Ship",IF(YR$3=$I20,"Arrival",IF(YR$3=$J20,"Delivery","")))))</f>
        <v/>
      </c>
      <c r="YS20" s="213" t="str">
        <f t="shared" ca="1" si="91"/>
        <v/>
      </c>
      <c r="YT20" s="213" t="str">
        <f t="shared" ca="1" si="91"/>
        <v/>
      </c>
      <c r="YU20" s="213" t="str">
        <f t="shared" ca="1" si="91"/>
        <v/>
      </c>
      <c r="YV20" s="213" t="str">
        <f t="shared" ca="1" si="91"/>
        <v/>
      </c>
      <c r="YW20" s="213" t="str">
        <f t="shared" ca="1" si="91"/>
        <v/>
      </c>
      <c r="YX20" s="213" t="str">
        <f t="shared" ca="1" si="91"/>
        <v/>
      </c>
      <c r="YY20" s="213" t="str">
        <f t="shared" ca="1" si="91"/>
        <v/>
      </c>
      <c r="YZ20" s="213" t="str">
        <f t="shared" ca="1" si="91"/>
        <v/>
      </c>
      <c r="ZA20" s="213" t="str">
        <f t="shared" ca="1" si="91"/>
        <v/>
      </c>
      <c r="ZB20" s="213" t="str">
        <f t="shared" ca="1" si="65"/>
        <v/>
      </c>
      <c r="ZC20" s="213" t="str">
        <f t="shared" ca="1" si="65"/>
        <v/>
      </c>
      <c r="ZD20" s="213" t="str">
        <f t="shared" ca="1" si="65"/>
        <v/>
      </c>
      <c r="ZE20" s="213" t="str">
        <f t="shared" ca="1" si="65"/>
        <v/>
      </c>
      <c r="ZF20" s="213" t="str">
        <f t="shared" ca="1" si="65"/>
        <v/>
      </c>
      <c r="ZG20" s="213" t="str">
        <f t="shared" ca="1" si="65"/>
        <v/>
      </c>
      <c r="ZH20" s="213" t="str">
        <f t="shared" ca="1" si="65"/>
        <v/>
      </c>
      <c r="ZI20" s="213" t="str">
        <f t="shared" ca="1" si="66"/>
        <v/>
      </c>
      <c r="ZJ20" s="213" t="str">
        <f t="shared" ca="1" si="66"/>
        <v/>
      </c>
      <c r="ZK20" s="213" t="str">
        <f t="shared" ca="1" si="66"/>
        <v/>
      </c>
      <c r="ZL20" s="213" t="str">
        <f t="shared" ca="1" si="66"/>
        <v/>
      </c>
      <c r="ZM20" s="213" t="str">
        <f t="shared" ca="1" si="66"/>
        <v/>
      </c>
      <c r="ZN20" s="213" t="str">
        <f t="shared" ca="1" si="66"/>
        <v/>
      </c>
      <c r="ZO20" s="213" t="str">
        <f t="shared" ca="1" si="66"/>
        <v/>
      </c>
      <c r="ZP20" s="213" t="str">
        <f t="shared" ca="1" si="66"/>
        <v/>
      </c>
      <c r="ZQ20" s="213" t="str">
        <f t="shared" ca="1" si="66"/>
        <v/>
      </c>
      <c r="ZR20" s="213" t="str">
        <f t="shared" ca="1" si="66"/>
        <v/>
      </c>
      <c r="ZS20" s="213" t="str">
        <f t="shared" ca="1" si="66"/>
        <v/>
      </c>
      <c r="ZT20" s="213" t="str">
        <f t="shared" ca="1" si="66"/>
        <v/>
      </c>
      <c r="ZU20" s="213" t="str">
        <f t="shared" ca="1" si="66"/>
        <v/>
      </c>
      <c r="ZV20" s="213" t="str">
        <f t="shared" ca="1" si="66"/>
        <v/>
      </c>
      <c r="ZW20" s="213" t="str">
        <f t="shared" ca="1" si="66"/>
        <v/>
      </c>
      <c r="ZX20" s="213" t="str">
        <f t="shared" ref="ZV20:AAK32" ca="1" si="92">IF(ZX$3=$F20,"Order",IF(ZX$3=$G20,"Load",IF(ZX$3=$H20,"Ship",IF(ZX$3=$I20,"Arrival",IF(ZX$3=$J20,"Delivery","")))))</f>
        <v/>
      </c>
      <c r="ZY20" s="213" t="str">
        <f t="shared" ca="1" si="92"/>
        <v/>
      </c>
      <c r="ZZ20" s="213" t="str">
        <f t="shared" ca="1" si="92"/>
        <v/>
      </c>
      <c r="AAA20" s="213" t="str">
        <f t="shared" ca="1" si="92"/>
        <v/>
      </c>
      <c r="AAB20" s="213" t="str">
        <f t="shared" ca="1" si="92"/>
        <v/>
      </c>
      <c r="AAC20" s="213" t="str">
        <f t="shared" ca="1" si="92"/>
        <v/>
      </c>
      <c r="AAD20" s="213" t="str">
        <f t="shared" ca="1" si="92"/>
        <v/>
      </c>
      <c r="AAE20" s="213" t="str">
        <f t="shared" ca="1" si="92"/>
        <v/>
      </c>
      <c r="AAF20" s="213" t="str">
        <f t="shared" ca="1" si="67"/>
        <v/>
      </c>
      <c r="AAG20" s="213" t="str">
        <f t="shared" ca="1" si="67"/>
        <v/>
      </c>
      <c r="AAH20" s="213" t="str">
        <f t="shared" ca="1" si="67"/>
        <v/>
      </c>
      <c r="AAI20" s="213" t="str">
        <f t="shared" ca="1" si="67"/>
        <v/>
      </c>
      <c r="AAJ20" s="213" t="str">
        <f t="shared" ca="1" si="67"/>
        <v/>
      </c>
      <c r="AAK20" s="213" t="str">
        <f t="shared" ca="1" si="67"/>
        <v/>
      </c>
      <c r="AAL20" s="213" t="str">
        <f t="shared" ca="1" si="67"/>
        <v/>
      </c>
      <c r="AAM20" s="213" t="str">
        <f t="shared" ca="1" si="67"/>
        <v/>
      </c>
      <c r="AAN20" s="213" t="str">
        <f t="shared" ca="1" si="67"/>
        <v/>
      </c>
      <c r="AAO20" s="213" t="str">
        <f t="shared" ca="1" si="68"/>
        <v/>
      </c>
      <c r="AAP20" s="213" t="str">
        <f t="shared" ca="1" si="68"/>
        <v/>
      </c>
      <c r="AAQ20" s="213" t="str">
        <f t="shared" ca="1" si="68"/>
        <v/>
      </c>
      <c r="AAR20" s="213" t="str">
        <f t="shared" ca="1" si="68"/>
        <v/>
      </c>
      <c r="AAS20" s="213" t="str">
        <f t="shared" ca="1" si="68"/>
        <v/>
      </c>
      <c r="AAT20" s="213" t="str">
        <f t="shared" ca="1" si="68"/>
        <v/>
      </c>
      <c r="AAU20" s="213" t="str">
        <f t="shared" ca="1" si="68"/>
        <v/>
      </c>
      <c r="AAV20" s="213" t="str">
        <f t="shared" ca="1" si="68"/>
        <v/>
      </c>
      <c r="AAW20" s="213" t="str">
        <f t="shared" ca="1" si="68"/>
        <v/>
      </c>
      <c r="AAX20" s="213" t="str">
        <f t="shared" ca="1" si="68"/>
        <v/>
      </c>
      <c r="AAY20" s="213" t="str">
        <f t="shared" ca="1" si="68"/>
        <v/>
      </c>
      <c r="AAZ20" s="213" t="str">
        <f t="shared" ca="1" si="69"/>
        <v/>
      </c>
      <c r="ABA20" s="213" t="str">
        <f t="shared" ca="1" si="69"/>
        <v/>
      </c>
      <c r="ABB20" s="213" t="str">
        <f t="shared" ca="1" si="69"/>
        <v/>
      </c>
      <c r="ABC20" s="213" t="str">
        <f t="shared" ca="1" si="69"/>
        <v/>
      </c>
      <c r="ABD20" s="213" t="str">
        <f t="shared" ca="1" si="69"/>
        <v/>
      </c>
      <c r="ABE20" s="213" t="str">
        <f t="shared" ca="1" si="69"/>
        <v/>
      </c>
      <c r="ABF20" s="213" t="str">
        <f t="shared" ca="1" si="69"/>
        <v/>
      </c>
      <c r="ABG20" s="213" t="str">
        <f t="shared" ca="1" si="69"/>
        <v/>
      </c>
      <c r="ABH20" s="213" t="str">
        <f t="shared" ca="1" si="69"/>
        <v/>
      </c>
      <c r="ABI20" s="213" t="str">
        <f t="shared" ca="1" si="69"/>
        <v/>
      </c>
      <c r="ABJ20" s="213" t="str">
        <f t="shared" ca="1" si="69"/>
        <v/>
      </c>
      <c r="ABK20" s="213" t="str">
        <f t="shared" ca="1" si="69"/>
        <v/>
      </c>
      <c r="ABL20" s="213" t="str">
        <f t="shared" ca="1" si="69"/>
        <v/>
      </c>
    </row>
    <row r="21" spans="1:740" s="209" customFormat="1" ht="24.95" customHeight="1" x14ac:dyDescent="0.2">
      <c r="A21" s="202"/>
      <c r="B21" s="203" t="s">
        <v>121</v>
      </c>
      <c r="C21" s="248" t="s">
        <v>122</v>
      </c>
      <c r="D21" s="248" t="s">
        <v>127</v>
      </c>
      <c r="E21" s="250">
        <v>17</v>
      </c>
      <c r="F21" s="206">
        <f t="shared" si="70"/>
        <v>46370</v>
      </c>
      <c r="G21" s="206">
        <f>'[1]1010C_Container Schedule'!$R25</f>
        <v>46372</v>
      </c>
      <c r="H21" s="206">
        <f>'[1]1010C_Container Schedule'!$U25</f>
        <v>46377</v>
      </c>
      <c r="I21" s="206">
        <f>'[1]1010C_Container Schedule'!$AF25</f>
        <v>46400</v>
      </c>
      <c r="J21" s="206">
        <f>'[1]1010C_Container Schedule'!$AJ25</f>
        <v>46402</v>
      </c>
      <c r="K21" s="278" t="str">
        <f>Table279[[#This Row],[Project]] &amp;"-CTNR-"&amp; Table279[[#This Row],[CTNR'#]] &amp; "  ➜"</f>
        <v>1010C-CTNR-17  ➜</v>
      </c>
      <c r="L21" s="215"/>
      <c r="M21" s="208" t="str">
        <f t="shared" ref="M21:AB36" ca="1" si="93">IF(M$3=$F21,"Order",IF(M$3=$G21,"Load",IF(M$3=$H21,"Ship",IF(M$3=$I21,"Arrival",IF(M$3=$J21,"Delivery","")))))</f>
        <v/>
      </c>
      <c r="N21" s="208" t="str">
        <f t="shared" ca="1" si="93"/>
        <v/>
      </c>
      <c r="O21" s="208" t="str">
        <f t="shared" ca="1" si="93"/>
        <v/>
      </c>
      <c r="P21" s="208" t="str">
        <f t="shared" ca="1" si="93"/>
        <v/>
      </c>
      <c r="Q21" s="208" t="str">
        <f t="shared" ca="1" si="93"/>
        <v/>
      </c>
      <c r="R21" s="208" t="str">
        <f t="shared" ca="1" si="93"/>
        <v/>
      </c>
      <c r="S21" s="208" t="str">
        <f t="shared" ca="1" si="93"/>
        <v/>
      </c>
      <c r="T21" s="208" t="str">
        <f t="shared" ca="1" si="93"/>
        <v/>
      </c>
      <c r="U21" s="208" t="str">
        <f t="shared" ca="1" si="93"/>
        <v/>
      </c>
      <c r="V21" s="208" t="str">
        <f t="shared" ca="1" si="93"/>
        <v/>
      </c>
      <c r="W21" s="208" t="str">
        <f t="shared" ca="1" si="93"/>
        <v/>
      </c>
      <c r="X21" s="208" t="str">
        <f t="shared" ca="1" si="93"/>
        <v/>
      </c>
      <c r="Y21" s="208" t="str">
        <f t="shared" ca="1" si="93"/>
        <v/>
      </c>
      <c r="Z21" s="208" t="str">
        <f t="shared" ca="1" si="93"/>
        <v/>
      </c>
      <c r="AA21" s="208" t="str">
        <f t="shared" ca="1" si="93"/>
        <v/>
      </c>
      <c r="AB21" s="208" t="str">
        <f t="shared" ca="1" si="93"/>
        <v/>
      </c>
      <c r="AC21" s="208" t="str">
        <f t="shared" ref="AC21:AR36" ca="1" si="94">IF(AC$3=$F21,"Order",IF(AC$3=$G21,"Load",IF(AC$3=$H21,"Ship",IF(AC$3=$I21,"Arrival",IF(AC$3=$J21,"Delivery","")))))</f>
        <v/>
      </c>
      <c r="AD21" s="208" t="str">
        <f t="shared" ca="1" si="94"/>
        <v/>
      </c>
      <c r="AE21" s="208" t="str">
        <f t="shared" ca="1" si="94"/>
        <v/>
      </c>
      <c r="AF21" s="208" t="str">
        <f t="shared" ca="1" si="94"/>
        <v/>
      </c>
      <c r="AG21" s="208" t="str">
        <f t="shared" ca="1" si="94"/>
        <v/>
      </c>
      <c r="AH21" s="208" t="str">
        <f t="shared" ca="1" si="94"/>
        <v/>
      </c>
      <c r="AI21" s="208" t="str">
        <f t="shared" ca="1" si="94"/>
        <v/>
      </c>
      <c r="AJ21" s="208" t="str">
        <f t="shared" ca="1" si="94"/>
        <v/>
      </c>
      <c r="AK21" s="208" t="str">
        <f t="shared" ca="1" si="94"/>
        <v/>
      </c>
      <c r="AL21" s="208" t="str">
        <f t="shared" ca="1" si="94"/>
        <v/>
      </c>
      <c r="AM21" s="208" t="str">
        <f t="shared" ca="1" si="94"/>
        <v/>
      </c>
      <c r="AN21" s="208" t="str">
        <f t="shared" ca="1" si="94"/>
        <v/>
      </c>
      <c r="AO21" s="208" t="str">
        <f t="shared" ca="1" si="94"/>
        <v/>
      </c>
      <c r="AP21" s="208" t="str">
        <f t="shared" ca="1" si="94"/>
        <v/>
      </c>
      <c r="AQ21" s="208" t="str">
        <f t="shared" ca="1" si="94"/>
        <v/>
      </c>
      <c r="AR21" s="208" t="str">
        <f t="shared" ca="1" si="94"/>
        <v/>
      </c>
      <c r="AS21" s="208" t="str">
        <f t="shared" ref="AS21:BH36" ca="1" si="95">IF(AS$3=$F21,"Order",IF(AS$3=$G21,"Load",IF(AS$3=$H21,"Ship",IF(AS$3=$I21,"Arrival",IF(AS$3=$J21,"Delivery","")))))</f>
        <v/>
      </c>
      <c r="AT21" s="208" t="str">
        <f t="shared" ca="1" si="95"/>
        <v/>
      </c>
      <c r="AU21" s="208" t="str">
        <f t="shared" ca="1" si="95"/>
        <v/>
      </c>
      <c r="AV21" s="208" t="str">
        <f t="shared" ca="1" si="95"/>
        <v/>
      </c>
      <c r="AW21" s="208" t="str">
        <f t="shared" ca="1" si="95"/>
        <v/>
      </c>
      <c r="AX21" s="208" t="str">
        <f t="shared" ca="1" si="95"/>
        <v/>
      </c>
      <c r="AY21" s="208" t="str">
        <f t="shared" ca="1" si="95"/>
        <v/>
      </c>
      <c r="AZ21" s="208" t="str">
        <f t="shared" ca="1" si="95"/>
        <v/>
      </c>
      <c r="BA21" s="208" t="str">
        <f t="shared" ca="1" si="95"/>
        <v/>
      </c>
      <c r="BB21" s="208" t="str">
        <f t="shared" ca="1" si="95"/>
        <v/>
      </c>
      <c r="BC21" s="208" t="str">
        <f t="shared" ca="1" si="95"/>
        <v/>
      </c>
      <c r="BD21" s="208" t="str">
        <f t="shared" ca="1" si="95"/>
        <v/>
      </c>
      <c r="BE21" s="208" t="str">
        <f t="shared" ca="1" si="95"/>
        <v/>
      </c>
      <c r="BF21" s="208" t="str">
        <f t="shared" ca="1" si="72"/>
        <v/>
      </c>
      <c r="BG21" s="208" t="str">
        <f t="shared" ca="1" si="72"/>
        <v/>
      </c>
      <c r="BH21" s="208" t="str">
        <f t="shared" ca="1" si="72"/>
        <v/>
      </c>
      <c r="BI21" s="208" t="str">
        <f t="shared" ca="1" si="72"/>
        <v/>
      </c>
      <c r="BJ21" s="208" t="str">
        <f t="shared" ca="1" si="72"/>
        <v/>
      </c>
      <c r="BK21" s="208" t="str">
        <f t="shared" ca="1" si="72"/>
        <v/>
      </c>
      <c r="BL21" s="208" t="str">
        <f t="shared" ca="1" si="72"/>
        <v/>
      </c>
      <c r="BM21" s="208" t="str">
        <f t="shared" ca="1" si="72"/>
        <v/>
      </c>
      <c r="BN21" s="208" t="str">
        <f t="shared" ca="1" si="72"/>
        <v/>
      </c>
      <c r="BO21" s="208" t="str">
        <f t="shared" ca="1" si="72"/>
        <v/>
      </c>
      <c r="BP21" s="208" t="str">
        <f t="shared" ca="1" si="72"/>
        <v/>
      </c>
      <c r="BQ21" s="208" t="str">
        <f t="shared" ca="1" si="72"/>
        <v/>
      </c>
      <c r="BR21" s="208" t="str">
        <f t="shared" ca="1" si="72"/>
        <v/>
      </c>
      <c r="BS21" s="208" t="str">
        <f t="shared" ca="1" si="72"/>
        <v/>
      </c>
      <c r="BT21" s="208" t="str">
        <f t="shared" ca="1" si="72"/>
        <v/>
      </c>
      <c r="BU21" s="208" t="str">
        <f t="shared" ca="1" si="72"/>
        <v/>
      </c>
      <c r="BV21" s="208" t="str">
        <f t="shared" ref="BV21:CK36" ca="1" si="96">IF(BV$3=$F21,"Order",IF(BV$3=$G21,"Load",IF(BV$3=$H21,"Ship",IF(BV$3=$I21,"Arrival",IF(BV$3=$J21,"Delivery","")))))</f>
        <v/>
      </c>
      <c r="BW21" s="208" t="str">
        <f t="shared" ca="1" si="96"/>
        <v/>
      </c>
      <c r="BX21" s="208" t="str">
        <f t="shared" ca="1" si="96"/>
        <v/>
      </c>
      <c r="BY21" s="208" t="str">
        <f t="shared" ca="1" si="96"/>
        <v/>
      </c>
      <c r="BZ21" s="208" t="str">
        <f t="shared" ca="1" si="96"/>
        <v/>
      </c>
      <c r="CA21" s="208" t="str">
        <f t="shared" ca="1" si="96"/>
        <v/>
      </c>
      <c r="CB21" s="208" t="str">
        <f t="shared" ca="1" si="96"/>
        <v/>
      </c>
      <c r="CC21" s="208" t="str">
        <f t="shared" ca="1" si="96"/>
        <v/>
      </c>
      <c r="CD21" s="208" t="str">
        <f t="shared" ca="1" si="96"/>
        <v/>
      </c>
      <c r="CE21" s="208" t="str">
        <f t="shared" ca="1" si="96"/>
        <v/>
      </c>
      <c r="CF21" s="208" t="str">
        <f t="shared" ca="1" si="96"/>
        <v/>
      </c>
      <c r="CG21" s="208" t="str">
        <f t="shared" ca="1" si="96"/>
        <v/>
      </c>
      <c r="CH21" s="208" t="str">
        <f t="shared" ca="1" si="96"/>
        <v/>
      </c>
      <c r="CI21" s="208" t="str">
        <f t="shared" ca="1" si="96"/>
        <v/>
      </c>
      <c r="CJ21" s="208" t="str">
        <f t="shared" ca="1" si="73"/>
        <v/>
      </c>
      <c r="CK21" s="208" t="str">
        <f t="shared" ca="1" si="73"/>
        <v/>
      </c>
      <c r="CL21" s="208" t="str">
        <f t="shared" ca="1" si="73"/>
        <v/>
      </c>
      <c r="CM21" s="208" t="str">
        <f t="shared" ca="1" si="73"/>
        <v/>
      </c>
      <c r="CN21" s="208" t="str">
        <f t="shared" ca="1" si="73"/>
        <v/>
      </c>
      <c r="CO21" s="208" t="str">
        <f t="shared" ca="1" si="73"/>
        <v/>
      </c>
      <c r="CP21" s="208" t="str">
        <f t="shared" ca="1" si="73"/>
        <v/>
      </c>
      <c r="CQ21" s="208" t="str">
        <f t="shared" ca="1" si="73"/>
        <v/>
      </c>
      <c r="CR21" s="208" t="str">
        <f t="shared" ca="1" si="73"/>
        <v/>
      </c>
      <c r="CS21" s="208" t="str">
        <f t="shared" ca="1" si="73"/>
        <v/>
      </c>
      <c r="CT21" s="208" t="str">
        <f t="shared" ca="1" si="73"/>
        <v/>
      </c>
      <c r="CU21" s="208" t="str">
        <f t="shared" ca="1" si="73"/>
        <v/>
      </c>
      <c r="CV21" s="208" t="str">
        <f t="shared" ca="1" si="73"/>
        <v/>
      </c>
      <c r="CW21" s="208" t="str">
        <f t="shared" ca="1" si="73"/>
        <v/>
      </c>
      <c r="CX21" s="208" t="str">
        <f t="shared" ca="1" si="73"/>
        <v/>
      </c>
      <c r="CY21" s="208" t="str">
        <f t="shared" ca="1" si="73"/>
        <v/>
      </c>
      <c r="CZ21" s="208" t="str">
        <f t="shared" ref="CZ21:DO36" ca="1" si="97">IF(CZ$3=$F21,"Order",IF(CZ$3=$G21,"Load",IF(CZ$3=$H21,"Ship",IF(CZ$3=$I21,"Arrival",IF(CZ$3=$J21,"Delivery","")))))</f>
        <v/>
      </c>
      <c r="DA21" s="208" t="str">
        <f t="shared" ca="1" si="97"/>
        <v/>
      </c>
      <c r="DB21" s="208" t="str">
        <f t="shared" ca="1" si="97"/>
        <v/>
      </c>
      <c r="DC21" s="208" t="str">
        <f t="shared" ca="1" si="97"/>
        <v/>
      </c>
      <c r="DD21" s="208" t="str">
        <f t="shared" ca="1" si="97"/>
        <v/>
      </c>
      <c r="DE21" s="208" t="str">
        <f t="shared" ca="1" si="97"/>
        <v/>
      </c>
      <c r="DF21" s="208" t="str">
        <f t="shared" ca="1" si="97"/>
        <v/>
      </c>
      <c r="DG21" s="208" t="str">
        <f t="shared" ca="1" si="97"/>
        <v/>
      </c>
      <c r="DH21" s="208" t="str">
        <f t="shared" ca="1" si="97"/>
        <v/>
      </c>
      <c r="DI21" s="208" t="str">
        <f t="shared" ca="1" si="97"/>
        <v/>
      </c>
      <c r="DJ21" s="208" t="str">
        <f t="shared" ca="1" si="97"/>
        <v/>
      </c>
      <c r="DK21" s="208" t="str">
        <f t="shared" ca="1" si="97"/>
        <v/>
      </c>
      <c r="DL21" s="208" t="str">
        <f t="shared" ca="1" si="97"/>
        <v/>
      </c>
      <c r="DM21" s="208" t="str">
        <f t="shared" ca="1" si="97"/>
        <v/>
      </c>
      <c r="DN21" s="208" t="str">
        <f t="shared" ca="1" si="74"/>
        <v/>
      </c>
      <c r="DO21" s="208" t="str">
        <f t="shared" ca="1" si="74"/>
        <v/>
      </c>
      <c r="DP21" s="208" t="str">
        <f t="shared" ca="1" si="74"/>
        <v/>
      </c>
      <c r="DQ21" s="208" t="str">
        <f t="shared" ca="1" si="74"/>
        <v/>
      </c>
      <c r="DR21" s="208" t="str">
        <f t="shared" ca="1" si="74"/>
        <v/>
      </c>
      <c r="DS21" s="208" t="str">
        <f t="shared" ca="1" si="74"/>
        <v/>
      </c>
      <c r="DT21" s="208" t="str">
        <f t="shared" ca="1" si="74"/>
        <v/>
      </c>
      <c r="DU21" s="208" t="str">
        <f t="shared" ca="1" si="74"/>
        <v/>
      </c>
      <c r="DV21" s="208" t="str">
        <f t="shared" ca="1" si="74"/>
        <v/>
      </c>
      <c r="DW21" s="208" t="str">
        <f t="shared" ca="1" si="74"/>
        <v/>
      </c>
      <c r="DX21" s="208" t="str">
        <f t="shared" ca="1" si="74"/>
        <v/>
      </c>
      <c r="DY21" s="208" t="str">
        <f t="shared" ca="1" si="74"/>
        <v/>
      </c>
      <c r="DZ21" s="208" t="str">
        <f t="shared" ca="1" si="74"/>
        <v/>
      </c>
      <c r="EA21" s="208" t="str">
        <f t="shared" ca="1" si="74"/>
        <v/>
      </c>
      <c r="EB21" s="208" t="str">
        <f t="shared" ca="1" si="74"/>
        <v/>
      </c>
      <c r="EC21" s="208" t="str">
        <f t="shared" ca="1" si="74"/>
        <v/>
      </c>
      <c r="ED21" s="208" t="str">
        <f t="shared" ref="ED21:ES36" ca="1" si="98">IF(ED$3=$F21,"Order",IF(ED$3=$G21,"Load",IF(ED$3=$H21,"Ship",IF(ED$3=$I21,"Arrival",IF(ED$3=$J21,"Delivery","")))))</f>
        <v/>
      </c>
      <c r="EE21" s="208" t="str">
        <f t="shared" ca="1" si="98"/>
        <v/>
      </c>
      <c r="EF21" s="208" t="str">
        <f t="shared" ca="1" si="98"/>
        <v/>
      </c>
      <c r="EG21" s="208" t="str">
        <f t="shared" ca="1" si="98"/>
        <v/>
      </c>
      <c r="EH21" s="208" t="str">
        <f t="shared" ca="1" si="98"/>
        <v/>
      </c>
      <c r="EI21" s="208" t="str">
        <f t="shared" ca="1" si="98"/>
        <v/>
      </c>
      <c r="EJ21" s="208" t="str">
        <f t="shared" ca="1" si="98"/>
        <v/>
      </c>
      <c r="EK21" s="208" t="str">
        <f t="shared" ca="1" si="98"/>
        <v/>
      </c>
      <c r="EL21" s="208" t="str">
        <f t="shared" ca="1" si="98"/>
        <v/>
      </c>
      <c r="EM21" s="208" t="str">
        <f t="shared" ca="1" si="98"/>
        <v/>
      </c>
      <c r="EN21" s="208" t="str">
        <f t="shared" ca="1" si="98"/>
        <v/>
      </c>
      <c r="EO21" s="208" t="str">
        <f t="shared" ca="1" si="98"/>
        <v/>
      </c>
      <c r="EP21" s="208" t="str">
        <f t="shared" ca="1" si="98"/>
        <v>Order</v>
      </c>
      <c r="EQ21" s="208" t="str">
        <f t="shared" ca="1" si="98"/>
        <v/>
      </c>
      <c r="ER21" s="208" t="str">
        <f t="shared" ca="1" si="98"/>
        <v>Load</v>
      </c>
      <c r="ES21" s="208" t="str">
        <f t="shared" ca="1" si="98"/>
        <v/>
      </c>
      <c r="ET21" s="208" t="str">
        <f t="shared" ref="ET21:FI36" ca="1" si="99">IF(ET$3=$F21,"Order",IF(ET$3=$G21,"Load",IF(ET$3=$H21,"Ship",IF(ET$3=$I21,"Arrival",IF(ET$3=$J21,"Delivery","")))))</f>
        <v/>
      </c>
      <c r="EU21" s="208" t="str">
        <f t="shared" ca="1" si="99"/>
        <v/>
      </c>
      <c r="EV21" s="208" t="str">
        <f t="shared" ca="1" si="99"/>
        <v/>
      </c>
      <c r="EW21" s="208" t="str">
        <f t="shared" ca="1" si="99"/>
        <v>Ship</v>
      </c>
      <c r="EX21" s="208" t="str">
        <f t="shared" ca="1" si="99"/>
        <v/>
      </c>
      <c r="EY21" s="208" t="str">
        <f t="shared" ca="1" si="99"/>
        <v/>
      </c>
      <c r="EZ21" s="208" t="str">
        <f t="shared" ca="1" si="99"/>
        <v/>
      </c>
      <c r="FA21" s="208" t="str">
        <f t="shared" ca="1" si="99"/>
        <v/>
      </c>
      <c r="FB21" s="208" t="str">
        <f t="shared" ca="1" si="99"/>
        <v/>
      </c>
      <c r="FC21" s="208" t="str">
        <f t="shared" ca="1" si="99"/>
        <v/>
      </c>
      <c r="FD21" s="208" t="str">
        <f t="shared" ca="1" si="99"/>
        <v/>
      </c>
      <c r="FE21" s="208" t="str">
        <f t="shared" ca="1" si="99"/>
        <v/>
      </c>
      <c r="FF21" s="208" t="str">
        <f t="shared" ca="1" si="99"/>
        <v/>
      </c>
      <c r="FG21" s="208" t="str">
        <f t="shared" ca="1" si="99"/>
        <v/>
      </c>
      <c r="FH21" s="208" t="str">
        <f t="shared" ca="1" si="99"/>
        <v/>
      </c>
      <c r="FI21" s="208" t="str">
        <f t="shared" ca="1" si="99"/>
        <v/>
      </c>
      <c r="FJ21" s="208" t="str">
        <f t="shared" ref="FJ21:FY36" ca="1" si="100">IF(FJ$3=$F21,"Order",IF(FJ$3=$G21,"Load",IF(FJ$3=$H21,"Ship",IF(FJ$3=$I21,"Arrival",IF(FJ$3=$J21,"Delivery","")))))</f>
        <v/>
      </c>
      <c r="FK21" s="208" t="str">
        <f t="shared" ca="1" si="100"/>
        <v/>
      </c>
      <c r="FL21" s="208" t="str">
        <f t="shared" ca="1" si="100"/>
        <v/>
      </c>
      <c r="FM21" s="208" t="str">
        <f t="shared" ca="1" si="100"/>
        <v/>
      </c>
      <c r="FN21" s="208" t="str">
        <f t="shared" ca="1" si="100"/>
        <v/>
      </c>
      <c r="FO21" s="208" t="str">
        <f t="shared" ca="1" si="100"/>
        <v/>
      </c>
      <c r="FP21" s="208" t="str">
        <f t="shared" ca="1" si="100"/>
        <v/>
      </c>
      <c r="FQ21" s="208" t="str">
        <f t="shared" ca="1" si="100"/>
        <v/>
      </c>
      <c r="FR21" s="208" t="str">
        <f t="shared" ca="1" si="100"/>
        <v/>
      </c>
      <c r="FS21" s="208" t="str">
        <f t="shared" ca="1" si="100"/>
        <v/>
      </c>
      <c r="FT21" s="208" t="str">
        <f t="shared" ca="1" si="100"/>
        <v>Arrival</v>
      </c>
      <c r="FU21" s="208" t="str">
        <f t="shared" ca="1" si="100"/>
        <v/>
      </c>
      <c r="FV21" s="208" t="str">
        <f t="shared" ca="1" si="100"/>
        <v>Delivery</v>
      </c>
      <c r="FW21" s="208" t="str">
        <f t="shared" ca="1" si="100"/>
        <v/>
      </c>
      <c r="FX21" s="208" t="str">
        <f t="shared" ca="1" si="100"/>
        <v/>
      </c>
      <c r="FY21" s="208" t="str">
        <f t="shared" ca="1" si="100"/>
        <v/>
      </c>
      <c r="FZ21" s="208" t="str">
        <f t="shared" ref="FV21:GK36" ca="1" si="101">IF(FZ$3=$F21,"Order",IF(FZ$3=$G21,"Load",IF(FZ$3=$H21,"Ship",IF(FZ$3=$I21,"Arrival",IF(FZ$3=$J21,"Delivery","")))))</f>
        <v/>
      </c>
      <c r="GA21" s="208" t="str">
        <f t="shared" ca="1" si="101"/>
        <v/>
      </c>
      <c r="GB21" s="208" t="str">
        <f t="shared" ca="1" si="101"/>
        <v/>
      </c>
      <c r="GC21" s="208" t="str">
        <f t="shared" ca="1" si="101"/>
        <v/>
      </c>
      <c r="GD21" s="208" t="str">
        <f t="shared" ca="1" si="101"/>
        <v/>
      </c>
      <c r="GE21" s="208" t="str">
        <f t="shared" ca="1" si="101"/>
        <v/>
      </c>
      <c r="GF21" s="208" t="str">
        <f t="shared" ca="1" si="76"/>
        <v/>
      </c>
      <c r="GG21" s="208" t="str">
        <f t="shared" ca="1" si="76"/>
        <v/>
      </c>
      <c r="GH21" s="208" t="str">
        <f t="shared" ca="1" si="76"/>
        <v/>
      </c>
      <c r="GI21" s="208" t="str">
        <f t="shared" ca="1" si="76"/>
        <v/>
      </c>
      <c r="GJ21" s="208" t="str">
        <f t="shared" ca="1" si="76"/>
        <v/>
      </c>
      <c r="GK21" s="208" t="str">
        <f t="shared" ca="1" si="76"/>
        <v/>
      </c>
      <c r="GL21" s="208" t="str">
        <f t="shared" ca="1" si="76"/>
        <v/>
      </c>
      <c r="GM21" s="208" t="str">
        <f t="shared" ca="1" si="76"/>
        <v/>
      </c>
      <c r="GN21" s="208" t="str">
        <f t="shared" ca="1" si="76"/>
        <v/>
      </c>
      <c r="GO21" s="208" t="str">
        <f t="shared" ca="1" si="76"/>
        <v/>
      </c>
      <c r="GP21" s="208" t="str">
        <f t="shared" ca="1" si="76"/>
        <v/>
      </c>
      <c r="GQ21" s="208" t="str">
        <f t="shared" ca="1" si="76"/>
        <v/>
      </c>
      <c r="GR21" s="208" t="str">
        <f t="shared" ca="1" si="76"/>
        <v/>
      </c>
      <c r="GS21" s="208" t="str">
        <f t="shared" ca="1" si="76"/>
        <v/>
      </c>
      <c r="GT21" s="208" t="str">
        <f t="shared" ca="1" si="76"/>
        <v/>
      </c>
      <c r="GU21" s="208" t="str">
        <f t="shared" ca="1" si="76"/>
        <v/>
      </c>
      <c r="GV21" s="208" t="str">
        <f t="shared" ref="GV21:HK36" ca="1" si="102">IF(GV$3=$F21,"Order",IF(GV$3=$G21,"Load",IF(GV$3=$H21,"Ship",IF(GV$3=$I21,"Arrival",IF(GV$3=$J21,"Delivery","")))))</f>
        <v/>
      </c>
      <c r="GW21" s="208" t="str">
        <f t="shared" ca="1" si="102"/>
        <v/>
      </c>
      <c r="GX21" s="208" t="str">
        <f t="shared" ca="1" si="102"/>
        <v/>
      </c>
      <c r="GY21" s="208" t="str">
        <f t="shared" ca="1" si="102"/>
        <v/>
      </c>
      <c r="GZ21" s="208" t="str">
        <f t="shared" ca="1" si="102"/>
        <v/>
      </c>
      <c r="HA21" s="208" t="str">
        <f t="shared" ca="1" si="102"/>
        <v/>
      </c>
      <c r="HB21" s="208" t="str">
        <f t="shared" ca="1" si="102"/>
        <v/>
      </c>
      <c r="HC21" s="208" t="str">
        <f t="shared" ca="1" si="102"/>
        <v/>
      </c>
      <c r="HD21" s="208" t="str">
        <f t="shared" ca="1" si="102"/>
        <v/>
      </c>
      <c r="HE21" s="208" t="str">
        <f t="shared" ca="1" si="102"/>
        <v/>
      </c>
      <c r="HF21" s="208" t="str">
        <f t="shared" ca="1" si="102"/>
        <v/>
      </c>
      <c r="HG21" s="208" t="str">
        <f t="shared" ca="1" si="102"/>
        <v/>
      </c>
      <c r="HH21" s="208" t="str">
        <f t="shared" ca="1" si="102"/>
        <v/>
      </c>
      <c r="HI21" s="208" t="str">
        <f t="shared" ca="1" si="102"/>
        <v/>
      </c>
      <c r="HJ21" s="208" t="str">
        <f t="shared" ca="1" si="77"/>
        <v/>
      </c>
      <c r="HK21" s="208" t="str">
        <f t="shared" ca="1" si="77"/>
        <v/>
      </c>
      <c r="HL21" s="208" t="str">
        <f t="shared" ca="1" si="77"/>
        <v/>
      </c>
      <c r="HM21" s="208" t="str">
        <f t="shared" ca="1" si="77"/>
        <v/>
      </c>
      <c r="HN21" s="208" t="str">
        <f t="shared" ca="1" si="77"/>
        <v/>
      </c>
      <c r="HO21" s="208" t="str">
        <f t="shared" ca="1" si="77"/>
        <v/>
      </c>
      <c r="HP21" s="208" t="str">
        <f t="shared" ca="1" si="77"/>
        <v/>
      </c>
      <c r="HQ21" s="208" t="str">
        <f t="shared" ca="1" si="77"/>
        <v/>
      </c>
      <c r="HR21" s="208" t="str">
        <f t="shared" ca="1" si="77"/>
        <v/>
      </c>
      <c r="HS21" s="208" t="str">
        <f t="shared" ca="1" si="77"/>
        <v/>
      </c>
      <c r="HT21" s="208" t="str">
        <f t="shared" ca="1" si="77"/>
        <v/>
      </c>
      <c r="HU21" s="208" t="str">
        <f t="shared" ca="1" si="77"/>
        <v/>
      </c>
      <c r="HV21" s="208" t="str">
        <f t="shared" ca="1" si="77"/>
        <v/>
      </c>
      <c r="HW21" s="208" t="str">
        <f t="shared" ca="1" si="77"/>
        <v/>
      </c>
      <c r="HX21" s="208" t="str">
        <f t="shared" ca="1" si="77"/>
        <v/>
      </c>
      <c r="HY21" s="208" t="str">
        <f t="shared" ca="1" si="77"/>
        <v/>
      </c>
      <c r="HZ21" s="208" t="str">
        <f t="shared" ref="HZ21:IO36" ca="1" si="103">IF(HZ$3=$F21,"Order",IF(HZ$3=$G21,"Load",IF(HZ$3=$H21,"Ship",IF(HZ$3=$I21,"Arrival",IF(HZ$3=$J21,"Delivery","")))))</f>
        <v/>
      </c>
      <c r="IA21" s="208" t="str">
        <f t="shared" ca="1" si="103"/>
        <v/>
      </c>
      <c r="IB21" s="208" t="str">
        <f t="shared" ca="1" si="103"/>
        <v/>
      </c>
      <c r="IC21" s="208" t="str">
        <f t="shared" ca="1" si="103"/>
        <v/>
      </c>
      <c r="ID21" s="208" t="str">
        <f t="shared" ca="1" si="103"/>
        <v/>
      </c>
      <c r="IE21" s="208" t="str">
        <f t="shared" ca="1" si="103"/>
        <v/>
      </c>
      <c r="IF21" s="208" t="str">
        <f t="shared" ca="1" si="103"/>
        <v/>
      </c>
      <c r="IG21" s="208" t="str">
        <f t="shared" ca="1" si="103"/>
        <v/>
      </c>
      <c r="IH21" s="208" t="str">
        <f t="shared" ca="1" si="103"/>
        <v/>
      </c>
      <c r="II21" s="208" t="str">
        <f t="shared" ca="1" si="103"/>
        <v/>
      </c>
      <c r="IJ21" s="208" t="str">
        <f t="shared" ca="1" si="103"/>
        <v/>
      </c>
      <c r="IK21" s="208" t="str">
        <f t="shared" ca="1" si="103"/>
        <v/>
      </c>
      <c r="IL21" s="208" t="str">
        <f t="shared" ca="1" si="103"/>
        <v/>
      </c>
      <c r="IM21" s="208" t="str">
        <f t="shared" ca="1" si="103"/>
        <v/>
      </c>
      <c r="IN21" s="208" t="str">
        <f t="shared" ca="1" si="78"/>
        <v/>
      </c>
      <c r="IO21" s="208" t="str">
        <f t="shared" ca="1" si="78"/>
        <v/>
      </c>
      <c r="IP21" s="208" t="str">
        <f t="shared" ca="1" si="78"/>
        <v/>
      </c>
      <c r="IQ21" s="208" t="str">
        <f t="shared" ca="1" si="78"/>
        <v/>
      </c>
      <c r="IR21" s="208" t="str">
        <f t="shared" ca="1" si="78"/>
        <v/>
      </c>
      <c r="IS21" s="208" t="str">
        <f t="shared" ca="1" si="78"/>
        <v/>
      </c>
      <c r="IT21" s="208" t="str">
        <f t="shared" ca="1" si="78"/>
        <v/>
      </c>
      <c r="IU21" s="208" t="str">
        <f t="shared" ca="1" si="78"/>
        <v/>
      </c>
      <c r="IV21" s="208" t="str">
        <f t="shared" ca="1" si="78"/>
        <v/>
      </c>
      <c r="IW21" s="208" t="str">
        <f t="shared" ca="1" si="78"/>
        <v/>
      </c>
      <c r="IX21" s="208" t="str">
        <f t="shared" ca="1" si="78"/>
        <v/>
      </c>
      <c r="IY21" s="208" t="str">
        <f t="shared" ca="1" si="78"/>
        <v/>
      </c>
      <c r="IZ21" s="208" t="str">
        <f t="shared" ca="1" si="78"/>
        <v/>
      </c>
      <c r="JA21" s="208" t="str">
        <f t="shared" ca="1" si="78"/>
        <v/>
      </c>
      <c r="JB21" s="208" t="str">
        <f t="shared" ca="1" si="78"/>
        <v/>
      </c>
      <c r="JC21" s="208" t="str">
        <f t="shared" ca="1" si="78"/>
        <v/>
      </c>
      <c r="JD21" s="208" t="str">
        <f t="shared" ref="JD21:JS36" ca="1" si="104">IF(JD$3=$F21,"Order",IF(JD$3=$G21,"Load",IF(JD$3=$H21,"Ship",IF(JD$3=$I21,"Arrival",IF(JD$3=$J21,"Delivery","")))))</f>
        <v/>
      </c>
      <c r="JE21" s="208" t="str">
        <f t="shared" ca="1" si="104"/>
        <v/>
      </c>
      <c r="JF21" s="208" t="str">
        <f t="shared" ca="1" si="104"/>
        <v/>
      </c>
      <c r="JG21" s="208" t="str">
        <f t="shared" ca="1" si="104"/>
        <v/>
      </c>
      <c r="JH21" s="208" t="str">
        <f t="shared" ca="1" si="104"/>
        <v/>
      </c>
      <c r="JI21" s="208" t="str">
        <f t="shared" ca="1" si="104"/>
        <v/>
      </c>
      <c r="JJ21" s="208" t="str">
        <f t="shared" ca="1" si="104"/>
        <v/>
      </c>
      <c r="JK21" s="208" t="str">
        <f t="shared" ca="1" si="104"/>
        <v/>
      </c>
      <c r="JL21" s="208" t="str">
        <f t="shared" ca="1" si="104"/>
        <v/>
      </c>
      <c r="JM21" s="208" t="str">
        <f t="shared" ca="1" si="104"/>
        <v/>
      </c>
      <c r="JN21" s="208" t="str">
        <f t="shared" ca="1" si="104"/>
        <v/>
      </c>
      <c r="JO21" s="208" t="str">
        <f t="shared" ca="1" si="104"/>
        <v/>
      </c>
      <c r="JP21" s="208" t="str">
        <f t="shared" ca="1" si="104"/>
        <v/>
      </c>
      <c r="JQ21" s="208" t="str">
        <f t="shared" ca="1" si="104"/>
        <v/>
      </c>
      <c r="JR21" s="208" t="str">
        <f t="shared" ca="1" si="79"/>
        <v/>
      </c>
      <c r="JS21" s="208" t="str">
        <f t="shared" ca="1" si="79"/>
        <v/>
      </c>
      <c r="JT21" s="208" t="str">
        <f t="shared" ca="1" si="79"/>
        <v/>
      </c>
      <c r="JU21" s="208" t="str">
        <f t="shared" ca="1" si="79"/>
        <v/>
      </c>
      <c r="JV21" s="208" t="str">
        <f t="shared" ca="1" si="79"/>
        <v/>
      </c>
      <c r="JW21" s="208" t="str">
        <f t="shared" ca="1" si="79"/>
        <v/>
      </c>
      <c r="JX21" s="208" t="str">
        <f t="shared" ca="1" si="79"/>
        <v/>
      </c>
      <c r="JY21" s="208" t="str">
        <f t="shared" ca="1" si="79"/>
        <v/>
      </c>
      <c r="JZ21" s="208" t="str">
        <f t="shared" ca="1" si="79"/>
        <v/>
      </c>
      <c r="KA21" s="208" t="str">
        <f t="shared" ca="1" si="79"/>
        <v/>
      </c>
      <c r="KB21" s="208" t="str">
        <f t="shared" ca="1" si="79"/>
        <v/>
      </c>
      <c r="KC21" s="208" t="str">
        <f t="shared" ca="1" si="79"/>
        <v/>
      </c>
      <c r="KD21" s="208" t="str">
        <f t="shared" ca="1" si="79"/>
        <v/>
      </c>
      <c r="KE21" s="208" t="str">
        <f t="shared" ca="1" si="79"/>
        <v/>
      </c>
      <c r="KF21" s="208" t="str">
        <f t="shared" ca="1" si="79"/>
        <v/>
      </c>
      <c r="KG21" s="208" t="str">
        <f t="shared" ca="1" si="79"/>
        <v/>
      </c>
      <c r="KH21" s="208" t="str">
        <f t="shared" ref="KH21:KW36" ca="1" si="105">IF(KH$3=$F21,"Order",IF(KH$3=$G21,"Load",IF(KH$3=$H21,"Ship",IF(KH$3=$I21,"Arrival",IF(KH$3=$J21,"Delivery","")))))</f>
        <v/>
      </c>
      <c r="KI21" s="208" t="str">
        <f t="shared" ca="1" si="105"/>
        <v/>
      </c>
      <c r="KJ21" s="208" t="str">
        <f t="shared" ca="1" si="105"/>
        <v/>
      </c>
      <c r="KK21" s="208" t="str">
        <f t="shared" ca="1" si="105"/>
        <v/>
      </c>
      <c r="KL21" s="208" t="str">
        <f t="shared" ca="1" si="105"/>
        <v/>
      </c>
      <c r="KM21" s="208" t="str">
        <f t="shared" ca="1" si="105"/>
        <v/>
      </c>
      <c r="KN21" s="208" t="str">
        <f t="shared" ca="1" si="105"/>
        <v/>
      </c>
      <c r="KO21" s="208" t="str">
        <f t="shared" ca="1" si="105"/>
        <v/>
      </c>
      <c r="KP21" s="208" t="str">
        <f t="shared" ca="1" si="105"/>
        <v/>
      </c>
      <c r="KQ21" s="208" t="str">
        <f t="shared" ca="1" si="105"/>
        <v/>
      </c>
      <c r="KR21" s="208" t="str">
        <f t="shared" ca="1" si="105"/>
        <v/>
      </c>
      <c r="KS21" s="208" t="str">
        <f t="shared" ca="1" si="105"/>
        <v/>
      </c>
      <c r="KT21" s="208" t="str">
        <f t="shared" ca="1" si="105"/>
        <v/>
      </c>
      <c r="KU21" s="208" t="str">
        <f t="shared" ca="1" si="105"/>
        <v/>
      </c>
      <c r="KV21" s="208" t="str">
        <f t="shared" ca="1" si="105"/>
        <v/>
      </c>
      <c r="KW21" s="208" t="str">
        <f t="shared" ca="1" si="105"/>
        <v/>
      </c>
      <c r="KX21" s="208" t="str">
        <f t="shared" ref="KX21:LM36" ca="1" si="106">IF(KX$3=$F21,"Order",IF(KX$3=$G21,"Load",IF(KX$3=$H21,"Ship",IF(KX$3=$I21,"Arrival",IF(KX$3=$J21,"Delivery","")))))</f>
        <v/>
      </c>
      <c r="KY21" s="208" t="str">
        <f t="shared" ca="1" si="106"/>
        <v/>
      </c>
      <c r="KZ21" s="208" t="str">
        <f t="shared" ca="1" si="106"/>
        <v/>
      </c>
      <c r="LA21" s="208" t="str">
        <f t="shared" ca="1" si="106"/>
        <v/>
      </c>
      <c r="LB21" s="208" t="str">
        <f t="shared" ca="1" si="106"/>
        <v/>
      </c>
      <c r="LC21" s="208" t="str">
        <f t="shared" ca="1" si="106"/>
        <v/>
      </c>
      <c r="LD21" s="208" t="str">
        <f t="shared" ca="1" si="106"/>
        <v/>
      </c>
      <c r="LE21" s="208" t="str">
        <f t="shared" ca="1" si="106"/>
        <v/>
      </c>
      <c r="LF21" s="208" t="str">
        <f t="shared" ca="1" si="106"/>
        <v/>
      </c>
      <c r="LG21" s="208" t="str">
        <f t="shared" ca="1" si="106"/>
        <v/>
      </c>
      <c r="LH21" s="208" t="str">
        <f t="shared" ca="1" si="106"/>
        <v/>
      </c>
      <c r="LI21" s="208" t="str">
        <f t="shared" ca="1" si="106"/>
        <v/>
      </c>
      <c r="LJ21" s="208" t="str">
        <f t="shared" ca="1" si="106"/>
        <v/>
      </c>
      <c r="LK21" s="208" t="str">
        <f t="shared" ca="1" si="106"/>
        <v/>
      </c>
      <c r="LL21" s="208" t="str">
        <f t="shared" ca="1" si="106"/>
        <v/>
      </c>
      <c r="LM21" s="208" t="str">
        <f t="shared" ca="1" si="106"/>
        <v/>
      </c>
      <c r="LN21" s="208" t="str">
        <f t="shared" ref="LN21:MC36" ca="1" si="107">IF(LN$3=$F21,"Order",IF(LN$3=$G21,"Load",IF(LN$3=$H21,"Ship",IF(LN$3=$I21,"Arrival",IF(LN$3=$J21,"Delivery","")))))</f>
        <v/>
      </c>
      <c r="LO21" s="208" t="str">
        <f t="shared" ca="1" si="107"/>
        <v/>
      </c>
      <c r="LP21" s="208" t="str">
        <f t="shared" ca="1" si="107"/>
        <v/>
      </c>
      <c r="LQ21" s="208" t="str">
        <f t="shared" ca="1" si="107"/>
        <v/>
      </c>
      <c r="LR21" s="208" t="str">
        <f t="shared" ca="1" si="107"/>
        <v/>
      </c>
      <c r="LS21" s="208" t="str">
        <f t="shared" ca="1" si="107"/>
        <v/>
      </c>
      <c r="LT21" s="208" t="str">
        <f t="shared" ca="1" si="107"/>
        <v/>
      </c>
      <c r="LU21" s="208" t="str">
        <f t="shared" ca="1" si="107"/>
        <v/>
      </c>
      <c r="LV21" s="208" t="str">
        <f t="shared" ca="1" si="107"/>
        <v/>
      </c>
      <c r="LW21" s="208" t="str">
        <f t="shared" ca="1" si="107"/>
        <v/>
      </c>
      <c r="LX21" s="208" t="str">
        <f t="shared" ca="1" si="107"/>
        <v/>
      </c>
      <c r="LY21" s="208" t="str">
        <f t="shared" ca="1" si="107"/>
        <v/>
      </c>
      <c r="LZ21" s="208" t="str">
        <f t="shared" ca="1" si="107"/>
        <v/>
      </c>
      <c r="MA21" s="208" t="str">
        <f t="shared" ca="1" si="107"/>
        <v/>
      </c>
      <c r="MB21" s="208" t="str">
        <f t="shared" ca="1" si="107"/>
        <v/>
      </c>
      <c r="MC21" s="208" t="str">
        <f t="shared" ca="1" si="107"/>
        <v/>
      </c>
      <c r="MD21" s="208" t="str">
        <f t="shared" ref="LZ21:MO36" ca="1" si="108">IF(MD$3=$F21,"Order",IF(MD$3=$G21,"Load",IF(MD$3=$H21,"Ship",IF(MD$3=$I21,"Arrival",IF(MD$3=$J21,"Delivery","")))))</f>
        <v/>
      </c>
      <c r="ME21" s="208" t="str">
        <f t="shared" ca="1" si="108"/>
        <v/>
      </c>
      <c r="MF21" s="208" t="str">
        <f t="shared" ca="1" si="108"/>
        <v/>
      </c>
      <c r="MG21" s="208" t="str">
        <f t="shared" ca="1" si="108"/>
        <v/>
      </c>
      <c r="MH21" s="208" t="str">
        <f t="shared" ca="1" si="108"/>
        <v/>
      </c>
      <c r="MI21" s="208" t="str">
        <f t="shared" ca="1" si="108"/>
        <v/>
      </c>
      <c r="MJ21" s="208" t="str">
        <f t="shared" ca="1" si="81"/>
        <v/>
      </c>
      <c r="MK21" s="208" t="str">
        <f t="shared" ca="1" si="81"/>
        <v/>
      </c>
      <c r="ML21" s="208" t="str">
        <f t="shared" ca="1" si="81"/>
        <v/>
      </c>
      <c r="MM21" s="208" t="str">
        <f t="shared" ca="1" si="81"/>
        <v/>
      </c>
      <c r="MN21" s="208" t="str">
        <f t="shared" ca="1" si="81"/>
        <v/>
      </c>
      <c r="MO21" s="208" t="str">
        <f t="shared" ca="1" si="81"/>
        <v/>
      </c>
      <c r="MP21" s="208" t="str">
        <f t="shared" ca="1" si="81"/>
        <v/>
      </c>
      <c r="MQ21" s="208" t="str">
        <f t="shared" ca="1" si="81"/>
        <v/>
      </c>
      <c r="MR21" s="208" t="str">
        <f t="shared" ca="1" si="81"/>
        <v/>
      </c>
      <c r="MS21" s="208" t="str">
        <f t="shared" ca="1" si="81"/>
        <v/>
      </c>
      <c r="MT21" s="208" t="str">
        <f t="shared" ca="1" si="81"/>
        <v/>
      </c>
      <c r="MU21" s="208" t="str">
        <f t="shared" ca="1" si="81"/>
        <v/>
      </c>
      <c r="MV21" s="208" t="str">
        <f t="shared" ca="1" si="81"/>
        <v/>
      </c>
      <c r="MW21" s="208" t="str">
        <f t="shared" ca="1" si="81"/>
        <v/>
      </c>
      <c r="MX21" s="208" t="str">
        <f t="shared" ca="1" si="81"/>
        <v/>
      </c>
      <c r="MY21" s="208" t="str">
        <f t="shared" ca="1" si="81"/>
        <v/>
      </c>
      <c r="MZ21" s="208" t="str">
        <f t="shared" ref="MZ21:NO36" ca="1" si="109">IF(MZ$3=$F21,"Order",IF(MZ$3=$G21,"Load",IF(MZ$3=$H21,"Ship",IF(MZ$3=$I21,"Arrival",IF(MZ$3=$J21,"Delivery","")))))</f>
        <v/>
      </c>
      <c r="NA21" s="208" t="str">
        <f t="shared" ca="1" si="109"/>
        <v/>
      </c>
      <c r="NB21" s="208" t="str">
        <f t="shared" ca="1" si="109"/>
        <v/>
      </c>
      <c r="NC21" s="208" t="str">
        <f t="shared" ca="1" si="109"/>
        <v/>
      </c>
      <c r="ND21" s="208" t="str">
        <f t="shared" ca="1" si="109"/>
        <v/>
      </c>
      <c r="NE21" s="208" t="str">
        <f t="shared" ca="1" si="109"/>
        <v/>
      </c>
      <c r="NF21" s="208" t="str">
        <f t="shared" ca="1" si="109"/>
        <v/>
      </c>
      <c r="NG21" s="208" t="str">
        <f t="shared" ca="1" si="109"/>
        <v/>
      </c>
      <c r="NH21" s="208" t="str">
        <f t="shared" ca="1" si="109"/>
        <v/>
      </c>
      <c r="NI21" s="208" t="str">
        <f t="shared" ca="1" si="109"/>
        <v/>
      </c>
      <c r="NJ21" s="208" t="str">
        <f t="shared" ca="1" si="109"/>
        <v/>
      </c>
      <c r="NK21" s="208" t="str">
        <f t="shared" ca="1" si="109"/>
        <v/>
      </c>
      <c r="NL21" s="208" t="str">
        <f t="shared" ca="1" si="109"/>
        <v/>
      </c>
      <c r="NM21" s="208" t="str">
        <f t="shared" ca="1" si="109"/>
        <v/>
      </c>
      <c r="NN21" s="208" t="str">
        <f t="shared" ca="1" si="82"/>
        <v/>
      </c>
      <c r="NO21" s="208" t="str">
        <f t="shared" ca="1" si="82"/>
        <v/>
      </c>
      <c r="NP21" s="208" t="str">
        <f t="shared" ca="1" si="82"/>
        <v/>
      </c>
      <c r="NQ21" s="208" t="str">
        <f t="shared" ca="1" si="82"/>
        <v/>
      </c>
      <c r="NR21" s="208" t="str">
        <f t="shared" ca="1" si="82"/>
        <v/>
      </c>
      <c r="NS21" s="208" t="str">
        <f t="shared" ca="1" si="82"/>
        <v/>
      </c>
      <c r="NT21" s="208" t="str">
        <f t="shared" ca="1" si="82"/>
        <v/>
      </c>
      <c r="NU21" s="208" t="str">
        <f t="shared" ca="1" si="82"/>
        <v/>
      </c>
      <c r="NV21" s="208" t="str">
        <f t="shared" ca="1" si="82"/>
        <v/>
      </c>
      <c r="NW21" s="208" t="str">
        <f t="shared" ca="1" si="82"/>
        <v/>
      </c>
      <c r="NX21" s="208" t="str">
        <f t="shared" ca="1" si="82"/>
        <v/>
      </c>
      <c r="NY21" s="208" t="str">
        <f t="shared" ca="1" si="82"/>
        <v/>
      </c>
      <c r="NZ21" s="208" t="str">
        <f t="shared" ca="1" si="82"/>
        <v/>
      </c>
      <c r="OA21" s="208" t="str">
        <f t="shared" ca="1" si="82"/>
        <v/>
      </c>
      <c r="OB21" s="208" t="str">
        <f t="shared" ca="1" si="82"/>
        <v/>
      </c>
      <c r="OC21" s="208" t="str">
        <f t="shared" ca="1" si="82"/>
        <v/>
      </c>
      <c r="OD21" s="208" t="str">
        <f t="shared" ref="OD21:OS36" ca="1" si="110">IF(OD$3=$F21,"Order",IF(OD$3=$G21,"Load",IF(OD$3=$H21,"Ship",IF(OD$3=$I21,"Arrival",IF(OD$3=$J21,"Delivery","")))))</f>
        <v/>
      </c>
      <c r="OE21" s="208" t="str">
        <f t="shared" ca="1" si="110"/>
        <v/>
      </c>
      <c r="OF21" s="208" t="str">
        <f t="shared" ca="1" si="110"/>
        <v/>
      </c>
      <c r="OG21" s="208" t="str">
        <f t="shared" ca="1" si="110"/>
        <v/>
      </c>
      <c r="OH21" s="208" t="str">
        <f t="shared" ca="1" si="110"/>
        <v/>
      </c>
      <c r="OI21" s="208" t="str">
        <f t="shared" ca="1" si="110"/>
        <v/>
      </c>
      <c r="OJ21" s="208" t="str">
        <f t="shared" ca="1" si="110"/>
        <v/>
      </c>
      <c r="OK21" s="208" t="str">
        <f t="shared" ca="1" si="110"/>
        <v/>
      </c>
      <c r="OL21" s="208" t="str">
        <f t="shared" ca="1" si="110"/>
        <v/>
      </c>
      <c r="OM21" s="208" t="str">
        <f t="shared" ca="1" si="110"/>
        <v/>
      </c>
      <c r="ON21" s="208" t="str">
        <f t="shared" ca="1" si="110"/>
        <v/>
      </c>
      <c r="OO21" s="208" t="str">
        <f t="shared" ca="1" si="110"/>
        <v/>
      </c>
      <c r="OP21" s="208" t="str">
        <f t="shared" ca="1" si="110"/>
        <v/>
      </c>
      <c r="OQ21" s="208" t="str">
        <f t="shared" ca="1" si="110"/>
        <v/>
      </c>
      <c r="OR21" s="208" t="str">
        <f t="shared" ca="1" si="83"/>
        <v/>
      </c>
      <c r="OS21" s="208" t="str">
        <f t="shared" ca="1" si="83"/>
        <v/>
      </c>
      <c r="OT21" s="208" t="str">
        <f t="shared" ca="1" si="83"/>
        <v/>
      </c>
      <c r="OU21" s="208" t="str">
        <f t="shared" ca="1" si="83"/>
        <v/>
      </c>
      <c r="OV21" s="208" t="str">
        <f t="shared" ca="1" si="83"/>
        <v/>
      </c>
      <c r="OW21" s="208" t="str">
        <f t="shared" ca="1" si="83"/>
        <v/>
      </c>
      <c r="OX21" s="208" t="str">
        <f t="shared" ca="1" si="83"/>
        <v/>
      </c>
      <c r="OY21" s="208" t="str">
        <f t="shared" ca="1" si="83"/>
        <v/>
      </c>
      <c r="OZ21" s="208" t="str">
        <f t="shared" ca="1" si="83"/>
        <v/>
      </c>
      <c r="PA21" s="208" t="str">
        <f t="shared" ca="1" si="83"/>
        <v/>
      </c>
      <c r="PB21" s="208" t="str">
        <f t="shared" ca="1" si="83"/>
        <v/>
      </c>
      <c r="PC21" s="208" t="str">
        <f t="shared" ca="1" si="83"/>
        <v/>
      </c>
      <c r="PD21" s="208" t="str">
        <f t="shared" ca="1" si="83"/>
        <v/>
      </c>
      <c r="PE21" s="208" t="str">
        <f t="shared" ca="1" si="83"/>
        <v/>
      </c>
      <c r="PF21" s="208" t="str">
        <f t="shared" ca="1" si="83"/>
        <v/>
      </c>
      <c r="PG21" s="208" t="str">
        <f t="shared" ca="1" si="83"/>
        <v/>
      </c>
      <c r="PH21" s="208" t="str">
        <f t="shared" ref="PH21:PU36" ca="1" si="111">IF(PH$3=$F21,"Order",IF(PH$3=$G21,"Load",IF(PH$3=$H21,"Ship",IF(PH$3=$I21,"Arrival",IF(PH$3=$J21,"Delivery","")))))</f>
        <v/>
      </c>
      <c r="PI21" s="208" t="str">
        <f t="shared" ca="1" si="111"/>
        <v/>
      </c>
      <c r="PJ21" s="208" t="str">
        <f t="shared" ca="1" si="111"/>
        <v/>
      </c>
      <c r="PK21" s="208" t="str">
        <f t="shared" ca="1" si="111"/>
        <v/>
      </c>
      <c r="PL21" s="208" t="str">
        <f t="shared" ca="1" si="111"/>
        <v/>
      </c>
      <c r="PM21" s="208" t="str">
        <f t="shared" ca="1" si="111"/>
        <v/>
      </c>
      <c r="PN21" s="208" t="str">
        <f t="shared" ca="1" si="111"/>
        <v/>
      </c>
      <c r="PO21" s="208" t="str">
        <f t="shared" ca="1" si="111"/>
        <v/>
      </c>
      <c r="PP21" s="208" t="str">
        <f t="shared" ca="1" si="111"/>
        <v/>
      </c>
      <c r="PQ21" s="208" t="str">
        <f t="shared" ca="1" si="111"/>
        <v/>
      </c>
      <c r="PR21" s="208" t="str">
        <f t="shared" ca="1" si="111"/>
        <v/>
      </c>
      <c r="PS21" s="208" t="str">
        <f t="shared" ca="1" si="111"/>
        <v/>
      </c>
      <c r="PT21" s="208" t="str">
        <f t="shared" ca="1" si="111"/>
        <v/>
      </c>
      <c r="PU21" s="208" t="str">
        <f t="shared" ca="1" si="111"/>
        <v/>
      </c>
      <c r="PV21" s="208" t="str">
        <f t="shared" ca="1" si="84"/>
        <v/>
      </c>
      <c r="PW21" s="208" t="str">
        <f t="shared" ca="1" si="84"/>
        <v/>
      </c>
      <c r="PX21" s="208" t="str">
        <f t="shared" ca="1" si="84"/>
        <v/>
      </c>
      <c r="PY21" s="208" t="str">
        <f t="shared" ca="1" si="84"/>
        <v/>
      </c>
      <c r="PZ21" s="208" t="str">
        <f t="shared" ca="1" si="84"/>
        <v/>
      </c>
      <c r="QA21" s="208" t="str">
        <f t="shared" ca="1" si="84"/>
        <v/>
      </c>
      <c r="QB21" s="208" t="str">
        <f t="shared" ca="1" si="84"/>
        <v/>
      </c>
      <c r="QC21" s="208" t="str">
        <f t="shared" ca="1" si="84"/>
        <v/>
      </c>
      <c r="QD21" s="208" t="str">
        <f t="shared" ca="1" si="84"/>
        <v/>
      </c>
      <c r="QE21" s="208" t="str">
        <f t="shared" ca="1" si="84"/>
        <v/>
      </c>
      <c r="QF21" s="208" t="str">
        <f t="shared" ca="1" si="84"/>
        <v/>
      </c>
      <c r="QG21" s="208" t="str">
        <f t="shared" ca="1" si="84"/>
        <v/>
      </c>
      <c r="QH21" s="208" t="str">
        <f t="shared" ca="1" si="84"/>
        <v/>
      </c>
      <c r="QI21" s="208" t="str">
        <f t="shared" ca="1" si="84"/>
        <v/>
      </c>
      <c r="QJ21" s="208" t="str">
        <f t="shared" ca="1" si="84"/>
        <v/>
      </c>
      <c r="QK21" s="208" t="str">
        <f t="shared" ca="1" si="84"/>
        <v/>
      </c>
      <c r="QL21" s="208" t="str">
        <f t="shared" ref="QL21:RA32" ca="1" si="112">IF(QL$3=$F21,"Order",IF(QL$3=$G21,"Load",IF(QL$3=$H21,"Ship",IF(QL$3=$I21,"Arrival",IF(QL$3=$J21,"Delivery","")))))</f>
        <v/>
      </c>
      <c r="QM21" s="208" t="str">
        <f t="shared" ca="1" si="112"/>
        <v/>
      </c>
      <c r="QN21" s="208" t="str">
        <f t="shared" ca="1" si="112"/>
        <v/>
      </c>
      <c r="QO21" s="208" t="str">
        <f t="shared" ca="1" si="112"/>
        <v/>
      </c>
      <c r="QP21" s="208" t="str">
        <f t="shared" ca="1" si="112"/>
        <v/>
      </c>
      <c r="QQ21" s="208" t="str">
        <f t="shared" ca="1" si="112"/>
        <v/>
      </c>
      <c r="QR21" s="208" t="str">
        <f t="shared" ca="1" si="112"/>
        <v/>
      </c>
      <c r="QS21" s="208" t="str">
        <f t="shared" ca="1" si="112"/>
        <v/>
      </c>
      <c r="QT21" s="208" t="str">
        <f t="shared" ca="1" si="112"/>
        <v/>
      </c>
      <c r="QU21" s="208" t="str">
        <f t="shared" ca="1" si="112"/>
        <v/>
      </c>
      <c r="QV21" s="208" t="str">
        <f t="shared" ca="1" si="112"/>
        <v/>
      </c>
      <c r="QW21" s="208" t="str">
        <f t="shared" ca="1" si="112"/>
        <v/>
      </c>
      <c r="QX21" s="208" t="str">
        <f t="shared" ca="1" si="112"/>
        <v/>
      </c>
      <c r="QY21" s="208" t="str">
        <f t="shared" ca="1" si="112"/>
        <v/>
      </c>
      <c r="QZ21" s="208" t="str">
        <f t="shared" ca="1" si="112"/>
        <v/>
      </c>
      <c r="RA21" s="208" t="str">
        <f t="shared" ca="1" si="112"/>
        <v/>
      </c>
      <c r="RB21" s="208" t="str">
        <f t="shared" ref="RB21:RQ32" ca="1" si="113">IF(RB$3=$F21,"Order",IF(RB$3=$G21,"Load",IF(RB$3=$H21,"Ship",IF(RB$3=$I21,"Arrival",IF(RB$3=$J21,"Delivery","")))))</f>
        <v/>
      </c>
      <c r="RC21" s="208" t="str">
        <f t="shared" ca="1" si="113"/>
        <v/>
      </c>
      <c r="RD21" s="208" t="str">
        <f t="shared" ca="1" si="113"/>
        <v/>
      </c>
      <c r="RE21" s="208" t="str">
        <f t="shared" ca="1" si="113"/>
        <v/>
      </c>
      <c r="RF21" s="208" t="str">
        <f t="shared" ca="1" si="113"/>
        <v/>
      </c>
      <c r="RG21" s="208" t="str">
        <f t="shared" ca="1" si="113"/>
        <v/>
      </c>
      <c r="RH21" s="208" t="str">
        <f t="shared" ca="1" si="113"/>
        <v/>
      </c>
      <c r="RI21" s="208" t="str">
        <f t="shared" ca="1" si="113"/>
        <v/>
      </c>
      <c r="RJ21" s="208" t="str">
        <f t="shared" ca="1" si="113"/>
        <v/>
      </c>
      <c r="RK21" s="208" t="str">
        <f t="shared" ca="1" si="113"/>
        <v/>
      </c>
      <c r="RL21" s="208" t="str">
        <f t="shared" ca="1" si="113"/>
        <v/>
      </c>
      <c r="RM21" s="208" t="str">
        <f t="shared" ca="1" si="113"/>
        <v/>
      </c>
      <c r="RN21" s="208" t="str">
        <f t="shared" ca="1" si="113"/>
        <v/>
      </c>
      <c r="RO21" s="208" t="str">
        <f t="shared" ca="1" si="113"/>
        <v/>
      </c>
      <c r="RP21" s="208" t="str">
        <f t="shared" ca="1" si="113"/>
        <v/>
      </c>
      <c r="RQ21" s="208" t="str">
        <f t="shared" ca="1" si="113"/>
        <v/>
      </c>
      <c r="RR21" s="208" t="str">
        <f t="shared" ref="RR21:SG32" ca="1" si="114">IF(RR$3=$F21,"Order",IF(RR$3=$G21,"Load",IF(RR$3=$H21,"Ship",IF(RR$3=$I21,"Arrival",IF(RR$3=$J21,"Delivery","")))))</f>
        <v/>
      </c>
      <c r="RS21" s="208" t="str">
        <f t="shared" ca="1" si="114"/>
        <v/>
      </c>
      <c r="RT21" s="208" t="str">
        <f t="shared" ca="1" si="114"/>
        <v/>
      </c>
      <c r="RU21" s="208" t="str">
        <f t="shared" ca="1" si="114"/>
        <v/>
      </c>
      <c r="RV21" s="208" t="str">
        <f t="shared" ca="1" si="114"/>
        <v/>
      </c>
      <c r="RW21" s="208" t="str">
        <f t="shared" ca="1" si="114"/>
        <v/>
      </c>
      <c r="RX21" s="208" t="str">
        <f t="shared" ca="1" si="114"/>
        <v/>
      </c>
      <c r="RY21" s="208" t="str">
        <f t="shared" ca="1" si="114"/>
        <v/>
      </c>
      <c r="RZ21" s="208" t="str">
        <f t="shared" ca="1" si="114"/>
        <v/>
      </c>
      <c r="SA21" s="208" t="str">
        <f t="shared" ca="1" si="114"/>
        <v/>
      </c>
      <c r="SB21" s="208" t="str">
        <f t="shared" ca="1" si="114"/>
        <v/>
      </c>
      <c r="SC21" s="208" t="str">
        <f t="shared" ca="1" si="114"/>
        <v/>
      </c>
      <c r="SD21" s="208" t="str">
        <f t="shared" ca="1" si="114"/>
        <v/>
      </c>
      <c r="SE21" s="208" t="str">
        <f t="shared" ca="1" si="114"/>
        <v/>
      </c>
      <c r="SF21" s="208" t="str">
        <f t="shared" ca="1" si="114"/>
        <v/>
      </c>
      <c r="SG21" s="208" t="str">
        <f t="shared" ca="1" si="114"/>
        <v/>
      </c>
      <c r="SH21" s="208" t="str">
        <f t="shared" ref="SD21:SM32" ca="1" si="115">IF(SH$3=$F21,"Order",IF(SH$3=$G21,"Load",IF(SH$3=$H21,"Ship",IF(SH$3=$I21,"Arrival",IF(SH$3=$J21,"Delivery","")))))</f>
        <v/>
      </c>
      <c r="SI21" s="208" t="str">
        <f t="shared" ca="1" si="115"/>
        <v/>
      </c>
      <c r="SJ21" s="208" t="str">
        <f t="shared" ca="1" si="115"/>
        <v/>
      </c>
      <c r="SK21" s="208" t="str">
        <f t="shared" ca="1" si="115"/>
        <v/>
      </c>
      <c r="SL21" s="208" t="str">
        <f t="shared" ca="1" si="115"/>
        <v/>
      </c>
      <c r="SM21" s="208" t="str">
        <f t="shared" ca="1" si="115"/>
        <v/>
      </c>
      <c r="SN21" s="208" t="str">
        <f t="shared" ca="1" si="86"/>
        <v/>
      </c>
      <c r="SO21" s="208" t="str">
        <f t="shared" ca="1" si="86"/>
        <v/>
      </c>
      <c r="SP21" s="208" t="str">
        <f t="shared" ca="1" si="86"/>
        <v/>
      </c>
      <c r="SQ21" s="208" t="str">
        <f t="shared" ca="1" si="86"/>
        <v/>
      </c>
      <c r="SR21" s="208" t="str">
        <f t="shared" ca="1" si="86"/>
        <v/>
      </c>
      <c r="SS21" s="208" t="str">
        <f t="shared" ca="1" si="86"/>
        <v/>
      </c>
      <c r="ST21" s="208" t="str">
        <f t="shared" ca="1" si="86"/>
        <v/>
      </c>
      <c r="SU21" s="208" t="str">
        <f t="shared" ca="1" si="86"/>
        <v/>
      </c>
      <c r="SV21" s="208" t="str">
        <f t="shared" ca="1" si="86"/>
        <v/>
      </c>
      <c r="SW21" s="208" t="str">
        <f t="shared" ca="1" si="86"/>
        <v/>
      </c>
      <c r="SX21" s="208" t="str">
        <f t="shared" ca="1" si="86"/>
        <v/>
      </c>
      <c r="SY21" s="208" t="str">
        <f t="shared" ca="1" si="86"/>
        <v/>
      </c>
      <c r="SZ21" s="208" t="str">
        <f t="shared" ca="1" si="86"/>
        <v/>
      </c>
      <c r="TA21" s="208" t="str">
        <f t="shared" ca="1" si="86"/>
        <v/>
      </c>
      <c r="TB21" s="208" t="str">
        <f t="shared" ca="1" si="86"/>
        <v/>
      </c>
      <c r="TC21" s="208" t="str">
        <f t="shared" ca="1" si="86"/>
        <v/>
      </c>
      <c r="TD21" s="208" t="str">
        <f t="shared" ref="TD21:TQ32" ca="1" si="116">IF(TD$3=$F21,"Order",IF(TD$3=$G21,"Load",IF(TD$3=$H21,"Ship",IF(TD$3=$I21,"Arrival",IF(TD$3=$J21,"Delivery","")))))</f>
        <v/>
      </c>
      <c r="TE21" s="208" t="str">
        <f t="shared" ca="1" si="116"/>
        <v/>
      </c>
      <c r="TF21" s="208" t="str">
        <f t="shared" ca="1" si="116"/>
        <v/>
      </c>
      <c r="TG21" s="208" t="str">
        <f t="shared" ca="1" si="116"/>
        <v/>
      </c>
      <c r="TH21" s="208" t="str">
        <f t="shared" ca="1" si="116"/>
        <v/>
      </c>
      <c r="TI21" s="208" t="str">
        <f t="shared" ca="1" si="116"/>
        <v/>
      </c>
      <c r="TJ21" s="208" t="str">
        <f t="shared" ca="1" si="116"/>
        <v/>
      </c>
      <c r="TK21" s="208" t="str">
        <f t="shared" ca="1" si="116"/>
        <v/>
      </c>
      <c r="TL21" s="208" t="str">
        <f t="shared" ca="1" si="116"/>
        <v/>
      </c>
      <c r="TM21" s="208" t="str">
        <f t="shared" ca="1" si="116"/>
        <v/>
      </c>
      <c r="TN21" s="208" t="str">
        <f t="shared" ca="1" si="116"/>
        <v/>
      </c>
      <c r="TO21" s="208" t="str">
        <f t="shared" ca="1" si="116"/>
        <v/>
      </c>
      <c r="TP21" s="208" t="str">
        <f t="shared" ca="1" si="116"/>
        <v/>
      </c>
      <c r="TQ21" s="208" t="str">
        <f t="shared" ca="1" si="116"/>
        <v/>
      </c>
      <c r="TR21" s="208" t="str">
        <f t="shared" ca="1" si="87"/>
        <v/>
      </c>
      <c r="TS21" s="208" t="str">
        <f t="shared" ca="1" si="87"/>
        <v/>
      </c>
      <c r="TT21" s="208" t="str">
        <f t="shared" ca="1" si="87"/>
        <v/>
      </c>
      <c r="TU21" s="208" t="str">
        <f t="shared" ca="1" si="87"/>
        <v/>
      </c>
      <c r="TV21" s="208" t="str">
        <f t="shared" ca="1" si="87"/>
        <v/>
      </c>
      <c r="TW21" s="208" t="str">
        <f t="shared" ca="1" si="87"/>
        <v/>
      </c>
      <c r="TX21" s="208" t="str">
        <f t="shared" ca="1" si="87"/>
        <v/>
      </c>
      <c r="TY21" s="208" t="str">
        <f t="shared" ca="1" si="87"/>
        <v/>
      </c>
      <c r="TZ21" s="208" t="str">
        <f t="shared" ca="1" si="87"/>
        <v/>
      </c>
      <c r="UA21" s="208" t="str">
        <f t="shared" ca="1" si="87"/>
        <v/>
      </c>
      <c r="UB21" s="208" t="str">
        <f t="shared" ca="1" si="87"/>
        <v/>
      </c>
      <c r="UC21" s="208" t="str">
        <f t="shared" ca="1" si="87"/>
        <v/>
      </c>
      <c r="UD21" s="208" t="str">
        <f t="shared" ca="1" si="87"/>
        <v/>
      </c>
      <c r="UE21" s="208" t="str">
        <f t="shared" ca="1" si="87"/>
        <v/>
      </c>
      <c r="UF21" s="208" t="str">
        <f t="shared" ca="1" si="87"/>
        <v/>
      </c>
      <c r="UG21" s="208" t="str">
        <f t="shared" ca="1" si="87"/>
        <v/>
      </c>
      <c r="UH21" s="208" t="str">
        <f t="shared" ref="UH21:UU32" ca="1" si="117">IF(UH$3=$F21,"Order",IF(UH$3=$G21,"Load",IF(UH$3=$H21,"Ship",IF(UH$3=$I21,"Arrival",IF(UH$3=$J21,"Delivery","")))))</f>
        <v/>
      </c>
      <c r="UI21" s="208" t="str">
        <f t="shared" ca="1" si="117"/>
        <v/>
      </c>
      <c r="UJ21" s="208" t="str">
        <f t="shared" ca="1" si="117"/>
        <v/>
      </c>
      <c r="UK21" s="208" t="str">
        <f t="shared" ca="1" si="117"/>
        <v/>
      </c>
      <c r="UL21" s="208" t="str">
        <f t="shared" ca="1" si="117"/>
        <v/>
      </c>
      <c r="UM21" s="208" t="str">
        <f t="shared" ca="1" si="117"/>
        <v/>
      </c>
      <c r="UN21" s="208" t="str">
        <f t="shared" ca="1" si="117"/>
        <v/>
      </c>
      <c r="UO21" s="208" t="str">
        <f t="shared" ca="1" si="117"/>
        <v/>
      </c>
      <c r="UP21" s="208" t="str">
        <f t="shared" ca="1" si="117"/>
        <v/>
      </c>
      <c r="UQ21" s="208" t="str">
        <f t="shared" ca="1" si="117"/>
        <v/>
      </c>
      <c r="UR21" s="208" t="str">
        <f t="shared" ca="1" si="117"/>
        <v/>
      </c>
      <c r="US21" s="208" t="str">
        <f t="shared" ca="1" si="117"/>
        <v/>
      </c>
      <c r="UT21" s="208" t="str">
        <f t="shared" ca="1" si="117"/>
        <v/>
      </c>
      <c r="UU21" s="208" t="str">
        <f t="shared" ca="1" si="117"/>
        <v/>
      </c>
      <c r="UV21" s="208" t="str">
        <f t="shared" ca="1" si="88"/>
        <v/>
      </c>
      <c r="UW21" s="208" t="str">
        <f t="shared" ca="1" si="88"/>
        <v/>
      </c>
      <c r="UX21" s="208" t="str">
        <f t="shared" ca="1" si="88"/>
        <v/>
      </c>
      <c r="UY21" s="208" t="str">
        <f t="shared" ca="1" si="88"/>
        <v/>
      </c>
      <c r="UZ21" s="208" t="str">
        <f t="shared" ca="1" si="88"/>
        <v/>
      </c>
      <c r="VA21" s="208" t="str">
        <f t="shared" ca="1" si="88"/>
        <v/>
      </c>
      <c r="VB21" s="208" t="str">
        <f t="shared" ca="1" si="88"/>
        <v/>
      </c>
      <c r="VC21" s="208" t="str">
        <f t="shared" ca="1" si="88"/>
        <v/>
      </c>
      <c r="VD21" s="208" t="str">
        <f t="shared" ca="1" si="88"/>
        <v/>
      </c>
      <c r="VE21" s="208" t="str">
        <f t="shared" ca="1" si="88"/>
        <v/>
      </c>
      <c r="VF21" s="208" t="str">
        <f t="shared" ca="1" si="88"/>
        <v/>
      </c>
      <c r="VG21" s="208" t="str">
        <f t="shared" ca="1" si="88"/>
        <v/>
      </c>
      <c r="VH21" s="208" t="str">
        <f t="shared" ca="1" si="88"/>
        <v/>
      </c>
      <c r="VI21" s="208" t="str">
        <f t="shared" ca="1" si="88"/>
        <v/>
      </c>
      <c r="VJ21" s="208" t="str">
        <f t="shared" ca="1" si="88"/>
        <v/>
      </c>
      <c r="VK21" s="208" t="str">
        <f t="shared" ca="1" si="88"/>
        <v/>
      </c>
      <c r="VL21" s="208" t="str">
        <f t="shared" ref="VL21:VY32" ca="1" si="118">IF(VL$3=$F21,"Order",IF(VL$3=$G21,"Load",IF(VL$3=$H21,"Ship",IF(VL$3=$I21,"Arrival",IF(VL$3=$J21,"Delivery","")))))</f>
        <v/>
      </c>
      <c r="VM21" s="208" t="str">
        <f t="shared" ca="1" si="118"/>
        <v/>
      </c>
      <c r="VN21" s="208" t="str">
        <f t="shared" ca="1" si="118"/>
        <v/>
      </c>
      <c r="VO21" s="208" t="str">
        <f t="shared" ca="1" si="118"/>
        <v/>
      </c>
      <c r="VP21" s="208" t="str">
        <f t="shared" ca="1" si="118"/>
        <v/>
      </c>
      <c r="VQ21" s="208" t="str">
        <f t="shared" ca="1" si="118"/>
        <v/>
      </c>
      <c r="VR21" s="208" t="str">
        <f t="shared" ca="1" si="118"/>
        <v/>
      </c>
      <c r="VS21" s="208" t="str">
        <f t="shared" ca="1" si="118"/>
        <v/>
      </c>
      <c r="VT21" s="208" t="str">
        <f t="shared" ca="1" si="118"/>
        <v/>
      </c>
      <c r="VU21" s="208" t="str">
        <f t="shared" ca="1" si="118"/>
        <v/>
      </c>
      <c r="VV21" s="208" t="str">
        <f t="shared" ca="1" si="118"/>
        <v/>
      </c>
      <c r="VW21" s="208" t="str">
        <f t="shared" ca="1" si="118"/>
        <v/>
      </c>
      <c r="VX21" s="208" t="str">
        <f t="shared" ca="1" si="118"/>
        <v/>
      </c>
      <c r="VY21" s="208" t="str">
        <f t="shared" ca="1" si="118"/>
        <v/>
      </c>
      <c r="VZ21" s="208" t="str">
        <f t="shared" ca="1" si="89"/>
        <v/>
      </c>
      <c r="WA21" s="208" t="str">
        <f t="shared" ca="1" si="89"/>
        <v/>
      </c>
      <c r="WB21" s="208" t="str">
        <f t="shared" ca="1" si="89"/>
        <v/>
      </c>
      <c r="WC21" s="208" t="str">
        <f t="shared" ca="1" si="89"/>
        <v/>
      </c>
      <c r="WD21" s="208" t="str">
        <f t="shared" ca="1" si="89"/>
        <v/>
      </c>
      <c r="WE21" s="208" t="str">
        <f t="shared" ca="1" si="89"/>
        <v/>
      </c>
      <c r="WF21" s="208" t="str">
        <f t="shared" ca="1" si="89"/>
        <v/>
      </c>
      <c r="WG21" s="208" t="str">
        <f t="shared" ca="1" si="89"/>
        <v/>
      </c>
      <c r="WH21" s="208" t="str">
        <f t="shared" ca="1" si="89"/>
        <v/>
      </c>
      <c r="WI21" s="208" t="str">
        <f t="shared" ca="1" si="89"/>
        <v/>
      </c>
      <c r="WJ21" s="208" t="str">
        <f t="shared" ca="1" si="89"/>
        <v/>
      </c>
      <c r="WK21" s="208" t="str">
        <f t="shared" ca="1" si="89"/>
        <v/>
      </c>
      <c r="WL21" s="208" t="str">
        <f t="shared" ca="1" si="89"/>
        <v/>
      </c>
      <c r="WM21" s="208" t="str">
        <f t="shared" ca="1" si="89"/>
        <v/>
      </c>
      <c r="WN21" s="208" t="str">
        <f t="shared" ca="1" si="89"/>
        <v/>
      </c>
      <c r="WO21" s="208" t="str">
        <f t="shared" ca="1" si="89"/>
        <v/>
      </c>
      <c r="WP21" s="208" t="str">
        <f t="shared" ref="WP21:XE32" ca="1" si="119">IF(WP$3=$F21,"Order",IF(WP$3=$G21,"Load",IF(WP$3=$H21,"Ship",IF(WP$3=$I21,"Arrival",IF(WP$3=$J21,"Delivery","")))))</f>
        <v/>
      </c>
      <c r="WQ21" s="208" t="str">
        <f t="shared" ca="1" si="119"/>
        <v/>
      </c>
      <c r="WR21" s="208" t="str">
        <f t="shared" ca="1" si="119"/>
        <v/>
      </c>
      <c r="WS21" s="208" t="str">
        <f t="shared" ca="1" si="119"/>
        <v/>
      </c>
      <c r="WT21" s="208" t="str">
        <f t="shared" ca="1" si="119"/>
        <v/>
      </c>
      <c r="WU21" s="208" t="str">
        <f t="shared" ca="1" si="119"/>
        <v/>
      </c>
      <c r="WV21" s="208" t="str">
        <f t="shared" ca="1" si="119"/>
        <v/>
      </c>
      <c r="WW21" s="208" t="str">
        <f t="shared" ca="1" si="119"/>
        <v/>
      </c>
      <c r="WX21" s="208" t="str">
        <f t="shared" ca="1" si="119"/>
        <v/>
      </c>
      <c r="WY21" s="208" t="str">
        <f t="shared" ca="1" si="119"/>
        <v/>
      </c>
      <c r="WZ21" s="208" t="str">
        <f t="shared" ca="1" si="119"/>
        <v/>
      </c>
      <c r="XA21" s="208" t="str">
        <f t="shared" ca="1" si="119"/>
        <v/>
      </c>
      <c r="XB21" s="208" t="str">
        <f t="shared" ca="1" si="119"/>
        <v/>
      </c>
      <c r="XC21" s="208" t="str">
        <f t="shared" ca="1" si="119"/>
        <v/>
      </c>
      <c r="XD21" s="208" t="str">
        <f t="shared" ca="1" si="119"/>
        <v/>
      </c>
      <c r="XE21" s="208" t="str">
        <f t="shared" ca="1" si="119"/>
        <v/>
      </c>
      <c r="XF21" s="208" t="str">
        <f t="shared" ref="XF21:XU32" ca="1" si="120">IF(XF$3=$F21,"Order",IF(XF$3=$G21,"Load",IF(XF$3=$H21,"Ship",IF(XF$3=$I21,"Arrival",IF(XF$3=$J21,"Delivery","")))))</f>
        <v/>
      </c>
      <c r="XG21" s="208" t="str">
        <f t="shared" ca="1" si="120"/>
        <v/>
      </c>
      <c r="XH21" s="208" t="str">
        <f t="shared" ca="1" si="120"/>
        <v/>
      </c>
      <c r="XI21" s="208" t="str">
        <f t="shared" ca="1" si="120"/>
        <v/>
      </c>
      <c r="XJ21" s="208" t="str">
        <f t="shared" ca="1" si="120"/>
        <v/>
      </c>
      <c r="XK21" s="208" t="str">
        <f t="shared" ca="1" si="120"/>
        <v/>
      </c>
      <c r="XL21" s="208" t="str">
        <f t="shared" ca="1" si="120"/>
        <v/>
      </c>
      <c r="XM21" s="208" t="str">
        <f t="shared" ca="1" si="120"/>
        <v/>
      </c>
      <c r="XN21" s="208" t="str">
        <f t="shared" ca="1" si="120"/>
        <v/>
      </c>
      <c r="XO21" s="208" t="str">
        <f t="shared" ca="1" si="120"/>
        <v/>
      </c>
      <c r="XP21" s="208" t="str">
        <f t="shared" ca="1" si="120"/>
        <v/>
      </c>
      <c r="XQ21" s="208" t="str">
        <f t="shared" ca="1" si="120"/>
        <v/>
      </c>
      <c r="XR21" s="208" t="str">
        <f t="shared" ca="1" si="120"/>
        <v/>
      </c>
      <c r="XS21" s="208" t="str">
        <f t="shared" ca="1" si="120"/>
        <v/>
      </c>
      <c r="XT21" s="208" t="str">
        <f t="shared" ca="1" si="120"/>
        <v/>
      </c>
      <c r="XU21" s="208" t="str">
        <f t="shared" ca="1" si="120"/>
        <v/>
      </c>
      <c r="XV21" s="208" t="str">
        <f t="shared" ref="XV21:YK32" ca="1" si="121">IF(XV$3=$F21,"Order",IF(XV$3=$G21,"Load",IF(XV$3=$H21,"Ship",IF(XV$3=$I21,"Arrival",IF(XV$3=$J21,"Delivery","")))))</f>
        <v/>
      </c>
      <c r="XW21" s="208" t="str">
        <f t="shared" ca="1" si="121"/>
        <v/>
      </c>
      <c r="XX21" s="208" t="str">
        <f t="shared" ca="1" si="121"/>
        <v/>
      </c>
      <c r="XY21" s="208" t="str">
        <f t="shared" ca="1" si="121"/>
        <v/>
      </c>
      <c r="XZ21" s="208" t="str">
        <f t="shared" ca="1" si="121"/>
        <v/>
      </c>
      <c r="YA21" s="208" t="str">
        <f t="shared" ca="1" si="121"/>
        <v/>
      </c>
      <c r="YB21" s="208" t="str">
        <f t="shared" ca="1" si="121"/>
        <v/>
      </c>
      <c r="YC21" s="208" t="str">
        <f t="shared" ca="1" si="121"/>
        <v/>
      </c>
      <c r="YD21" s="208" t="str">
        <f t="shared" ca="1" si="121"/>
        <v/>
      </c>
      <c r="YE21" s="208" t="str">
        <f t="shared" ca="1" si="121"/>
        <v/>
      </c>
      <c r="YF21" s="208" t="str">
        <f t="shared" ca="1" si="121"/>
        <v/>
      </c>
      <c r="YG21" s="208" t="str">
        <f t="shared" ca="1" si="121"/>
        <v/>
      </c>
      <c r="YH21" s="208" t="str">
        <f t="shared" ca="1" si="121"/>
        <v/>
      </c>
      <c r="YI21" s="208" t="str">
        <f t="shared" ca="1" si="121"/>
        <v/>
      </c>
      <c r="YJ21" s="208" t="str">
        <f t="shared" ca="1" si="121"/>
        <v/>
      </c>
      <c r="YK21" s="208" t="str">
        <f t="shared" ca="1" si="121"/>
        <v/>
      </c>
      <c r="YL21" s="208" t="str">
        <f t="shared" ref="YH21:YQ32" ca="1" si="122">IF(YL$3=$F21,"Order",IF(YL$3=$G21,"Load",IF(YL$3=$H21,"Ship",IF(YL$3=$I21,"Arrival",IF(YL$3=$J21,"Delivery","")))))</f>
        <v/>
      </c>
      <c r="YM21" s="208" t="str">
        <f t="shared" ca="1" si="122"/>
        <v/>
      </c>
      <c r="YN21" s="208" t="str">
        <f t="shared" ca="1" si="122"/>
        <v/>
      </c>
      <c r="YO21" s="208" t="str">
        <f t="shared" ca="1" si="122"/>
        <v/>
      </c>
      <c r="YP21" s="208" t="str">
        <f t="shared" ca="1" si="122"/>
        <v/>
      </c>
      <c r="YQ21" s="208" t="str">
        <f t="shared" ca="1" si="122"/>
        <v/>
      </c>
      <c r="YR21" s="208" t="str">
        <f t="shared" ca="1" si="91"/>
        <v/>
      </c>
      <c r="YS21" s="208" t="str">
        <f t="shared" ca="1" si="91"/>
        <v/>
      </c>
      <c r="YT21" s="208" t="str">
        <f t="shared" ca="1" si="91"/>
        <v/>
      </c>
      <c r="YU21" s="208" t="str">
        <f t="shared" ca="1" si="91"/>
        <v/>
      </c>
      <c r="YV21" s="208" t="str">
        <f t="shared" ca="1" si="91"/>
        <v/>
      </c>
      <c r="YW21" s="208" t="str">
        <f t="shared" ca="1" si="91"/>
        <v/>
      </c>
      <c r="YX21" s="208" t="str">
        <f t="shared" ca="1" si="91"/>
        <v/>
      </c>
      <c r="YY21" s="208" t="str">
        <f t="shared" ca="1" si="91"/>
        <v/>
      </c>
      <c r="YZ21" s="208" t="str">
        <f t="shared" ca="1" si="91"/>
        <v/>
      </c>
      <c r="ZA21" s="208" t="str">
        <f t="shared" ca="1" si="91"/>
        <v/>
      </c>
      <c r="ZB21" s="208" t="str">
        <f t="shared" ca="1" si="91"/>
        <v/>
      </c>
      <c r="ZC21" s="208" t="str">
        <f t="shared" ca="1" si="91"/>
        <v/>
      </c>
      <c r="ZD21" s="208" t="str">
        <f t="shared" ca="1" si="91"/>
        <v/>
      </c>
      <c r="ZE21" s="208" t="str">
        <f t="shared" ca="1" si="91"/>
        <v/>
      </c>
      <c r="ZF21" s="208" t="str">
        <f t="shared" ca="1" si="91"/>
        <v/>
      </c>
      <c r="ZG21" s="208" t="str">
        <f t="shared" ca="1" si="91"/>
        <v/>
      </c>
      <c r="ZH21" s="208" t="str">
        <f t="shared" ref="ZH21:ZU32" ca="1" si="123">IF(ZH$3=$F21,"Order",IF(ZH$3=$G21,"Load",IF(ZH$3=$H21,"Ship",IF(ZH$3=$I21,"Arrival",IF(ZH$3=$J21,"Delivery","")))))</f>
        <v/>
      </c>
      <c r="ZI21" s="208" t="str">
        <f t="shared" ca="1" si="123"/>
        <v/>
      </c>
      <c r="ZJ21" s="208" t="str">
        <f t="shared" ca="1" si="123"/>
        <v/>
      </c>
      <c r="ZK21" s="208" t="str">
        <f t="shared" ca="1" si="123"/>
        <v/>
      </c>
      <c r="ZL21" s="208" t="str">
        <f t="shared" ca="1" si="123"/>
        <v/>
      </c>
      <c r="ZM21" s="208" t="str">
        <f t="shared" ca="1" si="123"/>
        <v/>
      </c>
      <c r="ZN21" s="208" t="str">
        <f t="shared" ca="1" si="123"/>
        <v/>
      </c>
      <c r="ZO21" s="208" t="str">
        <f t="shared" ca="1" si="123"/>
        <v/>
      </c>
      <c r="ZP21" s="208" t="str">
        <f t="shared" ca="1" si="123"/>
        <v/>
      </c>
      <c r="ZQ21" s="208" t="str">
        <f t="shared" ca="1" si="123"/>
        <v/>
      </c>
      <c r="ZR21" s="208" t="str">
        <f t="shared" ca="1" si="123"/>
        <v/>
      </c>
      <c r="ZS21" s="208" t="str">
        <f t="shared" ca="1" si="123"/>
        <v/>
      </c>
      <c r="ZT21" s="208" t="str">
        <f t="shared" ca="1" si="123"/>
        <v/>
      </c>
      <c r="ZU21" s="208" t="str">
        <f t="shared" ca="1" si="123"/>
        <v/>
      </c>
      <c r="ZV21" s="208" t="str">
        <f t="shared" ca="1" si="92"/>
        <v/>
      </c>
      <c r="ZW21" s="208" t="str">
        <f t="shared" ca="1" si="92"/>
        <v/>
      </c>
      <c r="ZX21" s="208" t="str">
        <f t="shared" ca="1" si="92"/>
        <v/>
      </c>
      <c r="ZY21" s="208" t="str">
        <f t="shared" ca="1" si="92"/>
        <v/>
      </c>
      <c r="ZZ21" s="208" t="str">
        <f t="shared" ca="1" si="92"/>
        <v/>
      </c>
      <c r="AAA21" s="208" t="str">
        <f t="shared" ca="1" si="92"/>
        <v/>
      </c>
      <c r="AAB21" s="208" t="str">
        <f t="shared" ca="1" si="92"/>
        <v/>
      </c>
      <c r="AAC21" s="208" t="str">
        <f t="shared" ca="1" si="92"/>
        <v/>
      </c>
      <c r="AAD21" s="208" t="str">
        <f t="shared" ca="1" si="92"/>
        <v/>
      </c>
      <c r="AAE21" s="208" t="str">
        <f t="shared" ca="1" si="92"/>
        <v/>
      </c>
      <c r="AAF21" s="208" t="str">
        <f t="shared" ca="1" si="92"/>
        <v/>
      </c>
      <c r="AAG21" s="208" t="str">
        <f t="shared" ca="1" si="92"/>
        <v/>
      </c>
      <c r="AAH21" s="208" t="str">
        <f t="shared" ca="1" si="92"/>
        <v/>
      </c>
      <c r="AAI21" s="208" t="str">
        <f t="shared" ca="1" si="92"/>
        <v/>
      </c>
      <c r="AAJ21" s="208" t="str">
        <f t="shared" ca="1" si="92"/>
        <v/>
      </c>
      <c r="AAK21" s="208" t="str">
        <f t="shared" ca="1" si="92"/>
        <v/>
      </c>
      <c r="AAL21" s="208" t="str">
        <f t="shared" ref="AAL21:ABA32" ca="1" si="124">IF(AAL$3=$F21,"Order",IF(AAL$3=$G21,"Load",IF(AAL$3=$H21,"Ship",IF(AAL$3=$I21,"Arrival",IF(AAL$3=$J21,"Delivery","")))))</f>
        <v/>
      </c>
      <c r="AAM21" s="208" t="str">
        <f t="shared" ca="1" si="124"/>
        <v/>
      </c>
      <c r="AAN21" s="208" t="str">
        <f t="shared" ca="1" si="124"/>
        <v/>
      </c>
      <c r="AAO21" s="208" t="str">
        <f t="shared" ca="1" si="124"/>
        <v/>
      </c>
      <c r="AAP21" s="208" t="str">
        <f t="shared" ca="1" si="124"/>
        <v/>
      </c>
      <c r="AAQ21" s="208" t="str">
        <f t="shared" ca="1" si="124"/>
        <v/>
      </c>
      <c r="AAR21" s="208" t="str">
        <f t="shared" ca="1" si="124"/>
        <v/>
      </c>
      <c r="AAS21" s="208" t="str">
        <f t="shared" ca="1" si="124"/>
        <v/>
      </c>
      <c r="AAT21" s="208" t="str">
        <f t="shared" ca="1" si="124"/>
        <v/>
      </c>
      <c r="AAU21" s="208" t="str">
        <f t="shared" ca="1" si="124"/>
        <v/>
      </c>
      <c r="AAV21" s="208" t="str">
        <f t="shared" ca="1" si="124"/>
        <v/>
      </c>
      <c r="AAW21" s="208" t="str">
        <f t="shared" ca="1" si="124"/>
        <v/>
      </c>
      <c r="AAX21" s="208" t="str">
        <f t="shared" ca="1" si="124"/>
        <v/>
      </c>
      <c r="AAY21" s="208" t="str">
        <f t="shared" ca="1" si="124"/>
        <v/>
      </c>
      <c r="AAZ21" s="208" t="str">
        <f t="shared" ca="1" si="124"/>
        <v/>
      </c>
      <c r="ABA21" s="208" t="str">
        <f t="shared" ca="1" si="124"/>
        <v/>
      </c>
      <c r="ABB21" s="208" t="str">
        <f t="shared" ref="AAZ21:ABL32" ca="1" si="125">IF(ABB$3=$F21,"Order",IF(ABB$3=$G21,"Load",IF(ABB$3=$H21,"Ship",IF(ABB$3=$I21,"Arrival",IF(ABB$3=$J21,"Delivery","")))))</f>
        <v/>
      </c>
      <c r="ABC21" s="208" t="str">
        <f t="shared" ca="1" si="125"/>
        <v/>
      </c>
      <c r="ABD21" s="208" t="str">
        <f t="shared" ca="1" si="125"/>
        <v/>
      </c>
      <c r="ABE21" s="208" t="str">
        <f t="shared" ca="1" si="125"/>
        <v/>
      </c>
      <c r="ABF21" s="208" t="str">
        <f t="shared" ca="1" si="125"/>
        <v/>
      </c>
      <c r="ABG21" s="208" t="str">
        <f t="shared" ca="1" si="125"/>
        <v/>
      </c>
      <c r="ABH21" s="208" t="str">
        <f t="shared" ca="1" si="125"/>
        <v/>
      </c>
      <c r="ABI21" s="208" t="str">
        <f t="shared" ca="1" si="125"/>
        <v/>
      </c>
      <c r="ABJ21" s="208" t="str">
        <f t="shared" ca="1" si="125"/>
        <v/>
      </c>
      <c r="ABK21" s="208" t="str">
        <f t="shared" ca="1" si="125"/>
        <v/>
      </c>
      <c r="ABL21" s="208" t="str">
        <f t="shared" ca="1" si="125"/>
        <v/>
      </c>
    </row>
    <row r="22" spans="1:740" s="214" customFormat="1" ht="24.95" customHeight="1" x14ac:dyDescent="0.2">
      <c r="A22" s="210"/>
      <c r="B22" s="203" t="s">
        <v>121</v>
      </c>
      <c r="C22" s="248" t="s">
        <v>122</v>
      </c>
      <c r="D22" s="248" t="s">
        <v>127</v>
      </c>
      <c r="E22" s="250">
        <v>18</v>
      </c>
      <c r="F22" s="206">
        <f t="shared" si="70"/>
        <v>46377</v>
      </c>
      <c r="G22" s="206">
        <f>'[1]1010C_Container Schedule'!$R26</f>
        <v>46379</v>
      </c>
      <c r="H22" s="206">
        <f>'[1]1010C_Container Schedule'!$U26</f>
        <v>46384</v>
      </c>
      <c r="I22" s="206">
        <f>'[1]1010C_Container Schedule'!$AF26</f>
        <v>46407</v>
      </c>
      <c r="J22" s="206">
        <f>'[1]1010C_Container Schedule'!$AJ26</f>
        <v>46409</v>
      </c>
      <c r="K22" s="278" t="str">
        <f>Table279[[#This Row],[Project]] &amp;"-CTNR-"&amp; Table279[[#This Row],[CTNR'#]] &amp; "  ➜"</f>
        <v>1010C-CTNR-18  ➜</v>
      </c>
      <c r="L22" s="212"/>
      <c r="M22" s="213" t="str">
        <f t="shared" ca="1" si="93"/>
        <v/>
      </c>
      <c r="N22" s="213" t="str">
        <f t="shared" ca="1" si="93"/>
        <v/>
      </c>
      <c r="O22" s="213" t="str">
        <f t="shared" ca="1" si="93"/>
        <v/>
      </c>
      <c r="P22" s="213" t="str">
        <f t="shared" ca="1" si="93"/>
        <v/>
      </c>
      <c r="Q22" s="213" t="str">
        <f t="shared" ca="1" si="93"/>
        <v/>
      </c>
      <c r="R22" s="213" t="str">
        <f t="shared" ca="1" si="93"/>
        <v/>
      </c>
      <c r="S22" s="213" t="str">
        <f t="shared" ca="1" si="93"/>
        <v/>
      </c>
      <c r="T22" s="213" t="str">
        <f t="shared" ca="1" si="93"/>
        <v/>
      </c>
      <c r="U22" s="213" t="str">
        <f t="shared" ca="1" si="93"/>
        <v/>
      </c>
      <c r="V22" s="213" t="str">
        <f t="shared" ca="1" si="93"/>
        <v/>
      </c>
      <c r="W22" s="213" t="str">
        <f t="shared" ca="1" si="93"/>
        <v/>
      </c>
      <c r="X22" s="213" t="str">
        <f t="shared" ca="1" si="93"/>
        <v/>
      </c>
      <c r="Y22" s="213" t="str">
        <f t="shared" ca="1" si="93"/>
        <v/>
      </c>
      <c r="Z22" s="213" t="str">
        <f t="shared" ca="1" si="93"/>
        <v/>
      </c>
      <c r="AA22" s="213" t="str">
        <f t="shared" ca="1" si="93"/>
        <v/>
      </c>
      <c r="AB22" s="213" t="str">
        <f t="shared" ca="1" si="93"/>
        <v/>
      </c>
      <c r="AC22" s="213" t="str">
        <f t="shared" ca="1" si="94"/>
        <v/>
      </c>
      <c r="AD22" s="213" t="str">
        <f t="shared" ca="1" si="94"/>
        <v/>
      </c>
      <c r="AE22" s="213" t="str">
        <f t="shared" ca="1" si="94"/>
        <v/>
      </c>
      <c r="AF22" s="213" t="str">
        <f t="shared" ca="1" si="94"/>
        <v/>
      </c>
      <c r="AG22" s="213" t="str">
        <f t="shared" ca="1" si="94"/>
        <v/>
      </c>
      <c r="AH22" s="213" t="str">
        <f t="shared" ca="1" si="94"/>
        <v/>
      </c>
      <c r="AI22" s="213" t="str">
        <f t="shared" ca="1" si="94"/>
        <v/>
      </c>
      <c r="AJ22" s="213" t="str">
        <f t="shared" ca="1" si="94"/>
        <v/>
      </c>
      <c r="AK22" s="213" t="str">
        <f t="shared" ca="1" si="94"/>
        <v/>
      </c>
      <c r="AL22" s="213" t="str">
        <f t="shared" ca="1" si="94"/>
        <v/>
      </c>
      <c r="AM22" s="213" t="str">
        <f t="shared" ca="1" si="94"/>
        <v/>
      </c>
      <c r="AN22" s="213" t="str">
        <f t="shared" ca="1" si="94"/>
        <v/>
      </c>
      <c r="AO22" s="213" t="str">
        <f t="shared" ca="1" si="94"/>
        <v/>
      </c>
      <c r="AP22" s="213" t="str">
        <f t="shared" ca="1" si="94"/>
        <v/>
      </c>
      <c r="AQ22" s="213" t="str">
        <f t="shared" ca="1" si="94"/>
        <v/>
      </c>
      <c r="AR22" s="213" t="str">
        <f t="shared" ca="1" si="94"/>
        <v/>
      </c>
      <c r="AS22" s="213" t="str">
        <f t="shared" ca="1" si="95"/>
        <v/>
      </c>
      <c r="AT22" s="213" t="str">
        <f t="shared" ca="1" si="95"/>
        <v/>
      </c>
      <c r="AU22" s="213" t="str">
        <f t="shared" ca="1" si="95"/>
        <v/>
      </c>
      <c r="AV22" s="213" t="str">
        <f t="shared" ca="1" si="95"/>
        <v/>
      </c>
      <c r="AW22" s="213" t="str">
        <f t="shared" ca="1" si="95"/>
        <v/>
      </c>
      <c r="AX22" s="213" t="str">
        <f t="shared" ca="1" si="95"/>
        <v/>
      </c>
      <c r="AY22" s="213" t="str">
        <f t="shared" ca="1" si="95"/>
        <v/>
      </c>
      <c r="AZ22" s="213" t="str">
        <f t="shared" ca="1" si="95"/>
        <v/>
      </c>
      <c r="BA22" s="213" t="str">
        <f t="shared" ca="1" si="95"/>
        <v/>
      </c>
      <c r="BB22" s="213" t="str">
        <f t="shared" ca="1" si="95"/>
        <v/>
      </c>
      <c r="BC22" s="213" t="str">
        <f t="shared" ca="1" si="95"/>
        <v/>
      </c>
      <c r="BD22" s="213" t="str">
        <f t="shared" ca="1" si="95"/>
        <v/>
      </c>
      <c r="BE22" s="213" t="str">
        <f t="shared" ca="1" si="95"/>
        <v/>
      </c>
      <c r="BF22" s="213" t="str">
        <f t="shared" ca="1" si="72"/>
        <v/>
      </c>
      <c r="BG22" s="213" t="str">
        <f t="shared" ca="1" si="72"/>
        <v/>
      </c>
      <c r="BH22" s="213" t="str">
        <f t="shared" ca="1" si="72"/>
        <v/>
      </c>
      <c r="BI22" s="213" t="str">
        <f t="shared" ca="1" si="72"/>
        <v/>
      </c>
      <c r="BJ22" s="213" t="str">
        <f t="shared" ca="1" si="72"/>
        <v/>
      </c>
      <c r="BK22" s="213" t="str">
        <f t="shared" ca="1" si="72"/>
        <v/>
      </c>
      <c r="BL22" s="213" t="str">
        <f t="shared" ca="1" si="72"/>
        <v/>
      </c>
      <c r="BM22" s="213" t="str">
        <f t="shared" ca="1" si="72"/>
        <v/>
      </c>
      <c r="BN22" s="213" t="str">
        <f t="shared" ca="1" si="72"/>
        <v/>
      </c>
      <c r="BO22" s="213" t="str">
        <f t="shared" ca="1" si="72"/>
        <v/>
      </c>
      <c r="BP22" s="213" t="str">
        <f t="shared" ca="1" si="72"/>
        <v/>
      </c>
      <c r="BQ22" s="213" t="str">
        <f t="shared" ca="1" si="72"/>
        <v/>
      </c>
      <c r="BR22" s="213" t="str">
        <f t="shared" ca="1" si="72"/>
        <v/>
      </c>
      <c r="BS22" s="213" t="str">
        <f t="shared" ca="1" si="72"/>
        <v/>
      </c>
      <c r="BT22" s="213" t="str">
        <f t="shared" ca="1" si="72"/>
        <v/>
      </c>
      <c r="BU22" s="213" t="str">
        <f t="shared" ca="1" si="72"/>
        <v/>
      </c>
      <c r="BV22" s="213" t="str">
        <f t="shared" ca="1" si="96"/>
        <v/>
      </c>
      <c r="BW22" s="213" t="str">
        <f t="shared" ca="1" si="96"/>
        <v/>
      </c>
      <c r="BX22" s="213" t="str">
        <f t="shared" ca="1" si="96"/>
        <v/>
      </c>
      <c r="BY22" s="213" t="str">
        <f t="shared" ca="1" si="96"/>
        <v/>
      </c>
      <c r="BZ22" s="213" t="str">
        <f t="shared" ca="1" si="96"/>
        <v/>
      </c>
      <c r="CA22" s="213" t="str">
        <f t="shared" ca="1" si="96"/>
        <v/>
      </c>
      <c r="CB22" s="213" t="str">
        <f t="shared" ca="1" si="96"/>
        <v/>
      </c>
      <c r="CC22" s="213" t="str">
        <f t="shared" ca="1" si="96"/>
        <v/>
      </c>
      <c r="CD22" s="213" t="str">
        <f t="shared" ca="1" si="96"/>
        <v/>
      </c>
      <c r="CE22" s="213" t="str">
        <f t="shared" ca="1" si="96"/>
        <v/>
      </c>
      <c r="CF22" s="213" t="str">
        <f t="shared" ca="1" si="96"/>
        <v/>
      </c>
      <c r="CG22" s="213" t="str">
        <f t="shared" ca="1" si="96"/>
        <v/>
      </c>
      <c r="CH22" s="213" t="str">
        <f t="shared" ca="1" si="96"/>
        <v/>
      </c>
      <c r="CI22" s="213" t="str">
        <f t="shared" ca="1" si="96"/>
        <v/>
      </c>
      <c r="CJ22" s="213" t="str">
        <f t="shared" ca="1" si="73"/>
        <v/>
      </c>
      <c r="CK22" s="213" t="str">
        <f t="shared" ca="1" si="73"/>
        <v/>
      </c>
      <c r="CL22" s="213" t="str">
        <f t="shared" ca="1" si="73"/>
        <v/>
      </c>
      <c r="CM22" s="213" t="str">
        <f t="shared" ca="1" si="73"/>
        <v/>
      </c>
      <c r="CN22" s="213" t="str">
        <f t="shared" ca="1" si="73"/>
        <v/>
      </c>
      <c r="CO22" s="213" t="str">
        <f t="shared" ca="1" si="73"/>
        <v/>
      </c>
      <c r="CP22" s="213" t="str">
        <f t="shared" ca="1" si="73"/>
        <v/>
      </c>
      <c r="CQ22" s="213" t="str">
        <f t="shared" ca="1" si="73"/>
        <v/>
      </c>
      <c r="CR22" s="213" t="str">
        <f t="shared" ca="1" si="73"/>
        <v/>
      </c>
      <c r="CS22" s="213" t="str">
        <f t="shared" ca="1" si="73"/>
        <v/>
      </c>
      <c r="CT22" s="213" t="str">
        <f t="shared" ca="1" si="73"/>
        <v/>
      </c>
      <c r="CU22" s="213" t="str">
        <f t="shared" ca="1" si="73"/>
        <v/>
      </c>
      <c r="CV22" s="213" t="str">
        <f t="shared" ca="1" si="73"/>
        <v/>
      </c>
      <c r="CW22" s="213" t="str">
        <f t="shared" ca="1" si="73"/>
        <v/>
      </c>
      <c r="CX22" s="213" t="str">
        <f t="shared" ca="1" si="73"/>
        <v/>
      </c>
      <c r="CY22" s="213" t="str">
        <f t="shared" ca="1" si="73"/>
        <v/>
      </c>
      <c r="CZ22" s="213" t="str">
        <f t="shared" ca="1" si="97"/>
        <v/>
      </c>
      <c r="DA22" s="213" t="str">
        <f t="shared" ca="1" si="97"/>
        <v/>
      </c>
      <c r="DB22" s="213" t="str">
        <f t="shared" ca="1" si="97"/>
        <v/>
      </c>
      <c r="DC22" s="213" t="str">
        <f t="shared" ca="1" si="97"/>
        <v/>
      </c>
      <c r="DD22" s="213" t="str">
        <f t="shared" ca="1" si="97"/>
        <v/>
      </c>
      <c r="DE22" s="213" t="str">
        <f t="shared" ca="1" si="97"/>
        <v/>
      </c>
      <c r="DF22" s="213" t="str">
        <f t="shared" ca="1" si="97"/>
        <v/>
      </c>
      <c r="DG22" s="213" t="str">
        <f t="shared" ca="1" si="97"/>
        <v/>
      </c>
      <c r="DH22" s="213" t="str">
        <f t="shared" ca="1" si="97"/>
        <v/>
      </c>
      <c r="DI22" s="213" t="str">
        <f t="shared" ca="1" si="97"/>
        <v/>
      </c>
      <c r="DJ22" s="213" t="str">
        <f t="shared" ca="1" si="97"/>
        <v/>
      </c>
      <c r="DK22" s="213" t="str">
        <f t="shared" ca="1" si="97"/>
        <v/>
      </c>
      <c r="DL22" s="213" t="str">
        <f t="shared" ca="1" si="97"/>
        <v/>
      </c>
      <c r="DM22" s="213" t="str">
        <f t="shared" ca="1" si="97"/>
        <v/>
      </c>
      <c r="DN22" s="213" t="str">
        <f t="shared" ca="1" si="74"/>
        <v/>
      </c>
      <c r="DO22" s="213" t="str">
        <f t="shared" ca="1" si="74"/>
        <v/>
      </c>
      <c r="DP22" s="213" t="str">
        <f t="shared" ca="1" si="74"/>
        <v/>
      </c>
      <c r="DQ22" s="213" t="str">
        <f t="shared" ca="1" si="74"/>
        <v/>
      </c>
      <c r="DR22" s="213" t="str">
        <f t="shared" ca="1" si="74"/>
        <v/>
      </c>
      <c r="DS22" s="213" t="str">
        <f t="shared" ca="1" si="74"/>
        <v/>
      </c>
      <c r="DT22" s="213" t="str">
        <f t="shared" ca="1" si="74"/>
        <v/>
      </c>
      <c r="DU22" s="213" t="str">
        <f t="shared" ca="1" si="74"/>
        <v/>
      </c>
      <c r="DV22" s="213" t="str">
        <f t="shared" ca="1" si="74"/>
        <v/>
      </c>
      <c r="DW22" s="213" t="str">
        <f t="shared" ca="1" si="74"/>
        <v/>
      </c>
      <c r="DX22" s="213" t="str">
        <f t="shared" ca="1" si="74"/>
        <v/>
      </c>
      <c r="DY22" s="213" t="str">
        <f t="shared" ca="1" si="74"/>
        <v/>
      </c>
      <c r="DZ22" s="213" t="str">
        <f t="shared" ca="1" si="74"/>
        <v/>
      </c>
      <c r="EA22" s="213" t="str">
        <f t="shared" ca="1" si="74"/>
        <v/>
      </c>
      <c r="EB22" s="213" t="str">
        <f t="shared" ca="1" si="74"/>
        <v/>
      </c>
      <c r="EC22" s="213" t="str">
        <f t="shared" ca="1" si="74"/>
        <v/>
      </c>
      <c r="ED22" s="213" t="str">
        <f t="shared" ca="1" si="98"/>
        <v/>
      </c>
      <c r="EE22" s="213" t="str">
        <f t="shared" ca="1" si="98"/>
        <v/>
      </c>
      <c r="EF22" s="213" t="str">
        <f t="shared" ca="1" si="98"/>
        <v/>
      </c>
      <c r="EG22" s="213" t="str">
        <f t="shared" ca="1" si="98"/>
        <v/>
      </c>
      <c r="EH22" s="213" t="str">
        <f t="shared" ca="1" si="98"/>
        <v/>
      </c>
      <c r="EI22" s="213" t="str">
        <f t="shared" ca="1" si="98"/>
        <v/>
      </c>
      <c r="EJ22" s="213" t="str">
        <f t="shared" ca="1" si="98"/>
        <v/>
      </c>
      <c r="EK22" s="213" t="str">
        <f t="shared" ca="1" si="98"/>
        <v/>
      </c>
      <c r="EL22" s="213" t="str">
        <f t="shared" ca="1" si="98"/>
        <v/>
      </c>
      <c r="EM22" s="213" t="str">
        <f t="shared" ca="1" si="98"/>
        <v/>
      </c>
      <c r="EN22" s="213" t="str">
        <f t="shared" ca="1" si="98"/>
        <v/>
      </c>
      <c r="EO22" s="213" t="str">
        <f t="shared" ca="1" si="98"/>
        <v/>
      </c>
      <c r="EP22" s="213" t="str">
        <f t="shared" ca="1" si="98"/>
        <v/>
      </c>
      <c r="EQ22" s="213" t="str">
        <f t="shared" ca="1" si="98"/>
        <v/>
      </c>
      <c r="ER22" s="213" t="str">
        <f t="shared" ca="1" si="98"/>
        <v/>
      </c>
      <c r="ES22" s="213" t="str">
        <f t="shared" ca="1" si="98"/>
        <v/>
      </c>
      <c r="ET22" s="213" t="str">
        <f t="shared" ca="1" si="99"/>
        <v/>
      </c>
      <c r="EU22" s="213" t="str">
        <f t="shared" ca="1" si="99"/>
        <v/>
      </c>
      <c r="EV22" s="213" t="str">
        <f t="shared" ca="1" si="99"/>
        <v/>
      </c>
      <c r="EW22" s="213" t="str">
        <f t="shared" ca="1" si="99"/>
        <v>Order</v>
      </c>
      <c r="EX22" s="213" t="str">
        <f t="shared" ca="1" si="99"/>
        <v/>
      </c>
      <c r="EY22" s="213" t="str">
        <f t="shared" ca="1" si="99"/>
        <v>Load</v>
      </c>
      <c r="EZ22" s="213" t="str">
        <f t="shared" ca="1" si="99"/>
        <v/>
      </c>
      <c r="FA22" s="213" t="str">
        <f t="shared" ca="1" si="99"/>
        <v/>
      </c>
      <c r="FB22" s="213" t="str">
        <f t="shared" ca="1" si="99"/>
        <v/>
      </c>
      <c r="FC22" s="213" t="str">
        <f t="shared" ca="1" si="99"/>
        <v/>
      </c>
      <c r="FD22" s="213" t="str">
        <f t="shared" ca="1" si="99"/>
        <v>Ship</v>
      </c>
      <c r="FE22" s="213" t="str">
        <f t="shared" ca="1" si="99"/>
        <v/>
      </c>
      <c r="FF22" s="213" t="str">
        <f t="shared" ca="1" si="99"/>
        <v/>
      </c>
      <c r="FG22" s="213" t="str">
        <f t="shared" ca="1" si="99"/>
        <v/>
      </c>
      <c r="FH22" s="213" t="str">
        <f t="shared" ca="1" si="99"/>
        <v/>
      </c>
      <c r="FI22" s="213" t="str">
        <f t="shared" ca="1" si="99"/>
        <v/>
      </c>
      <c r="FJ22" s="213" t="str">
        <f t="shared" ca="1" si="100"/>
        <v/>
      </c>
      <c r="FK22" s="213" t="str">
        <f t="shared" ca="1" si="100"/>
        <v/>
      </c>
      <c r="FL22" s="213" t="str">
        <f t="shared" ca="1" si="100"/>
        <v/>
      </c>
      <c r="FM22" s="213" t="str">
        <f t="shared" ca="1" si="100"/>
        <v/>
      </c>
      <c r="FN22" s="213" t="str">
        <f t="shared" ca="1" si="100"/>
        <v/>
      </c>
      <c r="FO22" s="213" t="str">
        <f t="shared" ca="1" si="100"/>
        <v/>
      </c>
      <c r="FP22" s="213" t="str">
        <f t="shared" ca="1" si="100"/>
        <v/>
      </c>
      <c r="FQ22" s="213" t="str">
        <f t="shared" ca="1" si="100"/>
        <v/>
      </c>
      <c r="FR22" s="213" t="str">
        <f t="shared" ca="1" si="100"/>
        <v/>
      </c>
      <c r="FS22" s="213" t="str">
        <f t="shared" ca="1" si="100"/>
        <v/>
      </c>
      <c r="FT22" s="213" t="str">
        <f t="shared" ca="1" si="100"/>
        <v/>
      </c>
      <c r="FU22" s="213" t="str">
        <f t="shared" ca="1" si="100"/>
        <v/>
      </c>
      <c r="FV22" s="213" t="str">
        <f t="shared" ca="1" si="101"/>
        <v/>
      </c>
      <c r="FW22" s="213" t="str">
        <f t="shared" ca="1" si="101"/>
        <v/>
      </c>
      <c r="FX22" s="213" t="str">
        <f t="shared" ca="1" si="101"/>
        <v/>
      </c>
      <c r="FY22" s="213" t="str">
        <f t="shared" ca="1" si="101"/>
        <v/>
      </c>
      <c r="FZ22" s="213" t="str">
        <f t="shared" ca="1" si="101"/>
        <v/>
      </c>
      <c r="GA22" s="213" t="str">
        <f t="shared" ca="1" si="101"/>
        <v>Arrival</v>
      </c>
      <c r="GB22" s="213" t="str">
        <f t="shared" ca="1" si="101"/>
        <v/>
      </c>
      <c r="GC22" s="213" t="str">
        <f t="shared" ca="1" si="101"/>
        <v>Delivery</v>
      </c>
      <c r="GD22" s="213" t="str">
        <f t="shared" ca="1" si="101"/>
        <v/>
      </c>
      <c r="GE22" s="213" t="str">
        <f t="shared" ca="1" si="101"/>
        <v/>
      </c>
      <c r="GF22" s="213" t="str">
        <f t="shared" ca="1" si="76"/>
        <v/>
      </c>
      <c r="GG22" s="213" t="str">
        <f t="shared" ca="1" si="76"/>
        <v/>
      </c>
      <c r="GH22" s="213" t="str">
        <f t="shared" ca="1" si="76"/>
        <v/>
      </c>
      <c r="GI22" s="213" t="str">
        <f t="shared" ca="1" si="76"/>
        <v/>
      </c>
      <c r="GJ22" s="213" t="str">
        <f t="shared" ca="1" si="76"/>
        <v/>
      </c>
      <c r="GK22" s="213" t="str">
        <f t="shared" ca="1" si="76"/>
        <v/>
      </c>
      <c r="GL22" s="213" t="str">
        <f t="shared" ca="1" si="76"/>
        <v/>
      </c>
      <c r="GM22" s="213" t="str">
        <f t="shared" ca="1" si="76"/>
        <v/>
      </c>
      <c r="GN22" s="213" t="str">
        <f t="shared" ca="1" si="76"/>
        <v/>
      </c>
      <c r="GO22" s="213" t="str">
        <f t="shared" ca="1" si="76"/>
        <v/>
      </c>
      <c r="GP22" s="213" t="str">
        <f t="shared" ca="1" si="76"/>
        <v/>
      </c>
      <c r="GQ22" s="213" t="str">
        <f t="shared" ca="1" si="76"/>
        <v/>
      </c>
      <c r="GR22" s="213" t="str">
        <f t="shared" ca="1" si="76"/>
        <v/>
      </c>
      <c r="GS22" s="213" t="str">
        <f t="shared" ca="1" si="76"/>
        <v/>
      </c>
      <c r="GT22" s="213" t="str">
        <f t="shared" ca="1" si="76"/>
        <v/>
      </c>
      <c r="GU22" s="213" t="str">
        <f t="shared" ca="1" si="76"/>
        <v/>
      </c>
      <c r="GV22" s="213" t="str">
        <f t="shared" ca="1" si="102"/>
        <v/>
      </c>
      <c r="GW22" s="213" t="str">
        <f t="shared" ca="1" si="102"/>
        <v/>
      </c>
      <c r="GX22" s="213" t="str">
        <f t="shared" ca="1" si="102"/>
        <v/>
      </c>
      <c r="GY22" s="213" t="str">
        <f t="shared" ca="1" si="102"/>
        <v/>
      </c>
      <c r="GZ22" s="213" t="str">
        <f t="shared" ca="1" si="102"/>
        <v/>
      </c>
      <c r="HA22" s="213" t="str">
        <f t="shared" ca="1" si="102"/>
        <v/>
      </c>
      <c r="HB22" s="213" t="str">
        <f t="shared" ca="1" si="102"/>
        <v/>
      </c>
      <c r="HC22" s="213" t="str">
        <f t="shared" ca="1" si="102"/>
        <v/>
      </c>
      <c r="HD22" s="213" t="str">
        <f t="shared" ca="1" si="102"/>
        <v/>
      </c>
      <c r="HE22" s="213" t="str">
        <f t="shared" ca="1" si="102"/>
        <v/>
      </c>
      <c r="HF22" s="213" t="str">
        <f t="shared" ca="1" si="102"/>
        <v/>
      </c>
      <c r="HG22" s="213" t="str">
        <f t="shared" ca="1" si="102"/>
        <v/>
      </c>
      <c r="HH22" s="213" t="str">
        <f t="shared" ca="1" si="102"/>
        <v/>
      </c>
      <c r="HI22" s="213" t="str">
        <f t="shared" ca="1" si="102"/>
        <v/>
      </c>
      <c r="HJ22" s="213" t="str">
        <f t="shared" ca="1" si="77"/>
        <v/>
      </c>
      <c r="HK22" s="213" t="str">
        <f t="shared" ca="1" si="77"/>
        <v/>
      </c>
      <c r="HL22" s="213" t="str">
        <f t="shared" ca="1" si="77"/>
        <v/>
      </c>
      <c r="HM22" s="213" t="str">
        <f t="shared" ca="1" si="77"/>
        <v/>
      </c>
      <c r="HN22" s="213" t="str">
        <f t="shared" ca="1" si="77"/>
        <v/>
      </c>
      <c r="HO22" s="213" t="str">
        <f t="shared" ca="1" si="77"/>
        <v/>
      </c>
      <c r="HP22" s="213" t="str">
        <f t="shared" ca="1" si="77"/>
        <v/>
      </c>
      <c r="HQ22" s="213" t="str">
        <f t="shared" ca="1" si="77"/>
        <v/>
      </c>
      <c r="HR22" s="213" t="str">
        <f t="shared" ca="1" si="77"/>
        <v/>
      </c>
      <c r="HS22" s="213" t="str">
        <f t="shared" ca="1" si="77"/>
        <v/>
      </c>
      <c r="HT22" s="213" t="str">
        <f t="shared" ca="1" si="77"/>
        <v/>
      </c>
      <c r="HU22" s="213" t="str">
        <f t="shared" ca="1" si="77"/>
        <v/>
      </c>
      <c r="HV22" s="213" t="str">
        <f t="shared" ca="1" si="77"/>
        <v/>
      </c>
      <c r="HW22" s="213" t="str">
        <f t="shared" ca="1" si="77"/>
        <v/>
      </c>
      <c r="HX22" s="213" t="str">
        <f t="shared" ca="1" si="77"/>
        <v/>
      </c>
      <c r="HY22" s="213" t="str">
        <f t="shared" ca="1" si="77"/>
        <v/>
      </c>
      <c r="HZ22" s="213" t="str">
        <f t="shared" ca="1" si="103"/>
        <v/>
      </c>
      <c r="IA22" s="213" t="str">
        <f t="shared" ca="1" si="103"/>
        <v/>
      </c>
      <c r="IB22" s="213" t="str">
        <f t="shared" ca="1" si="103"/>
        <v/>
      </c>
      <c r="IC22" s="213" t="str">
        <f t="shared" ca="1" si="103"/>
        <v/>
      </c>
      <c r="ID22" s="213" t="str">
        <f t="shared" ca="1" si="103"/>
        <v/>
      </c>
      <c r="IE22" s="213" t="str">
        <f t="shared" ca="1" si="103"/>
        <v/>
      </c>
      <c r="IF22" s="213" t="str">
        <f t="shared" ca="1" si="103"/>
        <v/>
      </c>
      <c r="IG22" s="213" t="str">
        <f t="shared" ca="1" si="103"/>
        <v/>
      </c>
      <c r="IH22" s="213" t="str">
        <f t="shared" ca="1" si="103"/>
        <v/>
      </c>
      <c r="II22" s="213" t="str">
        <f t="shared" ca="1" si="103"/>
        <v/>
      </c>
      <c r="IJ22" s="213" t="str">
        <f t="shared" ca="1" si="103"/>
        <v/>
      </c>
      <c r="IK22" s="213" t="str">
        <f t="shared" ca="1" si="103"/>
        <v/>
      </c>
      <c r="IL22" s="213" t="str">
        <f t="shared" ca="1" si="103"/>
        <v/>
      </c>
      <c r="IM22" s="213" t="str">
        <f t="shared" ca="1" si="103"/>
        <v/>
      </c>
      <c r="IN22" s="213" t="str">
        <f t="shared" ca="1" si="78"/>
        <v/>
      </c>
      <c r="IO22" s="213" t="str">
        <f t="shared" ca="1" si="78"/>
        <v/>
      </c>
      <c r="IP22" s="213" t="str">
        <f t="shared" ca="1" si="78"/>
        <v/>
      </c>
      <c r="IQ22" s="213" t="str">
        <f t="shared" ca="1" si="78"/>
        <v/>
      </c>
      <c r="IR22" s="213" t="str">
        <f t="shared" ca="1" si="78"/>
        <v/>
      </c>
      <c r="IS22" s="213" t="str">
        <f t="shared" ca="1" si="78"/>
        <v/>
      </c>
      <c r="IT22" s="213" t="str">
        <f t="shared" ca="1" si="78"/>
        <v/>
      </c>
      <c r="IU22" s="213" t="str">
        <f t="shared" ca="1" si="78"/>
        <v/>
      </c>
      <c r="IV22" s="213" t="str">
        <f t="shared" ca="1" si="78"/>
        <v/>
      </c>
      <c r="IW22" s="213" t="str">
        <f t="shared" ca="1" si="78"/>
        <v/>
      </c>
      <c r="IX22" s="213" t="str">
        <f t="shared" ca="1" si="78"/>
        <v/>
      </c>
      <c r="IY22" s="213" t="str">
        <f t="shared" ca="1" si="78"/>
        <v/>
      </c>
      <c r="IZ22" s="213" t="str">
        <f t="shared" ca="1" si="78"/>
        <v/>
      </c>
      <c r="JA22" s="213" t="str">
        <f t="shared" ca="1" si="78"/>
        <v/>
      </c>
      <c r="JB22" s="213" t="str">
        <f t="shared" ca="1" si="78"/>
        <v/>
      </c>
      <c r="JC22" s="213" t="str">
        <f t="shared" ca="1" si="78"/>
        <v/>
      </c>
      <c r="JD22" s="213" t="str">
        <f t="shared" ca="1" si="104"/>
        <v/>
      </c>
      <c r="JE22" s="213" t="str">
        <f t="shared" ca="1" si="104"/>
        <v/>
      </c>
      <c r="JF22" s="213" t="str">
        <f t="shared" ca="1" si="104"/>
        <v/>
      </c>
      <c r="JG22" s="213" t="str">
        <f t="shared" ca="1" si="104"/>
        <v/>
      </c>
      <c r="JH22" s="213" t="str">
        <f t="shared" ca="1" si="104"/>
        <v/>
      </c>
      <c r="JI22" s="213" t="str">
        <f t="shared" ca="1" si="104"/>
        <v/>
      </c>
      <c r="JJ22" s="213" t="str">
        <f t="shared" ca="1" si="104"/>
        <v/>
      </c>
      <c r="JK22" s="213" t="str">
        <f t="shared" ca="1" si="104"/>
        <v/>
      </c>
      <c r="JL22" s="213" t="str">
        <f t="shared" ca="1" si="104"/>
        <v/>
      </c>
      <c r="JM22" s="213" t="str">
        <f t="shared" ca="1" si="104"/>
        <v/>
      </c>
      <c r="JN22" s="213" t="str">
        <f t="shared" ca="1" si="104"/>
        <v/>
      </c>
      <c r="JO22" s="213" t="str">
        <f t="shared" ca="1" si="104"/>
        <v/>
      </c>
      <c r="JP22" s="213" t="str">
        <f t="shared" ca="1" si="104"/>
        <v/>
      </c>
      <c r="JQ22" s="213" t="str">
        <f t="shared" ca="1" si="104"/>
        <v/>
      </c>
      <c r="JR22" s="213" t="str">
        <f t="shared" ca="1" si="79"/>
        <v/>
      </c>
      <c r="JS22" s="213" t="str">
        <f t="shared" ca="1" si="79"/>
        <v/>
      </c>
      <c r="JT22" s="213" t="str">
        <f t="shared" ca="1" si="79"/>
        <v/>
      </c>
      <c r="JU22" s="213" t="str">
        <f t="shared" ca="1" si="79"/>
        <v/>
      </c>
      <c r="JV22" s="213" t="str">
        <f t="shared" ca="1" si="79"/>
        <v/>
      </c>
      <c r="JW22" s="213" t="str">
        <f t="shared" ca="1" si="79"/>
        <v/>
      </c>
      <c r="JX22" s="213" t="str">
        <f t="shared" ca="1" si="79"/>
        <v/>
      </c>
      <c r="JY22" s="213" t="str">
        <f t="shared" ca="1" si="79"/>
        <v/>
      </c>
      <c r="JZ22" s="213" t="str">
        <f t="shared" ca="1" si="79"/>
        <v/>
      </c>
      <c r="KA22" s="213" t="str">
        <f t="shared" ca="1" si="79"/>
        <v/>
      </c>
      <c r="KB22" s="213" t="str">
        <f t="shared" ca="1" si="79"/>
        <v/>
      </c>
      <c r="KC22" s="213" t="str">
        <f t="shared" ca="1" si="79"/>
        <v/>
      </c>
      <c r="KD22" s="213" t="str">
        <f t="shared" ca="1" si="79"/>
        <v/>
      </c>
      <c r="KE22" s="213" t="str">
        <f t="shared" ca="1" si="79"/>
        <v/>
      </c>
      <c r="KF22" s="213" t="str">
        <f t="shared" ca="1" si="79"/>
        <v/>
      </c>
      <c r="KG22" s="213" t="str">
        <f t="shared" ca="1" si="79"/>
        <v/>
      </c>
      <c r="KH22" s="213" t="str">
        <f t="shared" ca="1" si="105"/>
        <v/>
      </c>
      <c r="KI22" s="213" t="str">
        <f t="shared" ca="1" si="105"/>
        <v/>
      </c>
      <c r="KJ22" s="213" t="str">
        <f t="shared" ca="1" si="105"/>
        <v/>
      </c>
      <c r="KK22" s="213" t="str">
        <f t="shared" ca="1" si="105"/>
        <v/>
      </c>
      <c r="KL22" s="213" t="str">
        <f t="shared" ca="1" si="105"/>
        <v/>
      </c>
      <c r="KM22" s="213" t="str">
        <f t="shared" ca="1" si="105"/>
        <v/>
      </c>
      <c r="KN22" s="213" t="str">
        <f t="shared" ca="1" si="105"/>
        <v/>
      </c>
      <c r="KO22" s="213" t="str">
        <f t="shared" ca="1" si="105"/>
        <v/>
      </c>
      <c r="KP22" s="213" t="str">
        <f t="shared" ca="1" si="105"/>
        <v/>
      </c>
      <c r="KQ22" s="213" t="str">
        <f t="shared" ca="1" si="105"/>
        <v/>
      </c>
      <c r="KR22" s="213" t="str">
        <f t="shared" ca="1" si="105"/>
        <v/>
      </c>
      <c r="KS22" s="213" t="str">
        <f t="shared" ca="1" si="105"/>
        <v/>
      </c>
      <c r="KT22" s="213" t="str">
        <f t="shared" ca="1" si="105"/>
        <v/>
      </c>
      <c r="KU22" s="213" t="str">
        <f t="shared" ca="1" si="105"/>
        <v/>
      </c>
      <c r="KV22" s="213" t="str">
        <f t="shared" ca="1" si="105"/>
        <v/>
      </c>
      <c r="KW22" s="213" t="str">
        <f t="shared" ca="1" si="105"/>
        <v/>
      </c>
      <c r="KX22" s="213" t="str">
        <f t="shared" ca="1" si="106"/>
        <v/>
      </c>
      <c r="KY22" s="213" t="str">
        <f t="shared" ca="1" si="106"/>
        <v/>
      </c>
      <c r="KZ22" s="213" t="str">
        <f t="shared" ca="1" si="106"/>
        <v/>
      </c>
      <c r="LA22" s="213" t="str">
        <f t="shared" ca="1" si="106"/>
        <v/>
      </c>
      <c r="LB22" s="213" t="str">
        <f t="shared" ca="1" si="106"/>
        <v/>
      </c>
      <c r="LC22" s="213" t="str">
        <f t="shared" ca="1" si="106"/>
        <v/>
      </c>
      <c r="LD22" s="213" t="str">
        <f t="shared" ca="1" si="106"/>
        <v/>
      </c>
      <c r="LE22" s="213" t="str">
        <f t="shared" ca="1" si="106"/>
        <v/>
      </c>
      <c r="LF22" s="213" t="str">
        <f t="shared" ca="1" si="106"/>
        <v/>
      </c>
      <c r="LG22" s="213" t="str">
        <f t="shared" ca="1" si="106"/>
        <v/>
      </c>
      <c r="LH22" s="213" t="str">
        <f t="shared" ca="1" si="106"/>
        <v/>
      </c>
      <c r="LI22" s="213" t="str">
        <f t="shared" ca="1" si="106"/>
        <v/>
      </c>
      <c r="LJ22" s="213" t="str">
        <f t="shared" ca="1" si="106"/>
        <v/>
      </c>
      <c r="LK22" s="213" t="str">
        <f t="shared" ca="1" si="106"/>
        <v/>
      </c>
      <c r="LL22" s="213" t="str">
        <f t="shared" ca="1" si="106"/>
        <v/>
      </c>
      <c r="LM22" s="213" t="str">
        <f t="shared" ca="1" si="106"/>
        <v/>
      </c>
      <c r="LN22" s="213" t="str">
        <f t="shared" ca="1" si="107"/>
        <v/>
      </c>
      <c r="LO22" s="213" t="str">
        <f t="shared" ca="1" si="107"/>
        <v/>
      </c>
      <c r="LP22" s="213" t="str">
        <f t="shared" ca="1" si="107"/>
        <v/>
      </c>
      <c r="LQ22" s="213" t="str">
        <f t="shared" ca="1" si="107"/>
        <v/>
      </c>
      <c r="LR22" s="213" t="str">
        <f t="shared" ca="1" si="107"/>
        <v/>
      </c>
      <c r="LS22" s="213" t="str">
        <f t="shared" ca="1" si="107"/>
        <v/>
      </c>
      <c r="LT22" s="213" t="str">
        <f t="shared" ca="1" si="107"/>
        <v/>
      </c>
      <c r="LU22" s="213" t="str">
        <f t="shared" ca="1" si="107"/>
        <v/>
      </c>
      <c r="LV22" s="213" t="str">
        <f t="shared" ca="1" si="107"/>
        <v/>
      </c>
      <c r="LW22" s="213" t="str">
        <f t="shared" ca="1" si="107"/>
        <v/>
      </c>
      <c r="LX22" s="213" t="str">
        <f t="shared" ca="1" si="107"/>
        <v/>
      </c>
      <c r="LY22" s="213" t="str">
        <f t="shared" ca="1" si="107"/>
        <v/>
      </c>
      <c r="LZ22" s="213" t="str">
        <f t="shared" ca="1" si="108"/>
        <v/>
      </c>
      <c r="MA22" s="213" t="str">
        <f t="shared" ca="1" si="108"/>
        <v/>
      </c>
      <c r="MB22" s="213" t="str">
        <f t="shared" ca="1" si="108"/>
        <v/>
      </c>
      <c r="MC22" s="213" t="str">
        <f t="shared" ca="1" si="108"/>
        <v/>
      </c>
      <c r="MD22" s="213" t="str">
        <f t="shared" ca="1" si="108"/>
        <v/>
      </c>
      <c r="ME22" s="213" t="str">
        <f t="shared" ca="1" si="108"/>
        <v/>
      </c>
      <c r="MF22" s="213" t="str">
        <f t="shared" ca="1" si="108"/>
        <v/>
      </c>
      <c r="MG22" s="213" t="str">
        <f t="shared" ca="1" si="108"/>
        <v/>
      </c>
      <c r="MH22" s="213" t="str">
        <f t="shared" ca="1" si="108"/>
        <v/>
      </c>
      <c r="MI22" s="213" t="str">
        <f t="shared" ca="1" si="108"/>
        <v/>
      </c>
      <c r="MJ22" s="213" t="str">
        <f t="shared" ca="1" si="81"/>
        <v/>
      </c>
      <c r="MK22" s="213" t="str">
        <f t="shared" ca="1" si="81"/>
        <v/>
      </c>
      <c r="ML22" s="213" t="str">
        <f t="shared" ca="1" si="81"/>
        <v/>
      </c>
      <c r="MM22" s="213" t="str">
        <f t="shared" ca="1" si="81"/>
        <v/>
      </c>
      <c r="MN22" s="213" t="str">
        <f t="shared" ca="1" si="81"/>
        <v/>
      </c>
      <c r="MO22" s="213" t="str">
        <f t="shared" ca="1" si="81"/>
        <v/>
      </c>
      <c r="MP22" s="213" t="str">
        <f t="shared" ca="1" si="81"/>
        <v/>
      </c>
      <c r="MQ22" s="213" t="str">
        <f t="shared" ca="1" si="81"/>
        <v/>
      </c>
      <c r="MR22" s="213" t="str">
        <f t="shared" ca="1" si="81"/>
        <v/>
      </c>
      <c r="MS22" s="213" t="str">
        <f t="shared" ca="1" si="81"/>
        <v/>
      </c>
      <c r="MT22" s="213" t="str">
        <f t="shared" ca="1" si="81"/>
        <v/>
      </c>
      <c r="MU22" s="213" t="str">
        <f t="shared" ca="1" si="81"/>
        <v/>
      </c>
      <c r="MV22" s="213" t="str">
        <f t="shared" ca="1" si="81"/>
        <v/>
      </c>
      <c r="MW22" s="213" t="str">
        <f t="shared" ca="1" si="81"/>
        <v/>
      </c>
      <c r="MX22" s="213" t="str">
        <f t="shared" ca="1" si="81"/>
        <v/>
      </c>
      <c r="MY22" s="213" t="str">
        <f t="shared" ca="1" si="81"/>
        <v/>
      </c>
      <c r="MZ22" s="213" t="str">
        <f t="shared" ca="1" si="109"/>
        <v/>
      </c>
      <c r="NA22" s="213" t="str">
        <f t="shared" ca="1" si="109"/>
        <v/>
      </c>
      <c r="NB22" s="213" t="str">
        <f t="shared" ca="1" si="109"/>
        <v/>
      </c>
      <c r="NC22" s="213" t="str">
        <f t="shared" ca="1" si="109"/>
        <v/>
      </c>
      <c r="ND22" s="213" t="str">
        <f t="shared" ca="1" si="109"/>
        <v/>
      </c>
      <c r="NE22" s="213" t="str">
        <f t="shared" ca="1" si="109"/>
        <v/>
      </c>
      <c r="NF22" s="213" t="str">
        <f t="shared" ca="1" si="109"/>
        <v/>
      </c>
      <c r="NG22" s="213" t="str">
        <f t="shared" ca="1" si="109"/>
        <v/>
      </c>
      <c r="NH22" s="213" t="str">
        <f t="shared" ca="1" si="109"/>
        <v/>
      </c>
      <c r="NI22" s="213" t="str">
        <f t="shared" ca="1" si="109"/>
        <v/>
      </c>
      <c r="NJ22" s="213" t="str">
        <f t="shared" ca="1" si="109"/>
        <v/>
      </c>
      <c r="NK22" s="213" t="str">
        <f t="shared" ca="1" si="109"/>
        <v/>
      </c>
      <c r="NL22" s="213" t="str">
        <f t="shared" ca="1" si="109"/>
        <v/>
      </c>
      <c r="NM22" s="213" t="str">
        <f t="shared" ca="1" si="109"/>
        <v/>
      </c>
      <c r="NN22" s="213" t="str">
        <f t="shared" ca="1" si="82"/>
        <v/>
      </c>
      <c r="NO22" s="213" t="str">
        <f t="shared" ca="1" si="82"/>
        <v/>
      </c>
      <c r="NP22" s="213" t="str">
        <f t="shared" ca="1" si="82"/>
        <v/>
      </c>
      <c r="NQ22" s="213" t="str">
        <f t="shared" ca="1" si="82"/>
        <v/>
      </c>
      <c r="NR22" s="213" t="str">
        <f t="shared" ca="1" si="82"/>
        <v/>
      </c>
      <c r="NS22" s="213" t="str">
        <f t="shared" ca="1" si="82"/>
        <v/>
      </c>
      <c r="NT22" s="213" t="str">
        <f t="shared" ca="1" si="82"/>
        <v/>
      </c>
      <c r="NU22" s="213" t="str">
        <f t="shared" ca="1" si="82"/>
        <v/>
      </c>
      <c r="NV22" s="213" t="str">
        <f t="shared" ca="1" si="82"/>
        <v/>
      </c>
      <c r="NW22" s="213" t="str">
        <f t="shared" ca="1" si="82"/>
        <v/>
      </c>
      <c r="NX22" s="213" t="str">
        <f t="shared" ca="1" si="82"/>
        <v/>
      </c>
      <c r="NY22" s="213" t="str">
        <f t="shared" ca="1" si="82"/>
        <v/>
      </c>
      <c r="NZ22" s="213" t="str">
        <f t="shared" ca="1" si="82"/>
        <v/>
      </c>
      <c r="OA22" s="213" t="str">
        <f t="shared" ca="1" si="82"/>
        <v/>
      </c>
      <c r="OB22" s="213" t="str">
        <f t="shared" ca="1" si="82"/>
        <v/>
      </c>
      <c r="OC22" s="213" t="str">
        <f t="shared" ca="1" si="82"/>
        <v/>
      </c>
      <c r="OD22" s="213" t="str">
        <f t="shared" ca="1" si="110"/>
        <v/>
      </c>
      <c r="OE22" s="213" t="str">
        <f t="shared" ca="1" si="110"/>
        <v/>
      </c>
      <c r="OF22" s="213" t="str">
        <f t="shared" ca="1" si="110"/>
        <v/>
      </c>
      <c r="OG22" s="213" t="str">
        <f t="shared" ca="1" si="110"/>
        <v/>
      </c>
      <c r="OH22" s="213" t="str">
        <f t="shared" ca="1" si="110"/>
        <v/>
      </c>
      <c r="OI22" s="213" t="str">
        <f t="shared" ca="1" si="110"/>
        <v/>
      </c>
      <c r="OJ22" s="213" t="str">
        <f t="shared" ca="1" si="110"/>
        <v/>
      </c>
      <c r="OK22" s="213" t="str">
        <f t="shared" ca="1" si="110"/>
        <v/>
      </c>
      <c r="OL22" s="213" t="str">
        <f t="shared" ca="1" si="110"/>
        <v/>
      </c>
      <c r="OM22" s="213" t="str">
        <f t="shared" ca="1" si="110"/>
        <v/>
      </c>
      <c r="ON22" s="213" t="str">
        <f t="shared" ca="1" si="110"/>
        <v/>
      </c>
      <c r="OO22" s="213" t="str">
        <f t="shared" ca="1" si="110"/>
        <v/>
      </c>
      <c r="OP22" s="213" t="str">
        <f t="shared" ca="1" si="110"/>
        <v/>
      </c>
      <c r="OQ22" s="213" t="str">
        <f t="shared" ca="1" si="110"/>
        <v/>
      </c>
      <c r="OR22" s="213" t="str">
        <f t="shared" ca="1" si="83"/>
        <v/>
      </c>
      <c r="OS22" s="213" t="str">
        <f t="shared" ca="1" si="83"/>
        <v/>
      </c>
      <c r="OT22" s="213" t="str">
        <f t="shared" ca="1" si="83"/>
        <v/>
      </c>
      <c r="OU22" s="213" t="str">
        <f t="shared" ca="1" si="83"/>
        <v/>
      </c>
      <c r="OV22" s="213" t="str">
        <f t="shared" ca="1" si="83"/>
        <v/>
      </c>
      <c r="OW22" s="213" t="str">
        <f t="shared" ca="1" si="83"/>
        <v/>
      </c>
      <c r="OX22" s="213" t="str">
        <f t="shared" ca="1" si="83"/>
        <v/>
      </c>
      <c r="OY22" s="213" t="str">
        <f t="shared" ca="1" si="83"/>
        <v/>
      </c>
      <c r="OZ22" s="213" t="str">
        <f t="shared" ca="1" si="83"/>
        <v/>
      </c>
      <c r="PA22" s="213" t="str">
        <f t="shared" ca="1" si="83"/>
        <v/>
      </c>
      <c r="PB22" s="213" t="str">
        <f t="shared" ca="1" si="83"/>
        <v/>
      </c>
      <c r="PC22" s="213" t="str">
        <f t="shared" ca="1" si="83"/>
        <v/>
      </c>
      <c r="PD22" s="213" t="str">
        <f t="shared" ca="1" si="83"/>
        <v/>
      </c>
      <c r="PE22" s="213" t="str">
        <f t="shared" ca="1" si="83"/>
        <v/>
      </c>
      <c r="PF22" s="213" t="str">
        <f t="shared" ca="1" si="83"/>
        <v/>
      </c>
      <c r="PG22" s="213" t="str">
        <f t="shared" ca="1" si="83"/>
        <v/>
      </c>
      <c r="PH22" s="213" t="str">
        <f t="shared" ca="1" si="111"/>
        <v/>
      </c>
      <c r="PI22" s="213" t="str">
        <f t="shared" ca="1" si="111"/>
        <v/>
      </c>
      <c r="PJ22" s="213" t="str">
        <f t="shared" ca="1" si="111"/>
        <v/>
      </c>
      <c r="PK22" s="213" t="str">
        <f t="shared" ca="1" si="111"/>
        <v/>
      </c>
      <c r="PL22" s="213" t="str">
        <f t="shared" ca="1" si="111"/>
        <v/>
      </c>
      <c r="PM22" s="213" t="str">
        <f t="shared" ca="1" si="111"/>
        <v/>
      </c>
      <c r="PN22" s="213" t="str">
        <f t="shared" ca="1" si="111"/>
        <v/>
      </c>
      <c r="PO22" s="213" t="str">
        <f t="shared" ca="1" si="111"/>
        <v/>
      </c>
      <c r="PP22" s="213" t="str">
        <f t="shared" ca="1" si="111"/>
        <v/>
      </c>
      <c r="PQ22" s="213" t="str">
        <f t="shared" ca="1" si="111"/>
        <v/>
      </c>
      <c r="PR22" s="213" t="str">
        <f t="shared" ca="1" si="111"/>
        <v/>
      </c>
      <c r="PS22" s="213" t="str">
        <f t="shared" ca="1" si="111"/>
        <v/>
      </c>
      <c r="PT22" s="213" t="str">
        <f t="shared" ca="1" si="111"/>
        <v/>
      </c>
      <c r="PU22" s="213" t="str">
        <f t="shared" ca="1" si="111"/>
        <v/>
      </c>
      <c r="PV22" s="213" t="str">
        <f t="shared" ca="1" si="84"/>
        <v/>
      </c>
      <c r="PW22" s="213" t="str">
        <f t="shared" ca="1" si="84"/>
        <v/>
      </c>
      <c r="PX22" s="213" t="str">
        <f t="shared" ca="1" si="84"/>
        <v/>
      </c>
      <c r="PY22" s="213" t="str">
        <f t="shared" ca="1" si="84"/>
        <v/>
      </c>
      <c r="PZ22" s="213" t="str">
        <f t="shared" ca="1" si="84"/>
        <v/>
      </c>
      <c r="QA22" s="213" t="str">
        <f t="shared" ca="1" si="84"/>
        <v/>
      </c>
      <c r="QB22" s="213" t="str">
        <f t="shared" ca="1" si="84"/>
        <v/>
      </c>
      <c r="QC22" s="213" t="str">
        <f t="shared" ca="1" si="84"/>
        <v/>
      </c>
      <c r="QD22" s="213" t="str">
        <f t="shared" ca="1" si="84"/>
        <v/>
      </c>
      <c r="QE22" s="213" t="str">
        <f t="shared" ca="1" si="84"/>
        <v/>
      </c>
      <c r="QF22" s="213" t="str">
        <f t="shared" ca="1" si="84"/>
        <v/>
      </c>
      <c r="QG22" s="213" t="str">
        <f t="shared" ca="1" si="84"/>
        <v/>
      </c>
      <c r="QH22" s="213" t="str">
        <f t="shared" ca="1" si="84"/>
        <v/>
      </c>
      <c r="QI22" s="213" t="str">
        <f t="shared" ca="1" si="84"/>
        <v/>
      </c>
      <c r="QJ22" s="213" t="str">
        <f t="shared" ca="1" si="84"/>
        <v/>
      </c>
      <c r="QK22" s="213" t="str">
        <f t="shared" ca="1" si="84"/>
        <v/>
      </c>
      <c r="QL22" s="213" t="str">
        <f t="shared" ca="1" si="112"/>
        <v/>
      </c>
      <c r="QM22" s="213" t="str">
        <f t="shared" ca="1" si="112"/>
        <v/>
      </c>
      <c r="QN22" s="213" t="str">
        <f t="shared" ca="1" si="112"/>
        <v/>
      </c>
      <c r="QO22" s="213" t="str">
        <f t="shared" ca="1" si="112"/>
        <v/>
      </c>
      <c r="QP22" s="213" t="str">
        <f t="shared" ca="1" si="112"/>
        <v/>
      </c>
      <c r="QQ22" s="213" t="str">
        <f t="shared" ca="1" si="112"/>
        <v/>
      </c>
      <c r="QR22" s="213" t="str">
        <f t="shared" ca="1" si="112"/>
        <v/>
      </c>
      <c r="QS22" s="213" t="str">
        <f t="shared" ca="1" si="112"/>
        <v/>
      </c>
      <c r="QT22" s="213" t="str">
        <f t="shared" ca="1" si="112"/>
        <v/>
      </c>
      <c r="QU22" s="213" t="str">
        <f t="shared" ca="1" si="112"/>
        <v/>
      </c>
      <c r="QV22" s="213" t="str">
        <f t="shared" ca="1" si="112"/>
        <v/>
      </c>
      <c r="QW22" s="213" t="str">
        <f t="shared" ca="1" si="112"/>
        <v/>
      </c>
      <c r="QX22" s="213" t="str">
        <f t="shared" ca="1" si="112"/>
        <v/>
      </c>
      <c r="QY22" s="213" t="str">
        <f t="shared" ca="1" si="112"/>
        <v/>
      </c>
      <c r="QZ22" s="213" t="str">
        <f t="shared" ca="1" si="112"/>
        <v/>
      </c>
      <c r="RA22" s="213" t="str">
        <f t="shared" ca="1" si="112"/>
        <v/>
      </c>
      <c r="RB22" s="213" t="str">
        <f t="shared" ca="1" si="113"/>
        <v/>
      </c>
      <c r="RC22" s="213" t="str">
        <f t="shared" ca="1" si="113"/>
        <v/>
      </c>
      <c r="RD22" s="213" t="str">
        <f t="shared" ca="1" si="113"/>
        <v/>
      </c>
      <c r="RE22" s="213" t="str">
        <f t="shared" ca="1" si="113"/>
        <v/>
      </c>
      <c r="RF22" s="213" t="str">
        <f t="shared" ca="1" si="113"/>
        <v/>
      </c>
      <c r="RG22" s="213" t="str">
        <f t="shared" ca="1" si="113"/>
        <v/>
      </c>
      <c r="RH22" s="213" t="str">
        <f t="shared" ca="1" si="113"/>
        <v/>
      </c>
      <c r="RI22" s="213" t="str">
        <f t="shared" ca="1" si="113"/>
        <v/>
      </c>
      <c r="RJ22" s="213" t="str">
        <f t="shared" ca="1" si="113"/>
        <v/>
      </c>
      <c r="RK22" s="213" t="str">
        <f t="shared" ca="1" si="113"/>
        <v/>
      </c>
      <c r="RL22" s="213" t="str">
        <f t="shared" ca="1" si="113"/>
        <v/>
      </c>
      <c r="RM22" s="213" t="str">
        <f t="shared" ca="1" si="113"/>
        <v/>
      </c>
      <c r="RN22" s="213" t="str">
        <f t="shared" ca="1" si="113"/>
        <v/>
      </c>
      <c r="RO22" s="213" t="str">
        <f t="shared" ca="1" si="113"/>
        <v/>
      </c>
      <c r="RP22" s="213" t="str">
        <f t="shared" ca="1" si="113"/>
        <v/>
      </c>
      <c r="RQ22" s="213" t="str">
        <f t="shared" ca="1" si="113"/>
        <v/>
      </c>
      <c r="RR22" s="213" t="str">
        <f t="shared" ca="1" si="114"/>
        <v/>
      </c>
      <c r="RS22" s="213" t="str">
        <f t="shared" ca="1" si="114"/>
        <v/>
      </c>
      <c r="RT22" s="213" t="str">
        <f t="shared" ca="1" si="114"/>
        <v/>
      </c>
      <c r="RU22" s="213" t="str">
        <f t="shared" ca="1" si="114"/>
        <v/>
      </c>
      <c r="RV22" s="213" t="str">
        <f t="shared" ca="1" si="114"/>
        <v/>
      </c>
      <c r="RW22" s="213" t="str">
        <f t="shared" ca="1" si="114"/>
        <v/>
      </c>
      <c r="RX22" s="213" t="str">
        <f t="shared" ca="1" si="114"/>
        <v/>
      </c>
      <c r="RY22" s="213" t="str">
        <f t="shared" ca="1" si="114"/>
        <v/>
      </c>
      <c r="RZ22" s="213" t="str">
        <f t="shared" ca="1" si="114"/>
        <v/>
      </c>
      <c r="SA22" s="213" t="str">
        <f t="shared" ca="1" si="114"/>
        <v/>
      </c>
      <c r="SB22" s="213" t="str">
        <f t="shared" ca="1" si="114"/>
        <v/>
      </c>
      <c r="SC22" s="213" t="str">
        <f t="shared" ca="1" si="114"/>
        <v/>
      </c>
      <c r="SD22" s="213" t="str">
        <f t="shared" ca="1" si="115"/>
        <v/>
      </c>
      <c r="SE22" s="213" t="str">
        <f t="shared" ca="1" si="115"/>
        <v/>
      </c>
      <c r="SF22" s="213" t="str">
        <f t="shared" ca="1" si="115"/>
        <v/>
      </c>
      <c r="SG22" s="213" t="str">
        <f t="shared" ca="1" si="115"/>
        <v/>
      </c>
      <c r="SH22" s="213" t="str">
        <f t="shared" ca="1" si="115"/>
        <v/>
      </c>
      <c r="SI22" s="213" t="str">
        <f t="shared" ca="1" si="115"/>
        <v/>
      </c>
      <c r="SJ22" s="213" t="str">
        <f t="shared" ca="1" si="115"/>
        <v/>
      </c>
      <c r="SK22" s="213" t="str">
        <f t="shared" ca="1" si="115"/>
        <v/>
      </c>
      <c r="SL22" s="213" t="str">
        <f t="shared" ca="1" si="115"/>
        <v/>
      </c>
      <c r="SM22" s="213" t="str">
        <f t="shared" ca="1" si="115"/>
        <v/>
      </c>
      <c r="SN22" s="213" t="str">
        <f t="shared" ca="1" si="86"/>
        <v/>
      </c>
      <c r="SO22" s="213" t="str">
        <f t="shared" ca="1" si="86"/>
        <v/>
      </c>
      <c r="SP22" s="213" t="str">
        <f t="shared" ca="1" si="86"/>
        <v/>
      </c>
      <c r="SQ22" s="213" t="str">
        <f t="shared" ca="1" si="86"/>
        <v/>
      </c>
      <c r="SR22" s="213" t="str">
        <f t="shared" ca="1" si="86"/>
        <v/>
      </c>
      <c r="SS22" s="213" t="str">
        <f t="shared" ca="1" si="86"/>
        <v/>
      </c>
      <c r="ST22" s="213" t="str">
        <f t="shared" ca="1" si="86"/>
        <v/>
      </c>
      <c r="SU22" s="213" t="str">
        <f t="shared" ca="1" si="86"/>
        <v/>
      </c>
      <c r="SV22" s="213" t="str">
        <f t="shared" ca="1" si="86"/>
        <v/>
      </c>
      <c r="SW22" s="213" t="str">
        <f t="shared" ca="1" si="86"/>
        <v/>
      </c>
      <c r="SX22" s="213" t="str">
        <f t="shared" ca="1" si="86"/>
        <v/>
      </c>
      <c r="SY22" s="213" t="str">
        <f t="shared" ca="1" si="86"/>
        <v/>
      </c>
      <c r="SZ22" s="213" t="str">
        <f t="shared" ca="1" si="86"/>
        <v/>
      </c>
      <c r="TA22" s="213" t="str">
        <f t="shared" ca="1" si="86"/>
        <v/>
      </c>
      <c r="TB22" s="213" t="str">
        <f t="shared" ca="1" si="86"/>
        <v/>
      </c>
      <c r="TC22" s="213" t="str">
        <f t="shared" ca="1" si="86"/>
        <v/>
      </c>
      <c r="TD22" s="213" t="str">
        <f t="shared" ca="1" si="116"/>
        <v/>
      </c>
      <c r="TE22" s="213" t="str">
        <f t="shared" ca="1" si="116"/>
        <v/>
      </c>
      <c r="TF22" s="213" t="str">
        <f t="shared" ca="1" si="116"/>
        <v/>
      </c>
      <c r="TG22" s="213" t="str">
        <f t="shared" ca="1" si="116"/>
        <v/>
      </c>
      <c r="TH22" s="213" t="str">
        <f t="shared" ca="1" si="116"/>
        <v/>
      </c>
      <c r="TI22" s="213" t="str">
        <f t="shared" ca="1" si="116"/>
        <v/>
      </c>
      <c r="TJ22" s="213" t="str">
        <f t="shared" ca="1" si="116"/>
        <v/>
      </c>
      <c r="TK22" s="213" t="str">
        <f t="shared" ca="1" si="116"/>
        <v/>
      </c>
      <c r="TL22" s="213" t="str">
        <f t="shared" ca="1" si="116"/>
        <v/>
      </c>
      <c r="TM22" s="213" t="str">
        <f t="shared" ca="1" si="116"/>
        <v/>
      </c>
      <c r="TN22" s="213" t="str">
        <f t="shared" ca="1" si="116"/>
        <v/>
      </c>
      <c r="TO22" s="213" t="str">
        <f t="shared" ca="1" si="116"/>
        <v/>
      </c>
      <c r="TP22" s="213" t="str">
        <f t="shared" ca="1" si="116"/>
        <v/>
      </c>
      <c r="TQ22" s="213" t="str">
        <f t="shared" ca="1" si="116"/>
        <v/>
      </c>
      <c r="TR22" s="213" t="str">
        <f t="shared" ca="1" si="87"/>
        <v/>
      </c>
      <c r="TS22" s="213" t="str">
        <f t="shared" ca="1" si="87"/>
        <v/>
      </c>
      <c r="TT22" s="213" t="str">
        <f t="shared" ca="1" si="87"/>
        <v/>
      </c>
      <c r="TU22" s="213" t="str">
        <f t="shared" ca="1" si="87"/>
        <v/>
      </c>
      <c r="TV22" s="213" t="str">
        <f t="shared" ca="1" si="87"/>
        <v/>
      </c>
      <c r="TW22" s="213" t="str">
        <f t="shared" ca="1" si="87"/>
        <v/>
      </c>
      <c r="TX22" s="213" t="str">
        <f t="shared" ca="1" si="87"/>
        <v/>
      </c>
      <c r="TY22" s="213" t="str">
        <f t="shared" ca="1" si="87"/>
        <v/>
      </c>
      <c r="TZ22" s="213" t="str">
        <f t="shared" ca="1" si="87"/>
        <v/>
      </c>
      <c r="UA22" s="213" t="str">
        <f t="shared" ca="1" si="87"/>
        <v/>
      </c>
      <c r="UB22" s="213" t="str">
        <f t="shared" ca="1" si="87"/>
        <v/>
      </c>
      <c r="UC22" s="213" t="str">
        <f t="shared" ca="1" si="87"/>
        <v/>
      </c>
      <c r="UD22" s="213" t="str">
        <f t="shared" ca="1" si="87"/>
        <v/>
      </c>
      <c r="UE22" s="213" t="str">
        <f t="shared" ca="1" si="87"/>
        <v/>
      </c>
      <c r="UF22" s="213" t="str">
        <f t="shared" ca="1" si="87"/>
        <v/>
      </c>
      <c r="UG22" s="213" t="str">
        <f t="shared" ca="1" si="87"/>
        <v/>
      </c>
      <c r="UH22" s="213" t="str">
        <f t="shared" ca="1" si="117"/>
        <v/>
      </c>
      <c r="UI22" s="213" t="str">
        <f t="shared" ca="1" si="117"/>
        <v/>
      </c>
      <c r="UJ22" s="213" t="str">
        <f t="shared" ca="1" si="117"/>
        <v/>
      </c>
      <c r="UK22" s="213" t="str">
        <f t="shared" ca="1" si="117"/>
        <v/>
      </c>
      <c r="UL22" s="213" t="str">
        <f t="shared" ca="1" si="117"/>
        <v/>
      </c>
      <c r="UM22" s="213" t="str">
        <f t="shared" ca="1" si="117"/>
        <v/>
      </c>
      <c r="UN22" s="213" t="str">
        <f t="shared" ca="1" si="117"/>
        <v/>
      </c>
      <c r="UO22" s="213" t="str">
        <f t="shared" ca="1" si="117"/>
        <v/>
      </c>
      <c r="UP22" s="213" t="str">
        <f t="shared" ca="1" si="117"/>
        <v/>
      </c>
      <c r="UQ22" s="213" t="str">
        <f t="shared" ca="1" si="117"/>
        <v/>
      </c>
      <c r="UR22" s="213" t="str">
        <f t="shared" ca="1" si="117"/>
        <v/>
      </c>
      <c r="US22" s="213" t="str">
        <f t="shared" ca="1" si="117"/>
        <v/>
      </c>
      <c r="UT22" s="213" t="str">
        <f t="shared" ca="1" si="117"/>
        <v/>
      </c>
      <c r="UU22" s="213" t="str">
        <f t="shared" ca="1" si="117"/>
        <v/>
      </c>
      <c r="UV22" s="213" t="str">
        <f t="shared" ca="1" si="88"/>
        <v/>
      </c>
      <c r="UW22" s="213" t="str">
        <f t="shared" ca="1" si="88"/>
        <v/>
      </c>
      <c r="UX22" s="213" t="str">
        <f t="shared" ca="1" si="88"/>
        <v/>
      </c>
      <c r="UY22" s="213" t="str">
        <f t="shared" ca="1" si="88"/>
        <v/>
      </c>
      <c r="UZ22" s="213" t="str">
        <f t="shared" ca="1" si="88"/>
        <v/>
      </c>
      <c r="VA22" s="213" t="str">
        <f t="shared" ca="1" si="88"/>
        <v/>
      </c>
      <c r="VB22" s="213" t="str">
        <f t="shared" ca="1" si="88"/>
        <v/>
      </c>
      <c r="VC22" s="213" t="str">
        <f t="shared" ca="1" si="88"/>
        <v/>
      </c>
      <c r="VD22" s="213" t="str">
        <f t="shared" ca="1" si="88"/>
        <v/>
      </c>
      <c r="VE22" s="213" t="str">
        <f t="shared" ca="1" si="88"/>
        <v/>
      </c>
      <c r="VF22" s="213" t="str">
        <f t="shared" ca="1" si="88"/>
        <v/>
      </c>
      <c r="VG22" s="213" t="str">
        <f t="shared" ca="1" si="88"/>
        <v/>
      </c>
      <c r="VH22" s="213" t="str">
        <f t="shared" ca="1" si="88"/>
        <v/>
      </c>
      <c r="VI22" s="213" t="str">
        <f t="shared" ca="1" si="88"/>
        <v/>
      </c>
      <c r="VJ22" s="213" t="str">
        <f t="shared" ca="1" si="88"/>
        <v/>
      </c>
      <c r="VK22" s="213" t="str">
        <f t="shared" ca="1" si="88"/>
        <v/>
      </c>
      <c r="VL22" s="213" t="str">
        <f t="shared" ca="1" si="118"/>
        <v/>
      </c>
      <c r="VM22" s="213" t="str">
        <f t="shared" ca="1" si="118"/>
        <v/>
      </c>
      <c r="VN22" s="213" t="str">
        <f t="shared" ca="1" si="118"/>
        <v/>
      </c>
      <c r="VO22" s="213" t="str">
        <f t="shared" ca="1" si="118"/>
        <v/>
      </c>
      <c r="VP22" s="213" t="str">
        <f t="shared" ca="1" si="118"/>
        <v/>
      </c>
      <c r="VQ22" s="213" t="str">
        <f t="shared" ca="1" si="118"/>
        <v/>
      </c>
      <c r="VR22" s="213" t="str">
        <f t="shared" ca="1" si="118"/>
        <v/>
      </c>
      <c r="VS22" s="213" t="str">
        <f t="shared" ca="1" si="118"/>
        <v/>
      </c>
      <c r="VT22" s="213" t="str">
        <f t="shared" ca="1" si="118"/>
        <v/>
      </c>
      <c r="VU22" s="213" t="str">
        <f t="shared" ca="1" si="118"/>
        <v/>
      </c>
      <c r="VV22" s="213" t="str">
        <f t="shared" ca="1" si="118"/>
        <v/>
      </c>
      <c r="VW22" s="213" t="str">
        <f t="shared" ca="1" si="118"/>
        <v/>
      </c>
      <c r="VX22" s="213" t="str">
        <f t="shared" ca="1" si="118"/>
        <v/>
      </c>
      <c r="VY22" s="213" t="str">
        <f t="shared" ca="1" si="118"/>
        <v/>
      </c>
      <c r="VZ22" s="213" t="str">
        <f t="shared" ca="1" si="89"/>
        <v/>
      </c>
      <c r="WA22" s="213" t="str">
        <f t="shared" ca="1" si="89"/>
        <v/>
      </c>
      <c r="WB22" s="213" t="str">
        <f t="shared" ca="1" si="89"/>
        <v/>
      </c>
      <c r="WC22" s="213" t="str">
        <f t="shared" ca="1" si="89"/>
        <v/>
      </c>
      <c r="WD22" s="213" t="str">
        <f t="shared" ca="1" si="89"/>
        <v/>
      </c>
      <c r="WE22" s="213" t="str">
        <f t="shared" ca="1" si="89"/>
        <v/>
      </c>
      <c r="WF22" s="213" t="str">
        <f t="shared" ca="1" si="89"/>
        <v/>
      </c>
      <c r="WG22" s="213" t="str">
        <f t="shared" ca="1" si="89"/>
        <v/>
      </c>
      <c r="WH22" s="213" t="str">
        <f t="shared" ca="1" si="89"/>
        <v/>
      </c>
      <c r="WI22" s="213" t="str">
        <f t="shared" ca="1" si="89"/>
        <v/>
      </c>
      <c r="WJ22" s="213" t="str">
        <f t="shared" ca="1" si="89"/>
        <v/>
      </c>
      <c r="WK22" s="213" t="str">
        <f t="shared" ca="1" si="89"/>
        <v/>
      </c>
      <c r="WL22" s="213" t="str">
        <f t="shared" ca="1" si="89"/>
        <v/>
      </c>
      <c r="WM22" s="213" t="str">
        <f t="shared" ca="1" si="89"/>
        <v/>
      </c>
      <c r="WN22" s="213" t="str">
        <f t="shared" ca="1" si="89"/>
        <v/>
      </c>
      <c r="WO22" s="213" t="str">
        <f t="shared" ca="1" si="89"/>
        <v/>
      </c>
      <c r="WP22" s="213" t="str">
        <f t="shared" ca="1" si="119"/>
        <v/>
      </c>
      <c r="WQ22" s="213" t="str">
        <f t="shared" ca="1" si="119"/>
        <v/>
      </c>
      <c r="WR22" s="213" t="str">
        <f t="shared" ca="1" si="119"/>
        <v/>
      </c>
      <c r="WS22" s="213" t="str">
        <f t="shared" ca="1" si="119"/>
        <v/>
      </c>
      <c r="WT22" s="213" t="str">
        <f t="shared" ca="1" si="119"/>
        <v/>
      </c>
      <c r="WU22" s="213" t="str">
        <f t="shared" ca="1" si="119"/>
        <v/>
      </c>
      <c r="WV22" s="213" t="str">
        <f t="shared" ca="1" si="119"/>
        <v/>
      </c>
      <c r="WW22" s="213" t="str">
        <f t="shared" ca="1" si="119"/>
        <v/>
      </c>
      <c r="WX22" s="213" t="str">
        <f t="shared" ca="1" si="119"/>
        <v/>
      </c>
      <c r="WY22" s="213" t="str">
        <f t="shared" ca="1" si="119"/>
        <v/>
      </c>
      <c r="WZ22" s="213" t="str">
        <f t="shared" ca="1" si="119"/>
        <v/>
      </c>
      <c r="XA22" s="213" t="str">
        <f t="shared" ca="1" si="119"/>
        <v/>
      </c>
      <c r="XB22" s="213" t="str">
        <f t="shared" ca="1" si="119"/>
        <v/>
      </c>
      <c r="XC22" s="213" t="str">
        <f t="shared" ca="1" si="119"/>
        <v/>
      </c>
      <c r="XD22" s="213" t="str">
        <f t="shared" ca="1" si="119"/>
        <v/>
      </c>
      <c r="XE22" s="213" t="str">
        <f t="shared" ca="1" si="119"/>
        <v/>
      </c>
      <c r="XF22" s="213" t="str">
        <f t="shared" ca="1" si="120"/>
        <v/>
      </c>
      <c r="XG22" s="213" t="str">
        <f t="shared" ca="1" si="120"/>
        <v/>
      </c>
      <c r="XH22" s="213" t="str">
        <f t="shared" ca="1" si="120"/>
        <v/>
      </c>
      <c r="XI22" s="213" t="str">
        <f t="shared" ca="1" si="120"/>
        <v/>
      </c>
      <c r="XJ22" s="213" t="str">
        <f t="shared" ca="1" si="120"/>
        <v/>
      </c>
      <c r="XK22" s="213" t="str">
        <f t="shared" ca="1" si="120"/>
        <v/>
      </c>
      <c r="XL22" s="213" t="str">
        <f t="shared" ca="1" si="120"/>
        <v/>
      </c>
      <c r="XM22" s="213" t="str">
        <f t="shared" ca="1" si="120"/>
        <v/>
      </c>
      <c r="XN22" s="213" t="str">
        <f t="shared" ca="1" si="120"/>
        <v/>
      </c>
      <c r="XO22" s="213" t="str">
        <f t="shared" ca="1" si="120"/>
        <v/>
      </c>
      <c r="XP22" s="213" t="str">
        <f t="shared" ca="1" si="120"/>
        <v/>
      </c>
      <c r="XQ22" s="213" t="str">
        <f t="shared" ca="1" si="120"/>
        <v/>
      </c>
      <c r="XR22" s="213" t="str">
        <f t="shared" ca="1" si="120"/>
        <v/>
      </c>
      <c r="XS22" s="213" t="str">
        <f t="shared" ca="1" si="120"/>
        <v/>
      </c>
      <c r="XT22" s="213" t="str">
        <f t="shared" ca="1" si="120"/>
        <v/>
      </c>
      <c r="XU22" s="213" t="str">
        <f t="shared" ca="1" si="120"/>
        <v/>
      </c>
      <c r="XV22" s="213" t="str">
        <f t="shared" ca="1" si="121"/>
        <v/>
      </c>
      <c r="XW22" s="213" t="str">
        <f t="shared" ca="1" si="121"/>
        <v/>
      </c>
      <c r="XX22" s="213" t="str">
        <f t="shared" ca="1" si="121"/>
        <v/>
      </c>
      <c r="XY22" s="213" t="str">
        <f t="shared" ca="1" si="121"/>
        <v/>
      </c>
      <c r="XZ22" s="213" t="str">
        <f t="shared" ca="1" si="121"/>
        <v/>
      </c>
      <c r="YA22" s="213" t="str">
        <f t="shared" ca="1" si="121"/>
        <v/>
      </c>
      <c r="YB22" s="213" t="str">
        <f t="shared" ca="1" si="121"/>
        <v/>
      </c>
      <c r="YC22" s="213" t="str">
        <f t="shared" ca="1" si="121"/>
        <v/>
      </c>
      <c r="YD22" s="213" t="str">
        <f t="shared" ca="1" si="121"/>
        <v/>
      </c>
      <c r="YE22" s="213" t="str">
        <f t="shared" ca="1" si="121"/>
        <v/>
      </c>
      <c r="YF22" s="213" t="str">
        <f t="shared" ca="1" si="121"/>
        <v/>
      </c>
      <c r="YG22" s="213" t="str">
        <f t="shared" ca="1" si="121"/>
        <v/>
      </c>
      <c r="YH22" s="213" t="str">
        <f t="shared" ca="1" si="122"/>
        <v/>
      </c>
      <c r="YI22" s="213" t="str">
        <f t="shared" ca="1" si="122"/>
        <v/>
      </c>
      <c r="YJ22" s="213" t="str">
        <f t="shared" ca="1" si="122"/>
        <v/>
      </c>
      <c r="YK22" s="213" t="str">
        <f t="shared" ca="1" si="122"/>
        <v/>
      </c>
      <c r="YL22" s="213" t="str">
        <f t="shared" ca="1" si="122"/>
        <v/>
      </c>
      <c r="YM22" s="213" t="str">
        <f t="shared" ca="1" si="122"/>
        <v/>
      </c>
      <c r="YN22" s="213" t="str">
        <f t="shared" ca="1" si="122"/>
        <v/>
      </c>
      <c r="YO22" s="213" t="str">
        <f t="shared" ca="1" si="122"/>
        <v/>
      </c>
      <c r="YP22" s="213" t="str">
        <f t="shared" ca="1" si="122"/>
        <v/>
      </c>
      <c r="YQ22" s="213" t="str">
        <f t="shared" ca="1" si="122"/>
        <v/>
      </c>
      <c r="YR22" s="213" t="str">
        <f t="shared" ca="1" si="91"/>
        <v/>
      </c>
      <c r="YS22" s="213" t="str">
        <f t="shared" ca="1" si="91"/>
        <v/>
      </c>
      <c r="YT22" s="213" t="str">
        <f t="shared" ca="1" si="91"/>
        <v/>
      </c>
      <c r="YU22" s="213" t="str">
        <f t="shared" ca="1" si="91"/>
        <v/>
      </c>
      <c r="YV22" s="213" t="str">
        <f t="shared" ca="1" si="91"/>
        <v/>
      </c>
      <c r="YW22" s="213" t="str">
        <f t="shared" ca="1" si="91"/>
        <v/>
      </c>
      <c r="YX22" s="213" t="str">
        <f t="shared" ca="1" si="91"/>
        <v/>
      </c>
      <c r="YY22" s="213" t="str">
        <f t="shared" ca="1" si="91"/>
        <v/>
      </c>
      <c r="YZ22" s="213" t="str">
        <f t="shared" ca="1" si="91"/>
        <v/>
      </c>
      <c r="ZA22" s="213" t="str">
        <f t="shared" ca="1" si="91"/>
        <v/>
      </c>
      <c r="ZB22" s="213" t="str">
        <f t="shared" ca="1" si="91"/>
        <v/>
      </c>
      <c r="ZC22" s="213" t="str">
        <f t="shared" ca="1" si="91"/>
        <v/>
      </c>
      <c r="ZD22" s="213" t="str">
        <f t="shared" ca="1" si="91"/>
        <v/>
      </c>
      <c r="ZE22" s="213" t="str">
        <f t="shared" ca="1" si="91"/>
        <v/>
      </c>
      <c r="ZF22" s="213" t="str">
        <f t="shared" ca="1" si="91"/>
        <v/>
      </c>
      <c r="ZG22" s="213" t="str">
        <f t="shared" ca="1" si="91"/>
        <v/>
      </c>
      <c r="ZH22" s="213" t="str">
        <f t="shared" ca="1" si="123"/>
        <v/>
      </c>
      <c r="ZI22" s="213" t="str">
        <f t="shared" ca="1" si="123"/>
        <v/>
      </c>
      <c r="ZJ22" s="213" t="str">
        <f t="shared" ca="1" si="123"/>
        <v/>
      </c>
      <c r="ZK22" s="213" t="str">
        <f t="shared" ca="1" si="123"/>
        <v/>
      </c>
      <c r="ZL22" s="213" t="str">
        <f t="shared" ca="1" si="123"/>
        <v/>
      </c>
      <c r="ZM22" s="213" t="str">
        <f t="shared" ca="1" si="123"/>
        <v/>
      </c>
      <c r="ZN22" s="213" t="str">
        <f t="shared" ca="1" si="123"/>
        <v/>
      </c>
      <c r="ZO22" s="213" t="str">
        <f t="shared" ca="1" si="123"/>
        <v/>
      </c>
      <c r="ZP22" s="213" t="str">
        <f t="shared" ca="1" si="123"/>
        <v/>
      </c>
      <c r="ZQ22" s="213" t="str">
        <f t="shared" ca="1" si="123"/>
        <v/>
      </c>
      <c r="ZR22" s="213" t="str">
        <f t="shared" ca="1" si="123"/>
        <v/>
      </c>
      <c r="ZS22" s="213" t="str">
        <f t="shared" ca="1" si="123"/>
        <v/>
      </c>
      <c r="ZT22" s="213" t="str">
        <f t="shared" ca="1" si="123"/>
        <v/>
      </c>
      <c r="ZU22" s="213" t="str">
        <f t="shared" ca="1" si="123"/>
        <v/>
      </c>
      <c r="ZV22" s="213" t="str">
        <f t="shared" ca="1" si="92"/>
        <v/>
      </c>
      <c r="ZW22" s="213" t="str">
        <f t="shared" ca="1" si="92"/>
        <v/>
      </c>
      <c r="ZX22" s="213" t="str">
        <f t="shared" ca="1" si="92"/>
        <v/>
      </c>
      <c r="ZY22" s="213" t="str">
        <f t="shared" ca="1" si="92"/>
        <v/>
      </c>
      <c r="ZZ22" s="213" t="str">
        <f t="shared" ca="1" si="92"/>
        <v/>
      </c>
      <c r="AAA22" s="213" t="str">
        <f t="shared" ca="1" si="92"/>
        <v/>
      </c>
      <c r="AAB22" s="213" t="str">
        <f t="shared" ca="1" si="92"/>
        <v/>
      </c>
      <c r="AAC22" s="213" t="str">
        <f t="shared" ca="1" si="92"/>
        <v/>
      </c>
      <c r="AAD22" s="213" t="str">
        <f t="shared" ca="1" si="92"/>
        <v/>
      </c>
      <c r="AAE22" s="213" t="str">
        <f t="shared" ca="1" si="92"/>
        <v/>
      </c>
      <c r="AAF22" s="213" t="str">
        <f t="shared" ca="1" si="92"/>
        <v/>
      </c>
      <c r="AAG22" s="213" t="str">
        <f t="shared" ca="1" si="92"/>
        <v/>
      </c>
      <c r="AAH22" s="213" t="str">
        <f t="shared" ca="1" si="92"/>
        <v/>
      </c>
      <c r="AAI22" s="213" t="str">
        <f t="shared" ca="1" si="92"/>
        <v/>
      </c>
      <c r="AAJ22" s="213" t="str">
        <f t="shared" ca="1" si="92"/>
        <v/>
      </c>
      <c r="AAK22" s="213" t="str">
        <f t="shared" ca="1" si="92"/>
        <v/>
      </c>
      <c r="AAL22" s="213" t="str">
        <f t="shared" ca="1" si="124"/>
        <v/>
      </c>
      <c r="AAM22" s="213" t="str">
        <f t="shared" ca="1" si="124"/>
        <v/>
      </c>
      <c r="AAN22" s="213" t="str">
        <f t="shared" ca="1" si="124"/>
        <v/>
      </c>
      <c r="AAO22" s="213" t="str">
        <f t="shared" ca="1" si="124"/>
        <v/>
      </c>
      <c r="AAP22" s="213" t="str">
        <f t="shared" ca="1" si="124"/>
        <v/>
      </c>
      <c r="AAQ22" s="213" t="str">
        <f t="shared" ca="1" si="124"/>
        <v/>
      </c>
      <c r="AAR22" s="213" t="str">
        <f t="shared" ca="1" si="124"/>
        <v/>
      </c>
      <c r="AAS22" s="213" t="str">
        <f t="shared" ca="1" si="124"/>
        <v/>
      </c>
      <c r="AAT22" s="213" t="str">
        <f t="shared" ca="1" si="124"/>
        <v/>
      </c>
      <c r="AAU22" s="213" t="str">
        <f t="shared" ca="1" si="124"/>
        <v/>
      </c>
      <c r="AAV22" s="213" t="str">
        <f t="shared" ca="1" si="124"/>
        <v/>
      </c>
      <c r="AAW22" s="213" t="str">
        <f t="shared" ca="1" si="124"/>
        <v/>
      </c>
      <c r="AAX22" s="213" t="str">
        <f t="shared" ca="1" si="124"/>
        <v/>
      </c>
      <c r="AAY22" s="213" t="str">
        <f t="shared" ca="1" si="124"/>
        <v/>
      </c>
      <c r="AAZ22" s="213" t="str">
        <f t="shared" ca="1" si="125"/>
        <v/>
      </c>
      <c r="ABA22" s="213" t="str">
        <f t="shared" ca="1" si="125"/>
        <v/>
      </c>
      <c r="ABB22" s="213" t="str">
        <f t="shared" ca="1" si="125"/>
        <v/>
      </c>
      <c r="ABC22" s="213" t="str">
        <f t="shared" ca="1" si="125"/>
        <v/>
      </c>
      <c r="ABD22" s="213" t="str">
        <f t="shared" ca="1" si="125"/>
        <v/>
      </c>
      <c r="ABE22" s="213" t="str">
        <f t="shared" ca="1" si="125"/>
        <v/>
      </c>
      <c r="ABF22" s="213" t="str">
        <f t="shared" ca="1" si="125"/>
        <v/>
      </c>
      <c r="ABG22" s="213" t="str">
        <f t="shared" ca="1" si="125"/>
        <v/>
      </c>
      <c r="ABH22" s="213" t="str">
        <f t="shared" ca="1" si="125"/>
        <v/>
      </c>
      <c r="ABI22" s="213" t="str">
        <f t="shared" ca="1" si="125"/>
        <v/>
      </c>
      <c r="ABJ22" s="213" t="str">
        <f t="shared" ca="1" si="125"/>
        <v/>
      </c>
      <c r="ABK22" s="213" t="str">
        <f t="shared" ca="1" si="125"/>
        <v/>
      </c>
      <c r="ABL22" s="213" t="str">
        <f t="shared" ca="1" si="125"/>
        <v/>
      </c>
    </row>
    <row r="23" spans="1:740" s="209" customFormat="1" ht="24.95" customHeight="1" x14ac:dyDescent="0.2">
      <c r="A23" s="202"/>
      <c r="B23" s="203" t="s">
        <v>121</v>
      </c>
      <c r="C23" s="248" t="s">
        <v>122</v>
      </c>
      <c r="D23" s="248" t="s">
        <v>127</v>
      </c>
      <c r="E23" s="249">
        <v>19</v>
      </c>
      <c r="F23" s="206">
        <f t="shared" si="70"/>
        <v>46384</v>
      </c>
      <c r="G23" s="206">
        <f>'[1]1010C_Container Schedule'!$R27</f>
        <v>46386</v>
      </c>
      <c r="H23" s="206">
        <f>'[1]1010C_Container Schedule'!$U27</f>
        <v>46391</v>
      </c>
      <c r="I23" s="206">
        <f>'[1]1010C_Container Schedule'!$AF27</f>
        <v>46414</v>
      </c>
      <c r="J23" s="206">
        <f>'[1]1010C_Container Schedule'!$AJ27</f>
        <v>46416</v>
      </c>
      <c r="K23" s="278" t="str">
        <f>Table279[[#This Row],[Project]] &amp;"-CTNR-"&amp; Table279[[#This Row],[CTNR'#]] &amp; "  ➜"</f>
        <v>1010C-CTNR-19  ➜</v>
      </c>
      <c r="L23" s="215"/>
      <c r="M23" s="208" t="str">
        <f t="shared" ca="1" si="93"/>
        <v/>
      </c>
      <c r="N23" s="208" t="str">
        <f t="shared" ca="1" si="93"/>
        <v/>
      </c>
      <c r="O23" s="208" t="str">
        <f t="shared" ca="1" si="93"/>
        <v/>
      </c>
      <c r="P23" s="208" t="str">
        <f t="shared" ca="1" si="93"/>
        <v/>
      </c>
      <c r="Q23" s="208" t="str">
        <f t="shared" ca="1" si="93"/>
        <v/>
      </c>
      <c r="R23" s="208" t="str">
        <f t="shared" ca="1" si="93"/>
        <v/>
      </c>
      <c r="S23" s="208" t="str">
        <f t="shared" ca="1" si="93"/>
        <v/>
      </c>
      <c r="T23" s="208" t="str">
        <f t="shared" ca="1" si="93"/>
        <v/>
      </c>
      <c r="U23" s="208" t="str">
        <f t="shared" ca="1" si="93"/>
        <v/>
      </c>
      <c r="V23" s="208" t="str">
        <f t="shared" ca="1" si="93"/>
        <v/>
      </c>
      <c r="W23" s="208" t="str">
        <f t="shared" ca="1" si="93"/>
        <v/>
      </c>
      <c r="X23" s="208" t="str">
        <f t="shared" ca="1" si="93"/>
        <v/>
      </c>
      <c r="Y23" s="208" t="str">
        <f t="shared" ca="1" si="93"/>
        <v/>
      </c>
      <c r="Z23" s="208" t="str">
        <f t="shared" ca="1" si="93"/>
        <v/>
      </c>
      <c r="AA23" s="208" t="str">
        <f t="shared" ca="1" si="93"/>
        <v/>
      </c>
      <c r="AB23" s="208" t="str">
        <f t="shared" ca="1" si="93"/>
        <v/>
      </c>
      <c r="AC23" s="208" t="str">
        <f t="shared" ca="1" si="94"/>
        <v/>
      </c>
      <c r="AD23" s="208" t="str">
        <f t="shared" ca="1" si="94"/>
        <v/>
      </c>
      <c r="AE23" s="208" t="str">
        <f t="shared" ca="1" si="94"/>
        <v/>
      </c>
      <c r="AF23" s="208" t="str">
        <f t="shared" ca="1" si="94"/>
        <v/>
      </c>
      <c r="AG23" s="208" t="str">
        <f t="shared" ca="1" si="94"/>
        <v/>
      </c>
      <c r="AH23" s="208" t="str">
        <f t="shared" ca="1" si="94"/>
        <v/>
      </c>
      <c r="AI23" s="208" t="str">
        <f t="shared" ca="1" si="94"/>
        <v/>
      </c>
      <c r="AJ23" s="208" t="str">
        <f t="shared" ca="1" si="94"/>
        <v/>
      </c>
      <c r="AK23" s="208" t="str">
        <f t="shared" ca="1" si="94"/>
        <v/>
      </c>
      <c r="AL23" s="208" t="str">
        <f t="shared" ca="1" si="94"/>
        <v/>
      </c>
      <c r="AM23" s="208" t="str">
        <f t="shared" ca="1" si="94"/>
        <v/>
      </c>
      <c r="AN23" s="208" t="str">
        <f t="shared" ca="1" si="94"/>
        <v/>
      </c>
      <c r="AO23" s="208" t="str">
        <f t="shared" ca="1" si="94"/>
        <v/>
      </c>
      <c r="AP23" s="208" t="str">
        <f t="shared" ca="1" si="94"/>
        <v/>
      </c>
      <c r="AQ23" s="208" t="str">
        <f t="shared" ca="1" si="94"/>
        <v/>
      </c>
      <c r="AR23" s="208" t="str">
        <f t="shared" ca="1" si="94"/>
        <v/>
      </c>
      <c r="AS23" s="208" t="str">
        <f t="shared" ca="1" si="95"/>
        <v/>
      </c>
      <c r="AT23" s="208" t="str">
        <f t="shared" ca="1" si="95"/>
        <v/>
      </c>
      <c r="AU23" s="208" t="str">
        <f t="shared" ca="1" si="95"/>
        <v/>
      </c>
      <c r="AV23" s="208" t="str">
        <f t="shared" ca="1" si="95"/>
        <v/>
      </c>
      <c r="AW23" s="208" t="str">
        <f t="shared" ca="1" si="95"/>
        <v/>
      </c>
      <c r="AX23" s="208" t="str">
        <f t="shared" ca="1" si="95"/>
        <v/>
      </c>
      <c r="AY23" s="208" t="str">
        <f t="shared" ca="1" si="95"/>
        <v/>
      </c>
      <c r="AZ23" s="208" t="str">
        <f t="shared" ca="1" si="95"/>
        <v/>
      </c>
      <c r="BA23" s="208" t="str">
        <f t="shared" ca="1" si="95"/>
        <v/>
      </c>
      <c r="BB23" s="208" t="str">
        <f t="shared" ca="1" si="95"/>
        <v/>
      </c>
      <c r="BC23" s="208" t="str">
        <f t="shared" ca="1" si="95"/>
        <v/>
      </c>
      <c r="BD23" s="208" t="str">
        <f t="shared" ca="1" si="95"/>
        <v/>
      </c>
      <c r="BE23" s="208" t="str">
        <f t="shared" ca="1" si="95"/>
        <v/>
      </c>
      <c r="BF23" s="208" t="str">
        <f t="shared" ca="1" si="72"/>
        <v/>
      </c>
      <c r="BG23" s="208" t="str">
        <f t="shared" ca="1" si="72"/>
        <v/>
      </c>
      <c r="BH23" s="208" t="str">
        <f t="shared" ca="1" si="72"/>
        <v/>
      </c>
      <c r="BI23" s="208" t="str">
        <f t="shared" ca="1" si="72"/>
        <v/>
      </c>
      <c r="BJ23" s="208" t="str">
        <f t="shared" ca="1" si="72"/>
        <v/>
      </c>
      <c r="BK23" s="208" t="str">
        <f t="shared" ca="1" si="72"/>
        <v/>
      </c>
      <c r="BL23" s="208" t="str">
        <f t="shared" ca="1" si="72"/>
        <v/>
      </c>
      <c r="BM23" s="208" t="str">
        <f t="shared" ca="1" si="72"/>
        <v/>
      </c>
      <c r="BN23" s="208" t="str">
        <f t="shared" ca="1" si="72"/>
        <v/>
      </c>
      <c r="BO23" s="208" t="str">
        <f t="shared" ca="1" si="72"/>
        <v/>
      </c>
      <c r="BP23" s="208" t="str">
        <f t="shared" ca="1" si="72"/>
        <v/>
      </c>
      <c r="BQ23" s="208" t="str">
        <f t="shared" ca="1" si="72"/>
        <v/>
      </c>
      <c r="BR23" s="208" t="str">
        <f t="shared" ca="1" si="72"/>
        <v/>
      </c>
      <c r="BS23" s="208" t="str">
        <f t="shared" ca="1" si="72"/>
        <v/>
      </c>
      <c r="BT23" s="208" t="str">
        <f t="shared" ca="1" si="72"/>
        <v/>
      </c>
      <c r="BU23" s="208" t="str">
        <f t="shared" ca="1" si="72"/>
        <v/>
      </c>
      <c r="BV23" s="208" t="str">
        <f t="shared" ca="1" si="96"/>
        <v/>
      </c>
      <c r="BW23" s="208" t="str">
        <f t="shared" ca="1" si="96"/>
        <v/>
      </c>
      <c r="BX23" s="208" t="str">
        <f t="shared" ca="1" si="96"/>
        <v/>
      </c>
      <c r="BY23" s="208" t="str">
        <f t="shared" ca="1" si="96"/>
        <v/>
      </c>
      <c r="BZ23" s="208" t="str">
        <f t="shared" ca="1" si="96"/>
        <v/>
      </c>
      <c r="CA23" s="208" t="str">
        <f t="shared" ca="1" si="96"/>
        <v/>
      </c>
      <c r="CB23" s="208" t="str">
        <f t="shared" ca="1" si="96"/>
        <v/>
      </c>
      <c r="CC23" s="208" t="str">
        <f t="shared" ca="1" si="96"/>
        <v/>
      </c>
      <c r="CD23" s="208" t="str">
        <f t="shared" ca="1" si="96"/>
        <v/>
      </c>
      <c r="CE23" s="208" t="str">
        <f t="shared" ca="1" si="96"/>
        <v/>
      </c>
      <c r="CF23" s="208" t="str">
        <f t="shared" ca="1" si="96"/>
        <v/>
      </c>
      <c r="CG23" s="208" t="str">
        <f t="shared" ca="1" si="96"/>
        <v/>
      </c>
      <c r="CH23" s="208" t="str">
        <f t="shared" ca="1" si="96"/>
        <v/>
      </c>
      <c r="CI23" s="208" t="str">
        <f t="shared" ca="1" si="96"/>
        <v/>
      </c>
      <c r="CJ23" s="208" t="str">
        <f t="shared" ca="1" si="73"/>
        <v/>
      </c>
      <c r="CK23" s="208" t="str">
        <f t="shared" ca="1" si="73"/>
        <v/>
      </c>
      <c r="CL23" s="208" t="str">
        <f t="shared" ca="1" si="73"/>
        <v/>
      </c>
      <c r="CM23" s="208" t="str">
        <f t="shared" ca="1" si="73"/>
        <v/>
      </c>
      <c r="CN23" s="208" t="str">
        <f t="shared" ca="1" si="73"/>
        <v/>
      </c>
      <c r="CO23" s="208" t="str">
        <f t="shared" ca="1" si="73"/>
        <v/>
      </c>
      <c r="CP23" s="208" t="str">
        <f t="shared" ca="1" si="73"/>
        <v/>
      </c>
      <c r="CQ23" s="208" t="str">
        <f t="shared" ca="1" si="73"/>
        <v/>
      </c>
      <c r="CR23" s="208" t="str">
        <f t="shared" ca="1" si="73"/>
        <v/>
      </c>
      <c r="CS23" s="208" t="str">
        <f t="shared" ca="1" si="73"/>
        <v/>
      </c>
      <c r="CT23" s="208" t="str">
        <f t="shared" ca="1" si="73"/>
        <v/>
      </c>
      <c r="CU23" s="208" t="str">
        <f t="shared" ca="1" si="73"/>
        <v/>
      </c>
      <c r="CV23" s="208" t="str">
        <f t="shared" ca="1" si="73"/>
        <v/>
      </c>
      <c r="CW23" s="208" t="str">
        <f t="shared" ca="1" si="73"/>
        <v/>
      </c>
      <c r="CX23" s="208" t="str">
        <f t="shared" ca="1" si="73"/>
        <v/>
      </c>
      <c r="CY23" s="208" t="str">
        <f t="shared" ca="1" si="73"/>
        <v/>
      </c>
      <c r="CZ23" s="208" t="str">
        <f t="shared" ca="1" si="97"/>
        <v/>
      </c>
      <c r="DA23" s="208" t="str">
        <f t="shared" ca="1" si="97"/>
        <v/>
      </c>
      <c r="DB23" s="208" t="str">
        <f t="shared" ca="1" si="97"/>
        <v/>
      </c>
      <c r="DC23" s="208" t="str">
        <f t="shared" ca="1" si="97"/>
        <v/>
      </c>
      <c r="DD23" s="208" t="str">
        <f t="shared" ca="1" si="97"/>
        <v/>
      </c>
      <c r="DE23" s="208" t="str">
        <f t="shared" ca="1" si="97"/>
        <v/>
      </c>
      <c r="DF23" s="208" t="str">
        <f t="shared" ca="1" si="97"/>
        <v/>
      </c>
      <c r="DG23" s="208" t="str">
        <f t="shared" ca="1" si="97"/>
        <v/>
      </c>
      <c r="DH23" s="208" t="str">
        <f t="shared" ca="1" si="97"/>
        <v/>
      </c>
      <c r="DI23" s="208" t="str">
        <f t="shared" ca="1" si="97"/>
        <v/>
      </c>
      <c r="DJ23" s="208" t="str">
        <f t="shared" ca="1" si="97"/>
        <v/>
      </c>
      <c r="DK23" s="208" t="str">
        <f t="shared" ca="1" si="97"/>
        <v/>
      </c>
      <c r="DL23" s="208" t="str">
        <f t="shared" ca="1" si="97"/>
        <v/>
      </c>
      <c r="DM23" s="208" t="str">
        <f t="shared" ca="1" si="97"/>
        <v/>
      </c>
      <c r="DN23" s="208" t="str">
        <f t="shared" ca="1" si="74"/>
        <v/>
      </c>
      <c r="DO23" s="208" t="str">
        <f t="shared" ca="1" si="74"/>
        <v/>
      </c>
      <c r="DP23" s="208" t="str">
        <f t="shared" ca="1" si="74"/>
        <v/>
      </c>
      <c r="DQ23" s="208" t="str">
        <f t="shared" ca="1" si="74"/>
        <v/>
      </c>
      <c r="DR23" s="208" t="str">
        <f t="shared" ca="1" si="74"/>
        <v/>
      </c>
      <c r="DS23" s="208" t="str">
        <f t="shared" ca="1" si="74"/>
        <v/>
      </c>
      <c r="DT23" s="208" t="str">
        <f t="shared" ca="1" si="74"/>
        <v/>
      </c>
      <c r="DU23" s="208" t="str">
        <f t="shared" ca="1" si="74"/>
        <v/>
      </c>
      <c r="DV23" s="208" t="str">
        <f t="shared" ca="1" si="74"/>
        <v/>
      </c>
      <c r="DW23" s="208" t="str">
        <f t="shared" ca="1" si="74"/>
        <v/>
      </c>
      <c r="DX23" s="208" t="str">
        <f t="shared" ca="1" si="74"/>
        <v/>
      </c>
      <c r="DY23" s="208" t="str">
        <f t="shared" ca="1" si="74"/>
        <v/>
      </c>
      <c r="DZ23" s="208" t="str">
        <f t="shared" ca="1" si="74"/>
        <v/>
      </c>
      <c r="EA23" s="208" t="str">
        <f t="shared" ca="1" si="74"/>
        <v/>
      </c>
      <c r="EB23" s="208" t="str">
        <f t="shared" ca="1" si="74"/>
        <v/>
      </c>
      <c r="EC23" s="208" t="str">
        <f t="shared" ca="1" si="74"/>
        <v/>
      </c>
      <c r="ED23" s="208" t="str">
        <f t="shared" ca="1" si="98"/>
        <v/>
      </c>
      <c r="EE23" s="208" t="str">
        <f t="shared" ca="1" si="98"/>
        <v/>
      </c>
      <c r="EF23" s="208" t="str">
        <f t="shared" ca="1" si="98"/>
        <v/>
      </c>
      <c r="EG23" s="208" t="str">
        <f t="shared" ca="1" si="98"/>
        <v/>
      </c>
      <c r="EH23" s="208" t="str">
        <f t="shared" ca="1" si="98"/>
        <v/>
      </c>
      <c r="EI23" s="208" t="str">
        <f t="shared" ca="1" si="98"/>
        <v/>
      </c>
      <c r="EJ23" s="208" t="str">
        <f t="shared" ca="1" si="98"/>
        <v/>
      </c>
      <c r="EK23" s="208" t="str">
        <f t="shared" ca="1" si="98"/>
        <v/>
      </c>
      <c r="EL23" s="208" t="str">
        <f t="shared" ca="1" si="98"/>
        <v/>
      </c>
      <c r="EM23" s="208" t="str">
        <f t="shared" ca="1" si="98"/>
        <v/>
      </c>
      <c r="EN23" s="208" t="str">
        <f t="shared" ca="1" si="98"/>
        <v/>
      </c>
      <c r="EO23" s="208" t="str">
        <f t="shared" ca="1" si="98"/>
        <v/>
      </c>
      <c r="EP23" s="208" t="str">
        <f t="shared" ca="1" si="98"/>
        <v/>
      </c>
      <c r="EQ23" s="208" t="str">
        <f t="shared" ca="1" si="98"/>
        <v/>
      </c>
      <c r="ER23" s="208" t="str">
        <f t="shared" ca="1" si="98"/>
        <v/>
      </c>
      <c r="ES23" s="208" t="str">
        <f t="shared" ca="1" si="98"/>
        <v/>
      </c>
      <c r="ET23" s="208" t="str">
        <f t="shared" ca="1" si="99"/>
        <v/>
      </c>
      <c r="EU23" s="208" t="str">
        <f t="shared" ca="1" si="99"/>
        <v/>
      </c>
      <c r="EV23" s="208" t="str">
        <f t="shared" ca="1" si="99"/>
        <v/>
      </c>
      <c r="EW23" s="208" t="str">
        <f t="shared" ca="1" si="99"/>
        <v/>
      </c>
      <c r="EX23" s="208" t="str">
        <f t="shared" ca="1" si="99"/>
        <v/>
      </c>
      <c r="EY23" s="208" t="str">
        <f t="shared" ca="1" si="99"/>
        <v/>
      </c>
      <c r="EZ23" s="208" t="str">
        <f t="shared" ca="1" si="99"/>
        <v/>
      </c>
      <c r="FA23" s="208" t="str">
        <f t="shared" ca="1" si="99"/>
        <v/>
      </c>
      <c r="FB23" s="208" t="str">
        <f t="shared" ca="1" si="99"/>
        <v/>
      </c>
      <c r="FC23" s="208" t="str">
        <f t="shared" ca="1" si="99"/>
        <v/>
      </c>
      <c r="FD23" s="208" t="str">
        <f t="shared" ca="1" si="99"/>
        <v>Order</v>
      </c>
      <c r="FE23" s="208" t="str">
        <f t="shared" ca="1" si="99"/>
        <v/>
      </c>
      <c r="FF23" s="208" t="str">
        <f t="shared" ca="1" si="99"/>
        <v>Load</v>
      </c>
      <c r="FG23" s="208" t="str">
        <f t="shared" ca="1" si="99"/>
        <v/>
      </c>
      <c r="FH23" s="208" t="str">
        <f t="shared" ca="1" si="99"/>
        <v/>
      </c>
      <c r="FI23" s="208" t="str">
        <f t="shared" ca="1" si="99"/>
        <v/>
      </c>
      <c r="FJ23" s="208" t="str">
        <f t="shared" ca="1" si="100"/>
        <v/>
      </c>
      <c r="FK23" s="208" t="str">
        <f t="shared" ca="1" si="100"/>
        <v>Ship</v>
      </c>
      <c r="FL23" s="208" t="str">
        <f t="shared" ca="1" si="100"/>
        <v/>
      </c>
      <c r="FM23" s="208" t="str">
        <f t="shared" ca="1" si="100"/>
        <v/>
      </c>
      <c r="FN23" s="208" t="str">
        <f t="shared" ca="1" si="100"/>
        <v/>
      </c>
      <c r="FO23" s="208" t="str">
        <f t="shared" ca="1" si="100"/>
        <v/>
      </c>
      <c r="FP23" s="208" t="str">
        <f t="shared" ca="1" si="100"/>
        <v/>
      </c>
      <c r="FQ23" s="208" t="str">
        <f t="shared" ca="1" si="100"/>
        <v/>
      </c>
      <c r="FR23" s="208" t="str">
        <f t="shared" ca="1" si="100"/>
        <v/>
      </c>
      <c r="FS23" s="208" t="str">
        <f t="shared" ca="1" si="100"/>
        <v/>
      </c>
      <c r="FT23" s="208" t="str">
        <f t="shared" ca="1" si="100"/>
        <v/>
      </c>
      <c r="FU23" s="208" t="str">
        <f t="shared" ca="1" si="100"/>
        <v/>
      </c>
      <c r="FV23" s="208" t="str">
        <f t="shared" ca="1" si="101"/>
        <v/>
      </c>
      <c r="FW23" s="208" t="str">
        <f t="shared" ca="1" si="101"/>
        <v/>
      </c>
      <c r="FX23" s="208" t="str">
        <f t="shared" ca="1" si="101"/>
        <v/>
      </c>
      <c r="FY23" s="208" t="str">
        <f t="shared" ca="1" si="101"/>
        <v/>
      </c>
      <c r="FZ23" s="208" t="str">
        <f t="shared" ca="1" si="101"/>
        <v/>
      </c>
      <c r="GA23" s="208" t="str">
        <f t="shared" ca="1" si="101"/>
        <v/>
      </c>
      <c r="GB23" s="208" t="str">
        <f t="shared" ca="1" si="101"/>
        <v/>
      </c>
      <c r="GC23" s="208" t="str">
        <f t="shared" ca="1" si="101"/>
        <v/>
      </c>
      <c r="GD23" s="208" t="str">
        <f t="shared" ca="1" si="101"/>
        <v/>
      </c>
      <c r="GE23" s="208" t="str">
        <f t="shared" ca="1" si="101"/>
        <v/>
      </c>
      <c r="GF23" s="208" t="str">
        <f t="shared" ca="1" si="76"/>
        <v/>
      </c>
      <c r="GG23" s="208" t="str">
        <f t="shared" ca="1" si="76"/>
        <v/>
      </c>
      <c r="GH23" s="208" t="str">
        <f t="shared" ca="1" si="76"/>
        <v>Arrival</v>
      </c>
      <c r="GI23" s="208" t="str">
        <f t="shared" ca="1" si="76"/>
        <v/>
      </c>
      <c r="GJ23" s="208" t="str">
        <f t="shared" ca="1" si="76"/>
        <v>Delivery</v>
      </c>
      <c r="GK23" s="208" t="str">
        <f t="shared" ca="1" si="76"/>
        <v/>
      </c>
      <c r="GL23" s="208" t="str">
        <f t="shared" ca="1" si="76"/>
        <v/>
      </c>
      <c r="GM23" s="208" t="str">
        <f t="shared" ca="1" si="76"/>
        <v/>
      </c>
      <c r="GN23" s="208" t="str">
        <f t="shared" ca="1" si="76"/>
        <v/>
      </c>
      <c r="GO23" s="208" t="str">
        <f t="shared" ca="1" si="76"/>
        <v/>
      </c>
      <c r="GP23" s="208" t="str">
        <f t="shared" ca="1" si="76"/>
        <v/>
      </c>
      <c r="GQ23" s="208" t="str">
        <f t="shared" ca="1" si="76"/>
        <v/>
      </c>
      <c r="GR23" s="208" t="str">
        <f t="shared" ca="1" si="76"/>
        <v/>
      </c>
      <c r="GS23" s="208" t="str">
        <f t="shared" ca="1" si="76"/>
        <v/>
      </c>
      <c r="GT23" s="208" t="str">
        <f t="shared" ca="1" si="76"/>
        <v/>
      </c>
      <c r="GU23" s="208" t="str">
        <f t="shared" ca="1" si="76"/>
        <v/>
      </c>
      <c r="GV23" s="208" t="str">
        <f t="shared" ca="1" si="102"/>
        <v/>
      </c>
      <c r="GW23" s="208" t="str">
        <f t="shared" ca="1" si="102"/>
        <v/>
      </c>
      <c r="GX23" s="208" t="str">
        <f t="shared" ca="1" si="102"/>
        <v/>
      </c>
      <c r="GY23" s="208" t="str">
        <f t="shared" ca="1" si="102"/>
        <v/>
      </c>
      <c r="GZ23" s="208" t="str">
        <f t="shared" ca="1" si="102"/>
        <v/>
      </c>
      <c r="HA23" s="208" t="str">
        <f t="shared" ca="1" si="102"/>
        <v/>
      </c>
      <c r="HB23" s="208" t="str">
        <f t="shared" ca="1" si="102"/>
        <v/>
      </c>
      <c r="HC23" s="208" t="str">
        <f t="shared" ca="1" si="102"/>
        <v/>
      </c>
      <c r="HD23" s="208" t="str">
        <f t="shared" ca="1" si="102"/>
        <v/>
      </c>
      <c r="HE23" s="208" t="str">
        <f t="shared" ca="1" si="102"/>
        <v/>
      </c>
      <c r="HF23" s="208" t="str">
        <f t="shared" ca="1" si="102"/>
        <v/>
      </c>
      <c r="HG23" s="208" t="str">
        <f t="shared" ca="1" si="102"/>
        <v/>
      </c>
      <c r="HH23" s="208" t="str">
        <f t="shared" ca="1" si="102"/>
        <v/>
      </c>
      <c r="HI23" s="208" t="str">
        <f t="shared" ca="1" si="102"/>
        <v/>
      </c>
      <c r="HJ23" s="208" t="str">
        <f t="shared" ca="1" si="77"/>
        <v/>
      </c>
      <c r="HK23" s="208" t="str">
        <f t="shared" ca="1" si="77"/>
        <v/>
      </c>
      <c r="HL23" s="208" t="str">
        <f t="shared" ca="1" si="77"/>
        <v/>
      </c>
      <c r="HM23" s="208" t="str">
        <f t="shared" ca="1" si="77"/>
        <v/>
      </c>
      <c r="HN23" s="208" t="str">
        <f t="shared" ca="1" si="77"/>
        <v/>
      </c>
      <c r="HO23" s="208" t="str">
        <f t="shared" ca="1" si="77"/>
        <v/>
      </c>
      <c r="HP23" s="208" t="str">
        <f t="shared" ca="1" si="77"/>
        <v/>
      </c>
      <c r="HQ23" s="208" t="str">
        <f t="shared" ca="1" si="77"/>
        <v/>
      </c>
      <c r="HR23" s="208" t="str">
        <f t="shared" ca="1" si="77"/>
        <v/>
      </c>
      <c r="HS23" s="208" t="str">
        <f t="shared" ca="1" si="77"/>
        <v/>
      </c>
      <c r="HT23" s="208" t="str">
        <f t="shared" ca="1" si="77"/>
        <v/>
      </c>
      <c r="HU23" s="208" t="str">
        <f t="shared" ca="1" si="77"/>
        <v/>
      </c>
      <c r="HV23" s="208" t="str">
        <f t="shared" ca="1" si="77"/>
        <v/>
      </c>
      <c r="HW23" s="208" t="str">
        <f t="shared" ca="1" si="77"/>
        <v/>
      </c>
      <c r="HX23" s="208" t="str">
        <f t="shared" ca="1" si="77"/>
        <v/>
      </c>
      <c r="HY23" s="208" t="str">
        <f t="shared" ca="1" si="77"/>
        <v/>
      </c>
      <c r="HZ23" s="208" t="str">
        <f t="shared" ca="1" si="103"/>
        <v/>
      </c>
      <c r="IA23" s="208" t="str">
        <f t="shared" ca="1" si="103"/>
        <v/>
      </c>
      <c r="IB23" s="208" t="str">
        <f t="shared" ca="1" si="103"/>
        <v/>
      </c>
      <c r="IC23" s="208" t="str">
        <f t="shared" ca="1" si="103"/>
        <v/>
      </c>
      <c r="ID23" s="208" t="str">
        <f t="shared" ca="1" si="103"/>
        <v/>
      </c>
      <c r="IE23" s="208" t="str">
        <f t="shared" ca="1" si="103"/>
        <v/>
      </c>
      <c r="IF23" s="208" t="str">
        <f t="shared" ca="1" si="103"/>
        <v/>
      </c>
      <c r="IG23" s="208" t="str">
        <f t="shared" ca="1" si="103"/>
        <v/>
      </c>
      <c r="IH23" s="208" t="str">
        <f t="shared" ca="1" si="103"/>
        <v/>
      </c>
      <c r="II23" s="208" t="str">
        <f t="shared" ca="1" si="103"/>
        <v/>
      </c>
      <c r="IJ23" s="208" t="str">
        <f t="shared" ca="1" si="103"/>
        <v/>
      </c>
      <c r="IK23" s="208" t="str">
        <f t="shared" ca="1" si="103"/>
        <v/>
      </c>
      <c r="IL23" s="208" t="str">
        <f t="shared" ca="1" si="103"/>
        <v/>
      </c>
      <c r="IM23" s="208" t="str">
        <f t="shared" ca="1" si="103"/>
        <v/>
      </c>
      <c r="IN23" s="208" t="str">
        <f t="shared" ca="1" si="78"/>
        <v/>
      </c>
      <c r="IO23" s="208" t="str">
        <f t="shared" ca="1" si="78"/>
        <v/>
      </c>
      <c r="IP23" s="208" t="str">
        <f t="shared" ca="1" si="78"/>
        <v/>
      </c>
      <c r="IQ23" s="208" t="str">
        <f t="shared" ca="1" si="78"/>
        <v/>
      </c>
      <c r="IR23" s="208" t="str">
        <f t="shared" ca="1" si="78"/>
        <v/>
      </c>
      <c r="IS23" s="208" t="str">
        <f t="shared" ca="1" si="78"/>
        <v/>
      </c>
      <c r="IT23" s="208" t="str">
        <f t="shared" ca="1" si="78"/>
        <v/>
      </c>
      <c r="IU23" s="208" t="str">
        <f t="shared" ca="1" si="78"/>
        <v/>
      </c>
      <c r="IV23" s="208" t="str">
        <f t="shared" ca="1" si="78"/>
        <v/>
      </c>
      <c r="IW23" s="208" t="str">
        <f t="shared" ca="1" si="78"/>
        <v/>
      </c>
      <c r="IX23" s="208" t="str">
        <f t="shared" ca="1" si="78"/>
        <v/>
      </c>
      <c r="IY23" s="208" t="str">
        <f t="shared" ca="1" si="78"/>
        <v/>
      </c>
      <c r="IZ23" s="208" t="str">
        <f t="shared" ca="1" si="78"/>
        <v/>
      </c>
      <c r="JA23" s="208" t="str">
        <f t="shared" ca="1" si="78"/>
        <v/>
      </c>
      <c r="JB23" s="208" t="str">
        <f t="shared" ca="1" si="78"/>
        <v/>
      </c>
      <c r="JC23" s="208" t="str">
        <f t="shared" ca="1" si="78"/>
        <v/>
      </c>
      <c r="JD23" s="208" t="str">
        <f t="shared" ca="1" si="104"/>
        <v/>
      </c>
      <c r="JE23" s="208" t="str">
        <f t="shared" ca="1" si="104"/>
        <v/>
      </c>
      <c r="JF23" s="208" t="str">
        <f t="shared" ca="1" si="104"/>
        <v/>
      </c>
      <c r="JG23" s="208" t="str">
        <f t="shared" ca="1" si="104"/>
        <v/>
      </c>
      <c r="JH23" s="208" t="str">
        <f t="shared" ca="1" si="104"/>
        <v/>
      </c>
      <c r="JI23" s="208" t="str">
        <f t="shared" ca="1" si="104"/>
        <v/>
      </c>
      <c r="JJ23" s="208" t="str">
        <f t="shared" ca="1" si="104"/>
        <v/>
      </c>
      <c r="JK23" s="208" t="str">
        <f t="shared" ca="1" si="104"/>
        <v/>
      </c>
      <c r="JL23" s="208" t="str">
        <f t="shared" ca="1" si="104"/>
        <v/>
      </c>
      <c r="JM23" s="208" t="str">
        <f t="shared" ca="1" si="104"/>
        <v/>
      </c>
      <c r="JN23" s="208" t="str">
        <f t="shared" ca="1" si="104"/>
        <v/>
      </c>
      <c r="JO23" s="208" t="str">
        <f t="shared" ca="1" si="104"/>
        <v/>
      </c>
      <c r="JP23" s="208" t="str">
        <f t="shared" ca="1" si="104"/>
        <v/>
      </c>
      <c r="JQ23" s="208" t="str">
        <f t="shared" ca="1" si="104"/>
        <v/>
      </c>
      <c r="JR23" s="208" t="str">
        <f t="shared" ca="1" si="79"/>
        <v/>
      </c>
      <c r="JS23" s="208" t="str">
        <f t="shared" ca="1" si="79"/>
        <v/>
      </c>
      <c r="JT23" s="208" t="str">
        <f t="shared" ca="1" si="79"/>
        <v/>
      </c>
      <c r="JU23" s="208" t="str">
        <f t="shared" ca="1" si="79"/>
        <v/>
      </c>
      <c r="JV23" s="208" t="str">
        <f t="shared" ca="1" si="79"/>
        <v/>
      </c>
      <c r="JW23" s="208" t="str">
        <f t="shared" ca="1" si="79"/>
        <v/>
      </c>
      <c r="JX23" s="208" t="str">
        <f t="shared" ca="1" si="79"/>
        <v/>
      </c>
      <c r="JY23" s="208" t="str">
        <f t="shared" ca="1" si="79"/>
        <v/>
      </c>
      <c r="JZ23" s="208" t="str">
        <f t="shared" ca="1" si="79"/>
        <v/>
      </c>
      <c r="KA23" s="208" t="str">
        <f t="shared" ca="1" si="79"/>
        <v/>
      </c>
      <c r="KB23" s="208" t="str">
        <f t="shared" ca="1" si="79"/>
        <v/>
      </c>
      <c r="KC23" s="208" t="str">
        <f t="shared" ca="1" si="79"/>
        <v/>
      </c>
      <c r="KD23" s="208" t="str">
        <f t="shared" ca="1" si="79"/>
        <v/>
      </c>
      <c r="KE23" s="208" t="str">
        <f t="shared" ca="1" si="79"/>
        <v/>
      </c>
      <c r="KF23" s="208" t="str">
        <f t="shared" ca="1" si="79"/>
        <v/>
      </c>
      <c r="KG23" s="208" t="str">
        <f t="shared" ca="1" si="79"/>
        <v/>
      </c>
      <c r="KH23" s="208" t="str">
        <f t="shared" ca="1" si="105"/>
        <v/>
      </c>
      <c r="KI23" s="208" t="str">
        <f t="shared" ca="1" si="105"/>
        <v/>
      </c>
      <c r="KJ23" s="208" t="str">
        <f t="shared" ca="1" si="105"/>
        <v/>
      </c>
      <c r="KK23" s="208" t="str">
        <f t="shared" ca="1" si="105"/>
        <v/>
      </c>
      <c r="KL23" s="208" t="str">
        <f t="shared" ca="1" si="105"/>
        <v/>
      </c>
      <c r="KM23" s="208" t="str">
        <f t="shared" ca="1" si="105"/>
        <v/>
      </c>
      <c r="KN23" s="208" t="str">
        <f t="shared" ca="1" si="105"/>
        <v/>
      </c>
      <c r="KO23" s="208" t="str">
        <f t="shared" ca="1" si="105"/>
        <v/>
      </c>
      <c r="KP23" s="208" t="str">
        <f t="shared" ca="1" si="105"/>
        <v/>
      </c>
      <c r="KQ23" s="208" t="str">
        <f t="shared" ca="1" si="105"/>
        <v/>
      </c>
      <c r="KR23" s="208" t="str">
        <f t="shared" ca="1" si="105"/>
        <v/>
      </c>
      <c r="KS23" s="208" t="str">
        <f t="shared" ca="1" si="105"/>
        <v/>
      </c>
      <c r="KT23" s="208" t="str">
        <f t="shared" ca="1" si="105"/>
        <v/>
      </c>
      <c r="KU23" s="208" t="str">
        <f t="shared" ca="1" si="105"/>
        <v/>
      </c>
      <c r="KV23" s="208" t="str">
        <f t="shared" ca="1" si="105"/>
        <v/>
      </c>
      <c r="KW23" s="208" t="str">
        <f t="shared" ca="1" si="105"/>
        <v/>
      </c>
      <c r="KX23" s="208" t="str">
        <f t="shared" ca="1" si="106"/>
        <v/>
      </c>
      <c r="KY23" s="208" t="str">
        <f t="shared" ca="1" si="106"/>
        <v/>
      </c>
      <c r="KZ23" s="208" t="str">
        <f t="shared" ca="1" si="106"/>
        <v/>
      </c>
      <c r="LA23" s="208" t="str">
        <f t="shared" ca="1" si="106"/>
        <v/>
      </c>
      <c r="LB23" s="208" t="str">
        <f t="shared" ca="1" si="106"/>
        <v/>
      </c>
      <c r="LC23" s="208" t="str">
        <f t="shared" ca="1" si="106"/>
        <v/>
      </c>
      <c r="LD23" s="208" t="str">
        <f t="shared" ca="1" si="106"/>
        <v/>
      </c>
      <c r="LE23" s="208" t="str">
        <f t="shared" ca="1" si="106"/>
        <v/>
      </c>
      <c r="LF23" s="208" t="str">
        <f t="shared" ca="1" si="106"/>
        <v/>
      </c>
      <c r="LG23" s="208" t="str">
        <f t="shared" ca="1" si="106"/>
        <v/>
      </c>
      <c r="LH23" s="208" t="str">
        <f t="shared" ca="1" si="106"/>
        <v/>
      </c>
      <c r="LI23" s="208" t="str">
        <f t="shared" ca="1" si="106"/>
        <v/>
      </c>
      <c r="LJ23" s="208" t="str">
        <f t="shared" ca="1" si="106"/>
        <v/>
      </c>
      <c r="LK23" s="208" t="str">
        <f t="shared" ca="1" si="106"/>
        <v/>
      </c>
      <c r="LL23" s="208" t="str">
        <f t="shared" ca="1" si="106"/>
        <v/>
      </c>
      <c r="LM23" s="208" t="str">
        <f t="shared" ca="1" si="106"/>
        <v/>
      </c>
      <c r="LN23" s="208" t="str">
        <f t="shared" ca="1" si="107"/>
        <v/>
      </c>
      <c r="LO23" s="208" t="str">
        <f t="shared" ca="1" si="107"/>
        <v/>
      </c>
      <c r="LP23" s="208" t="str">
        <f t="shared" ca="1" si="107"/>
        <v/>
      </c>
      <c r="LQ23" s="208" t="str">
        <f t="shared" ca="1" si="107"/>
        <v/>
      </c>
      <c r="LR23" s="208" t="str">
        <f t="shared" ca="1" si="107"/>
        <v/>
      </c>
      <c r="LS23" s="208" t="str">
        <f t="shared" ca="1" si="107"/>
        <v/>
      </c>
      <c r="LT23" s="208" t="str">
        <f t="shared" ca="1" si="107"/>
        <v/>
      </c>
      <c r="LU23" s="208" t="str">
        <f t="shared" ca="1" si="107"/>
        <v/>
      </c>
      <c r="LV23" s="208" t="str">
        <f t="shared" ca="1" si="107"/>
        <v/>
      </c>
      <c r="LW23" s="208" t="str">
        <f t="shared" ca="1" si="107"/>
        <v/>
      </c>
      <c r="LX23" s="208" t="str">
        <f t="shared" ca="1" si="107"/>
        <v/>
      </c>
      <c r="LY23" s="208" t="str">
        <f t="shared" ca="1" si="107"/>
        <v/>
      </c>
      <c r="LZ23" s="208" t="str">
        <f t="shared" ca="1" si="108"/>
        <v/>
      </c>
      <c r="MA23" s="208" t="str">
        <f t="shared" ca="1" si="108"/>
        <v/>
      </c>
      <c r="MB23" s="208" t="str">
        <f t="shared" ca="1" si="108"/>
        <v/>
      </c>
      <c r="MC23" s="208" t="str">
        <f t="shared" ca="1" si="108"/>
        <v/>
      </c>
      <c r="MD23" s="208" t="str">
        <f t="shared" ca="1" si="108"/>
        <v/>
      </c>
      <c r="ME23" s="208" t="str">
        <f t="shared" ca="1" si="108"/>
        <v/>
      </c>
      <c r="MF23" s="208" t="str">
        <f t="shared" ca="1" si="108"/>
        <v/>
      </c>
      <c r="MG23" s="208" t="str">
        <f t="shared" ca="1" si="108"/>
        <v/>
      </c>
      <c r="MH23" s="208" t="str">
        <f t="shared" ca="1" si="108"/>
        <v/>
      </c>
      <c r="MI23" s="208" t="str">
        <f t="shared" ca="1" si="108"/>
        <v/>
      </c>
      <c r="MJ23" s="208" t="str">
        <f t="shared" ca="1" si="81"/>
        <v/>
      </c>
      <c r="MK23" s="208" t="str">
        <f t="shared" ca="1" si="81"/>
        <v/>
      </c>
      <c r="ML23" s="208" t="str">
        <f t="shared" ca="1" si="81"/>
        <v/>
      </c>
      <c r="MM23" s="208" t="str">
        <f t="shared" ca="1" si="81"/>
        <v/>
      </c>
      <c r="MN23" s="208" t="str">
        <f t="shared" ca="1" si="81"/>
        <v/>
      </c>
      <c r="MO23" s="208" t="str">
        <f t="shared" ca="1" si="81"/>
        <v/>
      </c>
      <c r="MP23" s="208" t="str">
        <f t="shared" ca="1" si="81"/>
        <v/>
      </c>
      <c r="MQ23" s="208" t="str">
        <f t="shared" ca="1" si="81"/>
        <v/>
      </c>
      <c r="MR23" s="208" t="str">
        <f t="shared" ca="1" si="81"/>
        <v/>
      </c>
      <c r="MS23" s="208" t="str">
        <f t="shared" ca="1" si="81"/>
        <v/>
      </c>
      <c r="MT23" s="208" t="str">
        <f t="shared" ca="1" si="81"/>
        <v/>
      </c>
      <c r="MU23" s="208" t="str">
        <f t="shared" ca="1" si="81"/>
        <v/>
      </c>
      <c r="MV23" s="208" t="str">
        <f t="shared" ca="1" si="81"/>
        <v/>
      </c>
      <c r="MW23" s="208" t="str">
        <f t="shared" ca="1" si="81"/>
        <v/>
      </c>
      <c r="MX23" s="208" t="str">
        <f t="shared" ca="1" si="81"/>
        <v/>
      </c>
      <c r="MY23" s="208" t="str">
        <f t="shared" ca="1" si="81"/>
        <v/>
      </c>
      <c r="MZ23" s="208" t="str">
        <f t="shared" ca="1" si="109"/>
        <v/>
      </c>
      <c r="NA23" s="208" t="str">
        <f t="shared" ca="1" si="109"/>
        <v/>
      </c>
      <c r="NB23" s="208" t="str">
        <f t="shared" ca="1" si="109"/>
        <v/>
      </c>
      <c r="NC23" s="208" t="str">
        <f t="shared" ca="1" si="109"/>
        <v/>
      </c>
      <c r="ND23" s="208" t="str">
        <f t="shared" ca="1" si="109"/>
        <v/>
      </c>
      <c r="NE23" s="208" t="str">
        <f t="shared" ca="1" si="109"/>
        <v/>
      </c>
      <c r="NF23" s="208" t="str">
        <f t="shared" ca="1" si="109"/>
        <v/>
      </c>
      <c r="NG23" s="208" t="str">
        <f t="shared" ca="1" si="109"/>
        <v/>
      </c>
      <c r="NH23" s="208" t="str">
        <f t="shared" ca="1" si="109"/>
        <v/>
      </c>
      <c r="NI23" s="208" t="str">
        <f t="shared" ca="1" si="109"/>
        <v/>
      </c>
      <c r="NJ23" s="208" t="str">
        <f t="shared" ca="1" si="109"/>
        <v/>
      </c>
      <c r="NK23" s="208" t="str">
        <f t="shared" ca="1" si="109"/>
        <v/>
      </c>
      <c r="NL23" s="208" t="str">
        <f t="shared" ca="1" si="109"/>
        <v/>
      </c>
      <c r="NM23" s="208" t="str">
        <f t="shared" ca="1" si="109"/>
        <v/>
      </c>
      <c r="NN23" s="208" t="str">
        <f t="shared" ca="1" si="82"/>
        <v/>
      </c>
      <c r="NO23" s="208" t="str">
        <f t="shared" ca="1" si="82"/>
        <v/>
      </c>
      <c r="NP23" s="208" t="str">
        <f t="shared" ca="1" si="82"/>
        <v/>
      </c>
      <c r="NQ23" s="208" t="str">
        <f t="shared" ca="1" si="82"/>
        <v/>
      </c>
      <c r="NR23" s="208" t="str">
        <f t="shared" ca="1" si="82"/>
        <v/>
      </c>
      <c r="NS23" s="208" t="str">
        <f t="shared" ca="1" si="82"/>
        <v/>
      </c>
      <c r="NT23" s="208" t="str">
        <f t="shared" ca="1" si="82"/>
        <v/>
      </c>
      <c r="NU23" s="208" t="str">
        <f t="shared" ca="1" si="82"/>
        <v/>
      </c>
      <c r="NV23" s="208" t="str">
        <f t="shared" ca="1" si="82"/>
        <v/>
      </c>
      <c r="NW23" s="208" t="str">
        <f t="shared" ca="1" si="82"/>
        <v/>
      </c>
      <c r="NX23" s="208" t="str">
        <f t="shared" ca="1" si="82"/>
        <v/>
      </c>
      <c r="NY23" s="208" t="str">
        <f t="shared" ca="1" si="82"/>
        <v/>
      </c>
      <c r="NZ23" s="208" t="str">
        <f t="shared" ca="1" si="82"/>
        <v/>
      </c>
      <c r="OA23" s="208" t="str">
        <f t="shared" ca="1" si="82"/>
        <v/>
      </c>
      <c r="OB23" s="208" t="str">
        <f t="shared" ca="1" si="82"/>
        <v/>
      </c>
      <c r="OC23" s="208" t="str">
        <f t="shared" ca="1" si="82"/>
        <v/>
      </c>
      <c r="OD23" s="208" t="str">
        <f t="shared" ca="1" si="110"/>
        <v/>
      </c>
      <c r="OE23" s="208" t="str">
        <f t="shared" ca="1" si="110"/>
        <v/>
      </c>
      <c r="OF23" s="208" t="str">
        <f t="shared" ca="1" si="110"/>
        <v/>
      </c>
      <c r="OG23" s="208" t="str">
        <f t="shared" ca="1" si="110"/>
        <v/>
      </c>
      <c r="OH23" s="208" t="str">
        <f t="shared" ca="1" si="110"/>
        <v/>
      </c>
      <c r="OI23" s="208" t="str">
        <f t="shared" ca="1" si="110"/>
        <v/>
      </c>
      <c r="OJ23" s="208" t="str">
        <f t="shared" ca="1" si="110"/>
        <v/>
      </c>
      <c r="OK23" s="208" t="str">
        <f t="shared" ca="1" si="110"/>
        <v/>
      </c>
      <c r="OL23" s="208" t="str">
        <f t="shared" ca="1" si="110"/>
        <v/>
      </c>
      <c r="OM23" s="208" t="str">
        <f t="shared" ca="1" si="110"/>
        <v/>
      </c>
      <c r="ON23" s="208" t="str">
        <f t="shared" ca="1" si="110"/>
        <v/>
      </c>
      <c r="OO23" s="208" t="str">
        <f t="shared" ca="1" si="110"/>
        <v/>
      </c>
      <c r="OP23" s="208" t="str">
        <f t="shared" ca="1" si="110"/>
        <v/>
      </c>
      <c r="OQ23" s="208" t="str">
        <f t="shared" ca="1" si="110"/>
        <v/>
      </c>
      <c r="OR23" s="208" t="str">
        <f t="shared" ca="1" si="83"/>
        <v/>
      </c>
      <c r="OS23" s="208" t="str">
        <f t="shared" ca="1" si="83"/>
        <v/>
      </c>
      <c r="OT23" s="208" t="str">
        <f t="shared" ca="1" si="83"/>
        <v/>
      </c>
      <c r="OU23" s="208" t="str">
        <f t="shared" ca="1" si="83"/>
        <v/>
      </c>
      <c r="OV23" s="208" t="str">
        <f t="shared" ca="1" si="83"/>
        <v/>
      </c>
      <c r="OW23" s="208" t="str">
        <f t="shared" ca="1" si="83"/>
        <v/>
      </c>
      <c r="OX23" s="208" t="str">
        <f t="shared" ca="1" si="83"/>
        <v/>
      </c>
      <c r="OY23" s="208" t="str">
        <f t="shared" ca="1" si="83"/>
        <v/>
      </c>
      <c r="OZ23" s="208" t="str">
        <f t="shared" ca="1" si="83"/>
        <v/>
      </c>
      <c r="PA23" s="208" t="str">
        <f t="shared" ca="1" si="83"/>
        <v/>
      </c>
      <c r="PB23" s="208" t="str">
        <f t="shared" ca="1" si="83"/>
        <v/>
      </c>
      <c r="PC23" s="208" t="str">
        <f t="shared" ca="1" si="83"/>
        <v/>
      </c>
      <c r="PD23" s="208" t="str">
        <f t="shared" ca="1" si="83"/>
        <v/>
      </c>
      <c r="PE23" s="208" t="str">
        <f t="shared" ca="1" si="83"/>
        <v/>
      </c>
      <c r="PF23" s="208" t="str">
        <f t="shared" ca="1" si="83"/>
        <v/>
      </c>
      <c r="PG23" s="208" t="str">
        <f t="shared" ca="1" si="83"/>
        <v/>
      </c>
      <c r="PH23" s="208" t="str">
        <f t="shared" ca="1" si="111"/>
        <v/>
      </c>
      <c r="PI23" s="208" t="str">
        <f t="shared" ca="1" si="111"/>
        <v/>
      </c>
      <c r="PJ23" s="208" t="str">
        <f t="shared" ca="1" si="111"/>
        <v/>
      </c>
      <c r="PK23" s="208" t="str">
        <f t="shared" ca="1" si="111"/>
        <v/>
      </c>
      <c r="PL23" s="208" t="str">
        <f t="shared" ca="1" si="111"/>
        <v/>
      </c>
      <c r="PM23" s="208" t="str">
        <f t="shared" ca="1" si="111"/>
        <v/>
      </c>
      <c r="PN23" s="208" t="str">
        <f t="shared" ca="1" si="111"/>
        <v/>
      </c>
      <c r="PO23" s="208" t="str">
        <f t="shared" ca="1" si="111"/>
        <v/>
      </c>
      <c r="PP23" s="208" t="str">
        <f t="shared" ca="1" si="111"/>
        <v/>
      </c>
      <c r="PQ23" s="208" t="str">
        <f t="shared" ca="1" si="111"/>
        <v/>
      </c>
      <c r="PR23" s="208" t="str">
        <f t="shared" ca="1" si="111"/>
        <v/>
      </c>
      <c r="PS23" s="208" t="str">
        <f t="shared" ca="1" si="111"/>
        <v/>
      </c>
      <c r="PT23" s="208" t="str">
        <f t="shared" ca="1" si="111"/>
        <v/>
      </c>
      <c r="PU23" s="208" t="str">
        <f t="shared" ca="1" si="111"/>
        <v/>
      </c>
      <c r="PV23" s="208" t="str">
        <f t="shared" ca="1" si="84"/>
        <v/>
      </c>
      <c r="PW23" s="208" t="str">
        <f t="shared" ca="1" si="84"/>
        <v/>
      </c>
      <c r="PX23" s="208" t="str">
        <f t="shared" ca="1" si="84"/>
        <v/>
      </c>
      <c r="PY23" s="208" t="str">
        <f t="shared" ca="1" si="84"/>
        <v/>
      </c>
      <c r="PZ23" s="208" t="str">
        <f t="shared" ca="1" si="84"/>
        <v/>
      </c>
      <c r="QA23" s="208" t="str">
        <f t="shared" ca="1" si="84"/>
        <v/>
      </c>
      <c r="QB23" s="208" t="str">
        <f t="shared" ca="1" si="84"/>
        <v/>
      </c>
      <c r="QC23" s="208" t="str">
        <f t="shared" ca="1" si="84"/>
        <v/>
      </c>
      <c r="QD23" s="208" t="str">
        <f t="shared" ca="1" si="84"/>
        <v/>
      </c>
      <c r="QE23" s="208" t="str">
        <f t="shared" ca="1" si="84"/>
        <v/>
      </c>
      <c r="QF23" s="208" t="str">
        <f t="shared" ca="1" si="84"/>
        <v/>
      </c>
      <c r="QG23" s="208" t="str">
        <f t="shared" ca="1" si="84"/>
        <v/>
      </c>
      <c r="QH23" s="208" t="str">
        <f t="shared" ca="1" si="84"/>
        <v/>
      </c>
      <c r="QI23" s="208" t="str">
        <f t="shared" ca="1" si="84"/>
        <v/>
      </c>
      <c r="QJ23" s="208" t="str">
        <f t="shared" ca="1" si="84"/>
        <v/>
      </c>
      <c r="QK23" s="208" t="str">
        <f t="shared" ca="1" si="84"/>
        <v/>
      </c>
      <c r="QL23" s="208" t="str">
        <f t="shared" ca="1" si="112"/>
        <v/>
      </c>
      <c r="QM23" s="208" t="str">
        <f t="shared" ca="1" si="112"/>
        <v/>
      </c>
      <c r="QN23" s="208" t="str">
        <f t="shared" ca="1" si="112"/>
        <v/>
      </c>
      <c r="QO23" s="208" t="str">
        <f t="shared" ca="1" si="112"/>
        <v/>
      </c>
      <c r="QP23" s="208" t="str">
        <f t="shared" ca="1" si="112"/>
        <v/>
      </c>
      <c r="QQ23" s="208" t="str">
        <f t="shared" ca="1" si="112"/>
        <v/>
      </c>
      <c r="QR23" s="208" t="str">
        <f t="shared" ca="1" si="112"/>
        <v/>
      </c>
      <c r="QS23" s="208" t="str">
        <f t="shared" ca="1" si="112"/>
        <v/>
      </c>
      <c r="QT23" s="208" t="str">
        <f t="shared" ca="1" si="112"/>
        <v/>
      </c>
      <c r="QU23" s="208" t="str">
        <f t="shared" ca="1" si="112"/>
        <v/>
      </c>
      <c r="QV23" s="208" t="str">
        <f t="shared" ca="1" si="112"/>
        <v/>
      </c>
      <c r="QW23" s="208" t="str">
        <f t="shared" ca="1" si="112"/>
        <v/>
      </c>
      <c r="QX23" s="208" t="str">
        <f t="shared" ca="1" si="112"/>
        <v/>
      </c>
      <c r="QY23" s="208" t="str">
        <f t="shared" ca="1" si="112"/>
        <v/>
      </c>
      <c r="QZ23" s="208" t="str">
        <f t="shared" ca="1" si="112"/>
        <v/>
      </c>
      <c r="RA23" s="208" t="str">
        <f t="shared" ca="1" si="112"/>
        <v/>
      </c>
      <c r="RB23" s="208" t="str">
        <f t="shared" ca="1" si="113"/>
        <v/>
      </c>
      <c r="RC23" s="208" t="str">
        <f t="shared" ca="1" si="113"/>
        <v/>
      </c>
      <c r="RD23" s="208" t="str">
        <f t="shared" ca="1" si="113"/>
        <v/>
      </c>
      <c r="RE23" s="208" t="str">
        <f t="shared" ca="1" si="113"/>
        <v/>
      </c>
      <c r="RF23" s="208" t="str">
        <f t="shared" ca="1" si="113"/>
        <v/>
      </c>
      <c r="RG23" s="208" t="str">
        <f t="shared" ca="1" si="113"/>
        <v/>
      </c>
      <c r="RH23" s="208" t="str">
        <f t="shared" ca="1" si="113"/>
        <v/>
      </c>
      <c r="RI23" s="208" t="str">
        <f t="shared" ca="1" si="113"/>
        <v/>
      </c>
      <c r="RJ23" s="208" t="str">
        <f t="shared" ca="1" si="113"/>
        <v/>
      </c>
      <c r="RK23" s="208" t="str">
        <f t="shared" ca="1" si="113"/>
        <v/>
      </c>
      <c r="RL23" s="208" t="str">
        <f t="shared" ca="1" si="113"/>
        <v/>
      </c>
      <c r="RM23" s="208" t="str">
        <f t="shared" ca="1" si="113"/>
        <v/>
      </c>
      <c r="RN23" s="208" t="str">
        <f t="shared" ca="1" si="113"/>
        <v/>
      </c>
      <c r="RO23" s="208" t="str">
        <f t="shared" ca="1" si="113"/>
        <v/>
      </c>
      <c r="RP23" s="208" t="str">
        <f t="shared" ca="1" si="113"/>
        <v/>
      </c>
      <c r="RQ23" s="208" t="str">
        <f t="shared" ca="1" si="113"/>
        <v/>
      </c>
      <c r="RR23" s="208" t="str">
        <f t="shared" ca="1" si="114"/>
        <v/>
      </c>
      <c r="RS23" s="208" t="str">
        <f t="shared" ca="1" si="114"/>
        <v/>
      </c>
      <c r="RT23" s="208" t="str">
        <f t="shared" ca="1" si="114"/>
        <v/>
      </c>
      <c r="RU23" s="208" t="str">
        <f t="shared" ca="1" si="114"/>
        <v/>
      </c>
      <c r="RV23" s="208" t="str">
        <f t="shared" ca="1" si="114"/>
        <v/>
      </c>
      <c r="RW23" s="208" t="str">
        <f t="shared" ca="1" si="114"/>
        <v/>
      </c>
      <c r="RX23" s="208" t="str">
        <f t="shared" ca="1" si="114"/>
        <v/>
      </c>
      <c r="RY23" s="208" t="str">
        <f t="shared" ca="1" si="114"/>
        <v/>
      </c>
      <c r="RZ23" s="208" t="str">
        <f t="shared" ca="1" si="114"/>
        <v/>
      </c>
      <c r="SA23" s="208" t="str">
        <f t="shared" ca="1" si="114"/>
        <v/>
      </c>
      <c r="SB23" s="208" t="str">
        <f t="shared" ca="1" si="114"/>
        <v/>
      </c>
      <c r="SC23" s="208" t="str">
        <f t="shared" ca="1" si="114"/>
        <v/>
      </c>
      <c r="SD23" s="208" t="str">
        <f t="shared" ca="1" si="115"/>
        <v/>
      </c>
      <c r="SE23" s="208" t="str">
        <f t="shared" ca="1" si="115"/>
        <v/>
      </c>
      <c r="SF23" s="208" t="str">
        <f t="shared" ca="1" si="115"/>
        <v/>
      </c>
      <c r="SG23" s="208" t="str">
        <f t="shared" ca="1" si="115"/>
        <v/>
      </c>
      <c r="SH23" s="208" t="str">
        <f t="shared" ca="1" si="115"/>
        <v/>
      </c>
      <c r="SI23" s="208" t="str">
        <f t="shared" ca="1" si="115"/>
        <v/>
      </c>
      <c r="SJ23" s="208" t="str">
        <f t="shared" ca="1" si="115"/>
        <v/>
      </c>
      <c r="SK23" s="208" t="str">
        <f t="shared" ca="1" si="115"/>
        <v/>
      </c>
      <c r="SL23" s="208" t="str">
        <f t="shared" ca="1" si="115"/>
        <v/>
      </c>
      <c r="SM23" s="208" t="str">
        <f t="shared" ca="1" si="115"/>
        <v/>
      </c>
      <c r="SN23" s="208" t="str">
        <f t="shared" ca="1" si="86"/>
        <v/>
      </c>
      <c r="SO23" s="208" t="str">
        <f t="shared" ca="1" si="86"/>
        <v/>
      </c>
      <c r="SP23" s="208" t="str">
        <f t="shared" ca="1" si="86"/>
        <v/>
      </c>
      <c r="SQ23" s="208" t="str">
        <f t="shared" ca="1" si="86"/>
        <v/>
      </c>
      <c r="SR23" s="208" t="str">
        <f t="shared" ca="1" si="86"/>
        <v/>
      </c>
      <c r="SS23" s="208" t="str">
        <f t="shared" ca="1" si="86"/>
        <v/>
      </c>
      <c r="ST23" s="208" t="str">
        <f t="shared" ca="1" si="86"/>
        <v/>
      </c>
      <c r="SU23" s="208" t="str">
        <f t="shared" ca="1" si="86"/>
        <v/>
      </c>
      <c r="SV23" s="208" t="str">
        <f t="shared" ca="1" si="86"/>
        <v/>
      </c>
      <c r="SW23" s="208" t="str">
        <f t="shared" ca="1" si="86"/>
        <v/>
      </c>
      <c r="SX23" s="208" t="str">
        <f t="shared" ca="1" si="86"/>
        <v/>
      </c>
      <c r="SY23" s="208" t="str">
        <f t="shared" ca="1" si="86"/>
        <v/>
      </c>
      <c r="SZ23" s="208" t="str">
        <f t="shared" ca="1" si="86"/>
        <v/>
      </c>
      <c r="TA23" s="208" t="str">
        <f t="shared" ca="1" si="86"/>
        <v/>
      </c>
      <c r="TB23" s="208" t="str">
        <f t="shared" ca="1" si="86"/>
        <v/>
      </c>
      <c r="TC23" s="208" t="str">
        <f t="shared" ca="1" si="86"/>
        <v/>
      </c>
      <c r="TD23" s="208" t="str">
        <f t="shared" ca="1" si="116"/>
        <v/>
      </c>
      <c r="TE23" s="208" t="str">
        <f t="shared" ca="1" si="116"/>
        <v/>
      </c>
      <c r="TF23" s="208" t="str">
        <f t="shared" ca="1" si="116"/>
        <v/>
      </c>
      <c r="TG23" s="208" t="str">
        <f t="shared" ca="1" si="116"/>
        <v/>
      </c>
      <c r="TH23" s="208" t="str">
        <f t="shared" ca="1" si="116"/>
        <v/>
      </c>
      <c r="TI23" s="208" t="str">
        <f t="shared" ca="1" si="116"/>
        <v/>
      </c>
      <c r="TJ23" s="208" t="str">
        <f t="shared" ca="1" si="116"/>
        <v/>
      </c>
      <c r="TK23" s="208" t="str">
        <f t="shared" ca="1" si="116"/>
        <v/>
      </c>
      <c r="TL23" s="208" t="str">
        <f t="shared" ca="1" si="116"/>
        <v/>
      </c>
      <c r="TM23" s="208" t="str">
        <f t="shared" ca="1" si="116"/>
        <v/>
      </c>
      <c r="TN23" s="208" t="str">
        <f t="shared" ca="1" si="116"/>
        <v/>
      </c>
      <c r="TO23" s="208" t="str">
        <f t="shared" ca="1" si="116"/>
        <v/>
      </c>
      <c r="TP23" s="208" t="str">
        <f t="shared" ca="1" si="116"/>
        <v/>
      </c>
      <c r="TQ23" s="208" t="str">
        <f t="shared" ca="1" si="116"/>
        <v/>
      </c>
      <c r="TR23" s="208" t="str">
        <f t="shared" ca="1" si="87"/>
        <v/>
      </c>
      <c r="TS23" s="208" t="str">
        <f t="shared" ca="1" si="87"/>
        <v/>
      </c>
      <c r="TT23" s="208" t="str">
        <f t="shared" ca="1" si="87"/>
        <v/>
      </c>
      <c r="TU23" s="208" t="str">
        <f t="shared" ca="1" si="87"/>
        <v/>
      </c>
      <c r="TV23" s="208" t="str">
        <f t="shared" ca="1" si="87"/>
        <v/>
      </c>
      <c r="TW23" s="208" t="str">
        <f t="shared" ca="1" si="87"/>
        <v/>
      </c>
      <c r="TX23" s="208" t="str">
        <f t="shared" ca="1" si="87"/>
        <v/>
      </c>
      <c r="TY23" s="208" t="str">
        <f t="shared" ca="1" si="87"/>
        <v/>
      </c>
      <c r="TZ23" s="208" t="str">
        <f t="shared" ca="1" si="87"/>
        <v/>
      </c>
      <c r="UA23" s="208" t="str">
        <f t="shared" ca="1" si="87"/>
        <v/>
      </c>
      <c r="UB23" s="208" t="str">
        <f t="shared" ca="1" si="87"/>
        <v/>
      </c>
      <c r="UC23" s="208" t="str">
        <f t="shared" ca="1" si="87"/>
        <v/>
      </c>
      <c r="UD23" s="208" t="str">
        <f t="shared" ca="1" si="87"/>
        <v/>
      </c>
      <c r="UE23" s="208" t="str">
        <f t="shared" ca="1" si="87"/>
        <v/>
      </c>
      <c r="UF23" s="208" t="str">
        <f t="shared" ca="1" si="87"/>
        <v/>
      </c>
      <c r="UG23" s="208" t="str">
        <f t="shared" ca="1" si="87"/>
        <v/>
      </c>
      <c r="UH23" s="208" t="str">
        <f t="shared" ca="1" si="117"/>
        <v/>
      </c>
      <c r="UI23" s="208" t="str">
        <f t="shared" ca="1" si="117"/>
        <v/>
      </c>
      <c r="UJ23" s="208" t="str">
        <f t="shared" ca="1" si="117"/>
        <v/>
      </c>
      <c r="UK23" s="208" t="str">
        <f t="shared" ca="1" si="117"/>
        <v/>
      </c>
      <c r="UL23" s="208" t="str">
        <f t="shared" ca="1" si="117"/>
        <v/>
      </c>
      <c r="UM23" s="208" t="str">
        <f t="shared" ca="1" si="117"/>
        <v/>
      </c>
      <c r="UN23" s="208" t="str">
        <f t="shared" ca="1" si="117"/>
        <v/>
      </c>
      <c r="UO23" s="208" t="str">
        <f t="shared" ca="1" si="117"/>
        <v/>
      </c>
      <c r="UP23" s="208" t="str">
        <f t="shared" ca="1" si="117"/>
        <v/>
      </c>
      <c r="UQ23" s="208" t="str">
        <f t="shared" ca="1" si="117"/>
        <v/>
      </c>
      <c r="UR23" s="208" t="str">
        <f t="shared" ca="1" si="117"/>
        <v/>
      </c>
      <c r="US23" s="208" t="str">
        <f t="shared" ca="1" si="117"/>
        <v/>
      </c>
      <c r="UT23" s="208" t="str">
        <f t="shared" ca="1" si="117"/>
        <v/>
      </c>
      <c r="UU23" s="208" t="str">
        <f t="shared" ca="1" si="117"/>
        <v/>
      </c>
      <c r="UV23" s="208" t="str">
        <f t="shared" ca="1" si="88"/>
        <v/>
      </c>
      <c r="UW23" s="208" t="str">
        <f t="shared" ca="1" si="88"/>
        <v/>
      </c>
      <c r="UX23" s="208" t="str">
        <f t="shared" ca="1" si="88"/>
        <v/>
      </c>
      <c r="UY23" s="208" t="str">
        <f t="shared" ca="1" si="88"/>
        <v/>
      </c>
      <c r="UZ23" s="208" t="str">
        <f t="shared" ca="1" si="88"/>
        <v/>
      </c>
      <c r="VA23" s="208" t="str">
        <f t="shared" ca="1" si="88"/>
        <v/>
      </c>
      <c r="VB23" s="208" t="str">
        <f t="shared" ca="1" si="88"/>
        <v/>
      </c>
      <c r="VC23" s="208" t="str">
        <f t="shared" ca="1" si="88"/>
        <v/>
      </c>
      <c r="VD23" s="208" t="str">
        <f t="shared" ca="1" si="88"/>
        <v/>
      </c>
      <c r="VE23" s="208" t="str">
        <f t="shared" ca="1" si="88"/>
        <v/>
      </c>
      <c r="VF23" s="208" t="str">
        <f t="shared" ca="1" si="88"/>
        <v/>
      </c>
      <c r="VG23" s="208" t="str">
        <f t="shared" ca="1" si="88"/>
        <v/>
      </c>
      <c r="VH23" s="208" t="str">
        <f t="shared" ca="1" si="88"/>
        <v/>
      </c>
      <c r="VI23" s="208" t="str">
        <f t="shared" ca="1" si="88"/>
        <v/>
      </c>
      <c r="VJ23" s="208" t="str">
        <f t="shared" ca="1" si="88"/>
        <v/>
      </c>
      <c r="VK23" s="208" t="str">
        <f t="shared" ca="1" si="88"/>
        <v/>
      </c>
      <c r="VL23" s="208" t="str">
        <f t="shared" ca="1" si="118"/>
        <v/>
      </c>
      <c r="VM23" s="208" t="str">
        <f t="shared" ca="1" si="118"/>
        <v/>
      </c>
      <c r="VN23" s="208" t="str">
        <f t="shared" ca="1" si="118"/>
        <v/>
      </c>
      <c r="VO23" s="208" t="str">
        <f t="shared" ca="1" si="118"/>
        <v/>
      </c>
      <c r="VP23" s="208" t="str">
        <f t="shared" ca="1" si="118"/>
        <v/>
      </c>
      <c r="VQ23" s="208" t="str">
        <f t="shared" ca="1" si="118"/>
        <v/>
      </c>
      <c r="VR23" s="208" t="str">
        <f t="shared" ca="1" si="118"/>
        <v/>
      </c>
      <c r="VS23" s="208" t="str">
        <f t="shared" ca="1" si="118"/>
        <v/>
      </c>
      <c r="VT23" s="208" t="str">
        <f t="shared" ca="1" si="118"/>
        <v/>
      </c>
      <c r="VU23" s="208" t="str">
        <f t="shared" ca="1" si="118"/>
        <v/>
      </c>
      <c r="VV23" s="208" t="str">
        <f t="shared" ca="1" si="118"/>
        <v/>
      </c>
      <c r="VW23" s="208" t="str">
        <f t="shared" ca="1" si="118"/>
        <v/>
      </c>
      <c r="VX23" s="208" t="str">
        <f t="shared" ca="1" si="118"/>
        <v/>
      </c>
      <c r="VY23" s="208" t="str">
        <f t="shared" ca="1" si="118"/>
        <v/>
      </c>
      <c r="VZ23" s="208" t="str">
        <f t="shared" ca="1" si="89"/>
        <v/>
      </c>
      <c r="WA23" s="208" t="str">
        <f t="shared" ca="1" si="89"/>
        <v/>
      </c>
      <c r="WB23" s="208" t="str">
        <f t="shared" ca="1" si="89"/>
        <v/>
      </c>
      <c r="WC23" s="208" t="str">
        <f t="shared" ca="1" si="89"/>
        <v/>
      </c>
      <c r="WD23" s="208" t="str">
        <f t="shared" ca="1" si="89"/>
        <v/>
      </c>
      <c r="WE23" s="208" t="str">
        <f t="shared" ca="1" si="89"/>
        <v/>
      </c>
      <c r="WF23" s="208" t="str">
        <f t="shared" ca="1" si="89"/>
        <v/>
      </c>
      <c r="WG23" s="208" t="str">
        <f t="shared" ca="1" si="89"/>
        <v/>
      </c>
      <c r="WH23" s="208" t="str">
        <f t="shared" ca="1" si="89"/>
        <v/>
      </c>
      <c r="WI23" s="208" t="str">
        <f t="shared" ca="1" si="89"/>
        <v/>
      </c>
      <c r="WJ23" s="208" t="str">
        <f t="shared" ca="1" si="89"/>
        <v/>
      </c>
      <c r="WK23" s="208" t="str">
        <f t="shared" ca="1" si="89"/>
        <v/>
      </c>
      <c r="WL23" s="208" t="str">
        <f t="shared" ca="1" si="89"/>
        <v/>
      </c>
      <c r="WM23" s="208" t="str">
        <f t="shared" ca="1" si="89"/>
        <v/>
      </c>
      <c r="WN23" s="208" t="str">
        <f t="shared" ca="1" si="89"/>
        <v/>
      </c>
      <c r="WO23" s="208" t="str">
        <f t="shared" ca="1" si="89"/>
        <v/>
      </c>
      <c r="WP23" s="208" t="str">
        <f t="shared" ca="1" si="119"/>
        <v/>
      </c>
      <c r="WQ23" s="208" t="str">
        <f t="shared" ca="1" si="119"/>
        <v/>
      </c>
      <c r="WR23" s="208" t="str">
        <f t="shared" ca="1" si="119"/>
        <v/>
      </c>
      <c r="WS23" s="208" t="str">
        <f t="shared" ca="1" si="119"/>
        <v/>
      </c>
      <c r="WT23" s="208" t="str">
        <f t="shared" ca="1" si="119"/>
        <v/>
      </c>
      <c r="WU23" s="208" t="str">
        <f t="shared" ca="1" si="119"/>
        <v/>
      </c>
      <c r="WV23" s="208" t="str">
        <f t="shared" ca="1" si="119"/>
        <v/>
      </c>
      <c r="WW23" s="208" t="str">
        <f t="shared" ca="1" si="119"/>
        <v/>
      </c>
      <c r="WX23" s="208" t="str">
        <f t="shared" ca="1" si="119"/>
        <v/>
      </c>
      <c r="WY23" s="208" t="str">
        <f t="shared" ca="1" si="119"/>
        <v/>
      </c>
      <c r="WZ23" s="208" t="str">
        <f t="shared" ca="1" si="119"/>
        <v/>
      </c>
      <c r="XA23" s="208" t="str">
        <f t="shared" ca="1" si="119"/>
        <v/>
      </c>
      <c r="XB23" s="208" t="str">
        <f t="shared" ca="1" si="119"/>
        <v/>
      </c>
      <c r="XC23" s="208" t="str">
        <f t="shared" ca="1" si="119"/>
        <v/>
      </c>
      <c r="XD23" s="208" t="str">
        <f t="shared" ca="1" si="119"/>
        <v/>
      </c>
      <c r="XE23" s="208" t="str">
        <f t="shared" ca="1" si="119"/>
        <v/>
      </c>
      <c r="XF23" s="208" t="str">
        <f t="shared" ca="1" si="120"/>
        <v/>
      </c>
      <c r="XG23" s="208" t="str">
        <f t="shared" ca="1" si="120"/>
        <v/>
      </c>
      <c r="XH23" s="208" t="str">
        <f t="shared" ca="1" si="120"/>
        <v/>
      </c>
      <c r="XI23" s="208" t="str">
        <f t="shared" ca="1" si="120"/>
        <v/>
      </c>
      <c r="XJ23" s="208" t="str">
        <f t="shared" ca="1" si="120"/>
        <v/>
      </c>
      <c r="XK23" s="208" t="str">
        <f t="shared" ca="1" si="120"/>
        <v/>
      </c>
      <c r="XL23" s="208" t="str">
        <f t="shared" ca="1" si="120"/>
        <v/>
      </c>
      <c r="XM23" s="208" t="str">
        <f t="shared" ca="1" si="120"/>
        <v/>
      </c>
      <c r="XN23" s="208" t="str">
        <f t="shared" ca="1" si="120"/>
        <v/>
      </c>
      <c r="XO23" s="208" t="str">
        <f t="shared" ca="1" si="120"/>
        <v/>
      </c>
      <c r="XP23" s="208" t="str">
        <f t="shared" ca="1" si="120"/>
        <v/>
      </c>
      <c r="XQ23" s="208" t="str">
        <f t="shared" ca="1" si="120"/>
        <v/>
      </c>
      <c r="XR23" s="208" t="str">
        <f t="shared" ca="1" si="120"/>
        <v/>
      </c>
      <c r="XS23" s="208" t="str">
        <f t="shared" ca="1" si="120"/>
        <v/>
      </c>
      <c r="XT23" s="208" t="str">
        <f t="shared" ca="1" si="120"/>
        <v/>
      </c>
      <c r="XU23" s="208" t="str">
        <f t="shared" ca="1" si="120"/>
        <v/>
      </c>
      <c r="XV23" s="208" t="str">
        <f t="shared" ca="1" si="121"/>
        <v/>
      </c>
      <c r="XW23" s="208" t="str">
        <f t="shared" ca="1" si="121"/>
        <v/>
      </c>
      <c r="XX23" s="208" t="str">
        <f t="shared" ca="1" si="121"/>
        <v/>
      </c>
      <c r="XY23" s="208" t="str">
        <f t="shared" ca="1" si="121"/>
        <v/>
      </c>
      <c r="XZ23" s="208" t="str">
        <f t="shared" ca="1" si="121"/>
        <v/>
      </c>
      <c r="YA23" s="208" t="str">
        <f t="shared" ca="1" si="121"/>
        <v/>
      </c>
      <c r="YB23" s="208" t="str">
        <f t="shared" ca="1" si="121"/>
        <v/>
      </c>
      <c r="YC23" s="208" t="str">
        <f t="shared" ca="1" si="121"/>
        <v/>
      </c>
      <c r="YD23" s="208" t="str">
        <f t="shared" ca="1" si="121"/>
        <v/>
      </c>
      <c r="YE23" s="208" t="str">
        <f t="shared" ca="1" si="121"/>
        <v/>
      </c>
      <c r="YF23" s="208" t="str">
        <f t="shared" ca="1" si="121"/>
        <v/>
      </c>
      <c r="YG23" s="208" t="str">
        <f t="shared" ca="1" si="121"/>
        <v/>
      </c>
      <c r="YH23" s="208" t="str">
        <f t="shared" ca="1" si="122"/>
        <v/>
      </c>
      <c r="YI23" s="208" t="str">
        <f t="shared" ca="1" si="122"/>
        <v/>
      </c>
      <c r="YJ23" s="208" t="str">
        <f t="shared" ca="1" si="122"/>
        <v/>
      </c>
      <c r="YK23" s="208" t="str">
        <f t="shared" ca="1" si="122"/>
        <v/>
      </c>
      <c r="YL23" s="208" t="str">
        <f t="shared" ca="1" si="122"/>
        <v/>
      </c>
      <c r="YM23" s="208" t="str">
        <f t="shared" ca="1" si="122"/>
        <v/>
      </c>
      <c r="YN23" s="208" t="str">
        <f t="shared" ca="1" si="122"/>
        <v/>
      </c>
      <c r="YO23" s="208" t="str">
        <f t="shared" ca="1" si="122"/>
        <v/>
      </c>
      <c r="YP23" s="208" t="str">
        <f t="shared" ca="1" si="122"/>
        <v/>
      </c>
      <c r="YQ23" s="208" t="str">
        <f t="shared" ca="1" si="122"/>
        <v/>
      </c>
      <c r="YR23" s="208" t="str">
        <f t="shared" ca="1" si="91"/>
        <v/>
      </c>
      <c r="YS23" s="208" t="str">
        <f t="shared" ca="1" si="91"/>
        <v/>
      </c>
      <c r="YT23" s="208" t="str">
        <f t="shared" ca="1" si="91"/>
        <v/>
      </c>
      <c r="YU23" s="208" t="str">
        <f t="shared" ca="1" si="91"/>
        <v/>
      </c>
      <c r="YV23" s="208" t="str">
        <f t="shared" ca="1" si="91"/>
        <v/>
      </c>
      <c r="YW23" s="208" t="str">
        <f t="shared" ca="1" si="91"/>
        <v/>
      </c>
      <c r="YX23" s="208" t="str">
        <f t="shared" ca="1" si="91"/>
        <v/>
      </c>
      <c r="YY23" s="208" t="str">
        <f t="shared" ca="1" si="91"/>
        <v/>
      </c>
      <c r="YZ23" s="208" t="str">
        <f t="shared" ca="1" si="91"/>
        <v/>
      </c>
      <c r="ZA23" s="208" t="str">
        <f t="shared" ca="1" si="91"/>
        <v/>
      </c>
      <c r="ZB23" s="208" t="str">
        <f t="shared" ca="1" si="91"/>
        <v/>
      </c>
      <c r="ZC23" s="208" t="str">
        <f t="shared" ca="1" si="91"/>
        <v/>
      </c>
      <c r="ZD23" s="208" t="str">
        <f t="shared" ca="1" si="91"/>
        <v/>
      </c>
      <c r="ZE23" s="208" t="str">
        <f t="shared" ca="1" si="91"/>
        <v/>
      </c>
      <c r="ZF23" s="208" t="str">
        <f t="shared" ca="1" si="91"/>
        <v/>
      </c>
      <c r="ZG23" s="208" t="str">
        <f t="shared" ca="1" si="91"/>
        <v/>
      </c>
      <c r="ZH23" s="208" t="str">
        <f t="shared" ca="1" si="123"/>
        <v/>
      </c>
      <c r="ZI23" s="208" t="str">
        <f t="shared" ca="1" si="123"/>
        <v/>
      </c>
      <c r="ZJ23" s="208" t="str">
        <f t="shared" ca="1" si="123"/>
        <v/>
      </c>
      <c r="ZK23" s="208" t="str">
        <f t="shared" ca="1" si="123"/>
        <v/>
      </c>
      <c r="ZL23" s="208" t="str">
        <f t="shared" ca="1" si="123"/>
        <v/>
      </c>
      <c r="ZM23" s="208" t="str">
        <f t="shared" ca="1" si="123"/>
        <v/>
      </c>
      <c r="ZN23" s="208" t="str">
        <f t="shared" ca="1" si="123"/>
        <v/>
      </c>
      <c r="ZO23" s="208" t="str">
        <f t="shared" ca="1" si="123"/>
        <v/>
      </c>
      <c r="ZP23" s="208" t="str">
        <f t="shared" ca="1" si="123"/>
        <v/>
      </c>
      <c r="ZQ23" s="208" t="str">
        <f t="shared" ca="1" si="123"/>
        <v/>
      </c>
      <c r="ZR23" s="208" t="str">
        <f t="shared" ca="1" si="123"/>
        <v/>
      </c>
      <c r="ZS23" s="208" t="str">
        <f t="shared" ca="1" si="123"/>
        <v/>
      </c>
      <c r="ZT23" s="208" t="str">
        <f t="shared" ca="1" si="123"/>
        <v/>
      </c>
      <c r="ZU23" s="208" t="str">
        <f t="shared" ca="1" si="123"/>
        <v/>
      </c>
      <c r="ZV23" s="208" t="str">
        <f t="shared" ca="1" si="92"/>
        <v/>
      </c>
      <c r="ZW23" s="208" t="str">
        <f t="shared" ca="1" si="92"/>
        <v/>
      </c>
      <c r="ZX23" s="208" t="str">
        <f t="shared" ca="1" si="92"/>
        <v/>
      </c>
      <c r="ZY23" s="208" t="str">
        <f t="shared" ca="1" si="92"/>
        <v/>
      </c>
      <c r="ZZ23" s="208" t="str">
        <f t="shared" ca="1" si="92"/>
        <v/>
      </c>
      <c r="AAA23" s="208" t="str">
        <f t="shared" ca="1" si="92"/>
        <v/>
      </c>
      <c r="AAB23" s="208" t="str">
        <f t="shared" ca="1" si="92"/>
        <v/>
      </c>
      <c r="AAC23" s="208" t="str">
        <f t="shared" ca="1" si="92"/>
        <v/>
      </c>
      <c r="AAD23" s="208" t="str">
        <f t="shared" ca="1" si="92"/>
        <v/>
      </c>
      <c r="AAE23" s="208" t="str">
        <f t="shared" ca="1" si="92"/>
        <v/>
      </c>
      <c r="AAF23" s="208" t="str">
        <f t="shared" ca="1" si="92"/>
        <v/>
      </c>
      <c r="AAG23" s="208" t="str">
        <f t="shared" ca="1" si="92"/>
        <v/>
      </c>
      <c r="AAH23" s="208" t="str">
        <f t="shared" ca="1" si="92"/>
        <v/>
      </c>
      <c r="AAI23" s="208" t="str">
        <f t="shared" ca="1" si="92"/>
        <v/>
      </c>
      <c r="AAJ23" s="208" t="str">
        <f t="shared" ca="1" si="92"/>
        <v/>
      </c>
      <c r="AAK23" s="208" t="str">
        <f t="shared" ca="1" si="92"/>
        <v/>
      </c>
      <c r="AAL23" s="208" t="str">
        <f t="shared" ca="1" si="124"/>
        <v/>
      </c>
      <c r="AAM23" s="208" t="str">
        <f t="shared" ca="1" si="124"/>
        <v/>
      </c>
      <c r="AAN23" s="208" t="str">
        <f t="shared" ca="1" si="124"/>
        <v/>
      </c>
      <c r="AAO23" s="208" t="str">
        <f t="shared" ca="1" si="124"/>
        <v/>
      </c>
      <c r="AAP23" s="208" t="str">
        <f t="shared" ca="1" si="124"/>
        <v/>
      </c>
      <c r="AAQ23" s="208" t="str">
        <f t="shared" ca="1" si="124"/>
        <v/>
      </c>
      <c r="AAR23" s="208" t="str">
        <f t="shared" ca="1" si="124"/>
        <v/>
      </c>
      <c r="AAS23" s="208" t="str">
        <f t="shared" ca="1" si="124"/>
        <v/>
      </c>
      <c r="AAT23" s="208" t="str">
        <f t="shared" ca="1" si="124"/>
        <v/>
      </c>
      <c r="AAU23" s="208" t="str">
        <f t="shared" ca="1" si="124"/>
        <v/>
      </c>
      <c r="AAV23" s="208" t="str">
        <f t="shared" ca="1" si="124"/>
        <v/>
      </c>
      <c r="AAW23" s="208" t="str">
        <f t="shared" ca="1" si="124"/>
        <v/>
      </c>
      <c r="AAX23" s="208" t="str">
        <f t="shared" ca="1" si="124"/>
        <v/>
      </c>
      <c r="AAY23" s="208" t="str">
        <f t="shared" ca="1" si="124"/>
        <v/>
      </c>
      <c r="AAZ23" s="208" t="str">
        <f t="shared" ca="1" si="125"/>
        <v/>
      </c>
      <c r="ABA23" s="208" t="str">
        <f t="shared" ca="1" si="125"/>
        <v/>
      </c>
      <c r="ABB23" s="208" t="str">
        <f t="shared" ca="1" si="125"/>
        <v/>
      </c>
      <c r="ABC23" s="208" t="str">
        <f t="shared" ca="1" si="125"/>
        <v/>
      </c>
      <c r="ABD23" s="208" t="str">
        <f t="shared" ca="1" si="125"/>
        <v/>
      </c>
      <c r="ABE23" s="208" t="str">
        <f t="shared" ca="1" si="125"/>
        <v/>
      </c>
      <c r="ABF23" s="208" t="str">
        <f t="shared" ca="1" si="125"/>
        <v/>
      </c>
      <c r="ABG23" s="208" t="str">
        <f t="shared" ca="1" si="125"/>
        <v/>
      </c>
      <c r="ABH23" s="208" t="str">
        <f t="shared" ca="1" si="125"/>
        <v/>
      </c>
      <c r="ABI23" s="208" t="str">
        <f t="shared" ca="1" si="125"/>
        <v/>
      </c>
      <c r="ABJ23" s="208" t="str">
        <f t="shared" ca="1" si="125"/>
        <v/>
      </c>
      <c r="ABK23" s="208" t="str">
        <f t="shared" ca="1" si="125"/>
        <v/>
      </c>
      <c r="ABL23" s="208" t="str">
        <f t="shared" ca="1" si="125"/>
        <v/>
      </c>
    </row>
    <row r="24" spans="1:740" s="209" customFormat="1" ht="24.95" customHeight="1" x14ac:dyDescent="0.2">
      <c r="A24" s="202"/>
      <c r="B24" s="203" t="s">
        <v>121</v>
      </c>
      <c r="C24" s="248" t="s">
        <v>122</v>
      </c>
      <c r="D24" s="248" t="s">
        <v>127</v>
      </c>
      <c r="E24" s="250">
        <v>20</v>
      </c>
      <c r="F24" s="206">
        <f t="shared" si="70"/>
        <v>46391</v>
      </c>
      <c r="G24" s="206">
        <f>'[1]1010C_Container Schedule'!$R28</f>
        <v>46393</v>
      </c>
      <c r="H24" s="206">
        <f>'[1]1010C_Container Schedule'!$U28</f>
        <v>46398</v>
      </c>
      <c r="I24" s="206">
        <f>'[1]1010C_Container Schedule'!$AF28</f>
        <v>46421</v>
      </c>
      <c r="J24" s="206">
        <f>'[1]1010C_Container Schedule'!$AJ28</f>
        <v>46423</v>
      </c>
      <c r="K24" s="278" t="str">
        <f>Table279[[#This Row],[Project]] &amp;"-CTNR-"&amp; Table279[[#This Row],[CTNR'#]] &amp; "  ➜"</f>
        <v>1010C-CTNR-20  ➜</v>
      </c>
      <c r="L24" s="215"/>
      <c r="M24" s="208" t="str">
        <f t="shared" ca="1" si="93"/>
        <v/>
      </c>
      <c r="N24" s="208" t="str">
        <f t="shared" ca="1" si="93"/>
        <v/>
      </c>
      <c r="O24" s="208" t="str">
        <f t="shared" ca="1" si="93"/>
        <v/>
      </c>
      <c r="P24" s="208" t="s">
        <v>21</v>
      </c>
      <c r="Q24" s="208" t="str">
        <f t="shared" ca="1" si="93"/>
        <v/>
      </c>
      <c r="R24" s="208" t="str">
        <f t="shared" ca="1" si="93"/>
        <v/>
      </c>
      <c r="S24" s="208" t="str">
        <f t="shared" ca="1" si="93"/>
        <v/>
      </c>
      <c r="T24" s="208" t="str">
        <f t="shared" ca="1" si="93"/>
        <v/>
      </c>
      <c r="U24" s="208" t="str">
        <f t="shared" ca="1" si="93"/>
        <v/>
      </c>
      <c r="V24" s="208" t="str">
        <f t="shared" ca="1" si="93"/>
        <v/>
      </c>
      <c r="W24" s="208" t="str">
        <f t="shared" ca="1" si="93"/>
        <v/>
      </c>
      <c r="X24" s="208" t="str">
        <f t="shared" ca="1" si="93"/>
        <v/>
      </c>
      <c r="Y24" s="208" t="str">
        <f t="shared" ca="1" si="93"/>
        <v/>
      </c>
      <c r="Z24" s="208" t="str">
        <f t="shared" ca="1" si="93"/>
        <v/>
      </c>
      <c r="AA24" s="208" t="str">
        <f t="shared" ca="1" si="93"/>
        <v/>
      </c>
      <c r="AB24" s="208" t="str">
        <f t="shared" ca="1" si="93"/>
        <v/>
      </c>
      <c r="AC24" s="208" t="str">
        <f t="shared" ca="1" si="94"/>
        <v/>
      </c>
      <c r="AD24" s="208" t="str">
        <f t="shared" ca="1" si="94"/>
        <v/>
      </c>
      <c r="AE24" s="208" t="str">
        <f t="shared" ca="1" si="94"/>
        <v/>
      </c>
      <c r="AF24" s="208" t="str">
        <f t="shared" ca="1" si="94"/>
        <v/>
      </c>
      <c r="AG24" s="208" t="str">
        <f t="shared" ca="1" si="94"/>
        <v/>
      </c>
      <c r="AH24" s="208" t="str">
        <f t="shared" ca="1" si="94"/>
        <v/>
      </c>
      <c r="AI24" s="208" t="str">
        <f t="shared" ca="1" si="94"/>
        <v/>
      </c>
      <c r="AJ24" s="208" t="str">
        <f t="shared" ca="1" si="94"/>
        <v/>
      </c>
      <c r="AK24" s="208" t="str">
        <f t="shared" ca="1" si="94"/>
        <v/>
      </c>
      <c r="AL24" s="208" t="str">
        <f t="shared" ca="1" si="94"/>
        <v/>
      </c>
      <c r="AM24" s="208" t="str">
        <f t="shared" ca="1" si="94"/>
        <v/>
      </c>
      <c r="AN24" s="208" t="str">
        <f t="shared" ca="1" si="94"/>
        <v/>
      </c>
      <c r="AO24" s="208" t="str">
        <f t="shared" ca="1" si="94"/>
        <v/>
      </c>
      <c r="AP24" s="208" t="str">
        <f t="shared" ca="1" si="94"/>
        <v/>
      </c>
      <c r="AQ24" s="208" t="str">
        <f t="shared" ca="1" si="94"/>
        <v/>
      </c>
      <c r="AR24" s="208" t="str">
        <f t="shared" ca="1" si="94"/>
        <v/>
      </c>
      <c r="AS24" s="208" t="str">
        <f t="shared" ca="1" si="95"/>
        <v/>
      </c>
      <c r="AT24" s="208" t="str">
        <f t="shared" ca="1" si="95"/>
        <v/>
      </c>
      <c r="AU24" s="208" t="str">
        <f t="shared" ca="1" si="95"/>
        <v/>
      </c>
      <c r="AV24" s="208" t="str">
        <f t="shared" ca="1" si="95"/>
        <v/>
      </c>
      <c r="AW24" s="208" t="str">
        <f t="shared" ca="1" si="95"/>
        <v/>
      </c>
      <c r="AX24" s="208" t="str">
        <f t="shared" ca="1" si="95"/>
        <v/>
      </c>
      <c r="AY24" s="208" t="str">
        <f t="shared" ca="1" si="95"/>
        <v/>
      </c>
      <c r="AZ24" s="208" t="str">
        <f t="shared" ca="1" si="95"/>
        <v/>
      </c>
      <c r="BA24" s="208" t="str">
        <f t="shared" ca="1" si="95"/>
        <v/>
      </c>
      <c r="BB24" s="208" t="str">
        <f t="shared" ca="1" si="95"/>
        <v/>
      </c>
      <c r="BC24" s="208" t="str">
        <f t="shared" ca="1" si="95"/>
        <v/>
      </c>
      <c r="BD24" s="208" t="str">
        <f t="shared" ca="1" si="95"/>
        <v/>
      </c>
      <c r="BE24" s="208" t="str">
        <f t="shared" ca="1" si="95"/>
        <v/>
      </c>
      <c r="BF24" s="208" t="str">
        <f t="shared" ca="1" si="72"/>
        <v/>
      </c>
      <c r="BG24" s="208" t="str">
        <f t="shared" ca="1" si="72"/>
        <v/>
      </c>
      <c r="BH24" s="208" t="str">
        <f t="shared" ca="1" si="72"/>
        <v/>
      </c>
      <c r="BI24" s="208" t="str">
        <f t="shared" ca="1" si="72"/>
        <v/>
      </c>
      <c r="BJ24" s="208" t="str">
        <f t="shared" ca="1" si="72"/>
        <v/>
      </c>
      <c r="BK24" s="208" t="str">
        <f t="shared" ca="1" si="72"/>
        <v/>
      </c>
      <c r="BL24" s="208" t="str">
        <f t="shared" ca="1" si="72"/>
        <v/>
      </c>
      <c r="BM24" s="208" t="str">
        <f t="shared" ca="1" si="72"/>
        <v/>
      </c>
      <c r="BN24" s="208" t="str">
        <f t="shared" ca="1" si="72"/>
        <v/>
      </c>
      <c r="BO24" s="208" t="str">
        <f t="shared" ca="1" si="72"/>
        <v/>
      </c>
      <c r="BP24" s="208" t="str">
        <f t="shared" ca="1" si="72"/>
        <v/>
      </c>
      <c r="BQ24" s="208" t="str">
        <f t="shared" ca="1" si="72"/>
        <v/>
      </c>
      <c r="BR24" s="208" t="str">
        <f t="shared" ca="1" si="72"/>
        <v/>
      </c>
      <c r="BS24" s="208" t="str">
        <f t="shared" ca="1" si="72"/>
        <v/>
      </c>
      <c r="BT24" s="208" t="str">
        <f t="shared" ca="1" si="72"/>
        <v/>
      </c>
      <c r="BU24" s="208" t="str">
        <f t="shared" ca="1" si="72"/>
        <v/>
      </c>
      <c r="BV24" s="208" t="str">
        <f t="shared" ca="1" si="96"/>
        <v/>
      </c>
      <c r="BW24" s="208" t="str">
        <f t="shared" ca="1" si="96"/>
        <v/>
      </c>
      <c r="BX24" s="208" t="str">
        <f t="shared" ca="1" si="96"/>
        <v/>
      </c>
      <c r="BY24" s="208" t="str">
        <f t="shared" ca="1" si="96"/>
        <v/>
      </c>
      <c r="BZ24" s="208" t="str">
        <f t="shared" ca="1" si="96"/>
        <v/>
      </c>
      <c r="CA24" s="208" t="str">
        <f t="shared" ca="1" si="96"/>
        <v/>
      </c>
      <c r="CB24" s="208" t="str">
        <f t="shared" ca="1" si="96"/>
        <v/>
      </c>
      <c r="CC24" s="208" t="str">
        <f t="shared" ca="1" si="96"/>
        <v/>
      </c>
      <c r="CD24" s="208" t="str">
        <f t="shared" ca="1" si="96"/>
        <v/>
      </c>
      <c r="CE24" s="208" t="str">
        <f t="shared" ca="1" si="96"/>
        <v/>
      </c>
      <c r="CF24" s="208" t="str">
        <f t="shared" ca="1" si="96"/>
        <v/>
      </c>
      <c r="CG24" s="208" t="str">
        <f t="shared" ca="1" si="96"/>
        <v/>
      </c>
      <c r="CH24" s="208" t="str">
        <f t="shared" ca="1" si="96"/>
        <v/>
      </c>
      <c r="CI24" s="208" t="str">
        <f t="shared" ca="1" si="96"/>
        <v/>
      </c>
      <c r="CJ24" s="208" t="str">
        <f t="shared" ca="1" si="73"/>
        <v/>
      </c>
      <c r="CK24" s="208" t="str">
        <f t="shared" ca="1" si="73"/>
        <v/>
      </c>
      <c r="CL24" s="208" t="str">
        <f t="shared" ca="1" si="73"/>
        <v/>
      </c>
      <c r="CM24" s="208" t="str">
        <f t="shared" ca="1" si="73"/>
        <v/>
      </c>
      <c r="CN24" s="208" t="str">
        <f t="shared" ca="1" si="73"/>
        <v/>
      </c>
      <c r="CO24" s="208" t="str">
        <f t="shared" ca="1" si="73"/>
        <v/>
      </c>
      <c r="CP24" s="208" t="str">
        <f t="shared" ca="1" si="73"/>
        <v/>
      </c>
      <c r="CQ24" s="208" t="str">
        <f t="shared" ca="1" si="73"/>
        <v/>
      </c>
      <c r="CR24" s="208" t="str">
        <f t="shared" ca="1" si="73"/>
        <v/>
      </c>
      <c r="CS24" s="208" t="str">
        <f t="shared" ca="1" si="73"/>
        <v/>
      </c>
      <c r="CT24" s="208" t="str">
        <f t="shared" ca="1" si="73"/>
        <v/>
      </c>
      <c r="CU24" s="208" t="str">
        <f t="shared" ca="1" si="73"/>
        <v/>
      </c>
      <c r="CV24" s="208" t="str">
        <f t="shared" ca="1" si="73"/>
        <v/>
      </c>
      <c r="CW24" s="208" t="str">
        <f t="shared" ca="1" si="73"/>
        <v/>
      </c>
      <c r="CX24" s="208" t="str">
        <f t="shared" ca="1" si="73"/>
        <v/>
      </c>
      <c r="CY24" s="208" t="str">
        <f t="shared" ca="1" si="73"/>
        <v/>
      </c>
      <c r="CZ24" s="208" t="str">
        <f t="shared" ca="1" si="97"/>
        <v/>
      </c>
      <c r="DA24" s="208" t="str">
        <f t="shared" ca="1" si="97"/>
        <v/>
      </c>
      <c r="DB24" s="208" t="str">
        <f t="shared" ca="1" si="97"/>
        <v/>
      </c>
      <c r="DC24" s="208" t="str">
        <f t="shared" ca="1" si="97"/>
        <v/>
      </c>
      <c r="DD24" s="208" t="str">
        <f t="shared" ca="1" si="97"/>
        <v/>
      </c>
      <c r="DE24" s="208" t="str">
        <f t="shared" ca="1" si="97"/>
        <v/>
      </c>
      <c r="DF24" s="208" t="str">
        <f t="shared" ca="1" si="97"/>
        <v/>
      </c>
      <c r="DG24" s="208" t="str">
        <f t="shared" ca="1" si="97"/>
        <v/>
      </c>
      <c r="DH24" s="208" t="str">
        <f t="shared" ca="1" si="97"/>
        <v/>
      </c>
      <c r="DI24" s="208" t="str">
        <f t="shared" ca="1" si="97"/>
        <v/>
      </c>
      <c r="DJ24" s="208" t="str">
        <f t="shared" ca="1" si="97"/>
        <v/>
      </c>
      <c r="DK24" s="208" t="str">
        <f t="shared" ca="1" si="97"/>
        <v/>
      </c>
      <c r="DL24" s="208" t="str">
        <f t="shared" ca="1" si="97"/>
        <v/>
      </c>
      <c r="DM24" s="208" t="str">
        <f t="shared" ca="1" si="97"/>
        <v/>
      </c>
      <c r="DN24" s="208" t="str">
        <f t="shared" ca="1" si="74"/>
        <v/>
      </c>
      <c r="DO24" s="208" t="str">
        <f t="shared" ca="1" si="74"/>
        <v/>
      </c>
      <c r="DP24" s="208" t="str">
        <f t="shared" ca="1" si="74"/>
        <v/>
      </c>
      <c r="DQ24" s="208" t="str">
        <f t="shared" ca="1" si="74"/>
        <v/>
      </c>
      <c r="DR24" s="208" t="str">
        <f t="shared" ca="1" si="74"/>
        <v/>
      </c>
      <c r="DS24" s="208" t="str">
        <f t="shared" ca="1" si="74"/>
        <v/>
      </c>
      <c r="DT24" s="208" t="str">
        <f t="shared" ca="1" si="74"/>
        <v/>
      </c>
      <c r="DU24" s="208" t="str">
        <f t="shared" ca="1" si="74"/>
        <v/>
      </c>
      <c r="DV24" s="208" t="str">
        <f t="shared" ca="1" si="74"/>
        <v/>
      </c>
      <c r="DW24" s="208" t="str">
        <f t="shared" ca="1" si="74"/>
        <v/>
      </c>
      <c r="DX24" s="208" t="str">
        <f t="shared" ca="1" si="74"/>
        <v/>
      </c>
      <c r="DY24" s="208" t="str">
        <f t="shared" ca="1" si="74"/>
        <v/>
      </c>
      <c r="DZ24" s="208" t="str">
        <f t="shared" ca="1" si="74"/>
        <v/>
      </c>
      <c r="EA24" s="208" t="str">
        <f t="shared" ca="1" si="74"/>
        <v/>
      </c>
      <c r="EB24" s="208" t="str">
        <f t="shared" ca="1" si="74"/>
        <v/>
      </c>
      <c r="EC24" s="208" t="str">
        <f t="shared" ca="1" si="74"/>
        <v/>
      </c>
      <c r="ED24" s="208" t="str">
        <f t="shared" ca="1" si="98"/>
        <v/>
      </c>
      <c r="EE24" s="208" t="str">
        <f t="shared" ca="1" si="98"/>
        <v/>
      </c>
      <c r="EF24" s="208" t="str">
        <f t="shared" ca="1" si="98"/>
        <v/>
      </c>
      <c r="EG24" s="208" t="str">
        <f t="shared" ca="1" si="98"/>
        <v/>
      </c>
      <c r="EH24" s="208" t="str">
        <f t="shared" ca="1" si="98"/>
        <v/>
      </c>
      <c r="EI24" s="208" t="str">
        <f t="shared" ca="1" si="98"/>
        <v/>
      </c>
      <c r="EJ24" s="208" t="str">
        <f t="shared" ca="1" si="98"/>
        <v/>
      </c>
      <c r="EK24" s="208" t="str">
        <f t="shared" ca="1" si="98"/>
        <v/>
      </c>
      <c r="EL24" s="208" t="str">
        <f t="shared" ca="1" si="98"/>
        <v/>
      </c>
      <c r="EM24" s="208" t="str">
        <f t="shared" ca="1" si="98"/>
        <v/>
      </c>
      <c r="EN24" s="208" t="str">
        <f t="shared" ca="1" si="98"/>
        <v/>
      </c>
      <c r="EO24" s="208" t="str">
        <f t="shared" ca="1" si="98"/>
        <v/>
      </c>
      <c r="EP24" s="208" t="str">
        <f t="shared" ca="1" si="98"/>
        <v/>
      </c>
      <c r="EQ24" s="208" t="str">
        <f t="shared" ca="1" si="98"/>
        <v/>
      </c>
      <c r="ER24" s="208" t="str">
        <f t="shared" ca="1" si="98"/>
        <v/>
      </c>
      <c r="ES24" s="208" t="str">
        <f t="shared" ca="1" si="98"/>
        <v/>
      </c>
      <c r="ET24" s="208" t="str">
        <f t="shared" ca="1" si="99"/>
        <v/>
      </c>
      <c r="EU24" s="208" t="str">
        <f t="shared" ca="1" si="99"/>
        <v/>
      </c>
      <c r="EV24" s="208" t="str">
        <f t="shared" ca="1" si="99"/>
        <v/>
      </c>
      <c r="EW24" s="208" t="str">
        <f t="shared" ca="1" si="99"/>
        <v/>
      </c>
      <c r="EX24" s="208" t="str">
        <f t="shared" ca="1" si="99"/>
        <v/>
      </c>
      <c r="EY24" s="208" t="str">
        <f t="shared" ca="1" si="99"/>
        <v/>
      </c>
      <c r="EZ24" s="208" t="str">
        <f t="shared" ca="1" si="99"/>
        <v/>
      </c>
      <c r="FA24" s="208" t="str">
        <f t="shared" ca="1" si="99"/>
        <v/>
      </c>
      <c r="FB24" s="208" t="str">
        <f t="shared" ca="1" si="99"/>
        <v/>
      </c>
      <c r="FC24" s="208" t="str">
        <f t="shared" ca="1" si="99"/>
        <v/>
      </c>
      <c r="FD24" s="208" t="str">
        <f t="shared" ca="1" si="99"/>
        <v/>
      </c>
      <c r="FE24" s="208" t="str">
        <f t="shared" ca="1" si="99"/>
        <v/>
      </c>
      <c r="FF24" s="208" t="str">
        <f t="shared" ca="1" si="99"/>
        <v/>
      </c>
      <c r="FG24" s="208" t="str">
        <f t="shared" ca="1" si="99"/>
        <v/>
      </c>
      <c r="FH24" s="208" t="str">
        <f t="shared" ca="1" si="99"/>
        <v/>
      </c>
      <c r="FI24" s="208" t="str">
        <f t="shared" ca="1" si="99"/>
        <v/>
      </c>
      <c r="FJ24" s="208" t="str">
        <f t="shared" ca="1" si="100"/>
        <v/>
      </c>
      <c r="FK24" s="208" t="str">
        <f t="shared" ca="1" si="100"/>
        <v>Order</v>
      </c>
      <c r="FL24" s="208" t="str">
        <f t="shared" ca="1" si="100"/>
        <v/>
      </c>
      <c r="FM24" s="208" t="str">
        <f t="shared" ca="1" si="100"/>
        <v>Load</v>
      </c>
      <c r="FN24" s="208" t="str">
        <f t="shared" ca="1" si="100"/>
        <v/>
      </c>
      <c r="FO24" s="208" t="str">
        <f t="shared" ca="1" si="100"/>
        <v/>
      </c>
      <c r="FP24" s="208" t="str">
        <f t="shared" ca="1" si="100"/>
        <v/>
      </c>
      <c r="FQ24" s="208" t="str">
        <f t="shared" ca="1" si="100"/>
        <v/>
      </c>
      <c r="FR24" s="208" t="str">
        <f t="shared" ca="1" si="100"/>
        <v>Ship</v>
      </c>
      <c r="FS24" s="208" t="str">
        <f t="shared" ca="1" si="100"/>
        <v/>
      </c>
      <c r="FT24" s="208" t="str">
        <f t="shared" ca="1" si="100"/>
        <v/>
      </c>
      <c r="FU24" s="208" t="str">
        <f t="shared" ca="1" si="100"/>
        <v/>
      </c>
      <c r="FV24" s="208" t="str">
        <f t="shared" ca="1" si="101"/>
        <v/>
      </c>
      <c r="FW24" s="208" t="str">
        <f t="shared" ca="1" si="101"/>
        <v/>
      </c>
      <c r="FX24" s="208" t="str">
        <f t="shared" ca="1" si="101"/>
        <v/>
      </c>
      <c r="FY24" s="208" t="str">
        <f t="shared" ca="1" si="101"/>
        <v/>
      </c>
      <c r="FZ24" s="208" t="str">
        <f t="shared" ca="1" si="101"/>
        <v/>
      </c>
      <c r="GA24" s="208" t="str">
        <f t="shared" ca="1" si="101"/>
        <v/>
      </c>
      <c r="GB24" s="208" t="str">
        <f t="shared" ca="1" si="101"/>
        <v/>
      </c>
      <c r="GC24" s="208" t="str">
        <f t="shared" ca="1" si="101"/>
        <v/>
      </c>
      <c r="GD24" s="208" t="str">
        <f t="shared" ca="1" si="101"/>
        <v/>
      </c>
      <c r="GE24" s="208" t="str">
        <f t="shared" ca="1" si="101"/>
        <v/>
      </c>
      <c r="GF24" s="208" t="str">
        <f t="shared" ca="1" si="76"/>
        <v/>
      </c>
      <c r="GG24" s="208" t="str">
        <f t="shared" ca="1" si="76"/>
        <v/>
      </c>
      <c r="GH24" s="208" t="str">
        <f t="shared" ca="1" si="76"/>
        <v/>
      </c>
      <c r="GI24" s="208" t="str">
        <f t="shared" ca="1" si="76"/>
        <v/>
      </c>
      <c r="GJ24" s="208" t="str">
        <f t="shared" ca="1" si="76"/>
        <v/>
      </c>
      <c r="GK24" s="208" t="str">
        <f t="shared" ca="1" si="76"/>
        <v/>
      </c>
      <c r="GL24" s="208" t="str">
        <f t="shared" ca="1" si="76"/>
        <v/>
      </c>
      <c r="GM24" s="208" t="str">
        <f t="shared" ca="1" si="76"/>
        <v/>
      </c>
      <c r="GN24" s="208" t="str">
        <f t="shared" ca="1" si="76"/>
        <v/>
      </c>
      <c r="GO24" s="208" t="str">
        <f t="shared" ca="1" si="76"/>
        <v>Arrival</v>
      </c>
      <c r="GP24" s="208" t="str">
        <f t="shared" ca="1" si="76"/>
        <v/>
      </c>
      <c r="GQ24" s="208" t="str">
        <f t="shared" ca="1" si="76"/>
        <v>Delivery</v>
      </c>
      <c r="GR24" s="208" t="str">
        <f t="shared" ca="1" si="76"/>
        <v/>
      </c>
      <c r="GS24" s="208" t="str">
        <f t="shared" ca="1" si="76"/>
        <v/>
      </c>
      <c r="GT24" s="208" t="str">
        <f t="shared" ca="1" si="76"/>
        <v/>
      </c>
      <c r="GU24" s="208" t="str">
        <f t="shared" ca="1" si="76"/>
        <v/>
      </c>
      <c r="GV24" s="208" t="str">
        <f t="shared" ca="1" si="102"/>
        <v/>
      </c>
      <c r="GW24" s="208" t="str">
        <f t="shared" ca="1" si="102"/>
        <v/>
      </c>
      <c r="GX24" s="208" t="str">
        <f t="shared" ca="1" si="102"/>
        <v/>
      </c>
      <c r="GY24" s="208" t="str">
        <f t="shared" ca="1" si="102"/>
        <v/>
      </c>
      <c r="GZ24" s="208" t="str">
        <f t="shared" ca="1" si="102"/>
        <v/>
      </c>
      <c r="HA24" s="208" t="str">
        <f t="shared" ca="1" si="102"/>
        <v/>
      </c>
      <c r="HB24" s="208" t="str">
        <f t="shared" ca="1" si="102"/>
        <v/>
      </c>
      <c r="HC24" s="208" t="str">
        <f t="shared" ca="1" si="102"/>
        <v/>
      </c>
      <c r="HD24" s="208" t="str">
        <f t="shared" ca="1" si="102"/>
        <v/>
      </c>
      <c r="HE24" s="208" t="str">
        <f t="shared" ca="1" si="102"/>
        <v/>
      </c>
      <c r="HF24" s="208" t="str">
        <f t="shared" ca="1" si="102"/>
        <v/>
      </c>
      <c r="HG24" s="208" t="str">
        <f t="shared" ca="1" si="102"/>
        <v/>
      </c>
      <c r="HH24" s="208" t="str">
        <f t="shared" ca="1" si="102"/>
        <v/>
      </c>
      <c r="HI24" s="208" t="str">
        <f t="shared" ca="1" si="102"/>
        <v/>
      </c>
      <c r="HJ24" s="208" t="str">
        <f t="shared" ca="1" si="77"/>
        <v/>
      </c>
      <c r="HK24" s="208" t="str">
        <f t="shared" ca="1" si="77"/>
        <v/>
      </c>
      <c r="HL24" s="208" t="str">
        <f t="shared" ca="1" si="77"/>
        <v/>
      </c>
      <c r="HM24" s="208" t="str">
        <f t="shared" ca="1" si="77"/>
        <v/>
      </c>
      <c r="HN24" s="208" t="str">
        <f t="shared" ca="1" si="77"/>
        <v/>
      </c>
      <c r="HO24" s="208" t="str">
        <f t="shared" ca="1" si="77"/>
        <v/>
      </c>
      <c r="HP24" s="208" t="str">
        <f t="shared" ca="1" si="77"/>
        <v/>
      </c>
      <c r="HQ24" s="208" t="str">
        <f t="shared" ca="1" si="77"/>
        <v/>
      </c>
      <c r="HR24" s="208" t="str">
        <f t="shared" ca="1" si="77"/>
        <v/>
      </c>
      <c r="HS24" s="208" t="str">
        <f t="shared" ca="1" si="77"/>
        <v/>
      </c>
      <c r="HT24" s="208" t="str">
        <f t="shared" ca="1" si="77"/>
        <v/>
      </c>
      <c r="HU24" s="208" t="str">
        <f t="shared" ca="1" si="77"/>
        <v/>
      </c>
      <c r="HV24" s="208" t="str">
        <f t="shared" ca="1" si="77"/>
        <v/>
      </c>
      <c r="HW24" s="208" t="str">
        <f t="shared" ca="1" si="77"/>
        <v/>
      </c>
      <c r="HX24" s="208" t="str">
        <f t="shared" ca="1" si="77"/>
        <v/>
      </c>
      <c r="HY24" s="208" t="str">
        <f t="shared" ca="1" si="77"/>
        <v/>
      </c>
      <c r="HZ24" s="208" t="str">
        <f t="shared" ca="1" si="103"/>
        <v/>
      </c>
      <c r="IA24" s="208" t="str">
        <f t="shared" ca="1" si="103"/>
        <v/>
      </c>
      <c r="IB24" s="208" t="str">
        <f t="shared" ca="1" si="103"/>
        <v/>
      </c>
      <c r="IC24" s="208" t="str">
        <f t="shared" ca="1" si="103"/>
        <v/>
      </c>
      <c r="ID24" s="208" t="str">
        <f t="shared" ca="1" si="103"/>
        <v/>
      </c>
      <c r="IE24" s="208" t="str">
        <f t="shared" ca="1" si="103"/>
        <v/>
      </c>
      <c r="IF24" s="208" t="str">
        <f t="shared" ca="1" si="103"/>
        <v/>
      </c>
      <c r="IG24" s="208" t="str">
        <f t="shared" ca="1" si="103"/>
        <v/>
      </c>
      <c r="IH24" s="208" t="str">
        <f t="shared" ca="1" si="103"/>
        <v/>
      </c>
      <c r="II24" s="208" t="str">
        <f t="shared" ca="1" si="103"/>
        <v/>
      </c>
      <c r="IJ24" s="208" t="str">
        <f t="shared" ca="1" si="103"/>
        <v/>
      </c>
      <c r="IK24" s="208" t="str">
        <f t="shared" ca="1" si="103"/>
        <v/>
      </c>
      <c r="IL24" s="208" t="str">
        <f t="shared" ca="1" si="103"/>
        <v/>
      </c>
      <c r="IM24" s="208" t="str">
        <f t="shared" ca="1" si="103"/>
        <v/>
      </c>
      <c r="IN24" s="208" t="str">
        <f t="shared" ca="1" si="78"/>
        <v/>
      </c>
      <c r="IO24" s="208" t="str">
        <f t="shared" ca="1" si="78"/>
        <v/>
      </c>
      <c r="IP24" s="208" t="str">
        <f t="shared" ca="1" si="78"/>
        <v/>
      </c>
      <c r="IQ24" s="208" t="str">
        <f t="shared" ca="1" si="78"/>
        <v/>
      </c>
      <c r="IR24" s="208" t="str">
        <f t="shared" ca="1" si="78"/>
        <v/>
      </c>
      <c r="IS24" s="208" t="str">
        <f t="shared" ca="1" si="78"/>
        <v/>
      </c>
      <c r="IT24" s="208" t="str">
        <f t="shared" ca="1" si="78"/>
        <v/>
      </c>
      <c r="IU24" s="208" t="str">
        <f t="shared" ca="1" si="78"/>
        <v/>
      </c>
      <c r="IV24" s="208" t="str">
        <f t="shared" ca="1" si="78"/>
        <v/>
      </c>
      <c r="IW24" s="208" t="str">
        <f t="shared" ca="1" si="78"/>
        <v/>
      </c>
      <c r="IX24" s="208" t="str">
        <f t="shared" ca="1" si="78"/>
        <v/>
      </c>
      <c r="IY24" s="208" t="str">
        <f t="shared" ca="1" si="78"/>
        <v/>
      </c>
      <c r="IZ24" s="208" t="str">
        <f t="shared" ca="1" si="78"/>
        <v/>
      </c>
      <c r="JA24" s="208" t="str">
        <f t="shared" ca="1" si="78"/>
        <v/>
      </c>
      <c r="JB24" s="208" t="str">
        <f t="shared" ca="1" si="78"/>
        <v/>
      </c>
      <c r="JC24" s="208" t="str">
        <f t="shared" ca="1" si="78"/>
        <v/>
      </c>
      <c r="JD24" s="208" t="str">
        <f t="shared" ca="1" si="104"/>
        <v/>
      </c>
      <c r="JE24" s="208" t="str">
        <f t="shared" ca="1" si="104"/>
        <v/>
      </c>
      <c r="JF24" s="208" t="str">
        <f t="shared" ca="1" si="104"/>
        <v/>
      </c>
      <c r="JG24" s="208" t="str">
        <f t="shared" ca="1" si="104"/>
        <v/>
      </c>
      <c r="JH24" s="208" t="str">
        <f t="shared" ca="1" si="104"/>
        <v/>
      </c>
      <c r="JI24" s="208" t="str">
        <f t="shared" ca="1" si="104"/>
        <v/>
      </c>
      <c r="JJ24" s="208" t="str">
        <f t="shared" ca="1" si="104"/>
        <v/>
      </c>
      <c r="JK24" s="208" t="str">
        <f t="shared" ca="1" si="104"/>
        <v/>
      </c>
      <c r="JL24" s="208" t="str">
        <f t="shared" ca="1" si="104"/>
        <v/>
      </c>
      <c r="JM24" s="208" t="str">
        <f t="shared" ca="1" si="104"/>
        <v/>
      </c>
      <c r="JN24" s="208" t="str">
        <f t="shared" ca="1" si="104"/>
        <v/>
      </c>
      <c r="JO24" s="208" t="str">
        <f t="shared" ca="1" si="104"/>
        <v/>
      </c>
      <c r="JP24" s="208" t="str">
        <f t="shared" ca="1" si="104"/>
        <v/>
      </c>
      <c r="JQ24" s="208" t="str">
        <f t="shared" ca="1" si="104"/>
        <v/>
      </c>
      <c r="JR24" s="208" t="str">
        <f t="shared" ca="1" si="79"/>
        <v/>
      </c>
      <c r="JS24" s="208" t="str">
        <f t="shared" ca="1" si="79"/>
        <v/>
      </c>
      <c r="JT24" s="208" t="str">
        <f t="shared" ca="1" si="79"/>
        <v/>
      </c>
      <c r="JU24" s="208" t="str">
        <f t="shared" ca="1" si="79"/>
        <v/>
      </c>
      <c r="JV24" s="208" t="str">
        <f t="shared" ca="1" si="79"/>
        <v/>
      </c>
      <c r="JW24" s="208" t="str">
        <f t="shared" ca="1" si="79"/>
        <v/>
      </c>
      <c r="JX24" s="208" t="str">
        <f t="shared" ca="1" si="79"/>
        <v/>
      </c>
      <c r="JY24" s="208" t="str">
        <f t="shared" ca="1" si="79"/>
        <v/>
      </c>
      <c r="JZ24" s="208" t="str">
        <f t="shared" ca="1" si="79"/>
        <v/>
      </c>
      <c r="KA24" s="208" t="str">
        <f t="shared" ca="1" si="79"/>
        <v/>
      </c>
      <c r="KB24" s="208" t="str">
        <f t="shared" ca="1" si="79"/>
        <v/>
      </c>
      <c r="KC24" s="208" t="str">
        <f t="shared" ca="1" si="79"/>
        <v/>
      </c>
      <c r="KD24" s="208" t="str">
        <f t="shared" ca="1" si="79"/>
        <v/>
      </c>
      <c r="KE24" s="208" t="str">
        <f t="shared" ca="1" si="79"/>
        <v/>
      </c>
      <c r="KF24" s="208" t="str">
        <f t="shared" ca="1" si="79"/>
        <v/>
      </c>
      <c r="KG24" s="208" t="str">
        <f t="shared" ca="1" si="79"/>
        <v/>
      </c>
      <c r="KH24" s="208" t="str">
        <f t="shared" ca="1" si="105"/>
        <v/>
      </c>
      <c r="KI24" s="208" t="str">
        <f t="shared" ca="1" si="105"/>
        <v/>
      </c>
      <c r="KJ24" s="208" t="str">
        <f t="shared" ca="1" si="105"/>
        <v/>
      </c>
      <c r="KK24" s="208" t="str">
        <f t="shared" ca="1" si="105"/>
        <v/>
      </c>
      <c r="KL24" s="208" t="str">
        <f t="shared" ca="1" si="105"/>
        <v/>
      </c>
      <c r="KM24" s="208" t="str">
        <f t="shared" ca="1" si="105"/>
        <v/>
      </c>
      <c r="KN24" s="208" t="str">
        <f t="shared" ca="1" si="105"/>
        <v/>
      </c>
      <c r="KO24" s="208" t="str">
        <f t="shared" ca="1" si="105"/>
        <v/>
      </c>
      <c r="KP24" s="208" t="str">
        <f t="shared" ca="1" si="105"/>
        <v/>
      </c>
      <c r="KQ24" s="208" t="str">
        <f t="shared" ca="1" si="105"/>
        <v/>
      </c>
      <c r="KR24" s="208" t="str">
        <f t="shared" ca="1" si="105"/>
        <v/>
      </c>
      <c r="KS24" s="208" t="str">
        <f t="shared" ca="1" si="105"/>
        <v/>
      </c>
      <c r="KT24" s="208" t="str">
        <f t="shared" ca="1" si="105"/>
        <v/>
      </c>
      <c r="KU24" s="208" t="str">
        <f t="shared" ca="1" si="105"/>
        <v/>
      </c>
      <c r="KV24" s="208" t="str">
        <f t="shared" ca="1" si="105"/>
        <v/>
      </c>
      <c r="KW24" s="208" t="str">
        <f t="shared" ca="1" si="105"/>
        <v/>
      </c>
      <c r="KX24" s="208" t="str">
        <f t="shared" ca="1" si="106"/>
        <v/>
      </c>
      <c r="KY24" s="208" t="str">
        <f t="shared" ca="1" si="106"/>
        <v/>
      </c>
      <c r="KZ24" s="208" t="str">
        <f t="shared" ca="1" si="106"/>
        <v/>
      </c>
      <c r="LA24" s="208" t="str">
        <f t="shared" ca="1" si="106"/>
        <v/>
      </c>
      <c r="LB24" s="208" t="str">
        <f t="shared" ca="1" si="106"/>
        <v/>
      </c>
      <c r="LC24" s="208" t="str">
        <f t="shared" ca="1" si="106"/>
        <v/>
      </c>
      <c r="LD24" s="208" t="str">
        <f t="shared" ca="1" si="106"/>
        <v/>
      </c>
      <c r="LE24" s="208" t="str">
        <f t="shared" ca="1" si="106"/>
        <v/>
      </c>
      <c r="LF24" s="208" t="str">
        <f t="shared" ca="1" si="106"/>
        <v/>
      </c>
      <c r="LG24" s="208" t="str">
        <f t="shared" ca="1" si="106"/>
        <v/>
      </c>
      <c r="LH24" s="208" t="str">
        <f t="shared" ca="1" si="106"/>
        <v/>
      </c>
      <c r="LI24" s="208" t="str">
        <f t="shared" ca="1" si="106"/>
        <v/>
      </c>
      <c r="LJ24" s="208" t="str">
        <f t="shared" ca="1" si="106"/>
        <v/>
      </c>
      <c r="LK24" s="208" t="str">
        <f t="shared" ca="1" si="106"/>
        <v/>
      </c>
      <c r="LL24" s="208" t="str">
        <f t="shared" ca="1" si="106"/>
        <v/>
      </c>
      <c r="LM24" s="208" t="str">
        <f t="shared" ca="1" si="106"/>
        <v/>
      </c>
      <c r="LN24" s="208" t="str">
        <f t="shared" ca="1" si="107"/>
        <v/>
      </c>
      <c r="LO24" s="208" t="str">
        <f t="shared" ca="1" si="107"/>
        <v/>
      </c>
      <c r="LP24" s="208" t="str">
        <f t="shared" ca="1" si="107"/>
        <v/>
      </c>
      <c r="LQ24" s="208" t="str">
        <f t="shared" ca="1" si="107"/>
        <v/>
      </c>
      <c r="LR24" s="208" t="str">
        <f t="shared" ca="1" si="107"/>
        <v/>
      </c>
      <c r="LS24" s="208" t="str">
        <f t="shared" ca="1" si="107"/>
        <v/>
      </c>
      <c r="LT24" s="208" t="str">
        <f t="shared" ca="1" si="107"/>
        <v/>
      </c>
      <c r="LU24" s="208" t="str">
        <f t="shared" ca="1" si="107"/>
        <v/>
      </c>
      <c r="LV24" s="208" t="str">
        <f t="shared" ca="1" si="107"/>
        <v/>
      </c>
      <c r="LW24" s="208" t="str">
        <f t="shared" ca="1" si="107"/>
        <v/>
      </c>
      <c r="LX24" s="208" t="str">
        <f t="shared" ca="1" si="107"/>
        <v/>
      </c>
      <c r="LY24" s="208" t="str">
        <f t="shared" ca="1" si="107"/>
        <v/>
      </c>
      <c r="LZ24" s="208" t="str">
        <f t="shared" ca="1" si="108"/>
        <v/>
      </c>
      <c r="MA24" s="208" t="str">
        <f t="shared" ca="1" si="108"/>
        <v/>
      </c>
      <c r="MB24" s="208" t="str">
        <f t="shared" ca="1" si="108"/>
        <v/>
      </c>
      <c r="MC24" s="208" t="str">
        <f t="shared" ca="1" si="108"/>
        <v/>
      </c>
      <c r="MD24" s="208" t="str">
        <f t="shared" ca="1" si="108"/>
        <v/>
      </c>
      <c r="ME24" s="208" t="str">
        <f t="shared" ca="1" si="108"/>
        <v/>
      </c>
      <c r="MF24" s="208" t="str">
        <f t="shared" ca="1" si="108"/>
        <v/>
      </c>
      <c r="MG24" s="208" t="str">
        <f t="shared" ca="1" si="108"/>
        <v/>
      </c>
      <c r="MH24" s="208" t="str">
        <f t="shared" ca="1" si="108"/>
        <v/>
      </c>
      <c r="MI24" s="208" t="str">
        <f t="shared" ca="1" si="108"/>
        <v/>
      </c>
      <c r="MJ24" s="208" t="str">
        <f t="shared" ca="1" si="81"/>
        <v/>
      </c>
      <c r="MK24" s="208" t="str">
        <f t="shared" ca="1" si="81"/>
        <v/>
      </c>
      <c r="ML24" s="208" t="str">
        <f t="shared" ca="1" si="81"/>
        <v/>
      </c>
      <c r="MM24" s="208" t="str">
        <f t="shared" ca="1" si="81"/>
        <v/>
      </c>
      <c r="MN24" s="208" t="str">
        <f t="shared" ca="1" si="81"/>
        <v/>
      </c>
      <c r="MO24" s="208" t="str">
        <f t="shared" ca="1" si="81"/>
        <v/>
      </c>
      <c r="MP24" s="208" t="str">
        <f t="shared" ca="1" si="81"/>
        <v/>
      </c>
      <c r="MQ24" s="208" t="str">
        <f t="shared" ca="1" si="81"/>
        <v/>
      </c>
      <c r="MR24" s="208" t="str">
        <f t="shared" ca="1" si="81"/>
        <v/>
      </c>
      <c r="MS24" s="208" t="str">
        <f t="shared" ca="1" si="81"/>
        <v/>
      </c>
      <c r="MT24" s="208" t="str">
        <f t="shared" ca="1" si="81"/>
        <v/>
      </c>
      <c r="MU24" s="208" t="str">
        <f t="shared" ca="1" si="81"/>
        <v/>
      </c>
      <c r="MV24" s="208" t="str">
        <f t="shared" ca="1" si="81"/>
        <v/>
      </c>
      <c r="MW24" s="208" t="str">
        <f t="shared" ca="1" si="81"/>
        <v/>
      </c>
      <c r="MX24" s="208" t="str">
        <f t="shared" ca="1" si="81"/>
        <v/>
      </c>
      <c r="MY24" s="208" t="str">
        <f t="shared" ca="1" si="81"/>
        <v/>
      </c>
      <c r="MZ24" s="208" t="str">
        <f t="shared" ca="1" si="109"/>
        <v/>
      </c>
      <c r="NA24" s="208" t="str">
        <f t="shared" ca="1" si="109"/>
        <v/>
      </c>
      <c r="NB24" s="208" t="str">
        <f t="shared" ca="1" si="109"/>
        <v/>
      </c>
      <c r="NC24" s="208" t="str">
        <f t="shared" ca="1" si="109"/>
        <v/>
      </c>
      <c r="ND24" s="208" t="str">
        <f t="shared" ca="1" si="109"/>
        <v/>
      </c>
      <c r="NE24" s="208" t="str">
        <f t="shared" ca="1" si="109"/>
        <v/>
      </c>
      <c r="NF24" s="208" t="str">
        <f t="shared" ca="1" si="109"/>
        <v/>
      </c>
      <c r="NG24" s="208" t="str">
        <f t="shared" ca="1" si="109"/>
        <v/>
      </c>
      <c r="NH24" s="208" t="str">
        <f t="shared" ca="1" si="109"/>
        <v/>
      </c>
      <c r="NI24" s="208" t="str">
        <f t="shared" ca="1" si="109"/>
        <v/>
      </c>
      <c r="NJ24" s="208" t="str">
        <f t="shared" ca="1" si="109"/>
        <v/>
      </c>
      <c r="NK24" s="208" t="str">
        <f t="shared" ca="1" si="109"/>
        <v/>
      </c>
      <c r="NL24" s="208" t="str">
        <f t="shared" ca="1" si="109"/>
        <v/>
      </c>
      <c r="NM24" s="208" t="str">
        <f t="shared" ca="1" si="109"/>
        <v/>
      </c>
      <c r="NN24" s="208" t="str">
        <f t="shared" ca="1" si="82"/>
        <v/>
      </c>
      <c r="NO24" s="208" t="str">
        <f t="shared" ca="1" si="82"/>
        <v/>
      </c>
      <c r="NP24" s="208" t="str">
        <f t="shared" ca="1" si="82"/>
        <v/>
      </c>
      <c r="NQ24" s="208" t="str">
        <f t="shared" ca="1" si="82"/>
        <v/>
      </c>
      <c r="NR24" s="208" t="str">
        <f t="shared" ca="1" si="82"/>
        <v/>
      </c>
      <c r="NS24" s="208" t="str">
        <f t="shared" ca="1" si="82"/>
        <v/>
      </c>
      <c r="NT24" s="208" t="str">
        <f t="shared" ca="1" si="82"/>
        <v/>
      </c>
      <c r="NU24" s="208" t="str">
        <f t="shared" ca="1" si="82"/>
        <v/>
      </c>
      <c r="NV24" s="208" t="str">
        <f t="shared" ca="1" si="82"/>
        <v/>
      </c>
      <c r="NW24" s="208" t="str">
        <f t="shared" ca="1" si="82"/>
        <v/>
      </c>
      <c r="NX24" s="208" t="str">
        <f t="shared" ca="1" si="82"/>
        <v/>
      </c>
      <c r="NY24" s="208" t="str">
        <f t="shared" ca="1" si="82"/>
        <v/>
      </c>
      <c r="NZ24" s="208" t="str">
        <f t="shared" ca="1" si="82"/>
        <v/>
      </c>
      <c r="OA24" s="208" t="str">
        <f t="shared" ca="1" si="82"/>
        <v/>
      </c>
      <c r="OB24" s="208" t="str">
        <f t="shared" ca="1" si="82"/>
        <v/>
      </c>
      <c r="OC24" s="208" t="str">
        <f t="shared" ca="1" si="82"/>
        <v/>
      </c>
      <c r="OD24" s="208" t="str">
        <f t="shared" ca="1" si="110"/>
        <v/>
      </c>
      <c r="OE24" s="208" t="str">
        <f t="shared" ca="1" si="110"/>
        <v/>
      </c>
      <c r="OF24" s="208" t="str">
        <f t="shared" ca="1" si="110"/>
        <v/>
      </c>
      <c r="OG24" s="208" t="str">
        <f t="shared" ca="1" si="110"/>
        <v/>
      </c>
      <c r="OH24" s="208" t="str">
        <f t="shared" ca="1" si="110"/>
        <v/>
      </c>
      <c r="OI24" s="208" t="str">
        <f t="shared" ca="1" si="110"/>
        <v/>
      </c>
      <c r="OJ24" s="208" t="str">
        <f t="shared" ca="1" si="110"/>
        <v/>
      </c>
      <c r="OK24" s="208" t="str">
        <f t="shared" ca="1" si="110"/>
        <v/>
      </c>
      <c r="OL24" s="208" t="str">
        <f t="shared" ca="1" si="110"/>
        <v/>
      </c>
      <c r="OM24" s="208" t="str">
        <f t="shared" ca="1" si="110"/>
        <v/>
      </c>
      <c r="ON24" s="208" t="str">
        <f t="shared" ca="1" si="110"/>
        <v/>
      </c>
      <c r="OO24" s="208" t="str">
        <f t="shared" ca="1" si="110"/>
        <v/>
      </c>
      <c r="OP24" s="208" t="str">
        <f t="shared" ca="1" si="110"/>
        <v/>
      </c>
      <c r="OQ24" s="208" t="str">
        <f t="shared" ca="1" si="110"/>
        <v/>
      </c>
      <c r="OR24" s="208" t="str">
        <f t="shared" ca="1" si="83"/>
        <v/>
      </c>
      <c r="OS24" s="208" t="str">
        <f t="shared" ca="1" si="83"/>
        <v/>
      </c>
      <c r="OT24" s="208" t="str">
        <f t="shared" ca="1" si="83"/>
        <v/>
      </c>
      <c r="OU24" s="208" t="str">
        <f t="shared" ca="1" si="83"/>
        <v/>
      </c>
      <c r="OV24" s="208" t="str">
        <f t="shared" ca="1" si="83"/>
        <v/>
      </c>
      <c r="OW24" s="208" t="str">
        <f t="shared" ca="1" si="83"/>
        <v/>
      </c>
      <c r="OX24" s="208" t="str">
        <f t="shared" ca="1" si="83"/>
        <v/>
      </c>
      <c r="OY24" s="208" t="str">
        <f t="shared" ca="1" si="83"/>
        <v/>
      </c>
      <c r="OZ24" s="208" t="str">
        <f t="shared" ca="1" si="83"/>
        <v/>
      </c>
      <c r="PA24" s="208" t="str">
        <f t="shared" ca="1" si="83"/>
        <v/>
      </c>
      <c r="PB24" s="208" t="str">
        <f t="shared" ca="1" si="83"/>
        <v/>
      </c>
      <c r="PC24" s="208" t="str">
        <f t="shared" ca="1" si="83"/>
        <v/>
      </c>
      <c r="PD24" s="208" t="str">
        <f t="shared" ca="1" si="83"/>
        <v/>
      </c>
      <c r="PE24" s="208" t="str">
        <f t="shared" ca="1" si="83"/>
        <v/>
      </c>
      <c r="PF24" s="208" t="str">
        <f t="shared" ca="1" si="83"/>
        <v/>
      </c>
      <c r="PG24" s="208" t="str">
        <f t="shared" ca="1" si="83"/>
        <v/>
      </c>
      <c r="PH24" s="208" t="str">
        <f t="shared" ca="1" si="111"/>
        <v/>
      </c>
      <c r="PI24" s="208" t="str">
        <f t="shared" ca="1" si="111"/>
        <v/>
      </c>
      <c r="PJ24" s="208" t="str">
        <f t="shared" ca="1" si="111"/>
        <v/>
      </c>
      <c r="PK24" s="208" t="str">
        <f t="shared" ca="1" si="111"/>
        <v/>
      </c>
      <c r="PL24" s="208" t="str">
        <f t="shared" ca="1" si="111"/>
        <v/>
      </c>
      <c r="PM24" s="208" t="str">
        <f t="shared" ca="1" si="111"/>
        <v/>
      </c>
      <c r="PN24" s="208" t="str">
        <f t="shared" ca="1" si="111"/>
        <v/>
      </c>
      <c r="PO24" s="208" t="str">
        <f t="shared" ca="1" si="111"/>
        <v/>
      </c>
      <c r="PP24" s="208" t="str">
        <f t="shared" ca="1" si="111"/>
        <v/>
      </c>
      <c r="PQ24" s="208" t="str">
        <f t="shared" ca="1" si="111"/>
        <v/>
      </c>
      <c r="PR24" s="208" t="str">
        <f t="shared" ca="1" si="111"/>
        <v/>
      </c>
      <c r="PS24" s="208" t="str">
        <f t="shared" ca="1" si="111"/>
        <v/>
      </c>
      <c r="PT24" s="208" t="str">
        <f t="shared" ca="1" si="111"/>
        <v/>
      </c>
      <c r="PU24" s="208" t="str">
        <f t="shared" ca="1" si="111"/>
        <v/>
      </c>
      <c r="PV24" s="208" t="str">
        <f t="shared" ca="1" si="84"/>
        <v/>
      </c>
      <c r="PW24" s="208" t="str">
        <f t="shared" ca="1" si="84"/>
        <v/>
      </c>
      <c r="PX24" s="208" t="str">
        <f t="shared" ca="1" si="84"/>
        <v/>
      </c>
      <c r="PY24" s="208" t="str">
        <f t="shared" ca="1" si="84"/>
        <v/>
      </c>
      <c r="PZ24" s="208" t="str">
        <f t="shared" ca="1" si="84"/>
        <v/>
      </c>
      <c r="QA24" s="208" t="str">
        <f t="shared" ca="1" si="84"/>
        <v/>
      </c>
      <c r="QB24" s="208" t="str">
        <f t="shared" ca="1" si="84"/>
        <v/>
      </c>
      <c r="QC24" s="208" t="str">
        <f t="shared" ca="1" si="84"/>
        <v/>
      </c>
      <c r="QD24" s="208" t="str">
        <f t="shared" ca="1" si="84"/>
        <v/>
      </c>
      <c r="QE24" s="208" t="str">
        <f t="shared" ca="1" si="84"/>
        <v/>
      </c>
      <c r="QF24" s="208" t="str">
        <f t="shared" ca="1" si="84"/>
        <v/>
      </c>
      <c r="QG24" s="208" t="str">
        <f t="shared" ca="1" si="84"/>
        <v/>
      </c>
      <c r="QH24" s="208" t="str">
        <f t="shared" ca="1" si="84"/>
        <v/>
      </c>
      <c r="QI24" s="208" t="str">
        <f t="shared" ca="1" si="84"/>
        <v/>
      </c>
      <c r="QJ24" s="208" t="str">
        <f t="shared" ca="1" si="84"/>
        <v/>
      </c>
      <c r="QK24" s="208" t="str">
        <f t="shared" ca="1" si="84"/>
        <v/>
      </c>
      <c r="QL24" s="208" t="str">
        <f t="shared" ca="1" si="112"/>
        <v/>
      </c>
      <c r="QM24" s="208" t="str">
        <f t="shared" ca="1" si="112"/>
        <v/>
      </c>
      <c r="QN24" s="208" t="str">
        <f t="shared" ca="1" si="112"/>
        <v/>
      </c>
      <c r="QO24" s="208" t="str">
        <f t="shared" ca="1" si="112"/>
        <v/>
      </c>
      <c r="QP24" s="208" t="str">
        <f t="shared" ca="1" si="112"/>
        <v/>
      </c>
      <c r="QQ24" s="208" t="str">
        <f t="shared" ca="1" si="112"/>
        <v/>
      </c>
      <c r="QR24" s="208" t="str">
        <f t="shared" ca="1" si="112"/>
        <v/>
      </c>
      <c r="QS24" s="208" t="str">
        <f t="shared" ca="1" si="112"/>
        <v/>
      </c>
      <c r="QT24" s="208" t="str">
        <f t="shared" ca="1" si="112"/>
        <v/>
      </c>
      <c r="QU24" s="208" t="str">
        <f t="shared" ca="1" si="112"/>
        <v/>
      </c>
      <c r="QV24" s="208" t="str">
        <f t="shared" ca="1" si="112"/>
        <v/>
      </c>
      <c r="QW24" s="208" t="str">
        <f t="shared" ca="1" si="112"/>
        <v/>
      </c>
      <c r="QX24" s="208" t="str">
        <f t="shared" ca="1" si="112"/>
        <v/>
      </c>
      <c r="QY24" s="208" t="str">
        <f t="shared" ca="1" si="112"/>
        <v/>
      </c>
      <c r="QZ24" s="208" t="str">
        <f t="shared" ca="1" si="112"/>
        <v/>
      </c>
      <c r="RA24" s="208" t="str">
        <f t="shared" ca="1" si="112"/>
        <v/>
      </c>
      <c r="RB24" s="208" t="str">
        <f t="shared" ca="1" si="113"/>
        <v/>
      </c>
      <c r="RC24" s="208" t="str">
        <f t="shared" ca="1" si="113"/>
        <v/>
      </c>
      <c r="RD24" s="208" t="str">
        <f t="shared" ca="1" si="113"/>
        <v/>
      </c>
      <c r="RE24" s="208" t="str">
        <f t="shared" ca="1" si="113"/>
        <v/>
      </c>
      <c r="RF24" s="208" t="str">
        <f t="shared" ca="1" si="113"/>
        <v/>
      </c>
      <c r="RG24" s="208" t="str">
        <f t="shared" ca="1" si="113"/>
        <v/>
      </c>
      <c r="RH24" s="208" t="str">
        <f t="shared" ca="1" si="113"/>
        <v/>
      </c>
      <c r="RI24" s="208" t="str">
        <f t="shared" ca="1" si="113"/>
        <v/>
      </c>
      <c r="RJ24" s="208" t="str">
        <f t="shared" ca="1" si="113"/>
        <v/>
      </c>
      <c r="RK24" s="208" t="str">
        <f t="shared" ca="1" si="113"/>
        <v/>
      </c>
      <c r="RL24" s="208" t="str">
        <f t="shared" ca="1" si="113"/>
        <v/>
      </c>
      <c r="RM24" s="208" t="str">
        <f t="shared" ca="1" si="113"/>
        <v/>
      </c>
      <c r="RN24" s="208" t="str">
        <f t="shared" ca="1" si="113"/>
        <v/>
      </c>
      <c r="RO24" s="208" t="str">
        <f t="shared" ca="1" si="113"/>
        <v/>
      </c>
      <c r="RP24" s="208" t="str">
        <f t="shared" ca="1" si="113"/>
        <v/>
      </c>
      <c r="RQ24" s="208" t="str">
        <f t="shared" ca="1" si="113"/>
        <v/>
      </c>
      <c r="RR24" s="208" t="str">
        <f t="shared" ca="1" si="114"/>
        <v/>
      </c>
      <c r="RS24" s="208" t="str">
        <f t="shared" ca="1" si="114"/>
        <v/>
      </c>
      <c r="RT24" s="208" t="str">
        <f t="shared" ca="1" si="114"/>
        <v/>
      </c>
      <c r="RU24" s="208" t="str">
        <f t="shared" ca="1" si="114"/>
        <v/>
      </c>
      <c r="RV24" s="208" t="str">
        <f t="shared" ca="1" si="114"/>
        <v/>
      </c>
      <c r="RW24" s="208" t="str">
        <f t="shared" ca="1" si="114"/>
        <v/>
      </c>
      <c r="RX24" s="208" t="str">
        <f t="shared" ca="1" si="114"/>
        <v/>
      </c>
      <c r="RY24" s="208" t="str">
        <f t="shared" ca="1" si="114"/>
        <v/>
      </c>
      <c r="RZ24" s="208" t="str">
        <f t="shared" ca="1" si="114"/>
        <v/>
      </c>
      <c r="SA24" s="208" t="str">
        <f t="shared" ca="1" si="114"/>
        <v/>
      </c>
      <c r="SB24" s="208" t="str">
        <f t="shared" ca="1" si="114"/>
        <v/>
      </c>
      <c r="SC24" s="208" t="str">
        <f t="shared" ca="1" si="114"/>
        <v/>
      </c>
      <c r="SD24" s="208" t="str">
        <f t="shared" ca="1" si="115"/>
        <v/>
      </c>
      <c r="SE24" s="208" t="str">
        <f t="shared" ca="1" si="115"/>
        <v/>
      </c>
      <c r="SF24" s="208" t="str">
        <f t="shared" ca="1" si="115"/>
        <v/>
      </c>
      <c r="SG24" s="208" t="str">
        <f t="shared" ca="1" si="115"/>
        <v/>
      </c>
      <c r="SH24" s="208" t="str">
        <f t="shared" ca="1" si="115"/>
        <v/>
      </c>
      <c r="SI24" s="208" t="str">
        <f t="shared" ca="1" si="115"/>
        <v/>
      </c>
      <c r="SJ24" s="208" t="str">
        <f t="shared" ca="1" si="115"/>
        <v/>
      </c>
      <c r="SK24" s="208" t="str">
        <f t="shared" ca="1" si="115"/>
        <v/>
      </c>
      <c r="SL24" s="208" t="str">
        <f t="shared" ca="1" si="115"/>
        <v/>
      </c>
      <c r="SM24" s="208" t="str">
        <f t="shared" ca="1" si="115"/>
        <v/>
      </c>
      <c r="SN24" s="208" t="str">
        <f t="shared" ca="1" si="86"/>
        <v/>
      </c>
      <c r="SO24" s="208" t="str">
        <f t="shared" ca="1" si="86"/>
        <v/>
      </c>
      <c r="SP24" s="208" t="str">
        <f t="shared" ca="1" si="86"/>
        <v/>
      </c>
      <c r="SQ24" s="208" t="str">
        <f t="shared" ca="1" si="86"/>
        <v/>
      </c>
      <c r="SR24" s="208" t="str">
        <f t="shared" ca="1" si="86"/>
        <v/>
      </c>
      <c r="SS24" s="208" t="str">
        <f t="shared" ca="1" si="86"/>
        <v/>
      </c>
      <c r="ST24" s="208" t="str">
        <f t="shared" ca="1" si="86"/>
        <v/>
      </c>
      <c r="SU24" s="208" t="str">
        <f t="shared" ca="1" si="86"/>
        <v/>
      </c>
      <c r="SV24" s="208" t="str">
        <f t="shared" ca="1" si="86"/>
        <v/>
      </c>
      <c r="SW24" s="208" t="str">
        <f t="shared" ca="1" si="86"/>
        <v/>
      </c>
      <c r="SX24" s="208" t="str">
        <f t="shared" ca="1" si="86"/>
        <v/>
      </c>
      <c r="SY24" s="208" t="str">
        <f t="shared" ca="1" si="86"/>
        <v/>
      </c>
      <c r="SZ24" s="208" t="str">
        <f t="shared" ca="1" si="86"/>
        <v/>
      </c>
      <c r="TA24" s="208" t="str">
        <f t="shared" ca="1" si="86"/>
        <v/>
      </c>
      <c r="TB24" s="208" t="str">
        <f t="shared" ca="1" si="86"/>
        <v/>
      </c>
      <c r="TC24" s="208" t="str">
        <f t="shared" ca="1" si="86"/>
        <v/>
      </c>
      <c r="TD24" s="208" t="str">
        <f t="shared" ca="1" si="116"/>
        <v/>
      </c>
      <c r="TE24" s="208" t="str">
        <f t="shared" ca="1" si="116"/>
        <v/>
      </c>
      <c r="TF24" s="208" t="str">
        <f t="shared" ca="1" si="116"/>
        <v/>
      </c>
      <c r="TG24" s="208" t="str">
        <f t="shared" ca="1" si="116"/>
        <v/>
      </c>
      <c r="TH24" s="208" t="str">
        <f t="shared" ca="1" si="116"/>
        <v/>
      </c>
      <c r="TI24" s="208" t="str">
        <f t="shared" ca="1" si="116"/>
        <v/>
      </c>
      <c r="TJ24" s="208" t="str">
        <f t="shared" ca="1" si="116"/>
        <v/>
      </c>
      <c r="TK24" s="208" t="str">
        <f t="shared" ca="1" si="116"/>
        <v/>
      </c>
      <c r="TL24" s="208" t="str">
        <f t="shared" ca="1" si="116"/>
        <v/>
      </c>
      <c r="TM24" s="208" t="str">
        <f t="shared" ca="1" si="116"/>
        <v/>
      </c>
      <c r="TN24" s="208" t="str">
        <f t="shared" ca="1" si="116"/>
        <v/>
      </c>
      <c r="TO24" s="208" t="str">
        <f t="shared" ca="1" si="116"/>
        <v/>
      </c>
      <c r="TP24" s="208" t="str">
        <f t="shared" ca="1" si="116"/>
        <v/>
      </c>
      <c r="TQ24" s="208" t="str">
        <f t="shared" ca="1" si="116"/>
        <v/>
      </c>
      <c r="TR24" s="208" t="str">
        <f t="shared" ca="1" si="87"/>
        <v/>
      </c>
      <c r="TS24" s="208" t="str">
        <f t="shared" ca="1" si="87"/>
        <v/>
      </c>
      <c r="TT24" s="208" t="str">
        <f t="shared" ca="1" si="87"/>
        <v/>
      </c>
      <c r="TU24" s="208" t="str">
        <f t="shared" ca="1" si="87"/>
        <v/>
      </c>
      <c r="TV24" s="208" t="str">
        <f t="shared" ca="1" si="87"/>
        <v/>
      </c>
      <c r="TW24" s="208" t="str">
        <f t="shared" ca="1" si="87"/>
        <v/>
      </c>
      <c r="TX24" s="208" t="str">
        <f t="shared" ca="1" si="87"/>
        <v/>
      </c>
      <c r="TY24" s="208" t="str">
        <f t="shared" ca="1" si="87"/>
        <v/>
      </c>
      <c r="TZ24" s="208" t="str">
        <f t="shared" ca="1" si="87"/>
        <v/>
      </c>
      <c r="UA24" s="208" t="str">
        <f t="shared" ca="1" si="87"/>
        <v/>
      </c>
      <c r="UB24" s="208" t="str">
        <f t="shared" ca="1" si="87"/>
        <v/>
      </c>
      <c r="UC24" s="208" t="str">
        <f t="shared" ca="1" si="87"/>
        <v/>
      </c>
      <c r="UD24" s="208" t="str">
        <f t="shared" ca="1" si="87"/>
        <v/>
      </c>
      <c r="UE24" s="208" t="str">
        <f t="shared" ca="1" si="87"/>
        <v/>
      </c>
      <c r="UF24" s="208" t="str">
        <f t="shared" ca="1" si="87"/>
        <v/>
      </c>
      <c r="UG24" s="208" t="str">
        <f t="shared" ca="1" si="87"/>
        <v/>
      </c>
      <c r="UH24" s="208" t="str">
        <f t="shared" ca="1" si="117"/>
        <v/>
      </c>
      <c r="UI24" s="208" t="str">
        <f t="shared" ca="1" si="117"/>
        <v/>
      </c>
      <c r="UJ24" s="208" t="str">
        <f t="shared" ca="1" si="117"/>
        <v/>
      </c>
      <c r="UK24" s="208" t="str">
        <f t="shared" ca="1" si="117"/>
        <v/>
      </c>
      <c r="UL24" s="208" t="str">
        <f t="shared" ca="1" si="117"/>
        <v/>
      </c>
      <c r="UM24" s="208" t="str">
        <f t="shared" ca="1" si="117"/>
        <v/>
      </c>
      <c r="UN24" s="208" t="str">
        <f t="shared" ca="1" si="117"/>
        <v/>
      </c>
      <c r="UO24" s="208" t="str">
        <f t="shared" ca="1" si="117"/>
        <v/>
      </c>
      <c r="UP24" s="208" t="str">
        <f t="shared" ca="1" si="117"/>
        <v/>
      </c>
      <c r="UQ24" s="208" t="str">
        <f t="shared" ca="1" si="117"/>
        <v/>
      </c>
      <c r="UR24" s="208" t="str">
        <f t="shared" ca="1" si="117"/>
        <v/>
      </c>
      <c r="US24" s="208" t="str">
        <f t="shared" ca="1" si="117"/>
        <v/>
      </c>
      <c r="UT24" s="208" t="str">
        <f t="shared" ca="1" si="117"/>
        <v/>
      </c>
      <c r="UU24" s="208" t="str">
        <f t="shared" ca="1" si="117"/>
        <v/>
      </c>
      <c r="UV24" s="208" t="str">
        <f t="shared" ca="1" si="88"/>
        <v/>
      </c>
      <c r="UW24" s="208" t="str">
        <f t="shared" ca="1" si="88"/>
        <v/>
      </c>
      <c r="UX24" s="208" t="str">
        <f t="shared" ca="1" si="88"/>
        <v/>
      </c>
      <c r="UY24" s="208" t="str">
        <f t="shared" ca="1" si="88"/>
        <v/>
      </c>
      <c r="UZ24" s="208" t="str">
        <f t="shared" ca="1" si="88"/>
        <v/>
      </c>
      <c r="VA24" s="208" t="str">
        <f t="shared" ca="1" si="88"/>
        <v/>
      </c>
      <c r="VB24" s="208" t="str">
        <f t="shared" ca="1" si="88"/>
        <v/>
      </c>
      <c r="VC24" s="208" t="str">
        <f t="shared" ca="1" si="88"/>
        <v/>
      </c>
      <c r="VD24" s="208" t="str">
        <f t="shared" ca="1" si="88"/>
        <v/>
      </c>
      <c r="VE24" s="208" t="str">
        <f t="shared" ca="1" si="88"/>
        <v/>
      </c>
      <c r="VF24" s="208" t="str">
        <f t="shared" ca="1" si="88"/>
        <v/>
      </c>
      <c r="VG24" s="208" t="str">
        <f t="shared" ca="1" si="88"/>
        <v/>
      </c>
      <c r="VH24" s="208" t="str">
        <f t="shared" ca="1" si="88"/>
        <v/>
      </c>
      <c r="VI24" s="208" t="str">
        <f t="shared" ca="1" si="88"/>
        <v/>
      </c>
      <c r="VJ24" s="208" t="str">
        <f t="shared" ca="1" si="88"/>
        <v/>
      </c>
      <c r="VK24" s="208" t="str">
        <f t="shared" ca="1" si="88"/>
        <v/>
      </c>
      <c r="VL24" s="208" t="str">
        <f t="shared" ca="1" si="118"/>
        <v/>
      </c>
      <c r="VM24" s="208" t="str">
        <f t="shared" ca="1" si="118"/>
        <v/>
      </c>
      <c r="VN24" s="208" t="str">
        <f t="shared" ca="1" si="118"/>
        <v/>
      </c>
      <c r="VO24" s="208" t="str">
        <f t="shared" ca="1" si="118"/>
        <v/>
      </c>
      <c r="VP24" s="208" t="str">
        <f t="shared" ca="1" si="118"/>
        <v/>
      </c>
      <c r="VQ24" s="208" t="str">
        <f t="shared" ca="1" si="118"/>
        <v/>
      </c>
      <c r="VR24" s="208" t="str">
        <f t="shared" ca="1" si="118"/>
        <v/>
      </c>
      <c r="VS24" s="208" t="str">
        <f t="shared" ca="1" si="118"/>
        <v/>
      </c>
      <c r="VT24" s="208" t="str">
        <f t="shared" ca="1" si="118"/>
        <v/>
      </c>
      <c r="VU24" s="208" t="str">
        <f t="shared" ca="1" si="118"/>
        <v/>
      </c>
      <c r="VV24" s="208" t="str">
        <f t="shared" ca="1" si="118"/>
        <v/>
      </c>
      <c r="VW24" s="208" t="str">
        <f t="shared" ca="1" si="118"/>
        <v/>
      </c>
      <c r="VX24" s="208" t="str">
        <f t="shared" ca="1" si="118"/>
        <v/>
      </c>
      <c r="VY24" s="208" t="str">
        <f t="shared" ca="1" si="118"/>
        <v/>
      </c>
      <c r="VZ24" s="208" t="str">
        <f t="shared" ca="1" si="89"/>
        <v/>
      </c>
      <c r="WA24" s="208" t="str">
        <f t="shared" ca="1" si="89"/>
        <v/>
      </c>
      <c r="WB24" s="208" t="str">
        <f t="shared" ca="1" si="89"/>
        <v/>
      </c>
      <c r="WC24" s="208" t="str">
        <f t="shared" ca="1" si="89"/>
        <v/>
      </c>
      <c r="WD24" s="208" t="str">
        <f t="shared" ca="1" si="89"/>
        <v/>
      </c>
      <c r="WE24" s="208" t="str">
        <f t="shared" ca="1" si="89"/>
        <v/>
      </c>
      <c r="WF24" s="208" t="str">
        <f t="shared" ca="1" si="89"/>
        <v/>
      </c>
      <c r="WG24" s="208" t="str">
        <f t="shared" ca="1" si="89"/>
        <v/>
      </c>
      <c r="WH24" s="208" t="str">
        <f t="shared" ca="1" si="89"/>
        <v/>
      </c>
      <c r="WI24" s="208" t="str">
        <f t="shared" ca="1" si="89"/>
        <v/>
      </c>
      <c r="WJ24" s="208" t="str">
        <f t="shared" ca="1" si="89"/>
        <v/>
      </c>
      <c r="WK24" s="208" t="str">
        <f t="shared" ca="1" si="89"/>
        <v/>
      </c>
      <c r="WL24" s="208" t="str">
        <f t="shared" ca="1" si="89"/>
        <v/>
      </c>
      <c r="WM24" s="208" t="str">
        <f t="shared" ca="1" si="89"/>
        <v/>
      </c>
      <c r="WN24" s="208" t="str">
        <f t="shared" ca="1" si="89"/>
        <v/>
      </c>
      <c r="WO24" s="208" t="str">
        <f t="shared" ca="1" si="89"/>
        <v/>
      </c>
      <c r="WP24" s="208" t="str">
        <f t="shared" ca="1" si="119"/>
        <v/>
      </c>
      <c r="WQ24" s="208" t="str">
        <f t="shared" ca="1" si="119"/>
        <v/>
      </c>
      <c r="WR24" s="208" t="str">
        <f t="shared" ca="1" si="119"/>
        <v/>
      </c>
      <c r="WS24" s="208" t="str">
        <f t="shared" ca="1" si="119"/>
        <v/>
      </c>
      <c r="WT24" s="208" t="str">
        <f t="shared" ca="1" si="119"/>
        <v/>
      </c>
      <c r="WU24" s="208" t="str">
        <f t="shared" ca="1" si="119"/>
        <v/>
      </c>
      <c r="WV24" s="208" t="str">
        <f t="shared" ca="1" si="119"/>
        <v/>
      </c>
      <c r="WW24" s="208" t="str">
        <f t="shared" ca="1" si="119"/>
        <v/>
      </c>
      <c r="WX24" s="208" t="str">
        <f t="shared" ca="1" si="119"/>
        <v/>
      </c>
      <c r="WY24" s="208" t="str">
        <f t="shared" ca="1" si="119"/>
        <v/>
      </c>
      <c r="WZ24" s="208" t="str">
        <f t="shared" ca="1" si="119"/>
        <v/>
      </c>
      <c r="XA24" s="208" t="str">
        <f t="shared" ca="1" si="119"/>
        <v/>
      </c>
      <c r="XB24" s="208" t="str">
        <f t="shared" ca="1" si="119"/>
        <v/>
      </c>
      <c r="XC24" s="208" t="str">
        <f t="shared" ca="1" si="119"/>
        <v/>
      </c>
      <c r="XD24" s="208" t="str">
        <f t="shared" ca="1" si="119"/>
        <v/>
      </c>
      <c r="XE24" s="208" t="str">
        <f t="shared" ca="1" si="119"/>
        <v/>
      </c>
      <c r="XF24" s="208" t="str">
        <f t="shared" ca="1" si="120"/>
        <v/>
      </c>
      <c r="XG24" s="208" t="str">
        <f t="shared" ca="1" si="120"/>
        <v/>
      </c>
      <c r="XH24" s="208" t="str">
        <f t="shared" ca="1" si="120"/>
        <v/>
      </c>
      <c r="XI24" s="208" t="str">
        <f t="shared" ca="1" si="120"/>
        <v/>
      </c>
      <c r="XJ24" s="208" t="str">
        <f t="shared" ca="1" si="120"/>
        <v/>
      </c>
      <c r="XK24" s="208" t="str">
        <f t="shared" ca="1" si="120"/>
        <v/>
      </c>
      <c r="XL24" s="208" t="str">
        <f t="shared" ca="1" si="120"/>
        <v/>
      </c>
      <c r="XM24" s="208" t="str">
        <f t="shared" ca="1" si="120"/>
        <v/>
      </c>
      <c r="XN24" s="208" t="str">
        <f t="shared" ca="1" si="120"/>
        <v/>
      </c>
      <c r="XO24" s="208" t="str">
        <f t="shared" ca="1" si="120"/>
        <v/>
      </c>
      <c r="XP24" s="208" t="str">
        <f t="shared" ca="1" si="120"/>
        <v/>
      </c>
      <c r="XQ24" s="208" t="str">
        <f t="shared" ca="1" si="120"/>
        <v/>
      </c>
      <c r="XR24" s="208" t="str">
        <f t="shared" ca="1" si="120"/>
        <v/>
      </c>
      <c r="XS24" s="208" t="str">
        <f t="shared" ca="1" si="120"/>
        <v/>
      </c>
      <c r="XT24" s="208" t="str">
        <f t="shared" ca="1" si="120"/>
        <v/>
      </c>
      <c r="XU24" s="208" t="str">
        <f t="shared" ca="1" si="120"/>
        <v/>
      </c>
      <c r="XV24" s="208" t="str">
        <f t="shared" ca="1" si="121"/>
        <v/>
      </c>
      <c r="XW24" s="208" t="str">
        <f t="shared" ca="1" si="121"/>
        <v/>
      </c>
      <c r="XX24" s="208" t="str">
        <f t="shared" ca="1" si="121"/>
        <v/>
      </c>
      <c r="XY24" s="208" t="str">
        <f t="shared" ca="1" si="121"/>
        <v/>
      </c>
      <c r="XZ24" s="208" t="str">
        <f t="shared" ca="1" si="121"/>
        <v/>
      </c>
      <c r="YA24" s="208" t="str">
        <f t="shared" ca="1" si="121"/>
        <v/>
      </c>
      <c r="YB24" s="208" t="str">
        <f t="shared" ca="1" si="121"/>
        <v/>
      </c>
      <c r="YC24" s="208" t="str">
        <f t="shared" ca="1" si="121"/>
        <v/>
      </c>
      <c r="YD24" s="208" t="str">
        <f t="shared" ca="1" si="121"/>
        <v/>
      </c>
      <c r="YE24" s="208" t="str">
        <f t="shared" ca="1" si="121"/>
        <v/>
      </c>
      <c r="YF24" s="208" t="str">
        <f t="shared" ca="1" si="121"/>
        <v/>
      </c>
      <c r="YG24" s="208" t="str">
        <f t="shared" ca="1" si="121"/>
        <v/>
      </c>
      <c r="YH24" s="208" t="str">
        <f t="shared" ca="1" si="122"/>
        <v/>
      </c>
      <c r="YI24" s="208" t="str">
        <f t="shared" ca="1" si="122"/>
        <v/>
      </c>
      <c r="YJ24" s="208" t="str">
        <f t="shared" ca="1" si="122"/>
        <v/>
      </c>
      <c r="YK24" s="208" t="str">
        <f t="shared" ca="1" si="122"/>
        <v/>
      </c>
      <c r="YL24" s="208" t="str">
        <f t="shared" ca="1" si="122"/>
        <v/>
      </c>
      <c r="YM24" s="208" t="str">
        <f t="shared" ca="1" si="122"/>
        <v/>
      </c>
      <c r="YN24" s="208" t="str">
        <f t="shared" ca="1" si="122"/>
        <v/>
      </c>
      <c r="YO24" s="208" t="str">
        <f t="shared" ca="1" si="122"/>
        <v/>
      </c>
      <c r="YP24" s="208" t="str">
        <f t="shared" ca="1" si="122"/>
        <v/>
      </c>
      <c r="YQ24" s="208" t="str">
        <f t="shared" ca="1" si="122"/>
        <v/>
      </c>
      <c r="YR24" s="208" t="str">
        <f t="shared" ca="1" si="91"/>
        <v/>
      </c>
      <c r="YS24" s="208" t="str">
        <f t="shared" ca="1" si="91"/>
        <v/>
      </c>
      <c r="YT24" s="208" t="str">
        <f t="shared" ca="1" si="91"/>
        <v/>
      </c>
      <c r="YU24" s="208" t="str">
        <f t="shared" ca="1" si="91"/>
        <v/>
      </c>
      <c r="YV24" s="208" t="str">
        <f t="shared" ca="1" si="91"/>
        <v/>
      </c>
      <c r="YW24" s="208" t="str">
        <f t="shared" ca="1" si="91"/>
        <v/>
      </c>
      <c r="YX24" s="208" t="str">
        <f t="shared" ca="1" si="91"/>
        <v/>
      </c>
      <c r="YY24" s="208" t="str">
        <f t="shared" ca="1" si="91"/>
        <v/>
      </c>
      <c r="YZ24" s="208" t="str">
        <f t="shared" ca="1" si="91"/>
        <v/>
      </c>
      <c r="ZA24" s="208" t="str">
        <f t="shared" ca="1" si="91"/>
        <v/>
      </c>
      <c r="ZB24" s="208" t="str">
        <f t="shared" ca="1" si="91"/>
        <v/>
      </c>
      <c r="ZC24" s="208" t="str">
        <f t="shared" ca="1" si="91"/>
        <v/>
      </c>
      <c r="ZD24" s="208" t="str">
        <f t="shared" ca="1" si="91"/>
        <v/>
      </c>
      <c r="ZE24" s="208" t="str">
        <f t="shared" ca="1" si="91"/>
        <v/>
      </c>
      <c r="ZF24" s="208" t="str">
        <f t="shared" ca="1" si="91"/>
        <v/>
      </c>
      <c r="ZG24" s="208" t="str">
        <f t="shared" ca="1" si="91"/>
        <v/>
      </c>
      <c r="ZH24" s="208" t="str">
        <f t="shared" ca="1" si="123"/>
        <v/>
      </c>
      <c r="ZI24" s="208" t="str">
        <f t="shared" ca="1" si="123"/>
        <v/>
      </c>
      <c r="ZJ24" s="208" t="str">
        <f t="shared" ca="1" si="123"/>
        <v/>
      </c>
      <c r="ZK24" s="208" t="str">
        <f t="shared" ca="1" si="123"/>
        <v/>
      </c>
      <c r="ZL24" s="208" t="str">
        <f t="shared" ca="1" si="123"/>
        <v/>
      </c>
      <c r="ZM24" s="208" t="str">
        <f t="shared" ca="1" si="123"/>
        <v/>
      </c>
      <c r="ZN24" s="208" t="str">
        <f t="shared" ca="1" si="123"/>
        <v/>
      </c>
      <c r="ZO24" s="208" t="str">
        <f t="shared" ca="1" si="123"/>
        <v/>
      </c>
      <c r="ZP24" s="208" t="str">
        <f t="shared" ca="1" si="123"/>
        <v/>
      </c>
      <c r="ZQ24" s="208" t="str">
        <f t="shared" ca="1" si="123"/>
        <v/>
      </c>
      <c r="ZR24" s="208" t="str">
        <f t="shared" ca="1" si="123"/>
        <v/>
      </c>
      <c r="ZS24" s="208" t="str">
        <f t="shared" ca="1" si="123"/>
        <v/>
      </c>
      <c r="ZT24" s="208" t="str">
        <f t="shared" ca="1" si="123"/>
        <v/>
      </c>
      <c r="ZU24" s="208" t="str">
        <f t="shared" ca="1" si="123"/>
        <v/>
      </c>
      <c r="ZV24" s="208" t="str">
        <f t="shared" ca="1" si="92"/>
        <v/>
      </c>
      <c r="ZW24" s="208" t="str">
        <f t="shared" ca="1" si="92"/>
        <v/>
      </c>
      <c r="ZX24" s="208" t="str">
        <f t="shared" ca="1" si="92"/>
        <v/>
      </c>
      <c r="ZY24" s="208" t="str">
        <f t="shared" ca="1" si="92"/>
        <v/>
      </c>
      <c r="ZZ24" s="208" t="str">
        <f t="shared" ca="1" si="92"/>
        <v/>
      </c>
      <c r="AAA24" s="208" t="str">
        <f t="shared" ca="1" si="92"/>
        <v/>
      </c>
      <c r="AAB24" s="208" t="str">
        <f t="shared" ca="1" si="92"/>
        <v/>
      </c>
      <c r="AAC24" s="208" t="str">
        <f t="shared" ca="1" si="92"/>
        <v/>
      </c>
      <c r="AAD24" s="208" t="str">
        <f t="shared" ca="1" si="92"/>
        <v/>
      </c>
      <c r="AAE24" s="208" t="str">
        <f t="shared" ca="1" si="92"/>
        <v/>
      </c>
      <c r="AAF24" s="208" t="str">
        <f t="shared" ca="1" si="92"/>
        <v/>
      </c>
      <c r="AAG24" s="208" t="str">
        <f t="shared" ca="1" si="92"/>
        <v/>
      </c>
      <c r="AAH24" s="208" t="str">
        <f t="shared" ca="1" si="92"/>
        <v/>
      </c>
      <c r="AAI24" s="208" t="str">
        <f t="shared" ca="1" si="92"/>
        <v/>
      </c>
      <c r="AAJ24" s="208" t="str">
        <f t="shared" ca="1" si="92"/>
        <v/>
      </c>
      <c r="AAK24" s="208" t="str">
        <f t="shared" ca="1" si="92"/>
        <v/>
      </c>
      <c r="AAL24" s="208" t="str">
        <f t="shared" ca="1" si="124"/>
        <v/>
      </c>
      <c r="AAM24" s="208" t="str">
        <f t="shared" ca="1" si="124"/>
        <v/>
      </c>
      <c r="AAN24" s="208" t="str">
        <f t="shared" ca="1" si="124"/>
        <v/>
      </c>
      <c r="AAO24" s="208" t="str">
        <f t="shared" ca="1" si="124"/>
        <v/>
      </c>
      <c r="AAP24" s="208" t="str">
        <f t="shared" ca="1" si="124"/>
        <v/>
      </c>
      <c r="AAQ24" s="208" t="str">
        <f t="shared" ca="1" si="124"/>
        <v/>
      </c>
      <c r="AAR24" s="208" t="str">
        <f t="shared" ca="1" si="124"/>
        <v/>
      </c>
      <c r="AAS24" s="208" t="str">
        <f t="shared" ca="1" si="124"/>
        <v/>
      </c>
      <c r="AAT24" s="208" t="str">
        <f t="shared" ca="1" si="124"/>
        <v/>
      </c>
      <c r="AAU24" s="208" t="str">
        <f t="shared" ca="1" si="124"/>
        <v/>
      </c>
      <c r="AAV24" s="208" t="str">
        <f t="shared" ca="1" si="124"/>
        <v/>
      </c>
      <c r="AAW24" s="208" t="str">
        <f t="shared" ca="1" si="124"/>
        <v/>
      </c>
      <c r="AAX24" s="208" t="str">
        <f t="shared" ca="1" si="124"/>
        <v/>
      </c>
      <c r="AAY24" s="208" t="str">
        <f t="shared" ca="1" si="124"/>
        <v/>
      </c>
      <c r="AAZ24" s="208" t="str">
        <f t="shared" ca="1" si="125"/>
        <v/>
      </c>
      <c r="ABA24" s="208" t="str">
        <f t="shared" ca="1" si="125"/>
        <v/>
      </c>
      <c r="ABB24" s="208" t="str">
        <f t="shared" ca="1" si="125"/>
        <v/>
      </c>
      <c r="ABC24" s="208" t="str">
        <f t="shared" ca="1" si="125"/>
        <v/>
      </c>
      <c r="ABD24" s="208" t="str">
        <f t="shared" ca="1" si="125"/>
        <v/>
      </c>
      <c r="ABE24" s="208" t="str">
        <f t="shared" ca="1" si="125"/>
        <v/>
      </c>
      <c r="ABF24" s="208" t="str">
        <f t="shared" ca="1" si="125"/>
        <v/>
      </c>
      <c r="ABG24" s="208" t="str">
        <f t="shared" ca="1" si="125"/>
        <v/>
      </c>
      <c r="ABH24" s="208" t="str">
        <f t="shared" ca="1" si="125"/>
        <v/>
      </c>
      <c r="ABI24" s="208" t="str">
        <f t="shared" ca="1" si="125"/>
        <v/>
      </c>
      <c r="ABJ24" s="208" t="str">
        <f t="shared" ca="1" si="125"/>
        <v/>
      </c>
      <c r="ABK24" s="208" t="str">
        <f t="shared" ca="1" si="125"/>
        <v/>
      </c>
      <c r="ABL24" s="208" t="str">
        <f t="shared" ca="1" si="125"/>
        <v/>
      </c>
    </row>
    <row r="25" spans="1:740" s="214" customFormat="1" ht="24.95" customHeight="1" x14ac:dyDescent="0.2">
      <c r="A25" s="210"/>
      <c r="B25" s="203" t="s">
        <v>121</v>
      </c>
      <c r="C25" s="248" t="s">
        <v>122</v>
      </c>
      <c r="D25" s="248" t="s">
        <v>127</v>
      </c>
      <c r="E25" s="250">
        <v>21</v>
      </c>
      <c r="F25" s="206">
        <f t="shared" si="70"/>
        <v>46398</v>
      </c>
      <c r="G25" s="206">
        <f>'[1]1010C_Container Schedule'!$R29</f>
        <v>46400</v>
      </c>
      <c r="H25" s="206">
        <f>'[1]1010C_Container Schedule'!$U29</f>
        <v>46405</v>
      </c>
      <c r="I25" s="206">
        <f>'[1]1010C_Container Schedule'!$AF29</f>
        <v>46428</v>
      </c>
      <c r="J25" s="206">
        <f>'[1]1010C_Container Schedule'!$AJ29</f>
        <v>46430</v>
      </c>
      <c r="K25" s="278" t="str">
        <f>Table279[[#This Row],[Project]] &amp;"-CTNR-"&amp; Table279[[#This Row],[CTNR'#]] &amp; "  ➜"</f>
        <v>1010C-CTNR-21  ➜</v>
      </c>
      <c r="L25" s="212"/>
      <c r="M25" s="213" t="str">
        <f t="shared" ca="1" si="93"/>
        <v/>
      </c>
      <c r="N25" s="213" t="str">
        <f t="shared" ca="1" si="93"/>
        <v/>
      </c>
      <c r="O25" s="213" t="str">
        <f t="shared" ca="1" si="93"/>
        <v/>
      </c>
      <c r="P25" s="213" t="str">
        <f t="shared" ca="1" si="93"/>
        <v/>
      </c>
      <c r="Q25" s="213" t="str">
        <f t="shared" ca="1" si="93"/>
        <v/>
      </c>
      <c r="R25" s="213" t="str">
        <f t="shared" ca="1" si="93"/>
        <v/>
      </c>
      <c r="S25" s="213" t="str">
        <f t="shared" ca="1" si="93"/>
        <v/>
      </c>
      <c r="T25" s="213" t="str">
        <f t="shared" ca="1" si="93"/>
        <v/>
      </c>
      <c r="U25" s="213" t="str">
        <f t="shared" ca="1" si="93"/>
        <v/>
      </c>
      <c r="V25" s="213" t="str">
        <f t="shared" ca="1" si="93"/>
        <v/>
      </c>
      <c r="W25" s="213" t="str">
        <f t="shared" ca="1" si="93"/>
        <v/>
      </c>
      <c r="X25" s="213" t="str">
        <f t="shared" ca="1" si="93"/>
        <v/>
      </c>
      <c r="Y25" s="213" t="str">
        <f t="shared" ca="1" si="93"/>
        <v/>
      </c>
      <c r="Z25" s="213" t="str">
        <f t="shared" ca="1" si="93"/>
        <v/>
      </c>
      <c r="AA25" s="213" t="str">
        <f t="shared" ca="1" si="93"/>
        <v/>
      </c>
      <c r="AB25" s="213" t="str">
        <f t="shared" ca="1" si="93"/>
        <v/>
      </c>
      <c r="AC25" s="213" t="str">
        <f t="shared" ca="1" si="94"/>
        <v/>
      </c>
      <c r="AD25" s="213" t="str">
        <f t="shared" ca="1" si="94"/>
        <v/>
      </c>
      <c r="AE25" s="213" t="str">
        <f t="shared" ca="1" si="94"/>
        <v/>
      </c>
      <c r="AF25" s="213" t="str">
        <f t="shared" ca="1" si="94"/>
        <v/>
      </c>
      <c r="AG25" s="213" t="str">
        <f t="shared" ca="1" si="94"/>
        <v/>
      </c>
      <c r="AH25" s="213" t="str">
        <f t="shared" ca="1" si="94"/>
        <v/>
      </c>
      <c r="AI25" s="213" t="str">
        <f t="shared" ca="1" si="94"/>
        <v/>
      </c>
      <c r="AJ25" s="213" t="str">
        <f t="shared" ca="1" si="94"/>
        <v/>
      </c>
      <c r="AK25" s="213" t="str">
        <f t="shared" ca="1" si="94"/>
        <v/>
      </c>
      <c r="AL25" s="213" t="str">
        <f t="shared" ca="1" si="94"/>
        <v/>
      </c>
      <c r="AM25" s="213" t="str">
        <f t="shared" ca="1" si="94"/>
        <v/>
      </c>
      <c r="AN25" s="213" t="str">
        <f t="shared" ca="1" si="94"/>
        <v/>
      </c>
      <c r="AO25" s="213" t="str">
        <f t="shared" ca="1" si="94"/>
        <v/>
      </c>
      <c r="AP25" s="213" t="str">
        <f t="shared" ca="1" si="94"/>
        <v/>
      </c>
      <c r="AQ25" s="213" t="str">
        <f t="shared" ca="1" si="94"/>
        <v/>
      </c>
      <c r="AR25" s="213" t="str">
        <f t="shared" ca="1" si="94"/>
        <v/>
      </c>
      <c r="AS25" s="213" t="str">
        <f t="shared" ca="1" si="95"/>
        <v/>
      </c>
      <c r="AT25" s="213" t="str">
        <f t="shared" ca="1" si="95"/>
        <v/>
      </c>
      <c r="AU25" s="213" t="str">
        <f t="shared" ca="1" si="95"/>
        <v/>
      </c>
      <c r="AV25" s="213" t="str">
        <f t="shared" ca="1" si="95"/>
        <v/>
      </c>
      <c r="AW25" s="213" t="str">
        <f t="shared" ca="1" si="95"/>
        <v/>
      </c>
      <c r="AX25" s="213" t="str">
        <f t="shared" ca="1" si="95"/>
        <v/>
      </c>
      <c r="AY25" s="213" t="str">
        <f t="shared" ca="1" si="95"/>
        <v/>
      </c>
      <c r="AZ25" s="213" t="str">
        <f t="shared" ca="1" si="95"/>
        <v/>
      </c>
      <c r="BA25" s="213" t="str">
        <f t="shared" ca="1" si="95"/>
        <v/>
      </c>
      <c r="BB25" s="213" t="str">
        <f t="shared" ca="1" si="95"/>
        <v/>
      </c>
      <c r="BC25" s="213" t="str">
        <f t="shared" ca="1" si="95"/>
        <v/>
      </c>
      <c r="BD25" s="213" t="str">
        <f t="shared" ca="1" si="95"/>
        <v/>
      </c>
      <c r="BE25" s="213" t="str">
        <f t="shared" ca="1" si="95"/>
        <v/>
      </c>
      <c r="BF25" s="213" t="str">
        <f t="shared" ca="1" si="72"/>
        <v/>
      </c>
      <c r="BG25" s="213" t="str">
        <f t="shared" ca="1" si="72"/>
        <v/>
      </c>
      <c r="BH25" s="213" t="str">
        <f t="shared" ca="1" si="72"/>
        <v/>
      </c>
      <c r="BI25" s="213" t="str">
        <f t="shared" ca="1" si="72"/>
        <v/>
      </c>
      <c r="BJ25" s="213" t="str">
        <f t="shared" ca="1" si="72"/>
        <v/>
      </c>
      <c r="BK25" s="213" t="str">
        <f t="shared" ca="1" si="72"/>
        <v/>
      </c>
      <c r="BL25" s="213" t="str">
        <f t="shared" ca="1" si="72"/>
        <v/>
      </c>
      <c r="BM25" s="213" t="str">
        <f t="shared" ca="1" si="72"/>
        <v/>
      </c>
      <c r="BN25" s="213" t="str">
        <f t="shared" ca="1" si="72"/>
        <v/>
      </c>
      <c r="BO25" s="213" t="str">
        <f t="shared" ca="1" si="72"/>
        <v/>
      </c>
      <c r="BP25" s="213" t="str">
        <f t="shared" ca="1" si="72"/>
        <v/>
      </c>
      <c r="BQ25" s="213" t="str">
        <f t="shared" ca="1" si="72"/>
        <v/>
      </c>
      <c r="BR25" s="213" t="str">
        <f t="shared" ca="1" si="72"/>
        <v/>
      </c>
      <c r="BS25" s="213" t="str">
        <f t="shared" ca="1" si="72"/>
        <v/>
      </c>
      <c r="BT25" s="213" t="str">
        <f t="shared" ca="1" si="72"/>
        <v/>
      </c>
      <c r="BU25" s="213" t="str">
        <f t="shared" ca="1" si="72"/>
        <v/>
      </c>
      <c r="BV25" s="213" t="str">
        <f t="shared" ca="1" si="96"/>
        <v/>
      </c>
      <c r="BW25" s="213" t="str">
        <f t="shared" ca="1" si="96"/>
        <v/>
      </c>
      <c r="BX25" s="213" t="str">
        <f t="shared" ca="1" si="96"/>
        <v/>
      </c>
      <c r="BY25" s="213" t="str">
        <f t="shared" ca="1" si="96"/>
        <v/>
      </c>
      <c r="BZ25" s="213" t="str">
        <f t="shared" ca="1" si="96"/>
        <v/>
      </c>
      <c r="CA25" s="213" t="str">
        <f t="shared" ca="1" si="96"/>
        <v/>
      </c>
      <c r="CB25" s="213" t="str">
        <f t="shared" ca="1" si="96"/>
        <v/>
      </c>
      <c r="CC25" s="213" t="str">
        <f t="shared" ca="1" si="96"/>
        <v/>
      </c>
      <c r="CD25" s="213" t="str">
        <f t="shared" ca="1" si="96"/>
        <v/>
      </c>
      <c r="CE25" s="213" t="str">
        <f t="shared" ca="1" si="96"/>
        <v/>
      </c>
      <c r="CF25" s="213" t="str">
        <f t="shared" ca="1" si="96"/>
        <v/>
      </c>
      <c r="CG25" s="213" t="str">
        <f t="shared" ca="1" si="96"/>
        <v/>
      </c>
      <c r="CH25" s="213" t="str">
        <f t="shared" ca="1" si="96"/>
        <v/>
      </c>
      <c r="CI25" s="213" t="str">
        <f t="shared" ca="1" si="96"/>
        <v/>
      </c>
      <c r="CJ25" s="213" t="str">
        <f t="shared" ca="1" si="73"/>
        <v/>
      </c>
      <c r="CK25" s="213" t="str">
        <f t="shared" ca="1" si="73"/>
        <v/>
      </c>
      <c r="CL25" s="213" t="str">
        <f t="shared" ca="1" si="73"/>
        <v/>
      </c>
      <c r="CM25" s="213" t="str">
        <f t="shared" ca="1" si="73"/>
        <v/>
      </c>
      <c r="CN25" s="213" t="str">
        <f t="shared" ca="1" si="73"/>
        <v/>
      </c>
      <c r="CO25" s="213" t="str">
        <f t="shared" ca="1" si="73"/>
        <v/>
      </c>
      <c r="CP25" s="213" t="str">
        <f t="shared" ca="1" si="73"/>
        <v/>
      </c>
      <c r="CQ25" s="213" t="str">
        <f t="shared" ca="1" si="73"/>
        <v/>
      </c>
      <c r="CR25" s="213" t="str">
        <f t="shared" ca="1" si="73"/>
        <v/>
      </c>
      <c r="CS25" s="213" t="str">
        <f t="shared" ca="1" si="73"/>
        <v/>
      </c>
      <c r="CT25" s="213" t="str">
        <f t="shared" ca="1" si="73"/>
        <v/>
      </c>
      <c r="CU25" s="213" t="str">
        <f t="shared" ca="1" si="73"/>
        <v/>
      </c>
      <c r="CV25" s="213" t="str">
        <f t="shared" ca="1" si="73"/>
        <v/>
      </c>
      <c r="CW25" s="213" t="str">
        <f t="shared" ca="1" si="73"/>
        <v/>
      </c>
      <c r="CX25" s="213" t="str">
        <f t="shared" ca="1" si="73"/>
        <v/>
      </c>
      <c r="CY25" s="213" t="str">
        <f t="shared" ca="1" si="73"/>
        <v/>
      </c>
      <c r="CZ25" s="213" t="str">
        <f t="shared" ca="1" si="97"/>
        <v/>
      </c>
      <c r="DA25" s="213" t="str">
        <f t="shared" ca="1" si="97"/>
        <v/>
      </c>
      <c r="DB25" s="213" t="str">
        <f t="shared" ca="1" si="97"/>
        <v/>
      </c>
      <c r="DC25" s="213" t="str">
        <f t="shared" ca="1" si="97"/>
        <v/>
      </c>
      <c r="DD25" s="213" t="str">
        <f t="shared" ca="1" si="97"/>
        <v/>
      </c>
      <c r="DE25" s="213" t="str">
        <f t="shared" ca="1" si="97"/>
        <v/>
      </c>
      <c r="DF25" s="213" t="str">
        <f t="shared" ca="1" si="97"/>
        <v/>
      </c>
      <c r="DG25" s="213" t="str">
        <f t="shared" ca="1" si="97"/>
        <v/>
      </c>
      <c r="DH25" s="213" t="str">
        <f t="shared" ca="1" si="97"/>
        <v/>
      </c>
      <c r="DI25" s="213" t="str">
        <f t="shared" ca="1" si="97"/>
        <v/>
      </c>
      <c r="DJ25" s="213" t="str">
        <f t="shared" ca="1" si="97"/>
        <v/>
      </c>
      <c r="DK25" s="213" t="str">
        <f t="shared" ca="1" si="97"/>
        <v/>
      </c>
      <c r="DL25" s="213" t="str">
        <f t="shared" ca="1" si="97"/>
        <v/>
      </c>
      <c r="DM25" s="213" t="str">
        <f t="shared" ca="1" si="97"/>
        <v/>
      </c>
      <c r="DN25" s="213" t="str">
        <f t="shared" ca="1" si="74"/>
        <v/>
      </c>
      <c r="DO25" s="213" t="str">
        <f t="shared" ca="1" si="74"/>
        <v/>
      </c>
      <c r="DP25" s="213" t="str">
        <f t="shared" ca="1" si="74"/>
        <v/>
      </c>
      <c r="DQ25" s="213" t="str">
        <f t="shared" ca="1" si="74"/>
        <v/>
      </c>
      <c r="DR25" s="213" t="str">
        <f t="shared" ca="1" si="74"/>
        <v/>
      </c>
      <c r="DS25" s="213" t="str">
        <f t="shared" ca="1" si="74"/>
        <v/>
      </c>
      <c r="DT25" s="213" t="str">
        <f t="shared" ca="1" si="74"/>
        <v/>
      </c>
      <c r="DU25" s="213" t="str">
        <f t="shared" ca="1" si="74"/>
        <v/>
      </c>
      <c r="DV25" s="213" t="str">
        <f t="shared" ca="1" si="74"/>
        <v/>
      </c>
      <c r="DW25" s="213" t="str">
        <f t="shared" ca="1" si="74"/>
        <v/>
      </c>
      <c r="DX25" s="213" t="str">
        <f t="shared" ca="1" si="74"/>
        <v/>
      </c>
      <c r="DY25" s="213" t="str">
        <f t="shared" ca="1" si="74"/>
        <v/>
      </c>
      <c r="DZ25" s="213" t="str">
        <f t="shared" ca="1" si="74"/>
        <v/>
      </c>
      <c r="EA25" s="213" t="str">
        <f t="shared" ca="1" si="74"/>
        <v/>
      </c>
      <c r="EB25" s="213" t="str">
        <f t="shared" ca="1" si="74"/>
        <v/>
      </c>
      <c r="EC25" s="213" t="str">
        <f t="shared" ca="1" si="74"/>
        <v/>
      </c>
      <c r="ED25" s="213" t="str">
        <f t="shared" ca="1" si="98"/>
        <v/>
      </c>
      <c r="EE25" s="213" t="str">
        <f t="shared" ca="1" si="98"/>
        <v/>
      </c>
      <c r="EF25" s="213" t="str">
        <f t="shared" ca="1" si="98"/>
        <v/>
      </c>
      <c r="EG25" s="213" t="str">
        <f t="shared" ca="1" si="98"/>
        <v/>
      </c>
      <c r="EH25" s="213" t="str">
        <f t="shared" ca="1" si="98"/>
        <v/>
      </c>
      <c r="EI25" s="213" t="str">
        <f t="shared" ca="1" si="98"/>
        <v/>
      </c>
      <c r="EJ25" s="213" t="str">
        <f t="shared" ca="1" si="98"/>
        <v/>
      </c>
      <c r="EK25" s="213" t="str">
        <f t="shared" ca="1" si="98"/>
        <v/>
      </c>
      <c r="EL25" s="213" t="str">
        <f t="shared" ca="1" si="98"/>
        <v/>
      </c>
      <c r="EM25" s="213" t="str">
        <f t="shared" ca="1" si="98"/>
        <v/>
      </c>
      <c r="EN25" s="213" t="str">
        <f t="shared" ca="1" si="98"/>
        <v/>
      </c>
      <c r="EO25" s="213" t="str">
        <f t="shared" ca="1" si="98"/>
        <v/>
      </c>
      <c r="EP25" s="213" t="str">
        <f t="shared" ca="1" si="98"/>
        <v/>
      </c>
      <c r="EQ25" s="213" t="str">
        <f t="shared" ca="1" si="98"/>
        <v/>
      </c>
      <c r="ER25" s="213" t="str">
        <f t="shared" ca="1" si="98"/>
        <v/>
      </c>
      <c r="ES25" s="213" t="str">
        <f t="shared" ca="1" si="98"/>
        <v/>
      </c>
      <c r="ET25" s="213" t="str">
        <f t="shared" ca="1" si="99"/>
        <v/>
      </c>
      <c r="EU25" s="213" t="str">
        <f t="shared" ca="1" si="99"/>
        <v/>
      </c>
      <c r="EV25" s="213" t="str">
        <f t="shared" ca="1" si="99"/>
        <v/>
      </c>
      <c r="EW25" s="213" t="str">
        <f t="shared" ca="1" si="99"/>
        <v/>
      </c>
      <c r="EX25" s="213" t="str">
        <f t="shared" ca="1" si="99"/>
        <v/>
      </c>
      <c r="EY25" s="213" t="str">
        <f t="shared" ca="1" si="99"/>
        <v/>
      </c>
      <c r="EZ25" s="213" t="str">
        <f t="shared" ca="1" si="99"/>
        <v/>
      </c>
      <c r="FA25" s="213" t="str">
        <f t="shared" ca="1" si="99"/>
        <v/>
      </c>
      <c r="FB25" s="213" t="str">
        <f t="shared" ca="1" si="99"/>
        <v/>
      </c>
      <c r="FC25" s="213" t="str">
        <f t="shared" ca="1" si="99"/>
        <v/>
      </c>
      <c r="FD25" s="213" t="str">
        <f t="shared" ca="1" si="99"/>
        <v/>
      </c>
      <c r="FE25" s="213" t="str">
        <f t="shared" ca="1" si="99"/>
        <v/>
      </c>
      <c r="FF25" s="213" t="str">
        <f t="shared" ca="1" si="99"/>
        <v/>
      </c>
      <c r="FG25" s="213" t="str">
        <f t="shared" ca="1" si="99"/>
        <v/>
      </c>
      <c r="FH25" s="213" t="str">
        <f t="shared" ca="1" si="99"/>
        <v/>
      </c>
      <c r="FI25" s="213" t="str">
        <f t="shared" ca="1" si="99"/>
        <v/>
      </c>
      <c r="FJ25" s="213" t="str">
        <f t="shared" ca="1" si="100"/>
        <v/>
      </c>
      <c r="FK25" s="213" t="str">
        <f t="shared" ca="1" si="100"/>
        <v/>
      </c>
      <c r="FL25" s="213" t="str">
        <f t="shared" ca="1" si="100"/>
        <v/>
      </c>
      <c r="FM25" s="213" t="str">
        <f t="shared" ca="1" si="100"/>
        <v/>
      </c>
      <c r="FN25" s="213" t="str">
        <f t="shared" ca="1" si="100"/>
        <v/>
      </c>
      <c r="FO25" s="213" t="str">
        <f t="shared" ca="1" si="100"/>
        <v/>
      </c>
      <c r="FP25" s="213" t="str">
        <f t="shared" ca="1" si="100"/>
        <v/>
      </c>
      <c r="FQ25" s="213" t="str">
        <f t="shared" ca="1" si="100"/>
        <v/>
      </c>
      <c r="FR25" s="213" t="str">
        <f t="shared" ca="1" si="100"/>
        <v>Order</v>
      </c>
      <c r="FS25" s="213" t="str">
        <f t="shared" ca="1" si="100"/>
        <v/>
      </c>
      <c r="FT25" s="213" t="str">
        <f t="shared" ca="1" si="100"/>
        <v>Load</v>
      </c>
      <c r="FU25" s="213" t="str">
        <f t="shared" ca="1" si="100"/>
        <v/>
      </c>
      <c r="FV25" s="213" t="str">
        <f t="shared" ca="1" si="101"/>
        <v/>
      </c>
      <c r="FW25" s="213" t="str">
        <f t="shared" ca="1" si="101"/>
        <v/>
      </c>
      <c r="FX25" s="213" t="str">
        <f t="shared" ca="1" si="101"/>
        <v/>
      </c>
      <c r="FY25" s="213" t="str">
        <f t="shared" ca="1" si="101"/>
        <v>Ship</v>
      </c>
      <c r="FZ25" s="213" t="str">
        <f t="shared" ca="1" si="101"/>
        <v/>
      </c>
      <c r="GA25" s="213" t="str">
        <f t="shared" ca="1" si="101"/>
        <v/>
      </c>
      <c r="GB25" s="213" t="str">
        <f t="shared" ca="1" si="101"/>
        <v/>
      </c>
      <c r="GC25" s="213" t="str">
        <f t="shared" ca="1" si="101"/>
        <v/>
      </c>
      <c r="GD25" s="213" t="str">
        <f t="shared" ca="1" si="101"/>
        <v/>
      </c>
      <c r="GE25" s="213" t="str">
        <f t="shared" ca="1" si="101"/>
        <v/>
      </c>
      <c r="GF25" s="213" t="str">
        <f t="shared" ca="1" si="76"/>
        <v/>
      </c>
      <c r="GG25" s="213" t="str">
        <f t="shared" ca="1" si="76"/>
        <v/>
      </c>
      <c r="GH25" s="213" t="str">
        <f t="shared" ca="1" si="76"/>
        <v/>
      </c>
      <c r="GI25" s="213" t="str">
        <f t="shared" ca="1" si="76"/>
        <v/>
      </c>
      <c r="GJ25" s="213" t="str">
        <f t="shared" ca="1" si="76"/>
        <v/>
      </c>
      <c r="GK25" s="213" t="str">
        <f t="shared" ca="1" si="76"/>
        <v/>
      </c>
      <c r="GL25" s="213" t="str">
        <f t="shared" ca="1" si="76"/>
        <v/>
      </c>
      <c r="GM25" s="213" t="str">
        <f t="shared" ca="1" si="76"/>
        <v/>
      </c>
      <c r="GN25" s="213" t="str">
        <f t="shared" ca="1" si="76"/>
        <v/>
      </c>
      <c r="GO25" s="213" t="str">
        <f t="shared" ca="1" si="76"/>
        <v/>
      </c>
      <c r="GP25" s="213" t="str">
        <f t="shared" ca="1" si="76"/>
        <v/>
      </c>
      <c r="GQ25" s="213" t="str">
        <f t="shared" ca="1" si="76"/>
        <v/>
      </c>
      <c r="GR25" s="213" t="str">
        <f t="shared" ca="1" si="76"/>
        <v/>
      </c>
      <c r="GS25" s="213" t="str">
        <f t="shared" ca="1" si="76"/>
        <v/>
      </c>
      <c r="GT25" s="213" t="str">
        <f t="shared" ca="1" si="76"/>
        <v/>
      </c>
      <c r="GU25" s="213" t="str">
        <f t="shared" ca="1" si="76"/>
        <v/>
      </c>
      <c r="GV25" s="213" t="str">
        <f t="shared" ca="1" si="102"/>
        <v>Arrival</v>
      </c>
      <c r="GW25" s="213" t="str">
        <f t="shared" ca="1" si="102"/>
        <v/>
      </c>
      <c r="GX25" s="213" t="str">
        <f t="shared" ca="1" si="102"/>
        <v>Delivery</v>
      </c>
      <c r="GY25" s="213" t="str">
        <f t="shared" ca="1" si="102"/>
        <v/>
      </c>
      <c r="GZ25" s="213" t="str">
        <f t="shared" ca="1" si="102"/>
        <v/>
      </c>
      <c r="HA25" s="213" t="str">
        <f t="shared" ca="1" si="102"/>
        <v/>
      </c>
      <c r="HB25" s="213" t="str">
        <f t="shared" ca="1" si="102"/>
        <v/>
      </c>
      <c r="HC25" s="213" t="str">
        <f t="shared" ca="1" si="102"/>
        <v/>
      </c>
      <c r="HD25" s="213" t="str">
        <f t="shared" ca="1" si="102"/>
        <v/>
      </c>
      <c r="HE25" s="213" t="str">
        <f t="shared" ca="1" si="102"/>
        <v/>
      </c>
      <c r="HF25" s="213" t="str">
        <f t="shared" ca="1" si="102"/>
        <v/>
      </c>
      <c r="HG25" s="213" t="str">
        <f t="shared" ca="1" si="102"/>
        <v/>
      </c>
      <c r="HH25" s="213" t="str">
        <f t="shared" ca="1" si="102"/>
        <v/>
      </c>
      <c r="HI25" s="213" t="str">
        <f t="shared" ca="1" si="102"/>
        <v/>
      </c>
      <c r="HJ25" s="213" t="str">
        <f t="shared" ca="1" si="77"/>
        <v/>
      </c>
      <c r="HK25" s="213" t="str">
        <f t="shared" ca="1" si="77"/>
        <v/>
      </c>
      <c r="HL25" s="213" t="str">
        <f t="shared" ca="1" si="77"/>
        <v/>
      </c>
      <c r="HM25" s="213" t="str">
        <f t="shared" ca="1" si="77"/>
        <v/>
      </c>
      <c r="HN25" s="213" t="str">
        <f t="shared" ca="1" si="77"/>
        <v/>
      </c>
      <c r="HO25" s="213" t="str">
        <f t="shared" ca="1" si="77"/>
        <v/>
      </c>
      <c r="HP25" s="213" t="str">
        <f t="shared" ca="1" si="77"/>
        <v/>
      </c>
      <c r="HQ25" s="213" t="str">
        <f t="shared" ca="1" si="77"/>
        <v/>
      </c>
      <c r="HR25" s="213" t="str">
        <f t="shared" ca="1" si="77"/>
        <v/>
      </c>
      <c r="HS25" s="213" t="str">
        <f t="shared" ca="1" si="77"/>
        <v/>
      </c>
      <c r="HT25" s="213" t="str">
        <f t="shared" ca="1" si="77"/>
        <v/>
      </c>
      <c r="HU25" s="213" t="str">
        <f t="shared" ca="1" si="77"/>
        <v/>
      </c>
      <c r="HV25" s="213" t="str">
        <f t="shared" ca="1" si="77"/>
        <v/>
      </c>
      <c r="HW25" s="213" t="str">
        <f t="shared" ca="1" si="77"/>
        <v/>
      </c>
      <c r="HX25" s="213" t="str">
        <f t="shared" ca="1" si="77"/>
        <v/>
      </c>
      <c r="HY25" s="213" t="str">
        <f t="shared" ca="1" si="77"/>
        <v/>
      </c>
      <c r="HZ25" s="213" t="str">
        <f t="shared" ca="1" si="103"/>
        <v/>
      </c>
      <c r="IA25" s="213" t="str">
        <f t="shared" ca="1" si="103"/>
        <v/>
      </c>
      <c r="IB25" s="213" t="str">
        <f t="shared" ca="1" si="103"/>
        <v/>
      </c>
      <c r="IC25" s="213" t="str">
        <f t="shared" ca="1" si="103"/>
        <v/>
      </c>
      <c r="ID25" s="213" t="str">
        <f t="shared" ca="1" si="103"/>
        <v/>
      </c>
      <c r="IE25" s="213" t="str">
        <f t="shared" ca="1" si="103"/>
        <v/>
      </c>
      <c r="IF25" s="213" t="str">
        <f t="shared" ca="1" si="103"/>
        <v/>
      </c>
      <c r="IG25" s="213" t="str">
        <f t="shared" ca="1" si="103"/>
        <v/>
      </c>
      <c r="IH25" s="213" t="str">
        <f t="shared" ca="1" si="103"/>
        <v/>
      </c>
      <c r="II25" s="213" t="str">
        <f t="shared" ca="1" si="103"/>
        <v/>
      </c>
      <c r="IJ25" s="213" t="str">
        <f t="shared" ca="1" si="103"/>
        <v/>
      </c>
      <c r="IK25" s="213" t="str">
        <f t="shared" ca="1" si="103"/>
        <v/>
      </c>
      <c r="IL25" s="213" t="str">
        <f t="shared" ca="1" si="103"/>
        <v/>
      </c>
      <c r="IM25" s="213" t="str">
        <f t="shared" ca="1" si="103"/>
        <v/>
      </c>
      <c r="IN25" s="213" t="str">
        <f t="shared" ca="1" si="78"/>
        <v/>
      </c>
      <c r="IO25" s="213" t="str">
        <f t="shared" ca="1" si="78"/>
        <v/>
      </c>
      <c r="IP25" s="213" t="str">
        <f t="shared" ca="1" si="78"/>
        <v/>
      </c>
      <c r="IQ25" s="213" t="str">
        <f t="shared" ca="1" si="78"/>
        <v/>
      </c>
      <c r="IR25" s="213" t="str">
        <f t="shared" ca="1" si="78"/>
        <v/>
      </c>
      <c r="IS25" s="213" t="str">
        <f t="shared" ca="1" si="78"/>
        <v/>
      </c>
      <c r="IT25" s="213" t="str">
        <f t="shared" ca="1" si="78"/>
        <v/>
      </c>
      <c r="IU25" s="213" t="str">
        <f t="shared" ca="1" si="78"/>
        <v/>
      </c>
      <c r="IV25" s="213" t="str">
        <f t="shared" ca="1" si="78"/>
        <v/>
      </c>
      <c r="IW25" s="213" t="str">
        <f t="shared" ca="1" si="78"/>
        <v/>
      </c>
      <c r="IX25" s="213" t="str">
        <f t="shared" ca="1" si="78"/>
        <v/>
      </c>
      <c r="IY25" s="213" t="str">
        <f t="shared" ca="1" si="78"/>
        <v/>
      </c>
      <c r="IZ25" s="213" t="str">
        <f t="shared" ca="1" si="78"/>
        <v/>
      </c>
      <c r="JA25" s="213" t="str">
        <f t="shared" ca="1" si="78"/>
        <v/>
      </c>
      <c r="JB25" s="213" t="str">
        <f t="shared" ca="1" si="78"/>
        <v/>
      </c>
      <c r="JC25" s="213" t="str">
        <f t="shared" ca="1" si="78"/>
        <v/>
      </c>
      <c r="JD25" s="213" t="str">
        <f t="shared" ca="1" si="104"/>
        <v/>
      </c>
      <c r="JE25" s="213" t="str">
        <f t="shared" ca="1" si="104"/>
        <v/>
      </c>
      <c r="JF25" s="213" t="str">
        <f t="shared" ca="1" si="104"/>
        <v/>
      </c>
      <c r="JG25" s="213" t="str">
        <f t="shared" ca="1" si="104"/>
        <v/>
      </c>
      <c r="JH25" s="213" t="str">
        <f t="shared" ca="1" si="104"/>
        <v/>
      </c>
      <c r="JI25" s="213" t="str">
        <f t="shared" ca="1" si="104"/>
        <v/>
      </c>
      <c r="JJ25" s="213" t="str">
        <f t="shared" ca="1" si="104"/>
        <v/>
      </c>
      <c r="JK25" s="213" t="str">
        <f t="shared" ca="1" si="104"/>
        <v/>
      </c>
      <c r="JL25" s="213" t="str">
        <f t="shared" ca="1" si="104"/>
        <v/>
      </c>
      <c r="JM25" s="213" t="str">
        <f t="shared" ca="1" si="104"/>
        <v/>
      </c>
      <c r="JN25" s="213" t="str">
        <f t="shared" ca="1" si="104"/>
        <v/>
      </c>
      <c r="JO25" s="213" t="str">
        <f t="shared" ca="1" si="104"/>
        <v/>
      </c>
      <c r="JP25" s="213" t="str">
        <f t="shared" ca="1" si="104"/>
        <v/>
      </c>
      <c r="JQ25" s="213" t="str">
        <f t="shared" ca="1" si="104"/>
        <v/>
      </c>
      <c r="JR25" s="213" t="str">
        <f t="shared" ca="1" si="79"/>
        <v/>
      </c>
      <c r="JS25" s="213" t="str">
        <f t="shared" ca="1" si="79"/>
        <v/>
      </c>
      <c r="JT25" s="213" t="str">
        <f t="shared" ca="1" si="79"/>
        <v/>
      </c>
      <c r="JU25" s="213" t="str">
        <f t="shared" ca="1" si="79"/>
        <v/>
      </c>
      <c r="JV25" s="213" t="str">
        <f t="shared" ca="1" si="79"/>
        <v/>
      </c>
      <c r="JW25" s="213" t="str">
        <f t="shared" ca="1" si="79"/>
        <v/>
      </c>
      <c r="JX25" s="213" t="str">
        <f t="shared" ca="1" si="79"/>
        <v/>
      </c>
      <c r="JY25" s="213" t="str">
        <f t="shared" ca="1" si="79"/>
        <v/>
      </c>
      <c r="JZ25" s="213" t="str">
        <f t="shared" ca="1" si="79"/>
        <v/>
      </c>
      <c r="KA25" s="213" t="str">
        <f t="shared" ca="1" si="79"/>
        <v/>
      </c>
      <c r="KB25" s="213" t="str">
        <f t="shared" ca="1" si="79"/>
        <v/>
      </c>
      <c r="KC25" s="213" t="str">
        <f t="shared" ca="1" si="79"/>
        <v/>
      </c>
      <c r="KD25" s="213" t="str">
        <f t="shared" ca="1" si="79"/>
        <v/>
      </c>
      <c r="KE25" s="213" t="str">
        <f t="shared" ca="1" si="79"/>
        <v/>
      </c>
      <c r="KF25" s="213" t="str">
        <f t="shared" ca="1" si="79"/>
        <v/>
      </c>
      <c r="KG25" s="213" t="str">
        <f t="shared" ca="1" si="79"/>
        <v/>
      </c>
      <c r="KH25" s="213" t="str">
        <f t="shared" ca="1" si="105"/>
        <v/>
      </c>
      <c r="KI25" s="213" t="str">
        <f t="shared" ca="1" si="105"/>
        <v/>
      </c>
      <c r="KJ25" s="213" t="str">
        <f t="shared" ca="1" si="105"/>
        <v/>
      </c>
      <c r="KK25" s="213" t="str">
        <f t="shared" ca="1" si="105"/>
        <v/>
      </c>
      <c r="KL25" s="213" t="str">
        <f t="shared" ca="1" si="105"/>
        <v/>
      </c>
      <c r="KM25" s="213" t="str">
        <f t="shared" ca="1" si="105"/>
        <v/>
      </c>
      <c r="KN25" s="213" t="str">
        <f t="shared" ca="1" si="105"/>
        <v/>
      </c>
      <c r="KO25" s="213" t="str">
        <f t="shared" ca="1" si="105"/>
        <v/>
      </c>
      <c r="KP25" s="213" t="str">
        <f t="shared" ca="1" si="105"/>
        <v/>
      </c>
      <c r="KQ25" s="213" t="str">
        <f t="shared" ca="1" si="105"/>
        <v/>
      </c>
      <c r="KR25" s="213" t="str">
        <f t="shared" ca="1" si="105"/>
        <v/>
      </c>
      <c r="KS25" s="213" t="str">
        <f t="shared" ca="1" si="105"/>
        <v/>
      </c>
      <c r="KT25" s="213" t="str">
        <f t="shared" ca="1" si="105"/>
        <v/>
      </c>
      <c r="KU25" s="213" t="str">
        <f t="shared" ca="1" si="105"/>
        <v/>
      </c>
      <c r="KV25" s="213" t="str">
        <f t="shared" ca="1" si="105"/>
        <v/>
      </c>
      <c r="KW25" s="213" t="str">
        <f t="shared" ca="1" si="105"/>
        <v/>
      </c>
      <c r="KX25" s="213" t="str">
        <f t="shared" ca="1" si="106"/>
        <v/>
      </c>
      <c r="KY25" s="213" t="str">
        <f t="shared" ca="1" si="106"/>
        <v/>
      </c>
      <c r="KZ25" s="213" t="str">
        <f t="shared" ca="1" si="106"/>
        <v/>
      </c>
      <c r="LA25" s="213" t="str">
        <f t="shared" ca="1" si="106"/>
        <v/>
      </c>
      <c r="LB25" s="213" t="str">
        <f t="shared" ca="1" si="106"/>
        <v/>
      </c>
      <c r="LC25" s="213" t="str">
        <f t="shared" ca="1" si="106"/>
        <v/>
      </c>
      <c r="LD25" s="213" t="str">
        <f t="shared" ca="1" si="106"/>
        <v/>
      </c>
      <c r="LE25" s="213" t="str">
        <f t="shared" ca="1" si="106"/>
        <v/>
      </c>
      <c r="LF25" s="213" t="str">
        <f t="shared" ca="1" si="106"/>
        <v/>
      </c>
      <c r="LG25" s="213" t="str">
        <f t="shared" ca="1" si="106"/>
        <v/>
      </c>
      <c r="LH25" s="213" t="str">
        <f t="shared" ca="1" si="106"/>
        <v/>
      </c>
      <c r="LI25" s="213" t="str">
        <f t="shared" ca="1" si="106"/>
        <v/>
      </c>
      <c r="LJ25" s="213" t="str">
        <f t="shared" ca="1" si="106"/>
        <v/>
      </c>
      <c r="LK25" s="213" t="str">
        <f t="shared" ca="1" si="106"/>
        <v/>
      </c>
      <c r="LL25" s="213" t="str">
        <f t="shared" ca="1" si="106"/>
        <v/>
      </c>
      <c r="LM25" s="213" t="str">
        <f t="shared" ca="1" si="106"/>
        <v/>
      </c>
      <c r="LN25" s="213" t="str">
        <f t="shared" ca="1" si="107"/>
        <v/>
      </c>
      <c r="LO25" s="213" t="str">
        <f t="shared" ca="1" si="107"/>
        <v/>
      </c>
      <c r="LP25" s="213" t="str">
        <f t="shared" ca="1" si="107"/>
        <v/>
      </c>
      <c r="LQ25" s="213" t="str">
        <f t="shared" ca="1" si="107"/>
        <v/>
      </c>
      <c r="LR25" s="213" t="str">
        <f t="shared" ca="1" si="107"/>
        <v/>
      </c>
      <c r="LS25" s="213" t="str">
        <f t="shared" ca="1" si="107"/>
        <v/>
      </c>
      <c r="LT25" s="213" t="str">
        <f t="shared" ca="1" si="107"/>
        <v/>
      </c>
      <c r="LU25" s="213" t="str">
        <f t="shared" ca="1" si="107"/>
        <v/>
      </c>
      <c r="LV25" s="213" t="str">
        <f t="shared" ca="1" si="107"/>
        <v/>
      </c>
      <c r="LW25" s="213" t="str">
        <f t="shared" ca="1" si="107"/>
        <v/>
      </c>
      <c r="LX25" s="213" t="str">
        <f t="shared" ca="1" si="107"/>
        <v/>
      </c>
      <c r="LY25" s="213" t="str">
        <f t="shared" ca="1" si="107"/>
        <v/>
      </c>
      <c r="LZ25" s="213" t="str">
        <f t="shared" ca="1" si="108"/>
        <v/>
      </c>
      <c r="MA25" s="213" t="str">
        <f t="shared" ca="1" si="108"/>
        <v/>
      </c>
      <c r="MB25" s="213" t="str">
        <f t="shared" ca="1" si="108"/>
        <v/>
      </c>
      <c r="MC25" s="213" t="str">
        <f t="shared" ca="1" si="108"/>
        <v/>
      </c>
      <c r="MD25" s="213" t="str">
        <f t="shared" ca="1" si="108"/>
        <v/>
      </c>
      <c r="ME25" s="213" t="str">
        <f t="shared" ca="1" si="108"/>
        <v/>
      </c>
      <c r="MF25" s="213" t="str">
        <f t="shared" ca="1" si="108"/>
        <v/>
      </c>
      <c r="MG25" s="213" t="str">
        <f t="shared" ca="1" si="108"/>
        <v/>
      </c>
      <c r="MH25" s="213" t="str">
        <f t="shared" ca="1" si="108"/>
        <v/>
      </c>
      <c r="MI25" s="213" t="str">
        <f t="shared" ca="1" si="108"/>
        <v/>
      </c>
      <c r="MJ25" s="213" t="str">
        <f t="shared" ca="1" si="81"/>
        <v/>
      </c>
      <c r="MK25" s="213" t="str">
        <f t="shared" ca="1" si="81"/>
        <v/>
      </c>
      <c r="ML25" s="213" t="str">
        <f t="shared" ca="1" si="81"/>
        <v/>
      </c>
      <c r="MM25" s="213" t="str">
        <f t="shared" ca="1" si="81"/>
        <v/>
      </c>
      <c r="MN25" s="213" t="str">
        <f t="shared" ca="1" si="81"/>
        <v/>
      </c>
      <c r="MO25" s="213" t="str">
        <f t="shared" ca="1" si="81"/>
        <v/>
      </c>
      <c r="MP25" s="213" t="str">
        <f t="shared" ca="1" si="81"/>
        <v/>
      </c>
      <c r="MQ25" s="213" t="str">
        <f t="shared" ca="1" si="81"/>
        <v/>
      </c>
      <c r="MR25" s="213" t="str">
        <f t="shared" ca="1" si="81"/>
        <v/>
      </c>
      <c r="MS25" s="213" t="str">
        <f t="shared" ca="1" si="81"/>
        <v/>
      </c>
      <c r="MT25" s="213" t="str">
        <f t="shared" ca="1" si="81"/>
        <v/>
      </c>
      <c r="MU25" s="213" t="str">
        <f t="shared" ca="1" si="81"/>
        <v/>
      </c>
      <c r="MV25" s="213" t="str">
        <f t="shared" ca="1" si="81"/>
        <v/>
      </c>
      <c r="MW25" s="213" t="str">
        <f t="shared" ca="1" si="81"/>
        <v/>
      </c>
      <c r="MX25" s="213" t="str">
        <f t="shared" ca="1" si="81"/>
        <v/>
      </c>
      <c r="MY25" s="213" t="str">
        <f t="shared" ca="1" si="81"/>
        <v/>
      </c>
      <c r="MZ25" s="213" t="str">
        <f t="shared" ca="1" si="109"/>
        <v/>
      </c>
      <c r="NA25" s="213" t="str">
        <f t="shared" ca="1" si="109"/>
        <v/>
      </c>
      <c r="NB25" s="213" t="str">
        <f t="shared" ca="1" si="109"/>
        <v/>
      </c>
      <c r="NC25" s="213" t="str">
        <f t="shared" ca="1" si="109"/>
        <v/>
      </c>
      <c r="ND25" s="213" t="str">
        <f t="shared" ca="1" si="109"/>
        <v/>
      </c>
      <c r="NE25" s="213" t="str">
        <f t="shared" ca="1" si="109"/>
        <v/>
      </c>
      <c r="NF25" s="213" t="str">
        <f t="shared" ca="1" si="109"/>
        <v/>
      </c>
      <c r="NG25" s="213" t="str">
        <f t="shared" ca="1" si="109"/>
        <v/>
      </c>
      <c r="NH25" s="213" t="str">
        <f t="shared" ca="1" si="109"/>
        <v/>
      </c>
      <c r="NI25" s="213" t="str">
        <f t="shared" ca="1" si="109"/>
        <v/>
      </c>
      <c r="NJ25" s="213" t="str">
        <f t="shared" ca="1" si="109"/>
        <v/>
      </c>
      <c r="NK25" s="213" t="str">
        <f t="shared" ca="1" si="109"/>
        <v/>
      </c>
      <c r="NL25" s="213" t="str">
        <f t="shared" ca="1" si="109"/>
        <v/>
      </c>
      <c r="NM25" s="213" t="str">
        <f t="shared" ca="1" si="109"/>
        <v/>
      </c>
      <c r="NN25" s="213" t="str">
        <f t="shared" ca="1" si="82"/>
        <v/>
      </c>
      <c r="NO25" s="213" t="str">
        <f t="shared" ca="1" si="82"/>
        <v/>
      </c>
      <c r="NP25" s="213" t="str">
        <f t="shared" ca="1" si="82"/>
        <v/>
      </c>
      <c r="NQ25" s="213" t="str">
        <f t="shared" ca="1" si="82"/>
        <v/>
      </c>
      <c r="NR25" s="213" t="str">
        <f t="shared" ca="1" si="82"/>
        <v/>
      </c>
      <c r="NS25" s="213" t="str">
        <f t="shared" ca="1" si="82"/>
        <v/>
      </c>
      <c r="NT25" s="213" t="str">
        <f t="shared" ca="1" si="82"/>
        <v/>
      </c>
      <c r="NU25" s="213" t="str">
        <f t="shared" ca="1" si="82"/>
        <v/>
      </c>
      <c r="NV25" s="213" t="str">
        <f t="shared" ca="1" si="82"/>
        <v/>
      </c>
      <c r="NW25" s="213" t="str">
        <f t="shared" ca="1" si="82"/>
        <v/>
      </c>
      <c r="NX25" s="213" t="str">
        <f t="shared" ca="1" si="82"/>
        <v/>
      </c>
      <c r="NY25" s="213" t="str">
        <f t="shared" ca="1" si="82"/>
        <v/>
      </c>
      <c r="NZ25" s="213" t="str">
        <f t="shared" ca="1" si="82"/>
        <v/>
      </c>
      <c r="OA25" s="213" t="str">
        <f t="shared" ca="1" si="82"/>
        <v/>
      </c>
      <c r="OB25" s="213" t="str">
        <f t="shared" ca="1" si="82"/>
        <v/>
      </c>
      <c r="OC25" s="213" t="str">
        <f t="shared" ca="1" si="82"/>
        <v/>
      </c>
      <c r="OD25" s="213" t="str">
        <f t="shared" ca="1" si="110"/>
        <v/>
      </c>
      <c r="OE25" s="213" t="str">
        <f t="shared" ca="1" si="110"/>
        <v/>
      </c>
      <c r="OF25" s="213" t="str">
        <f t="shared" ca="1" si="110"/>
        <v/>
      </c>
      <c r="OG25" s="213" t="str">
        <f t="shared" ca="1" si="110"/>
        <v/>
      </c>
      <c r="OH25" s="213" t="str">
        <f t="shared" ca="1" si="110"/>
        <v/>
      </c>
      <c r="OI25" s="213" t="str">
        <f t="shared" ca="1" si="110"/>
        <v/>
      </c>
      <c r="OJ25" s="213" t="str">
        <f t="shared" ca="1" si="110"/>
        <v/>
      </c>
      <c r="OK25" s="213" t="str">
        <f t="shared" ca="1" si="110"/>
        <v/>
      </c>
      <c r="OL25" s="213" t="str">
        <f t="shared" ca="1" si="110"/>
        <v/>
      </c>
      <c r="OM25" s="213" t="str">
        <f t="shared" ca="1" si="110"/>
        <v/>
      </c>
      <c r="ON25" s="213" t="str">
        <f t="shared" ca="1" si="110"/>
        <v/>
      </c>
      <c r="OO25" s="213" t="str">
        <f t="shared" ca="1" si="110"/>
        <v/>
      </c>
      <c r="OP25" s="213" t="str">
        <f t="shared" ca="1" si="110"/>
        <v/>
      </c>
      <c r="OQ25" s="213" t="str">
        <f t="shared" ca="1" si="110"/>
        <v/>
      </c>
      <c r="OR25" s="213" t="str">
        <f t="shared" ca="1" si="83"/>
        <v/>
      </c>
      <c r="OS25" s="213" t="str">
        <f t="shared" ca="1" si="83"/>
        <v/>
      </c>
      <c r="OT25" s="213" t="str">
        <f t="shared" ca="1" si="83"/>
        <v/>
      </c>
      <c r="OU25" s="213" t="str">
        <f t="shared" ca="1" si="83"/>
        <v/>
      </c>
      <c r="OV25" s="213" t="str">
        <f t="shared" ca="1" si="83"/>
        <v/>
      </c>
      <c r="OW25" s="213" t="str">
        <f t="shared" ca="1" si="83"/>
        <v/>
      </c>
      <c r="OX25" s="213" t="str">
        <f t="shared" ca="1" si="83"/>
        <v/>
      </c>
      <c r="OY25" s="213" t="str">
        <f t="shared" ca="1" si="83"/>
        <v/>
      </c>
      <c r="OZ25" s="213" t="str">
        <f t="shared" ca="1" si="83"/>
        <v/>
      </c>
      <c r="PA25" s="213" t="str">
        <f t="shared" ca="1" si="83"/>
        <v/>
      </c>
      <c r="PB25" s="213" t="str">
        <f t="shared" ca="1" si="83"/>
        <v/>
      </c>
      <c r="PC25" s="213" t="str">
        <f t="shared" ca="1" si="83"/>
        <v/>
      </c>
      <c r="PD25" s="213" t="str">
        <f t="shared" ca="1" si="83"/>
        <v/>
      </c>
      <c r="PE25" s="213" t="str">
        <f t="shared" ca="1" si="83"/>
        <v/>
      </c>
      <c r="PF25" s="213" t="str">
        <f t="shared" ca="1" si="83"/>
        <v/>
      </c>
      <c r="PG25" s="213" t="str">
        <f t="shared" ca="1" si="83"/>
        <v/>
      </c>
      <c r="PH25" s="213" t="str">
        <f t="shared" ca="1" si="111"/>
        <v/>
      </c>
      <c r="PI25" s="213" t="str">
        <f t="shared" ca="1" si="111"/>
        <v/>
      </c>
      <c r="PJ25" s="213" t="str">
        <f t="shared" ca="1" si="111"/>
        <v/>
      </c>
      <c r="PK25" s="213" t="str">
        <f t="shared" ca="1" si="111"/>
        <v/>
      </c>
      <c r="PL25" s="213" t="str">
        <f t="shared" ca="1" si="111"/>
        <v/>
      </c>
      <c r="PM25" s="213" t="str">
        <f t="shared" ca="1" si="111"/>
        <v/>
      </c>
      <c r="PN25" s="213" t="str">
        <f t="shared" ca="1" si="111"/>
        <v/>
      </c>
      <c r="PO25" s="213" t="str">
        <f t="shared" ca="1" si="111"/>
        <v/>
      </c>
      <c r="PP25" s="213" t="str">
        <f t="shared" ca="1" si="111"/>
        <v/>
      </c>
      <c r="PQ25" s="213" t="str">
        <f t="shared" ca="1" si="111"/>
        <v/>
      </c>
      <c r="PR25" s="213" t="str">
        <f t="shared" ca="1" si="111"/>
        <v/>
      </c>
      <c r="PS25" s="213" t="str">
        <f t="shared" ca="1" si="111"/>
        <v/>
      </c>
      <c r="PT25" s="213" t="str">
        <f t="shared" ca="1" si="111"/>
        <v/>
      </c>
      <c r="PU25" s="213" t="str">
        <f t="shared" ca="1" si="111"/>
        <v/>
      </c>
      <c r="PV25" s="213" t="str">
        <f t="shared" ca="1" si="84"/>
        <v/>
      </c>
      <c r="PW25" s="213" t="str">
        <f t="shared" ca="1" si="84"/>
        <v/>
      </c>
      <c r="PX25" s="213" t="str">
        <f t="shared" ca="1" si="84"/>
        <v/>
      </c>
      <c r="PY25" s="213" t="str">
        <f t="shared" ca="1" si="84"/>
        <v/>
      </c>
      <c r="PZ25" s="213" t="str">
        <f t="shared" ca="1" si="84"/>
        <v/>
      </c>
      <c r="QA25" s="213" t="str">
        <f t="shared" ca="1" si="84"/>
        <v/>
      </c>
      <c r="QB25" s="213" t="str">
        <f t="shared" ca="1" si="84"/>
        <v/>
      </c>
      <c r="QC25" s="213" t="str">
        <f t="shared" ca="1" si="84"/>
        <v/>
      </c>
      <c r="QD25" s="213" t="str">
        <f t="shared" ca="1" si="84"/>
        <v/>
      </c>
      <c r="QE25" s="213" t="str">
        <f t="shared" ca="1" si="84"/>
        <v/>
      </c>
      <c r="QF25" s="213" t="str">
        <f t="shared" ca="1" si="84"/>
        <v/>
      </c>
      <c r="QG25" s="213" t="str">
        <f t="shared" ca="1" si="84"/>
        <v/>
      </c>
      <c r="QH25" s="213" t="str">
        <f t="shared" ca="1" si="84"/>
        <v/>
      </c>
      <c r="QI25" s="213" t="str">
        <f t="shared" ca="1" si="84"/>
        <v/>
      </c>
      <c r="QJ25" s="213" t="str">
        <f t="shared" ca="1" si="84"/>
        <v/>
      </c>
      <c r="QK25" s="213" t="str">
        <f t="shared" ca="1" si="84"/>
        <v/>
      </c>
      <c r="QL25" s="213" t="str">
        <f t="shared" ca="1" si="112"/>
        <v/>
      </c>
      <c r="QM25" s="213" t="str">
        <f t="shared" ca="1" si="112"/>
        <v/>
      </c>
      <c r="QN25" s="213" t="str">
        <f t="shared" ca="1" si="112"/>
        <v/>
      </c>
      <c r="QO25" s="213" t="str">
        <f t="shared" ca="1" si="112"/>
        <v/>
      </c>
      <c r="QP25" s="213" t="str">
        <f t="shared" ca="1" si="112"/>
        <v/>
      </c>
      <c r="QQ25" s="213" t="str">
        <f t="shared" ca="1" si="112"/>
        <v/>
      </c>
      <c r="QR25" s="213" t="str">
        <f t="shared" ca="1" si="112"/>
        <v/>
      </c>
      <c r="QS25" s="213" t="str">
        <f t="shared" ca="1" si="112"/>
        <v/>
      </c>
      <c r="QT25" s="213" t="str">
        <f t="shared" ca="1" si="112"/>
        <v/>
      </c>
      <c r="QU25" s="213" t="str">
        <f t="shared" ca="1" si="112"/>
        <v/>
      </c>
      <c r="QV25" s="213" t="str">
        <f t="shared" ca="1" si="112"/>
        <v/>
      </c>
      <c r="QW25" s="213" t="str">
        <f t="shared" ca="1" si="112"/>
        <v/>
      </c>
      <c r="QX25" s="213" t="str">
        <f t="shared" ca="1" si="112"/>
        <v/>
      </c>
      <c r="QY25" s="213" t="str">
        <f t="shared" ca="1" si="112"/>
        <v/>
      </c>
      <c r="QZ25" s="213" t="str">
        <f t="shared" ca="1" si="112"/>
        <v/>
      </c>
      <c r="RA25" s="213" t="str">
        <f t="shared" ca="1" si="112"/>
        <v/>
      </c>
      <c r="RB25" s="213" t="str">
        <f t="shared" ca="1" si="113"/>
        <v/>
      </c>
      <c r="RC25" s="213" t="str">
        <f t="shared" ca="1" si="113"/>
        <v/>
      </c>
      <c r="RD25" s="213" t="str">
        <f t="shared" ca="1" si="113"/>
        <v/>
      </c>
      <c r="RE25" s="213" t="str">
        <f t="shared" ca="1" si="113"/>
        <v/>
      </c>
      <c r="RF25" s="213" t="str">
        <f t="shared" ca="1" si="113"/>
        <v/>
      </c>
      <c r="RG25" s="213" t="str">
        <f t="shared" ca="1" si="113"/>
        <v/>
      </c>
      <c r="RH25" s="213" t="str">
        <f t="shared" ca="1" si="113"/>
        <v/>
      </c>
      <c r="RI25" s="213" t="str">
        <f t="shared" ca="1" si="113"/>
        <v/>
      </c>
      <c r="RJ25" s="213" t="str">
        <f t="shared" ca="1" si="113"/>
        <v/>
      </c>
      <c r="RK25" s="213" t="str">
        <f t="shared" ca="1" si="113"/>
        <v/>
      </c>
      <c r="RL25" s="213" t="str">
        <f t="shared" ca="1" si="113"/>
        <v/>
      </c>
      <c r="RM25" s="213" t="str">
        <f t="shared" ca="1" si="113"/>
        <v/>
      </c>
      <c r="RN25" s="213" t="str">
        <f t="shared" ca="1" si="113"/>
        <v/>
      </c>
      <c r="RO25" s="213" t="str">
        <f t="shared" ca="1" si="113"/>
        <v/>
      </c>
      <c r="RP25" s="213" t="str">
        <f t="shared" ca="1" si="113"/>
        <v/>
      </c>
      <c r="RQ25" s="213" t="str">
        <f t="shared" ca="1" si="113"/>
        <v/>
      </c>
      <c r="RR25" s="213" t="str">
        <f t="shared" ca="1" si="114"/>
        <v/>
      </c>
      <c r="RS25" s="213" t="str">
        <f t="shared" ca="1" si="114"/>
        <v/>
      </c>
      <c r="RT25" s="213" t="str">
        <f t="shared" ca="1" si="114"/>
        <v/>
      </c>
      <c r="RU25" s="213" t="str">
        <f t="shared" ca="1" si="114"/>
        <v/>
      </c>
      <c r="RV25" s="213" t="str">
        <f t="shared" ca="1" si="114"/>
        <v/>
      </c>
      <c r="RW25" s="213" t="str">
        <f t="shared" ca="1" si="114"/>
        <v/>
      </c>
      <c r="RX25" s="213" t="str">
        <f t="shared" ca="1" si="114"/>
        <v/>
      </c>
      <c r="RY25" s="213" t="str">
        <f t="shared" ca="1" si="114"/>
        <v/>
      </c>
      <c r="RZ25" s="213" t="str">
        <f t="shared" ca="1" si="114"/>
        <v/>
      </c>
      <c r="SA25" s="213" t="str">
        <f t="shared" ca="1" si="114"/>
        <v/>
      </c>
      <c r="SB25" s="213" t="str">
        <f t="shared" ca="1" si="114"/>
        <v/>
      </c>
      <c r="SC25" s="213" t="str">
        <f t="shared" ca="1" si="114"/>
        <v/>
      </c>
      <c r="SD25" s="213" t="str">
        <f t="shared" ca="1" si="115"/>
        <v/>
      </c>
      <c r="SE25" s="213" t="str">
        <f t="shared" ca="1" si="115"/>
        <v/>
      </c>
      <c r="SF25" s="213" t="str">
        <f t="shared" ca="1" si="115"/>
        <v/>
      </c>
      <c r="SG25" s="213" t="str">
        <f t="shared" ca="1" si="115"/>
        <v/>
      </c>
      <c r="SH25" s="213" t="str">
        <f t="shared" ca="1" si="115"/>
        <v/>
      </c>
      <c r="SI25" s="213" t="str">
        <f t="shared" ca="1" si="115"/>
        <v/>
      </c>
      <c r="SJ25" s="213" t="str">
        <f t="shared" ca="1" si="115"/>
        <v/>
      </c>
      <c r="SK25" s="213" t="str">
        <f t="shared" ca="1" si="115"/>
        <v/>
      </c>
      <c r="SL25" s="213" t="str">
        <f t="shared" ca="1" si="115"/>
        <v/>
      </c>
      <c r="SM25" s="213" t="str">
        <f t="shared" ca="1" si="115"/>
        <v/>
      </c>
      <c r="SN25" s="213" t="str">
        <f t="shared" ca="1" si="86"/>
        <v/>
      </c>
      <c r="SO25" s="213" t="str">
        <f t="shared" ca="1" si="86"/>
        <v/>
      </c>
      <c r="SP25" s="213" t="str">
        <f t="shared" ca="1" si="86"/>
        <v/>
      </c>
      <c r="SQ25" s="213" t="str">
        <f t="shared" ca="1" si="86"/>
        <v/>
      </c>
      <c r="SR25" s="213" t="str">
        <f t="shared" ca="1" si="86"/>
        <v/>
      </c>
      <c r="SS25" s="213" t="str">
        <f t="shared" ca="1" si="86"/>
        <v/>
      </c>
      <c r="ST25" s="213" t="str">
        <f t="shared" ca="1" si="86"/>
        <v/>
      </c>
      <c r="SU25" s="213" t="str">
        <f t="shared" ca="1" si="86"/>
        <v/>
      </c>
      <c r="SV25" s="213" t="str">
        <f t="shared" ca="1" si="86"/>
        <v/>
      </c>
      <c r="SW25" s="213" t="str">
        <f t="shared" ca="1" si="86"/>
        <v/>
      </c>
      <c r="SX25" s="213" t="str">
        <f t="shared" ca="1" si="86"/>
        <v/>
      </c>
      <c r="SY25" s="213" t="str">
        <f t="shared" ca="1" si="86"/>
        <v/>
      </c>
      <c r="SZ25" s="213" t="str">
        <f t="shared" ca="1" si="86"/>
        <v/>
      </c>
      <c r="TA25" s="213" t="str">
        <f t="shared" ca="1" si="86"/>
        <v/>
      </c>
      <c r="TB25" s="213" t="str">
        <f t="shared" ca="1" si="86"/>
        <v/>
      </c>
      <c r="TC25" s="213" t="str">
        <f t="shared" ca="1" si="86"/>
        <v/>
      </c>
      <c r="TD25" s="213" t="str">
        <f t="shared" ca="1" si="116"/>
        <v/>
      </c>
      <c r="TE25" s="213" t="str">
        <f t="shared" ca="1" si="116"/>
        <v/>
      </c>
      <c r="TF25" s="213" t="str">
        <f t="shared" ca="1" si="116"/>
        <v/>
      </c>
      <c r="TG25" s="213" t="str">
        <f t="shared" ca="1" si="116"/>
        <v/>
      </c>
      <c r="TH25" s="213" t="str">
        <f t="shared" ca="1" si="116"/>
        <v/>
      </c>
      <c r="TI25" s="213" t="str">
        <f t="shared" ca="1" si="116"/>
        <v/>
      </c>
      <c r="TJ25" s="213" t="str">
        <f t="shared" ca="1" si="116"/>
        <v/>
      </c>
      <c r="TK25" s="213" t="str">
        <f t="shared" ca="1" si="116"/>
        <v/>
      </c>
      <c r="TL25" s="213" t="str">
        <f t="shared" ca="1" si="116"/>
        <v/>
      </c>
      <c r="TM25" s="213" t="str">
        <f t="shared" ca="1" si="116"/>
        <v/>
      </c>
      <c r="TN25" s="213" t="str">
        <f t="shared" ca="1" si="116"/>
        <v/>
      </c>
      <c r="TO25" s="213" t="str">
        <f t="shared" ca="1" si="116"/>
        <v/>
      </c>
      <c r="TP25" s="213" t="str">
        <f t="shared" ca="1" si="116"/>
        <v/>
      </c>
      <c r="TQ25" s="213" t="str">
        <f t="shared" ca="1" si="116"/>
        <v/>
      </c>
      <c r="TR25" s="213" t="str">
        <f t="shared" ca="1" si="87"/>
        <v/>
      </c>
      <c r="TS25" s="213" t="str">
        <f t="shared" ca="1" si="87"/>
        <v/>
      </c>
      <c r="TT25" s="213" t="str">
        <f t="shared" ca="1" si="87"/>
        <v/>
      </c>
      <c r="TU25" s="213" t="str">
        <f t="shared" ca="1" si="87"/>
        <v/>
      </c>
      <c r="TV25" s="213" t="str">
        <f t="shared" ca="1" si="87"/>
        <v/>
      </c>
      <c r="TW25" s="213" t="str">
        <f t="shared" ca="1" si="87"/>
        <v/>
      </c>
      <c r="TX25" s="213" t="str">
        <f t="shared" ca="1" si="87"/>
        <v/>
      </c>
      <c r="TY25" s="213" t="str">
        <f t="shared" ca="1" si="87"/>
        <v/>
      </c>
      <c r="TZ25" s="213" t="str">
        <f t="shared" ca="1" si="87"/>
        <v/>
      </c>
      <c r="UA25" s="213" t="str">
        <f t="shared" ca="1" si="87"/>
        <v/>
      </c>
      <c r="UB25" s="213" t="str">
        <f t="shared" ca="1" si="87"/>
        <v/>
      </c>
      <c r="UC25" s="213" t="str">
        <f t="shared" ca="1" si="87"/>
        <v/>
      </c>
      <c r="UD25" s="213" t="str">
        <f t="shared" ca="1" si="87"/>
        <v/>
      </c>
      <c r="UE25" s="213" t="str">
        <f t="shared" ca="1" si="87"/>
        <v/>
      </c>
      <c r="UF25" s="213" t="str">
        <f t="shared" ca="1" si="87"/>
        <v/>
      </c>
      <c r="UG25" s="213" t="str">
        <f t="shared" ca="1" si="87"/>
        <v/>
      </c>
      <c r="UH25" s="213" t="str">
        <f t="shared" ca="1" si="117"/>
        <v/>
      </c>
      <c r="UI25" s="213" t="str">
        <f t="shared" ca="1" si="117"/>
        <v/>
      </c>
      <c r="UJ25" s="213" t="str">
        <f t="shared" ca="1" si="117"/>
        <v/>
      </c>
      <c r="UK25" s="213" t="str">
        <f t="shared" ca="1" si="117"/>
        <v/>
      </c>
      <c r="UL25" s="213" t="str">
        <f t="shared" ca="1" si="117"/>
        <v/>
      </c>
      <c r="UM25" s="213" t="str">
        <f t="shared" ca="1" si="117"/>
        <v/>
      </c>
      <c r="UN25" s="213" t="str">
        <f t="shared" ca="1" si="117"/>
        <v/>
      </c>
      <c r="UO25" s="213" t="str">
        <f t="shared" ca="1" si="117"/>
        <v/>
      </c>
      <c r="UP25" s="213" t="str">
        <f t="shared" ca="1" si="117"/>
        <v/>
      </c>
      <c r="UQ25" s="213" t="str">
        <f t="shared" ca="1" si="117"/>
        <v/>
      </c>
      <c r="UR25" s="213" t="str">
        <f t="shared" ca="1" si="117"/>
        <v/>
      </c>
      <c r="US25" s="213" t="str">
        <f t="shared" ca="1" si="117"/>
        <v/>
      </c>
      <c r="UT25" s="213" t="str">
        <f t="shared" ca="1" si="117"/>
        <v/>
      </c>
      <c r="UU25" s="213" t="str">
        <f t="shared" ca="1" si="117"/>
        <v/>
      </c>
      <c r="UV25" s="213" t="str">
        <f t="shared" ca="1" si="88"/>
        <v/>
      </c>
      <c r="UW25" s="213" t="str">
        <f t="shared" ca="1" si="88"/>
        <v/>
      </c>
      <c r="UX25" s="213" t="str">
        <f t="shared" ca="1" si="88"/>
        <v/>
      </c>
      <c r="UY25" s="213" t="str">
        <f t="shared" ca="1" si="88"/>
        <v/>
      </c>
      <c r="UZ25" s="213" t="str">
        <f t="shared" ca="1" si="88"/>
        <v/>
      </c>
      <c r="VA25" s="213" t="str">
        <f t="shared" ca="1" si="88"/>
        <v/>
      </c>
      <c r="VB25" s="213" t="str">
        <f t="shared" ca="1" si="88"/>
        <v/>
      </c>
      <c r="VC25" s="213" t="str">
        <f t="shared" ca="1" si="88"/>
        <v/>
      </c>
      <c r="VD25" s="213" t="str">
        <f t="shared" ca="1" si="88"/>
        <v/>
      </c>
      <c r="VE25" s="213" t="str">
        <f t="shared" ca="1" si="88"/>
        <v/>
      </c>
      <c r="VF25" s="213" t="str">
        <f t="shared" ca="1" si="88"/>
        <v/>
      </c>
      <c r="VG25" s="213" t="str">
        <f t="shared" ca="1" si="88"/>
        <v/>
      </c>
      <c r="VH25" s="213" t="str">
        <f t="shared" ca="1" si="88"/>
        <v/>
      </c>
      <c r="VI25" s="213" t="str">
        <f t="shared" ca="1" si="88"/>
        <v/>
      </c>
      <c r="VJ25" s="213" t="str">
        <f t="shared" ca="1" si="88"/>
        <v/>
      </c>
      <c r="VK25" s="213" t="str">
        <f t="shared" ca="1" si="88"/>
        <v/>
      </c>
      <c r="VL25" s="213" t="str">
        <f t="shared" ca="1" si="118"/>
        <v/>
      </c>
      <c r="VM25" s="213" t="str">
        <f t="shared" ca="1" si="118"/>
        <v/>
      </c>
      <c r="VN25" s="213" t="str">
        <f t="shared" ca="1" si="118"/>
        <v/>
      </c>
      <c r="VO25" s="213" t="str">
        <f t="shared" ca="1" si="118"/>
        <v/>
      </c>
      <c r="VP25" s="213" t="str">
        <f t="shared" ca="1" si="118"/>
        <v/>
      </c>
      <c r="VQ25" s="213" t="str">
        <f t="shared" ca="1" si="118"/>
        <v/>
      </c>
      <c r="VR25" s="213" t="str">
        <f t="shared" ca="1" si="118"/>
        <v/>
      </c>
      <c r="VS25" s="213" t="str">
        <f t="shared" ca="1" si="118"/>
        <v/>
      </c>
      <c r="VT25" s="213" t="str">
        <f t="shared" ca="1" si="118"/>
        <v/>
      </c>
      <c r="VU25" s="213" t="str">
        <f t="shared" ca="1" si="118"/>
        <v/>
      </c>
      <c r="VV25" s="213" t="str">
        <f t="shared" ca="1" si="118"/>
        <v/>
      </c>
      <c r="VW25" s="213" t="str">
        <f t="shared" ca="1" si="118"/>
        <v/>
      </c>
      <c r="VX25" s="213" t="str">
        <f t="shared" ca="1" si="118"/>
        <v/>
      </c>
      <c r="VY25" s="213" t="str">
        <f t="shared" ca="1" si="118"/>
        <v/>
      </c>
      <c r="VZ25" s="213" t="str">
        <f t="shared" ca="1" si="89"/>
        <v/>
      </c>
      <c r="WA25" s="213" t="str">
        <f t="shared" ca="1" si="89"/>
        <v/>
      </c>
      <c r="WB25" s="213" t="str">
        <f t="shared" ca="1" si="89"/>
        <v/>
      </c>
      <c r="WC25" s="213" t="str">
        <f t="shared" ca="1" si="89"/>
        <v/>
      </c>
      <c r="WD25" s="213" t="str">
        <f t="shared" ca="1" si="89"/>
        <v/>
      </c>
      <c r="WE25" s="213" t="str">
        <f t="shared" ca="1" si="89"/>
        <v/>
      </c>
      <c r="WF25" s="213" t="str">
        <f t="shared" ca="1" si="89"/>
        <v/>
      </c>
      <c r="WG25" s="213" t="str">
        <f t="shared" ca="1" si="89"/>
        <v/>
      </c>
      <c r="WH25" s="213" t="str">
        <f t="shared" ca="1" si="89"/>
        <v/>
      </c>
      <c r="WI25" s="213" t="str">
        <f t="shared" ca="1" si="89"/>
        <v/>
      </c>
      <c r="WJ25" s="213" t="str">
        <f t="shared" ca="1" si="89"/>
        <v/>
      </c>
      <c r="WK25" s="213" t="str">
        <f t="shared" ca="1" si="89"/>
        <v/>
      </c>
      <c r="WL25" s="213" t="str">
        <f t="shared" ca="1" si="89"/>
        <v/>
      </c>
      <c r="WM25" s="213" t="str">
        <f t="shared" ca="1" si="89"/>
        <v/>
      </c>
      <c r="WN25" s="213" t="str">
        <f t="shared" ca="1" si="89"/>
        <v/>
      </c>
      <c r="WO25" s="213" t="str">
        <f t="shared" ca="1" si="89"/>
        <v/>
      </c>
      <c r="WP25" s="213" t="str">
        <f t="shared" ca="1" si="119"/>
        <v/>
      </c>
      <c r="WQ25" s="213" t="str">
        <f t="shared" ca="1" si="119"/>
        <v/>
      </c>
      <c r="WR25" s="213" t="str">
        <f t="shared" ca="1" si="119"/>
        <v/>
      </c>
      <c r="WS25" s="213" t="str">
        <f t="shared" ca="1" si="119"/>
        <v/>
      </c>
      <c r="WT25" s="213" t="str">
        <f t="shared" ca="1" si="119"/>
        <v/>
      </c>
      <c r="WU25" s="213" t="str">
        <f t="shared" ca="1" si="119"/>
        <v/>
      </c>
      <c r="WV25" s="213" t="str">
        <f t="shared" ca="1" si="119"/>
        <v/>
      </c>
      <c r="WW25" s="213" t="str">
        <f t="shared" ca="1" si="119"/>
        <v/>
      </c>
      <c r="WX25" s="213" t="str">
        <f t="shared" ca="1" si="119"/>
        <v/>
      </c>
      <c r="WY25" s="213" t="str">
        <f t="shared" ca="1" si="119"/>
        <v/>
      </c>
      <c r="WZ25" s="213" t="str">
        <f t="shared" ca="1" si="119"/>
        <v/>
      </c>
      <c r="XA25" s="213" t="str">
        <f t="shared" ca="1" si="119"/>
        <v/>
      </c>
      <c r="XB25" s="213" t="str">
        <f t="shared" ca="1" si="119"/>
        <v/>
      </c>
      <c r="XC25" s="213" t="str">
        <f t="shared" ca="1" si="119"/>
        <v/>
      </c>
      <c r="XD25" s="213" t="str">
        <f t="shared" ca="1" si="119"/>
        <v/>
      </c>
      <c r="XE25" s="213" t="str">
        <f t="shared" ca="1" si="119"/>
        <v/>
      </c>
      <c r="XF25" s="213" t="str">
        <f t="shared" ca="1" si="120"/>
        <v/>
      </c>
      <c r="XG25" s="213" t="str">
        <f t="shared" ca="1" si="120"/>
        <v/>
      </c>
      <c r="XH25" s="213" t="str">
        <f t="shared" ca="1" si="120"/>
        <v/>
      </c>
      <c r="XI25" s="213" t="str">
        <f t="shared" ca="1" si="120"/>
        <v/>
      </c>
      <c r="XJ25" s="213" t="str">
        <f t="shared" ca="1" si="120"/>
        <v/>
      </c>
      <c r="XK25" s="213" t="str">
        <f t="shared" ca="1" si="120"/>
        <v/>
      </c>
      <c r="XL25" s="213" t="str">
        <f t="shared" ca="1" si="120"/>
        <v/>
      </c>
      <c r="XM25" s="213" t="str">
        <f t="shared" ca="1" si="120"/>
        <v/>
      </c>
      <c r="XN25" s="213" t="str">
        <f t="shared" ca="1" si="120"/>
        <v/>
      </c>
      <c r="XO25" s="213" t="str">
        <f t="shared" ca="1" si="120"/>
        <v/>
      </c>
      <c r="XP25" s="213" t="str">
        <f t="shared" ca="1" si="120"/>
        <v/>
      </c>
      <c r="XQ25" s="213" t="str">
        <f t="shared" ca="1" si="120"/>
        <v/>
      </c>
      <c r="XR25" s="213" t="str">
        <f t="shared" ca="1" si="120"/>
        <v/>
      </c>
      <c r="XS25" s="213" t="str">
        <f t="shared" ca="1" si="120"/>
        <v/>
      </c>
      <c r="XT25" s="213" t="str">
        <f t="shared" ca="1" si="120"/>
        <v/>
      </c>
      <c r="XU25" s="213" t="str">
        <f t="shared" ca="1" si="120"/>
        <v/>
      </c>
      <c r="XV25" s="213" t="str">
        <f t="shared" ca="1" si="121"/>
        <v/>
      </c>
      <c r="XW25" s="213" t="str">
        <f t="shared" ca="1" si="121"/>
        <v/>
      </c>
      <c r="XX25" s="213" t="str">
        <f t="shared" ca="1" si="121"/>
        <v/>
      </c>
      <c r="XY25" s="213" t="str">
        <f t="shared" ca="1" si="121"/>
        <v/>
      </c>
      <c r="XZ25" s="213" t="str">
        <f t="shared" ca="1" si="121"/>
        <v/>
      </c>
      <c r="YA25" s="213" t="str">
        <f t="shared" ca="1" si="121"/>
        <v/>
      </c>
      <c r="YB25" s="213" t="str">
        <f t="shared" ca="1" si="121"/>
        <v/>
      </c>
      <c r="YC25" s="213" t="str">
        <f t="shared" ca="1" si="121"/>
        <v/>
      </c>
      <c r="YD25" s="213" t="str">
        <f t="shared" ca="1" si="121"/>
        <v/>
      </c>
      <c r="YE25" s="213" t="str">
        <f t="shared" ca="1" si="121"/>
        <v/>
      </c>
      <c r="YF25" s="213" t="str">
        <f t="shared" ca="1" si="121"/>
        <v/>
      </c>
      <c r="YG25" s="213" t="str">
        <f t="shared" ca="1" si="121"/>
        <v/>
      </c>
      <c r="YH25" s="213" t="str">
        <f t="shared" ca="1" si="122"/>
        <v/>
      </c>
      <c r="YI25" s="213" t="str">
        <f t="shared" ca="1" si="122"/>
        <v/>
      </c>
      <c r="YJ25" s="213" t="str">
        <f t="shared" ca="1" si="122"/>
        <v/>
      </c>
      <c r="YK25" s="213" t="str">
        <f t="shared" ca="1" si="122"/>
        <v/>
      </c>
      <c r="YL25" s="213" t="str">
        <f t="shared" ca="1" si="122"/>
        <v/>
      </c>
      <c r="YM25" s="213" t="str">
        <f t="shared" ca="1" si="122"/>
        <v/>
      </c>
      <c r="YN25" s="213" t="str">
        <f t="shared" ca="1" si="122"/>
        <v/>
      </c>
      <c r="YO25" s="213" t="str">
        <f t="shared" ca="1" si="122"/>
        <v/>
      </c>
      <c r="YP25" s="213" t="str">
        <f t="shared" ca="1" si="122"/>
        <v/>
      </c>
      <c r="YQ25" s="213" t="str">
        <f t="shared" ca="1" si="122"/>
        <v/>
      </c>
      <c r="YR25" s="213" t="str">
        <f t="shared" ca="1" si="91"/>
        <v/>
      </c>
      <c r="YS25" s="213" t="str">
        <f t="shared" ca="1" si="91"/>
        <v/>
      </c>
      <c r="YT25" s="213" t="str">
        <f t="shared" ca="1" si="91"/>
        <v/>
      </c>
      <c r="YU25" s="213" t="str">
        <f t="shared" ca="1" si="91"/>
        <v/>
      </c>
      <c r="YV25" s="213" t="str">
        <f t="shared" ca="1" si="91"/>
        <v/>
      </c>
      <c r="YW25" s="213" t="str">
        <f t="shared" ca="1" si="91"/>
        <v/>
      </c>
      <c r="YX25" s="213" t="str">
        <f t="shared" ca="1" si="91"/>
        <v/>
      </c>
      <c r="YY25" s="213" t="str">
        <f t="shared" ca="1" si="91"/>
        <v/>
      </c>
      <c r="YZ25" s="213" t="str">
        <f t="shared" ca="1" si="91"/>
        <v/>
      </c>
      <c r="ZA25" s="213" t="str">
        <f t="shared" ca="1" si="91"/>
        <v/>
      </c>
      <c r="ZB25" s="213" t="str">
        <f t="shared" ca="1" si="91"/>
        <v/>
      </c>
      <c r="ZC25" s="213" t="str">
        <f t="shared" ca="1" si="91"/>
        <v/>
      </c>
      <c r="ZD25" s="213" t="str">
        <f t="shared" ca="1" si="91"/>
        <v/>
      </c>
      <c r="ZE25" s="213" t="str">
        <f t="shared" ca="1" si="91"/>
        <v/>
      </c>
      <c r="ZF25" s="213" t="str">
        <f t="shared" ca="1" si="91"/>
        <v/>
      </c>
      <c r="ZG25" s="213" t="str">
        <f t="shared" ca="1" si="91"/>
        <v/>
      </c>
      <c r="ZH25" s="213" t="str">
        <f t="shared" ca="1" si="123"/>
        <v/>
      </c>
      <c r="ZI25" s="213" t="str">
        <f t="shared" ca="1" si="123"/>
        <v/>
      </c>
      <c r="ZJ25" s="213" t="str">
        <f t="shared" ca="1" si="123"/>
        <v/>
      </c>
      <c r="ZK25" s="213" t="str">
        <f t="shared" ca="1" si="123"/>
        <v/>
      </c>
      <c r="ZL25" s="213" t="str">
        <f t="shared" ca="1" si="123"/>
        <v/>
      </c>
      <c r="ZM25" s="213" t="str">
        <f t="shared" ca="1" si="123"/>
        <v/>
      </c>
      <c r="ZN25" s="213" t="str">
        <f t="shared" ca="1" si="123"/>
        <v/>
      </c>
      <c r="ZO25" s="213" t="str">
        <f t="shared" ca="1" si="123"/>
        <v/>
      </c>
      <c r="ZP25" s="213" t="str">
        <f t="shared" ca="1" si="123"/>
        <v/>
      </c>
      <c r="ZQ25" s="213" t="str">
        <f t="shared" ca="1" si="123"/>
        <v/>
      </c>
      <c r="ZR25" s="213" t="str">
        <f t="shared" ca="1" si="123"/>
        <v/>
      </c>
      <c r="ZS25" s="213" t="str">
        <f t="shared" ca="1" si="123"/>
        <v/>
      </c>
      <c r="ZT25" s="213" t="str">
        <f t="shared" ca="1" si="123"/>
        <v/>
      </c>
      <c r="ZU25" s="213" t="str">
        <f t="shared" ca="1" si="123"/>
        <v/>
      </c>
      <c r="ZV25" s="213" t="str">
        <f t="shared" ca="1" si="92"/>
        <v/>
      </c>
      <c r="ZW25" s="213" t="str">
        <f t="shared" ca="1" si="92"/>
        <v/>
      </c>
      <c r="ZX25" s="213" t="str">
        <f t="shared" ca="1" si="92"/>
        <v/>
      </c>
      <c r="ZY25" s="213" t="str">
        <f t="shared" ca="1" si="92"/>
        <v/>
      </c>
      <c r="ZZ25" s="213" t="str">
        <f t="shared" ca="1" si="92"/>
        <v/>
      </c>
      <c r="AAA25" s="213" t="str">
        <f t="shared" ca="1" si="92"/>
        <v/>
      </c>
      <c r="AAB25" s="213" t="str">
        <f t="shared" ca="1" si="92"/>
        <v/>
      </c>
      <c r="AAC25" s="213" t="str">
        <f t="shared" ca="1" si="92"/>
        <v/>
      </c>
      <c r="AAD25" s="213" t="str">
        <f t="shared" ca="1" si="92"/>
        <v/>
      </c>
      <c r="AAE25" s="213" t="str">
        <f t="shared" ca="1" si="92"/>
        <v/>
      </c>
      <c r="AAF25" s="213" t="str">
        <f t="shared" ca="1" si="92"/>
        <v/>
      </c>
      <c r="AAG25" s="213" t="str">
        <f t="shared" ca="1" si="92"/>
        <v/>
      </c>
      <c r="AAH25" s="213" t="str">
        <f t="shared" ca="1" si="92"/>
        <v/>
      </c>
      <c r="AAI25" s="213" t="str">
        <f t="shared" ca="1" si="92"/>
        <v/>
      </c>
      <c r="AAJ25" s="213" t="str">
        <f t="shared" ca="1" si="92"/>
        <v/>
      </c>
      <c r="AAK25" s="213" t="str">
        <f t="shared" ca="1" si="92"/>
        <v/>
      </c>
      <c r="AAL25" s="213" t="str">
        <f t="shared" ca="1" si="124"/>
        <v/>
      </c>
      <c r="AAM25" s="213" t="str">
        <f t="shared" ca="1" si="124"/>
        <v/>
      </c>
      <c r="AAN25" s="213" t="str">
        <f t="shared" ca="1" si="124"/>
        <v/>
      </c>
      <c r="AAO25" s="213" t="str">
        <f t="shared" ca="1" si="124"/>
        <v/>
      </c>
      <c r="AAP25" s="213" t="str">
        <f t="shared" ca="1" si="124"/>
        <v/>
      </c>
      <c r="AAQ25" s="213" t="str">
        <f t="shared" ca="1" si="124"/>
        <v/>
      </c>
      <c r="AAR25" s="213" t="str">
        <f t="shared" ca="1" si="124"/>
        <v/>
      </c>
      <c r="AAS25" s="213" t="str">
        <f t="shared" ca="1" si="124"/>
        <v/>
      </c>
      <c r="AAT25" s="213" t="str">
        <f t="shared" ca="1" si="124"/>
        <v/>
      </c>
      <c r="AAU25" s="213" t="str">
        <f t="shared" ca="1" si="124"/>
        <v/>
      </c>
      <c r="AAV25" s="213" t="str">
        <f t="shared" ca="1" si="124"/>
        <v/>
      </c>
      <c r="AAW25" s="213" t="str">
        <f t="shared" ca="1" si="124"/>
        <v/>
      </c>
      <c r="AAX25" s="213" t="str">
        <f t="shared" ca="1" si="124"/>
        <v/>
      </c>
      <c r="AAY25" s="213" t="str">
        <f t="shared" ca="1" si="124"/>
        <v/>
      </c>
      <c r="AAZ25" s="213" t="str">
        <f t="shared" ca="1" si="125"/>
        <v/>
      </c>
      <c r="ABA25" s="213" t="str">
        <f t="shared" ca="1" si="125"/>
        <v/>
      </c>
      <c r="ABB25" s="213" t="str">
        <f t="shared" ca="1" si="125"/>
        <v/>
      </c>
      <c r="ABC25" s="213" t="str">
        <f t="shared" ca="1" si="125"/>
        <v/>
      </c>
      <c r="ABD25" s="213" t="str">
        <f t="shared" ca="1" si="125"/>
        <v/>
      </c>
      <c r="ABE25" s="213" t="str">
        <f t="shared" ca="1" si="125"/>
        <v/>
      </c>
      <c r="ABF25" s="213" t="str">
        <f t="shared" ca="1" si="125"/>
        <v/>
      </c>
      <c r="ABG25" s="213" t="str">
        <f t="shared" ca="1" si="125"/>
        <v/>
      </c>
      <c r="ABH25" s="213" t="str">
        <f t="shared" ca="1" si="125"/>
        <v/>
      </c>
      <c r="ABI25" s="213" t="str">
        <f t="shared" ca="1" si="125"/>
        <v/>
      </c>
      <c r="ABJ25" s="213" t="str">
        <f t="shared" ca="1" si="125"/>
        <v/>
      </c>
      <c r="ABK25" s="213" t="str">
        <f t="shared" ca="1" si="125"/>
        <v/>
      </c>
      <c r="ABL25" s="213" t="str">
        <f t="shared" ca="1" si="125"/>
        <v/>
      </c>
    </row>
    <row r="26" spans="1:740" s="209" customFormat="1" ht="24.95" customHeight="1" x14ac:dyDescent="0.2">
      <c r="A26" s="202"/>
      <c r="B26" s="203" t="s">
        <v>121</v>
      </c>
      <c r="C26" s="248" t="s">
        <v>122</v>
      </c>
      <c r="D26" s="248" t="s">
        <v>127</v>
      </c>
      <c r="E26" s="249">
        <v>22</v>
      </c>
      <c r="F26" s="206">
        <f t="shared" si="70"/>
        <v>46405</v>
      </c>
      <c r="G26" s="206">
        <f>'[1]1010C_Container Schedule'!$R30</f>
        <v>46407</v>
      </c>
      <c r="H26" s="206">
        <f>'[1]1010C_Container Schedule'!$U30</f>
        <v>46412</v>
      </c>
      <c r="I26" s="206">
        <f>'[1]1010C_Container Schedule'!$AF30</f>
        <v>46435</v>
      </c>
      <c r="J26" s="206">
        <f>'[1]1010C_Container Schedule'!$AJ30</f>
        <v>46437</v>
      </c>
      <c r="K26" s="278" t="str">
        <f>Table279[[#This Row],[Project]] &amp;"-CTNR-"&amp; Table279[[#This Row],[CTNR'#]] &amp; "  ➜"</f>
        <v>1010C-CTNR-22  ➜</v>
      </c>
      <c r="L26" s="215"/>
      <c r="M26" s="208" t="str">
        <f t="shared" ca="1" si="93"/>
        <v/>
      </c>
      <c r="N26" s="208" t="str">
        <f t="shared" ca="1" si="93"/>
        <v/>
      </c>
      <c r="O26" s="208" t="str">
        <f t="shared" ca="1" si="93"/>
        <v/>
      </c>
      <c r="P26" s="208" t="str">
        <f t="shared" ca="1" si="93"/>
        <v/>
      </c>
      <c r="Q26" s="208" t="str">
        <f t="shared" ca="1" si="93"/>
        <v/>
      </c>
      <c r="R26" s="208" t="str">
        <f t="shared" ca="1" si="93"/>
        <v/>
      </c>
      <c r="S26" s="208" t="str">
        <f t="shared" ca="1" si="93"/>
        <v/>
      </c>
      <c r="T26" s="208" t="str">
        <f t="shared" ca="1" si="93"/>
        <v/>
      </c>
      <c r="U26" s="208" t="str">
        <f t="shared" ca="1" si="93"/>
        <v/>
      </c>
      <c r="V26" s="208" t="str">
        <f t="shared" ca="1" si="93"/>
        <v/>
      </c>
      <c r="W26" s="208" t="str">
        <f t="shared" ca="1" si="93"/>
        <v/>
      </c>
      <c r="X26" s="208" t="str">
        <f t="shared" ca="1" si="93"/>
        <v/>
      </c>
      <c r="Y26" s="208" t="str">
        <f t="shared" ca="1" si="93"/>
        <v/>
      </c>
      <c r="Z26" s="208" t="str">
        <f t="shared" ca="1" si="93"/>
        <v/>
      </c>
      <c r="AA26" s="208" t="str">
        <f t="shared" ca="1" si="93"/>
        <v/>
      </c>
      <c r="AB26" s="208" t="str">
        <f t="shared" ca="1" si="93"/>
        <v/>
      </c>
      <c r="AC26" s="208" t="str">
        <f t="shared" ca="1" si="94"/>
        <v/>
      </c>
      <c r="AD26" s="208" t="str">
        <f t="shared" ca="1" si="94"/>
        <v/>
      </c>
      <c r="AE26" s="208" t="str">
        <f t="shared" ca="1" si="94"/>
        <v/>
      </c>
      <c r="AF26" s="208" t="str">
        <f t="shared" ca="1" si="94"/>
        <v/>
      </c>
      <c r="AG26" s="208" t="str">
        <f t="shared" ca="1" si="94"/>
        <v/>
      </c>
      <c r="AH26" s="208" t="str">
        <f t="shared" ca="1" si="94"/>
        <v/>
      </c>
      <c r="AI26" s="208" t="str">
        <f t="shared" ca="1" si="94"/>
        <v/>
      </c>
      <c r="AJ26" s="208" t="str">
        <f t="shared" ca="1" si="94"/>
        <v/>
      </c>
      <c r="AK26" s="208" t="str">
        <f t="shared" ca="1" si="94"/>
        <v/>
      </c>
      <c r="AL26" s="208" t="str">
        <f t="shared" ca="1" si="94"/>
        <v/>
      </c>
      <c r="AM26" s="208" t="str">
        <f t="shared" ca="1" si="94"/>
        <v/>
      </c>
      <c r="AN26" s="208" t="str">
        <f t="shared" ca="1" si="94"/>
        <v/>
      </c>
      <c r="AO26" s="208" t="str">
        <f t="shared" ca="1" si="94"/>
        <v/>
      </c>
      <c r="AP26" s="208" t="str">
        <f t="shared" ca="1" si="94"/>
        <v/>
      </c>
      <c r="AQ26" s="208" t="str">
        <f t="shared" ca="1" si="94"/>
        <v/>
      </c>
      <c r="AR26" s="208" t="str">
        <f t="shared" ca="1" si="94"/>
        <v/>
      </c>
      <c r="AS26" s="208" t="str">
        <f t="shared" ca="1" si="95"/>
        <v/>
      </c>
      <c r="AT26" s="208" t="str">
        <f t="shared" ca="1" si="95"/>
        <v/>
      </c>
      <c r="AU26" s="208" t="str">
        <f t="shared" ca="1" si="95"/>
        <v/>
      </c>
      <c r="AV26" s="208" t="str">
        <f t="shared" ca="1" si="95"/>
        <v/>
      </c>
      <c r="AW26" s="208" t="str">
        <f t="shared" ca="1" si="95"/>
        <v/>
      </c>
      <c r="AX26" s="208" t="str">
        <f t="shared" ca="1" si="95"/>
        <v/>
      </c>
      <c r="AY26" s="208" t="str">
        <f t="shared" ca="1" si="95"/>
        <v/>
      </c>
      <c r="AZ26" s="208" t="str">
        <f t="shared" ca="1" si="95"/>
        <v/>
      </c>
      <c r="BA26" s="208" t="str">
        <f t="shared" ca="1" si="95"/>
        <v/>
      </c>
      <c r="BB26" s="208" t="str">
        <f t="shared" ca="1" si="95"/>
        <v/>
      </c>
      <c r="BC26" s="208" t="str">
        <f t="shared" ca="1" si="95"/>
        <v/>
      </c>
      <c r="BD26" s="208" t="str">
        <f t="shared" ca="1" si="95"/>
        <v/>
      </c>
      <c r="BE26" s="208" t="str">
        <f t="shared" ca="1" si="95"/>
        <v/>
      </c>
      <c r="BF26" s="208" t="str">
        <f t="shared" ca="1" si="72"/>
        <v/>
      </c>
      <c r="BG26" s="208" t="str">
        <f t="shared" ca="1" si="72"/>
        <v/>
      </c>
      <c r="BH26" s="208" t="str">
        <f t="shared" ca="1" si="72"/>
        <v/>
      </c>
      <c r="BI26" s="208" t="str">
        <f t="shared" ca="1" si="72"/>
        <v/>
      </c>
      <c r="BJ26" s="208" t="str">
        <f t="shared" ca="1" si="72"/>
        <v/>
      </c>
      <c r="BK26" s="208" t="str">
        <f t="shared" ca="1" si="72"/>
        <v/>
      </c>
      <c r="BL26" s="208" t="str">
        <f t="shared" ca="1" si="72"/>
        <v/>
      </c>
      <c r="BM26" s="208" t="str">
        <f t="shared" ca="1" si="72"/>
        <v/>
      </c>
      <c r="BN26" s="208" t="str">
        <f t="shared" ca="1" si="72"/>
        <v/>
      </c>
      <c r="BO26" s="208" t="str">
        <f t="shared" ca="1" si="72"/>
        <v/>
      </c>
      <c r="BP26" s="208" t="str">
        <f t="shared" ca="1" si="72"/>
        <v/>
      </c>
      <c r="BQ26" s="208" t="str">
        <f t="shared" ca="1" si="72"/>
        <v/>
      </c>
      <c r="BR26" s="208" t="str">
        <f t="shared" ca="1" si="72"/>
        <v/>
      </c>
      <c r="BS26" s="208" t="str">
        <f t="shared" ca="1" si="72"/>
        <v/>
      </c>
      <c r="BT26" s="208" t="str">
        <f t="shared" ca="1" si="72"/>
        <v/>
      </c>
      <c r="BU26" s="208" t="str">
        <f t="shared" ca="1" si="72"/>
        <v/>
      </c>
      <c r="BV26" s="208" t="str">
        <f t="shared" ca="1" si="96"/>
        <v/>
      </c>
      <c r="BW26" s="208" t="str">
        <f t="shared" ca="1" si="96"/>
        <v/>
      </c>
      <c r="BX26" s="208" t="str">
        <f t="shared" ca="1" si="96"/>
        <v/>
      </c>
      <c r="BY26" s="208" t="str">
        <f t="shared" ca="1" si="96"/>
        <v/>
      </c>
      <c r="BZ26" s="208" t="str">
        <f t="shared" ca="1" si="96"/>
        <v/>
      </c>
      <c r="CA26" s="208" t="str">
        <f t="shared" ca="1" si="96"/>
        <v/>
      </c>
      <c r="CB26" s="208" t="str">
        <f t="shared" ca="1" si="96"/>
        <v/>
      </c>
      <c r="CC26" s="208" t="str">
        <f t="shared" ca="1" si="96"/>
        <v/>
      </c>
      <c r="CD26" s="208" t="str">
        <f t="shared" ca="1" si="96"/>
        <v/>
      </c>
      <c r="CE26" s="208" t="str">
        <f t="shared" ca="1" si="96"/>
        <v/>
      </c>
      <c r="CF26" s="208" t="str">
        <f t="shared" ca="1" si="96"/>
        <v/>
      </c>
      <c r="CG26" s="208" t="str">
        <f t="shared" ca="1" si="96"/>
        <v/>
      </c>
      <c r="CH26" s="208" t="str">
        <f t="shared" ca="1" si="96"/>
        <v/>
      </c>
      <c r="CI26" s="208" t="str">
        <f t="shared" ca="1" si="96"/>
        <v/>
      </c>
      <c r="CJ26" s="208" t="str">
        <f t="shared" ca="1" si="73"/>
        <v/>
      </c>
      <c r="CK26" s="208" t="str">
        <f t="shared" ca="1" si="73"/>
        <v/>
      </c>
      <c r="CL26" s="208" t="str">
        <f t="shared" ca="1" si="73"/>
        <v/>
      </c>
      <c r="CM26" s="208" t="str">
        <f t="shared" ca="1" si="73"/>
        <v/>
      </c>
      <c r="CN26" s="208" t="str">
        <f t="shared" ca="1" si="73"/>
        <v/>
      </c>
      <c r="CO26" s="208" t="str">
        <f t="shared" ca="1" si="73"/>
        <v/>
      </c>
      <c r="CP26" s="208" t="str">
        <f t="shared" ca="1" si="73"/>
        <v/>
      </c>
      <c r="CQ26" s="208" t="str">
        <f t="shared" ca="1" si="73"/>
        <v/>
      </c>
      <c r="CR26" s="208" t="str">
        <f t="shared" ca="1" si="73"/>
        <v/>
      </c>
      <c r="CS26" s="208" t="str">
        <f t="shared" ca="1" si="73"/>
        <v/>
      </c>
      <c r="CT26" s="208" t="str">
        <f t="shared" ca="1" si="73"/>
        <v/>
      </c>
      <c r="CU26" s="208" t="str">
        <f t="shared" ca="1" si="73"/>
        <v/>
      </c>
      <c r="CV26" s="208" t="str">
        <f t="shared" ca="1" si="73"/>
        <v/>
      </c>
      <c r="CW26" s="208" t="str">
        <f t="shared" ca="1" si="73"/>
        <v/>
      </c>
      <c r="CX26" s="208" t="str">
        <f t="shared" ca="1" si="73"/>
        <v/>
      </c>
      <c r="CY26" s="208" t="str">
        <f t="shared" ca="1" si="73"/>
        <v/>
      </c>
      <c r="CZ26" s="208" t="str">
        <f t="shared" ca="1" si="97"/>
        <v/>
      </c>
      <c r="DA26" s="208" t="str">
        <f t="shared" ca="1" si="97"/>
        <v/>
      </c>
      <c r="DB26" s="208" t="str">
        <f t="shared" ca="1" si="97"/>
        <v/>
      </c>
      <c r="DC26" s="208" t="str">
        <f t="shared" ca="1" si="97"/>
        <v/>
      </c>
      <c r="DD26" s="208" t="str">
        <f t="shared" ca="1" si="97"/>
        <v/>
      </c>
      <c r="DE26" s="208" t="str">
        <f t="shared" ca="1" si="97"/>
        <v/>
      </c>
      <c r="DF26" s="208" t="str">
        <f t="shared" ca="1" si="97"/>
        <v/>
      </c>
      <c r="DG26" s="208" t="str">
        <f t="shared" ca="1" si="97"/>
        <v/>
      </c>
      <c r="DH26" s="208" t="str">
        <f t="shared" ca="1" si="97"/>
        <v/>
      </c>
      <c r="DI26" s="208" t="str">
        <f t="shared" ca="1" si="97"/>
        <v/>
      </c>
      <c r="DJ26" s="208" t="str">
        <f t="shared" ca="1" si="97"/>
        <v/>
      </c>
      <c r="DK26" s="208" t="str">
        <f t="shared" ca="1" si="97"/>
        <v/>
      </c>
      <c r="DL26" s="208" t="str">
        <f t="shared" ca="1" si="97"/>
        <v/>
      </c>
      <c r="DM26" s="208" t="str">
        <f t="shared" ca="1" si="97"/>
        <v/>
      </c>
      <c r="DN26" s="208" t="str">
        <f t="shared" ca="1" si="74"/>
        <v/>
      </c>
      <c r="DO26" s="208" t="str">
        <f t="shared" ca="1" si="74"/>
        <v/>
      </c>
      <c r="DP26" s="208" t="str">
        <f t="shared" ca="1" si="74"/>
        <v/>
      </c>
      <c r="DQ26" s="208" t="str">
        <f t="shared" ca="1" si="74"/>
        <v/>
      </c>
      <c r="DR26" s="208" t="str">
        <f t="shared" ca="1" si="74"/>
        <v/>
      </c>
      <c r="DS26" s="208" t="str">
        <f t="shared" ca="1" si="74"/>
        <v/>
      </c>
      <c r="DT26" s="208" t="str">
        <f t="shared" ca="1" si="74"/>
        <v/>
      </c>
      <c r="DU26" s="208" t="str">
        <f t="shared" ca="1" si="74"/>
        <v/>
      </c>
      <c r="DV26" s="208" t="str">
        <f t="shared" ca="1" si="74"/>
        <v/>
      </c>
      <c r="DW26" s="208" t="str">
        <f t="shared" ca="1" si="74"/>
        <v/>
      </c>
      <c r="DX26" s="208" t="str">
        <f t="shared" ca="1" si="74"/>
        <v/>
      </c>
      <c r="DY26" s="208" t="str">
        <f t="shared" ca="1" si="74"/>
        <v/>
      </c>
      <c r="DZ26" s="208" t="str">
        <f t="shared" ca="1" si="74"/>
        <v/>
      </c>
      <c r="EA26" s="208" t="str">
        <f t="shared" ca="1" si="74"/>
        <v/>
      </c>
      <c r="EB26" s="208" t="str">
        <f t="shared" ca="1" si="74"/>
        <v/>
      </c>
      <c r="EC26" s="208" t="str">
        <f t="shared" ca="1" si="74"/>
        <v/>
      </c>
      <c r="ED26" s="208" t="str">
        <f t="shared" ca="1" si="98"/>
        <v/>
      </c>
      <c r="EE26" s="208" t="str">
        <f t="shared" ca="1" si="98"/>
        <v/>
      </c>
      <c r="EF26" s="208" t="str">
        <f t="shared" ca="1" si="98"/>
        <v/>
      </c>
      <c r="EG26" s="208" t="str">
        <f t="shared" ca="1" si="98"/>
        <v/>
      </c>
      <c r="EH26" s="208" t="str">
        <f t="shared" ca="1" si="98"/>
        <v/>
      </c>
      <c r="EI26" s="208" t="str">
        <f t="shared" ca="1" si="98"/>
        <v/>
      </c>
      <c r="EJ26" s="208" t="str">
        <f t="shared" ca="1" si="98"/>
        <v/>
      </c>
      <c r="EK26" s="208" t="str">
        <f t="shared" ca="1" si="98"/>
        <v/>
      </c>
      <c r="EL26" s="208" t="str">
        <f t="shared" ca="1" si="98"/>
        <v/>
      </c>
      <c r="EM26" s="208" t="str">
        <f t="shared" ca="1" si="98"/>
        <v/>
      </c>
      <c r="EN26" s="208" t="str">
        <f t="shared" ca="1" si="98"/>
        <v/>
      </c>
      <c r="EO26" s="208" t="str">
        <f t="shared" ca="1" si="98"/>
        <v/>
      </c>
      <c r="EP26" s="208" t="str">
        <f t="shared" ca="1" si="98"/>
        <v/>
      </c>
      <c r="EQ26" s="208" t="str">
        <f t="shared" ca="1" si="98"/>
        <v/>
      </c>
      <c r="ER26" s="208" t="str">
        <f t="shared" ca="1" si="98"/>
        <v/>
      </c>
      <c r="ES26" s="208" t="str">
        <f t="shared" ca="1" si="98"/>
        <v/>
      </c>
      <c r="ET26" s="208" t="str">
        <f t="shared" ca="1" si="99"/>
        <v/>
      </c>
      <c r="EU26" s="208" t="str">
        <f t="shared" ca="1" si="99"/>
        <v/>
      </c>
      <c r="EV26" s="208" t="str">
        <f t="shared" ca="1" si="99"/>
        <v/>
      </c>
      <c r="EW26" s="208" t="str">
        <f t="shared" ca="1" si="99"/>
        <v/>
      </c>
      <c r="EX26" s="208" t="str">
        <f t="shared" ca="1" si="99"/>
        <v/>
      </c>
      <c r="EY26" s="208" t="str">
        <f t="shared" ca="1" si="99"/>
        <v/>
      </c>
      <c r="EZ26" s="208" t="str">
        <f t="shared" ca="1" si="99"/>
        <v/>
      </c>
      <c r="FA26" s="208" t="str">
        <f t="shared" ca="1" si="99"/>
        <v/>
      </c>
      <c r="FB26" s="208" t="str">
        <f t="shared" ca="1" si="99"/>
        <v/>
      </c>
      <c r="FC26" s="208" t="str">
        <f t="shared" ca="1" si="99"/>
        <v/>
      </c>
      <c r="FD26" s="208" t="str">
        <f t="shared" ca="1" si="99"/>
        <v/>
      </c>
      <c r="FE26" s="208" t="str">
        <f t="shared" ca="1" si="99"/>
        <v/>
      </c>
      <c r="FF26" s="208" t="str">
        <f t="shared" ca="1" si="99"/>
        <v/>
      </c>
      <c r="FG26" s="208" t="str">
        <f t="shared" ca="1" si="99"/>
        <v/>
      </c>
      <c r="FH26" s="208" t="str">
        <f t="shared" ca="1" si="99"/>
        <v/>
      </c>
      <c r="FI26" s="208" t="str">
        <f t="shared" ca="1" si="99"/>
        <v/>
      </c>
      <c r="FJ26" s="208" t="str">
        <f t="shared" ca="1" si="100"/>
        <v/>
      </c>
      <c r="FK26" s="208" t="str">
        <f t="shared" ca="1" si="100"/>
        <v/>
      </c>
      <c r="FL26" s="208" t="str">
        <f t="shared" ca="1" si="100"/>
        <v/>
      </c>
      <c r="FM26" s="208" t="str">
        <f t="shared" ca="1" si="100"/>
        <v/>
      </c>
      <c r="FN26" s="208" t="str">
        <f t="shared" ca="1" si="100"/>
        <v/>
      </c>
      <c r="FO26" s="208" t="str">
        <f t="shared" ca="1" si="100"/>
        <v/>
      </c>
      <c r="FP26" s="208" t="str">
        <f t="shared" ca="1" si="100"/>
        <v/>
      </c>
      <c r="FQ26" s="208" t="str">
        <f t="shared" ca="1" si="100"/>
        <v/>
      </c>
      <c r="FR26" s="208" t="str">
        <f t="shared" ca="1" si="100"/>
        <v/>
      </c>
      <c r="FS26" s="208" t="str">
        <f t="shared" ca="1" si="100"/>
        <v/>
      </c>
      <c r="FT26" s="208" t="str">
        <f t="shared" ca="1" si="100"/>
        <v/>
      </c>
      <c r="FU26" s="208" t="str">
        <f t="shared" ca="1" si="100"/>
        <v/>
      </c>
      <c r="FV26" s="208" t="str">
        <f t="shared" ca="1" si="101"/>
        <v/>
      </c>
      <c r="FW26" s="208" t="str">
        <f t="shared" ca="1" si="101"/>
        <v/>
      </c>
      <c r="FX26" s="208" t="str">
        <f t="shared" ca="1" si="101"/>
        <v/>
      </c>
      <c r="FY26" s="208" t="str">
        <f t="shared" ca="1" si="101"/>
        <v>Order</v>
      </c>
      <c r="FZ26" s="208" t="str">
        <f t="shared" ca="1" si="101"/>
        <v/>
      </c>
      <c r="GA26" s="208" t="str">
        <f t="shared" ca="1" si="101"/>
        <v>Load</v>
      </c>
      <c r="GB26" s="208" t="str">
        <f t="shared" ca="1" si="101"/>
        <v/>
      </c>
      <c r="GC26" s="208" t="str">
        <f t="shared" ca="1" si="101"/>
        <v/>
      </c>
      <c r="GD26" s="208" t="str">
        <f t="shared" ca="1" si="101"/>
        <v/>
      </c>
      <c r="GE26" s="208" t="str">
        <f t="shared" ca="1" si="101"/>
        <v/>
      </c>
      <c r="GF26" s="208" t="str">
        <f t="shared" ca="1" si="76"/>
        <v>Ship</v>
      </c>
      <c r="GG26" s="208" t="str">
        <f t="shared" ca="1" si="76"/>
        <v/>
      </c>
      <c r="GH26" s="208" t="str">
        <f t="shared" ca="1" si="76"/>
        <v/>
      </c>
      <c r="GI26" s="208" t="str">
        <f t="shared" ca="1" si="76"/>
        <v/>
      </c>
      <c r="GJ26" s="208" t="str">
        <f t="shared" ca="1" si="76"/>
        <v/>
      </c>
      <c r="GK26" s="208" t="str">
        <f t="shared" ca="1" si="76"/>
        <v/>
      </c>
      <c r="GL26" s="208" t="str">
        <f t="shared" ca="1" si="76"/>
        <v/>
      </c>
      <c r="GM26" s="208" t="str">
        <f t="shared" ca="1" si="76"/>
        <v/>
      </c>
      <c r="GN26" s="208" t="str">
        <f t="shared" ca="1" si="76"/>
        <v/>
      </c>
      <c r="GO26" s="208" t="str">
        <f t="shared" ca="1" si="76"/>
        <v/>
      </c>
      <c r="GP26" s="208" t="str">
        <f t="shared" ca="1" si="76"/>
        <v/>
      </c>
      <c r="GQ26" s="208" t="str">
        <f t="shared" ca="1" si="76"/>
        <v/>
      </c>
      <c r="GR26" s="208" t="str">
        <f t="shared" ca="1" si="76"/>
        <v/>
      </c>
      <c r="GS26" s="208" t="str">
        <f t="shared" ca="1" si="76"/>
        <v/>
      </c>
      <c r="GT26" s="208" t="str">
        <f t="shared" ca="1" si="76"/>
        <v/>
      </c>
      <c r="GU26" s="208" t="str">
        <f t="shared" ca="1" si="76"/>
        <v/>
      </c>
      <c r="GV26" s="208" t="str">
        <f t="shared" ca="1" si="102"/>
        <v/>
      </c>
      <c r="GW26" s="208" t="str">
        <f t="shared" ca="1" si="102"/>
        <v/>
      </c>
      <c r="GX26" s="208" t="str">
        <f t="shared" ca="1" si="102"/>
        <v/>
      </c>
      <c r="GY26" s="208" t="str">
        <f t="shared" ca="1" si="102"/>
        <v/>
      </c>
      <c r="GZ26" s="208" t="str">
        <f t="shared" ca="1" si="102"/>
        <v/>
      </c>
      <c r="HA26" s="208" t="str">
        <f t="shared" ca="1" si="102"/>
        <v/>
      </c>
      <c r="HB26" s="208" t="str">
        <f t="shared" ca="1" si="102"/>
        <v/>
      </c>
      <c r="HC26" s="208" t="str">
        <f t="shared" ca="1" si="102"/>
        <v>Arrival</v>
      </c>
      <c r="HD26" s="208" t="str">
        <f t="shared" ca="1" si="102"/>
        <v/>
      </c>
      <c r="HE26" s="208" t="str">
        <f t="shared" ca="1" si="102"/>
        <v>Delivery</v>
      </c>
      <c r="HF26" s="208" t="str">
        <f t="shared" ca="1" si="102"/>
        <v/>
      </c>
      <c r="HG26" s="208" t="str">
        <f t="shared" ca="1" si="102"/>
        <v/>
      </c>
      <c r="HH26" s="208" t="str">
        <f t="shared" ca="1" si="102"/>
        <v/>
      </c>
      <c r="HI26" s="208" t="str">
        <f t="shared" ca="1" si="102"/>
        <v/>
      </c>
      <c r="HJ26" s="208" t="str">
        <f t="shared" ca="1" si="77"/>
        <v/>
      </c>
      <c r="HK26" s="208" t="str">
        <f t="shared" ca="1" si="77"/>
        <v/>
      </c>
      <c r="HL26" s="208" t="str">
        <f t="shared" ca="1" si="77"/>
        <v/>
      </c>
      <c r="HM26" s="208" t="str">
        <f t="shared" ca="1" si="77"/>
        <v/>
      </c>
      <c r="HN26" s="208" t="str">
        <f t="shared" ca="1" si="77"/>
        <v/>
      </c>
      <c r="HO26" s="208" t="str">
        <f t="shared" ca="1" si="77"/>
        <v/>
      </c>
      <c r="HP26" s="208" t="str">
        <f t="shared" ca="1" si="77"/>
        <v/>
      </c>
      <c r="HQ26" s="208" t="str">
        <f t="shared" ca="1" si="77"/>
        <v/>
      </c>
      <c r="HR26" s="208" t="str">
        <f t="shared" ca="1" si="77"/>
        <v/>
      </c>
      <c r="HS26" s="208" t="str">
        <f t="shared" ca="1" si="77"/>
        <v/>
      </c>
      <c r="HT26" s="208" t="str">
        <f t="shared" ca="1" si="77"/>
        <v/>
      </c>
      <c r="HU26" s="208" t="str">
        <f t="shared" ca="1" si="77"/>
        <v/>
      </c>
      <c r="HV26" s="208" t="str">
        <f t="shared" ca="1" si="77"/>
        <v/>
      </c>
      <c r="HW26" s="208" t="str">
        <f t="shared" ca="1" si="77"/>
        <v/>
      </c>
      <c r="HX26" s="208" t="str">
        <f t="shared" ca="1" si="77"/>
        <v/>
      </c>
      <c r="HY26" s="208" t="str">
        <f t="shared" ca="1" si="77"/>
        <v/>
      </c>
      <c r="HZ26" s="208" t="str">
        <f t="shared" ca="1" si="103"/>
        <v/>
      </c>
      <c r="IA26" s="208" t="str">
        <f t="shared" ca="1" si="103"/>
        <v/>
      </c>
      <c r="IB26" s="208" t="str">
        <f t="shared" ca="1" si="103"/>
        <v/>
      </c>
      <c r="IC26" s="208" t="str">
        <f t="shared" ca="1" si="103"/>
        <v/>
      </c>
      <c r="ID26" s="208" t="str">
        <f t="shared" ca="1" si="103"/>
        <v/>
      </c>
      <c r="IE26" s="208" t="str">
        <f t="shared" ca="1" si="103"/>
        <v/>
      </c>
      <c r="IF26" s="208" t="str">
        <f t="shared" ca="1" si="103"/>
        <v/>
      </c>
      <c r="IG26" s="208" t="str">
        <f t="shared" ca="1" si="103"/>
        <v/>
      </c>
      <c r="IH26" s="208" t="str">
        <f t="shared" ca="1" si="103"/>
        <v/>
      </c>
      <c r="II26" s="208" t="str">
        <f t="shared" ca="1" si="103"/>
        <v/>
      </c>
      <c r="IJ26" s="208" t="str">
        <f t="shared" ca="1" si="103"/>
        <v/>
      </c>
      <c r="IK26" s="208" t="str">
        <f t="shared" ca="1" si="103"/>
        <v/>
      </c>
      <c r="IL26" s="208" t="str">
        <f t="shared" ca="1" si="103"/>
        <v/>
      </c>
      <c r="IM26" s="208" t="str">
        <f t="shared" ca="1" si="103"/>
        <v/>
      </c>
      <c r="IN26" s="208" t="str">
        <f t="shared" ca="1" si="78"/>
        <v/>
      </c>
      <c r="IO26" s="208" t="str">
        <f t="shared" ca="1" si="78"/>
        <v/>
      </c>
      <c r="IP26" s="208" t="str">
        <f t="shared" ca="1" si="78"/>
        <v/>
      </c>
      <c r="IQ26" s="208" t="str">
        <f t="shared" ca="1" si="78"/>
        <v/>
      </c>
      <c r="IR26" s="208" t="str">
        <f t="shared" ca="1" si="78"/>
        <v/>
      </c>
      <c r="IS26" s="208" t="str">
        <f t="shared" ca="1" si="78"/>
        <v/>
      </c>
      <c r="IT26" s="208" t="str">
        <f t="shared" ca="1" si="78"/>
        <v/>
      </c>
      <c r="IU26" s="208" t="str">
        <f t="shared" ca="1" si="78"/>
        <v/>
      </c>
      <c r="IV26" s="208" t="str">
        <f t="shared" ca="1" si="78"/>
        <v/>
      </c>
      <c r="IW26" s="208" t="str">
        <f t="shared" ca="1" si="78"/>
        <v/>
      </c>
      <c r="IX26" s="208" t="str">
        <f t="shared" ca="1" si="78"/>
        <v/>
      </c>
      <c r="IY26" s="208" t="str">
        <f t="shared" ca="1" si="78"/>
        <v/>
      </c>
      <c r="IZ26" s="208" t="str">
        <f t="shared" ca="1" si="78"/>
        <v/>
      </c>
      <c r="JA26" s="208" t="str">
        <f t="shared" ca="1" si="78"/>
        <v/>
      </c>
      <c r="JB26" s="208" t="str">
        <f t="shared" ca="1" si="78"/>
        <v/>
      </c>
      <c r="JC26" s="208" t="str">
        <f t="shared" ca="1" si="78"/>
        <v/>
      </c>
      <c r="JD26" s="208" t="str">
        <f t="shared" ca="1" si="104"/>
        <v/>
      </c>
      <c r="JE26" s="208" t="str">
        <f t="shared" ca="1" si="104"/>
        <v/>
      </c>
      <c r="JF26" s="208" t="str">
        <f t="shared" ca="1" si="104"/>
        <v/>
      </c>
      <c r="JG26" s="208" t="str">
        <f t="shared" ca="1" si="104"/>
        <v/>
      </c>
      <c r="JH26" s="208" t="str">
        <f t="shared" ca="1" si="104"/>
        <v/>
      </c>
      <c r="JI26" s="208" t="str">
        <f t="shared" ca="1" si="104"/>
        <v/>
      </c>
      <c r="JJ26" s="208" t="str">
        <f t="shared" ca="1" si="104"/>
        <v/>
      </c>
      <c r="JK26" s="208" t="str">
        <f t="shared" ca="1" si="104"/>
        <v/>
      </c>
      <c r="JL26" s="208" t="str">
        <f t="shared" ca="1" si="104"/>
        <v/>
      </c>
      <c r="JM26" s="208" t="str">
        <f t="shared" ca="1" si="104"/>
        <v/>
      </c>
      <c r="JN26" s="208" t="str">
        <f t="shared" ca="1" si="104"/>
        <v/>
      </c>
      <c r="JO26" s="208" t="str">
        <f t="shared" ca="1" si="104"/>
        <v/>
      </c>
      <c r="JP26" s="208" t="str">
        <f t="shared" ca="1" si="104"/>
        <v/>
      </c>
      <c r="JQ26" s="208" t="str">
        <f t="shared" ca="1" si="104"/>
        <v/>
      </c>
      <c r="JR26" s="208" t="str">
        <f t="shared" ca="1" si="79"/>
        <v/>
      </c>
      <c r="JS26" s="208" t="str">
        <f t="shared" ca="1" si="79"/>
        <v/>
      </c>
      <c r="JT26" s="208" t="str">
        <f t="shared" ca="1" si="79"/>
        <v/>
      </c>
      <c r="JU26" s="208" t="str">
        <f t="shared" ca="1" si="79"/>
        <v/>
      </c>
      <c r="JV26" s="208" t="str">
        <f t="shared" ca="1" si="79"/>
        <v/>
      </c>
      <c r="JW26" s="208" t="str">
        <f t="shared" ca="1" si="79"/>
        <v/>
      </c>
      <c r="JX26" s="208" t="str">
        <f t="shared" ca="1" si="79"/>
        <v/>
      </c>
      <c r="JY26" s="208" t="str">
        <f t="shared" ca="1" si="79"/>
        <v/>
      </c>
      <c r="JZ26" s="208" t="str">
        <f t="shared" ca="1" si="79"/>
        <v/>
      </c>
      <c r="KA26" s="208" t="str">
        <f t="shared" ca="1" si="79"/>
        <v/>
      </c>
      <c r="KB26" s="208" t="str">
        <f t="shared" ca="1" si="79"/>
        <v/>
      </c>
      <c r="KC26" s="208" t="str">
        <f t="shared" ca="1" si="79"/>
        <v/>
      </c>
      <c r="KD26" s="208" t="str">
        <f t="shared" ca="1" si="79"/>
        <v/>
      </c>
      <c r="KE26" s="208" t="str">
        <f t="shared" ca="1" si="79"/>
        <v/>
      </c>
      <c r="KF26" s="208" t="str">
        <f t="shared" ca="1" si="79"/>
        <v/>
      </c>
      <c r="KG26" s="208" t="str">
        <f t="shared" ca="1" si="79"/>
        <v/>
      </c>
      <c r="KH26" s="208" t="str">
        <f t="shared" ca="1" si="105"/>
        <v/>
      </c>
      <c r="KI26" s="208" t="str">
        <f t="shared" ca="1" si="105"/>
        <v/>
      </c>
      <c r="KJ26" s="208" t="str">
        <f t="shared" ca="1" si="105"/>
        <v/>
      </c>
      <c r="KK26" s="208" t="str">
        <f t="shared" ca="1" si="105"/>
        <v/>
      </c>
      <c r="KL26" s="208" t="str">
        <f t="shared" ca="1" si="105"/>
        <v/>
      </c>
      <c r="KM26" s="208" t="str">
        <f t="shared" ca="1" si="105"/>
        <v/>
      </c>
      <c r="KN26" s="208" t="str">
        <f t="shared" ca="1" si="105"/>
        <v/>
      </c>
      <c r="KO26" s="208" t="str">
        <f t="shared" ca="1" si="105"/>
        <v/>
      </c>
      <c r="KP26" s="208" t="str">
        <f t="shared" ca="1" si="105"/>
        <v/>
      </c>
      <c r="KQ26" s="208" t="str">
        <f t="shared" ca="1" si="105"/>
        <v/>
      </c>
      <c r="KR26" s="208" t="str">
        <f t="shared" ca="1" si="105"/>
        <v/>
      </c>
      <c r="KS26" s="208" t="str">
        <f t="shared" ca="1" si="105"/>
        <v/>
      </c>
      <c r="KT26" s="208" t="str">
        <f t="shared" ca="1" si="105"/>
        <v/>
      </c>
      <c r="KU26" s="208" t="str">
        <f t="shared" ca="1" si="105"/>
        <v/>
      </c>
      <c r="KV26" s="208" t="str">
        <f t="shared" ca="1" si="105"/>
        <v/>
      </c>
      <c r="KW26" s="208" t="str">
        <f t="shared" ca="1" si="105"/>
        <v/>
      </c>
      <c r="KX26" s="208" t="str">
        <f t="shared" ca="1" si="106"/>
        <v/>
      </c>
      <c r="KY26" s="208" t="str">
        <f t="shared" ca="1" si="106"/>
        <v/>
      </c>
      <c r="KZ26" s="208" t="str">
        <f t="shared" ca="1" si="106"/>
        <v/>
      </c>
      <c r="LA26" s="208" t="str">
        <f t="shared" ca="1" si="106"/>
        <v/>
      </c>
      <c r="LB26" s="208" t="str">
        <f t="shared" ca="1" si="106"/>
        <v/>
      </c>
      <c r="LC26" s="208" t="str">
        <f t="shared" ca="1" si="106"/>
        <v/>
      </c>
      <c r="LD26" s="208" t="str">
        <f t="shared" ca="1" si="106"/>
        <v/>
      </c>
      <c r="LE26" s="208" t="str">
        <f t="shared" ca="1" si="106"/>
        <v/>
      </c>
      <c r="LF26" s="208" t="str">
        <f t="shared" ca="1" si="106"/>
        <v/>
      </c>
      <c r="LG26" s="208" t="str">
        <f t="shared" ca="1" si="106"/>
        <v/>
      </c>
      <c r="LH26" s="208" t="str">
        <f t="shared" ca="1" si="106"/>
        <v/>
      </c>
      <c r="LI26" s="208" t="str">
        <f t="shared" ca="1" si="106"/>
        <v/>
      </c>
      <c r="LJ26" s="208" t="str">
        <f t="shared" ca="1" si="106"/>
        <v/>
      </c>
      <c r="LK26" s="208" t="str">
        <f t="shared" ca="1" si="106"/>
        <v/>
      </c>
      <c r="LL26" s="208" t="str">
        <f t="shared" ca="1" si="106"/>
        <v/>
      </c>
      <c r="LM26" s="208" t="str">
        <f t="shared" ca="1" si="106"/>
        <v/>
      </c>
      <c r="LN26" s="208" t="str">
        <f t="shared" ca="1" si="107"/>
        <v/>
      </c>
      <c r="LO26" s="208" t="str">
        <f t="shared" ca="1" si="107"/>
        <v/>
      </c>
      <c r="LP26" s="208" t="str">
        <f t="shared" ca="1" si="107"/>
        <v/>
      </c>
      <c r="LQ26" s="208" t="str">
        <f t="shared" ca="1" si="107"/>
        <v/>
      </c>
      <c r="LR26" s="208" t="str">
        <f t="shared" ca="1" si="107"/>
        <v/>
      </c>
      <c r="LS26" s="208" t="str">
        <f t="shared" ca="1" si="107"/>
        <v/>
      </c>
      <c r="LT26" s="208" t="str">
        <f t="shared" ca="1" si="107"/>
        <v/>
      </c>
      <c r="LU26" s="208" t="str">
        <f t="shared" ca="1" si="107"/>
        <v/>
      </c>
      <c r="LV26" s="208" t="str">
        <f t="shared" ca="1" si="107"/>
        <v/>
      </c>
      <c r="LW26" s="208" t="str">
        <f t="shared" ca="1" si="107"/>
        <v/>
      </c>
      <c r="LX26" s="208" t="str">
        <f t="shared" ca="1" si="107"/>
        <v/>
      </c>
      <c r="LY26" s="208" t="str">
        <f t="shared" ca="1" si="107"/>
        <v/>
      </c>
      <c r="LZ26" s="208" t="str">
        <f t="shared" ca="1" si="108"/>
        <v/>
      </c>
      <c r="MA26" s="208" t="str">
        <f t="shared" ca="1" si="108"/>
        <v/>
      </c>
      <c r="MB26" s="208" t="str">
        <f t="shared" ca="1" si="108"/>
        <v/>
      </c>
      <c r="MC26" s="208" t="str">
        <f t="shared" ca="1" si="108"/>
        <v/>
      </c>
      <c r="MD26" s="208" t="str">
        <f t="shared" ca="1" si="108"/>
        <v/>
      </c>
      <c r="ME26" s="208" t="str">
        <f t="shared" ca="1" si="108"/>
        <v/>
      </c>
      <c r="MF26" s="208" t="str">
        <f t="shared" ca="1" si="108"/>
        <v/>
      </c>
      <c r="MG26" s="208" t="str">
        <f t="shared" ca="1" si="108"/>
        <v/>
      </c>
      <c r="MH26" s="208" t="str">
        <f t="shared" ca="1" si="108"/>
        <v/>
      </c>
      <c r="MI26" s="208" t="str">
        <f t="shared" ca="1" si="108"/>
        <v/>
      </c>
      <c r="MJ26" s="208" t="str">
        <f t="shared" ca="1" si="81"/>
        <v/>
      </c>
      <c r="MK26" s="208" t="str">
        <f t="shared" ca="1" si="81"/>
        <v/>
      </c>
      <c r="ML26" s="208" t="str">
        <f t="shared" ca="1" si="81"/>
        <v/>
      </c>
      <c r="MM26" s="208" t="str">
        <f t="shared" ca="1" si="81"/>
        <v/>
      </c>
      <c r="MN26" s="208" t="str">
        <f t="shared" ca="1" si="81"/>
        <v/>
      </c>
      <c r="MO26" s="208" t="str">
        <f t="shared" ca="1" si="81"/>
        <v/>
      </c>
      <c r="MP26" s="208" t="str">
        <f t="shared" ca="1" si="81"/>
        <v/>
      </c>
      <c r="MQ26" s="208" t="str">
        <f t="shared" ca="1" si="81"/>
        <v/>
      </c>
      <c r="MR26" s="208" t="str">
        <f t="shared" ca="1" si="81"/>
        <v/>
      </c>
      <c r="MS26" s="208" t="str">
        <f t="shared" ca="1" si="81"/>
        <v/>
      </c>
      <c r="MT26" s="208" t="str">
        <f t="shared" ca="1" si="81"/>
        <v/>
      </c>
      <c r="MU26" s="208" t="str">
        <f t="shared" ca="1" si="81"/>
        <v/>
      </c>
      <c r="MV26" s="208" t="str">
        <f t="shared" ca="1" si="81"/>
        <v/>
      </c>
      <c r="MW26" s="208" t="str">
        <f t="shared" ca="1" si="81"/>
        <v/>
      </c>
      <c r="MX26" s="208" t="str">
        <f t="shared" ca="1" si="81"/>
        <v/>
      </c>
      <c r="MY26" s="208" t="str">
        <f t="shared" ca="1" si="81"/>
        <v/>
      </c>
      <c r="MZ26" s="208" t="str">
        <f t="shared" ca="1" si="109"/>
        <v/>
      </c>
      <c r="NA26" s="208" t="str">
        <f t="shared" ca="1" si="109"/>
        <v/>
      </c>
      <c r="NB26" s="208" t="str">
        <f t="shared" ca="1" si="109"/>
        <v/>
      </c>
      <c r="NC26" s="208" t="str">
        <f t="shared" ca="1" si="109"/>
        <v/>
      </c>
      <c r="ND26" s="208" t="str">
        <f t="shared" ca="1" si="109"/>
        <v/>
      </c>
      <c r="NE26" s="208" t="str">
        <f t="shared" ca="1" si="109"/>
        <v/>
      </c>
      <c r="NF26" s="208" t="str">
        <f t="shared" ca="1" si="109"/>
        <v/>
      </c>
      <c r="NG26" s="208" t="str">
        <f t="shared" ca="1" si="109"/>
        <v/>
      </c>
      <c r="NH26" s="208" t="str">
        <f t="shared" ca="1" si="109"/>
        <v/>
      </c>
      <c r="NI26" s="208" t="str">
        <f t="shared" ca="1" si="109"/>
        <v/>
      </c>
      <c r="NJ26" s="208" t="str">
        <f t="shared" ca="1" si="109"/>
        <v/>
      </c>
      <c r="NK26" s="208" t="str">
        <f t="shared" ca="1" si="109"/>
        <v/>
      </c>
      <c r="NL26" s="208" t="str">
        <f t="shared" ca="1" si="109"/>
        <v/>
      </c>
      <c r="NM26" s="208" t="str">
        <f t="shared" ca="1" si="109"/>
        <v/>
      </c>
      <c r="NN26" s="208" t="str">
        <f t="shared" ca="1" si="82"/>
        <v/>
      </c>
      <c r="NO26" s="208" t="str">
        <f t="shared" ca="1" si="82"/>
        <v/>
      </c>
      <c r="NP26" s="208" t="str">
        <f t="shared" ca="1" si="82"/>
        <v/>
      </c>
      <c r="NQ26" s="208" t="str">
        <f t="shared" ca="1" si="82"/>
        <v/>
      </c>
      <c r="NR26" s="208" t="str">
        <f t="shared" ca="1" si="82"/>
        <v/>
      </c>
      <c r="NS26" s="208" t="str">
        <f t="shared" ca="1" si="82"/>
        <v/>
      </c>
      <c r="NT26" s="208" t="str">
        <f t="shared" ca="1" si="82"/>
        <v/>
      </c>
      <c r="NU26" s="208" t="str">
        <f t="shared" ca="1" si="82"/>
        <v/>
      </c>
      <c r="NV26" s="208" t="str">
        <f t="shared" ca="1" si="82"/>
        <v/>
      </c>
      <c r="NW26" s="208" t="str">
        <f t="shared" ca="1" si="82"/>
        <v/>
      </c>
      <c r="NX26" s="208" t="str">
        <f t="shared" ca="1" si="82"/>
        <v/>
      </c>
      <c r="NY26" s="208" t="str">
        <f t="shared" ca="1" si="82"/>
        <v/>
      </c>
      <c r="NZ26" s="208" t="str">
        <f t="shared" ca="1" si="82"/>
        <v/>
      </c>
      <c r="OA26" s="208" t="str">
        <f t="shared" ca="1" si="82"/>
        <v/>
      </c>
      <c r="OB26" s="208" t="str">
        <f t="shared" ca="1" si="82"/>
        <v/>
      </c>
      <c r="OC26" s="208" t="str">
        <f t="shared" ca="1" si="82"/>
        <v/>
      </c>
      <c r="OD26" s="208" t="str">
        <f t="shared" ca="1" si="110"/>
        <v/>
      </c>
      <c r="OE26" s="208" t="str">
        <f t="shared" ca="1" si="110"/>
        <v/>
      </c>
      <c r="OF26" s="208" t="str">
        <f t="shared" ca="1" si="110"/>
        <v/>
      </c>
      <c r="OG26" s="208" t="str">
        <f t="shared" ca="1" si="110"/>
        <v/>
      </c>
      <c r="OH26" s="208" t="str">
        <f t="shared" ca="1" si="110"/>
        <v/>
      </c>
      <c r="OI26" s="208" t="str">
        <f t="shared" ca="1" si="110"/>
        <v/>
      </c>
      <c r="OJ26" s="208" t="str">
        <f t="shared" ca="1" si="110"/>
        <v/>
      </c>
      <c r="OK26" s="208" t="str">
        <f t="shared" ca="1" si="110"/>
        <v/>
      </c>
      <c r="OL26" s="208" t="str">
        <f t="shared" ca="1" si="110"/>
        <v/>
      </c>
      <c r="OM26" s="208" t="str">
        <f t="shared" ca="1" si="110"/>
        <v/>
      </c>
      <c r="ON26" s="208" t="str">
        <f t="shared" ca="1" si="110"/>
        <v/>
      </c>
      <c r="OO26" s="208" t="str">
        <f t="shared" ca="1" si="110"/>
        <v/>
      </c>
      <c r="OP26" s="208" t="str">
        <f t="shared" ca="1" si="110"/>
        <v/>
      </c>
      <c r="OQ26" s="208" t="str">
        <f t="shared" ca="1" si="110"/>
        <v/>
      </c>
      <c r="OR26" s="208" t="str">
        <f t="shared" ca="1" si="83"/>
        <v/>
      </c>
      <c r="OS26" s="208" t="str">
        <f t="shared" ca="1" si="83"/>
        <v/>
      </c>
      <c r="OT26" s="208" t="str">
        <f t="shared" ca="1" si="83"/>
        <v/>
      </c>
      <c r="OU26" s="208" t="str">
        <f t="shared" ca="1" si="83"/>
        <v/>
      </c>
      <c r="OV26" s="208" t="str">
        <f t="shared" ca="1" si="83"/>
        <v/>
      </c>
      <c r="OW26" s="208" t="str">
        <f t="shared" ca="1" si="83"/>
        <v/>
      </c>
      <c r="OX26" s="208" t="str">
        <f t="shared" ca="1" si="83"/>
        <v/>
      </c>
      <c r="OY26" s="208" t="str">
        <f t="shared" ca="1" si="83"/>
        <v/>
      </c>
      <c r="OZ26" s="208" t="str">
        <f t="shared" ca="1" si="83"/>
        <v/>
      </c>
      <c r="PA26" s="208" t="str">
        <f t="shared" ca="1" si="83"/>
        <v/>
      </c>
      <c r="PB26" s="208" t="str">
        <f t="shared" ca="1" si="83"/>
        <v/>
      </c>
      <c r="PC26" s="208" t="str">
        <f t="shared" ca="1" si="83"/>
        <v/>
      </c>
      <c r="PD26" s="208" t="str">
        <f t="shared" ca="1" si="83"/>
        <v/>
      </c>
      <c r="PE26" s="208" t="str">
        <f t="shared" ca="1" si="83"/>
        <v/>
      </c>
      <c r="PF26" s="208" t="str">
        <f t="shared" ca="1" si="83"/>
        <v/>
      </c>
      <c r="PG26" s="208" t="str">
        <f t="shared" ca="1" si="83"/>
        <v/>
      </c>
      <c r="PH26" s="208" t="str">
        <f t="shared" ca="1" si="111"/>
        <v/>
      </c>
      <c r="PI26" s="208" t="str">
        <f t="shared" ca="1" si="111"/>
        <v/>
      </c>
      <c r="PJ26" s="208" t="str">
        <f t="shared" ca="1" si="111"/>
        <v/>
      </c>
      <c r="PK26" s="208" t="str">
        <f t="shared" ca="1" si="111"/>
        <v/>
      </c>
      <c r="PL26" s="208" t="str">
        <f t="shared" ca="1" si="111"/>
        <v/>
      </c>
      <c r="PM26" s="208" t="str">
        <f t="shared" ca="1" si="111"/>
        <v/>
      </c>
      <c r="PN26" s="208" t="str">
        <f t="shared" ca="1" si="111"/>
        <v/>
      </c>
      <c r="PO26" s="208" t="str">
        <f t="shared" ca="1" si="111"/>
        <v/>
      </c>
      <c r="PP26" s="208" t="str">
        <f t="shared" ca="1" si="111"/>
        <v/>
      </c>
      <c r="PQ26" s="208" t="str">
        <f t="shared" ca="1" si="111"/>
        <v/>
      </c>
      <c r="PR26" s="208" t="str">
        <f t="shared" ca="1" si="111"/>
        <v/>
      </c>
      <c r="PS26" s="208" t="str">
        <f t="shared" ca="1" si="111"/>
        <v/>
      </c>
      <c r="PT26" s="208" t="str">
        <f t="shared" ca="1" si="111"/>
        <v/>
      </c>
      <c r="PU26" s="208" t="str">
        <f t="shared" ca="1" si="111"/>
        <v/>
      </c>
      <c r="PV26" s="208" t="str">
        <f t="shared" ca="1" si="84"/>
        <v/>
      </c>
      <c r="PW26" s="208" t="str">
        <f t="shared" ca="1" si="84"/>
        <v/>
      </c>
      <c r="PX26" s="208" t="str">
        <f t="shared" ca="1" si="84"/>
        <v/>
      </c>
      <c r="PY26" s="208" t="str">
        <f t="shared" ca="1" si="84"/>
        <v/>
      </c>
      <c r="PZ26" s="208" t="str">
        <f t="shared" ca="1" si="84"/>
        <v/>
      </c>
      <c r="QA26" s="208" t="str">
        <f t="shared" ca="1" si="84"/>
        <v/>
      </c>
      <c r="QB26" s="208" t="str">
        <f t="shared" ca="1" si="84"/>
        <v/>
      </c>
      <c r="QC26" s="208" t="str">
        <f t="shared" ca="1" si="84"/>
        <v/>
      </c>
      <c r="QD26" s="208" t="str">
        <f t="shared" ca="1" si="84"/>
        <v/>
      </c>
      <c r="QE26" s="208" t="str">
        <f t="shared" ca="1" si="84"/>
        <v/>
      </c>
      <c r="QF26" s="208" t="str">
        <f t="shared" ca="1" si="84"/>
        <v/>
      </c>
      <c r="QG26" s="208" t="str">
        <f t="shared" ca="1" si="84"/>
        <v/>
      </c>
      <c r="QH26" s="208" t="str">
        <f t="shared" ca="1" si="84"/>
        <v/>
      </c>
      <c r="QI26" s="208" t="str">
        <f t="shared" ca="1" si="84"/>
        <v/>
      </c>
      <c r="QJ26" s="208" t="str">
        <f t="shared" ca="1" si="84"/>
        <v/>
      </c>
      <c r="QK26" s="208" t="str">
        <f t="shared" ca="1" si="84"/>
        <v/>
      </c>
      <c r="QL26" s="208" t="str">
        <f t="shared" ca="1" si="112"/>
        <v/>
      </c>
      <c r="QM26" s="208" t="str">
        <f t="shared" ca="1" si="112"/>
        <v/>
      </c>
      <c r="QN26" s="208" t="str">
        <f t="shared" ca="1" si="112"/>
        <v/>
      </c>
      <c r="QO26" s="208" t="str">
        <f t="shared" ca="1" si="112"/>
        <v/>
      </c>
      <c r="QP26" s="208" t="str">
        <f t="shared" ca="1" si="112"/>
        <v/>
      </c>
      <c r="QQ26" s="208" t="str">
        <f t="shared" ca="1" si="112"/>
        <v/>
      </c>
      <c r="QR26" s="208" t="str">
        <f t="shared" ca="1" si="112"/>
        <v/>
      </c>
      <c r="QS26" s="208" t="str">
        <f t="shared" ca="1" si="112"/>
        <v/>
      </c>
      <c r="QT26" s="208" t="str">
        <f t="shared" ca="1" si="112"/>
        <v/>
      </c>
      <c r="QU26" s="208" t="str">
        <f t="shared" ca="1" si="112"/>
        <v/>
      </c>
      <c r="QV26" s="208" t="str">
        <f t="shared" ca="1" si="112"/>
        <v/>
      </c>
      <c r="QW26" s="208" t="str">
        <f t="shared" ca="1" si="112"/>
        <v/>
      </c>
      <c r="QX26" s="208" t="str">
        <f t="shared" ca="1" si="112"/>
        <v/>
      </c>
      <c r="QY26" s="208" t="str">
        <f t="shared" ca="1" si="112"/>
        <v/>
      </c>
      <c r="QZ26" s="208" t="str">
        <f t="shared" ca="1" si="112"/>
        <v/>
      </c>
      <c r="RA26" s="208" t="str">
        <f t="shared" ca="1" si="112"/>
        <v/>
      </c>
      <c r="RB26" s="208" t="str">
        <f t="shared" ca="1" si="113"/>
        <v/>
      </c>
      <c r="RC26" s="208" t="str">
        <f t="shared" ca="1" si="113"/>
        <v/>
      </c>
      <c r="RD26" s="208" t="str">
        <f t="shared" ca="1" si="113"/>
        <v/>
      </c>
      <c r="RE26" s="208" t="str">
        <f t="shared" ca="1" si="113"/>
        <v/>
      </c>
      <c r="RF26" s="208" t="str">
        <f t="shared" ca="1" si="113"/>
        <v/>
      </c>
      <c r="RG26" s="208" t="str">
        <f t="shared" ca="1" si="113"/>
        <v/>
      </c>
      <c r="RH26" s="208" t="str">
        <f t="shared" ca="1" si="113"/>
        <v/>
      </c>
      <c r="RI26" s="208" t="str">
        <f t="shared" ca="1" si="113"/>
        <v/>
      </c>
      <c r="RJ26" s="208" t="str">
        <f t="shared" ca="1" si="113"/>
        <v/>
      </c>
      <c r="RK26" s="208" t="str">
        <f t="shared" ca="1" si="113"/>
        <v/>
      </c>
      <c r="RL26" s="208" t="str">
        <f t="shared" ca="1" si="113"/>
        <v/>
      </c>
      <c r="RM26" s="208" t="str">
        <f t="shared" ca="1" si="113"/>
        <v/>
      </c>
      <c r="RN26" s="208" t="str">
        <f t="shared" ca="1" si="113"/>
        <v/>
      </c>
      <c r="RO26" s="208" t="str">
        <f t="shared" ca="1" si="113"/>
        <v/>
      </c>
      <c r="RP26" s="208" t="str">
        <f t="shared" ca="1" si="113"/>
        <v/>
      </c>
      <c r="RQ26" s="208" t="str">
        <f t="shared" ca="1" si="113"/>
        <v/>
      </c>
      <c r="RR26" s="208" t="str">
        <f t="shared" ca="1" si="114"/>
        <v/>
      </c>
      <c r="RS26" s="208" t="str">
        <f t="shared" ca="1" si="114"/>
        <v/>
      </c>
      <c r="RT26" s="208" t="str">
        <f t="shared" ca="1" si="114"/>
        <v/>
      </c>
      <c r="RU26" s="208" t="str">
        <f t="shared" ca="1" si="114"/>
        <v/>
      </c>
      <c r="RV26" s="208" t="str">
        <f t="shared" ca="1" si="114"/>
        <v/>
      </c>
      <c r="RW26" s="208" t="str">
        <f t="shared" ca="1" si="114"/>
        <v/>
      </c>
      <c r="RX26" s="208" t="str">
        <f t="shared" ca="1" si="114"/>
        <v/>
      </c>
      <c r="RY26" s="208" t="str">
        <f t="shared" ca="1" si="114"/>
        <v/>
      </c>
      <c r="RZ26" s="208" t="str">
        <f t="shared" ca="1" si="114"/>
        <v/>
      </c>
      <c r="SA26" s="208" t="str">
        <f t="shared" ca="1" si="114"/>
        <v/>
      </c>
      <c r="SB26" s="208" t="str">
        <f t="shared" ca="1" si="114"/>
        <v/>
      </c>
      <c r="SC26" s="208" t="str">
        <f t="shared" ca="1" si="114"/>
        <v/>
      </c>
      <c r="SD26" s="208" t="str">
        <f t="shared" ca="1" si="115"/>
        <v/>
      </c>
      <c r="SE26" s="208" t="str">
        <f t="shared" ca="1" si="115"/>
        <v/>
      </c>
      <c r="SF26" s="208" t="str">
        <f t="shared" ca="1" si="115"/>
        <v/>
      </c>
      <c r="SG26" s="208" t="str">
        <f t="shared" ca="1" si="115"/>
        <v/>
      </c>
      <c r="SH26" s="208" t="str">
        <f t="shared" ca="1" si="115"/>
        <v/>
      </c>
      <c r="SI26" s="208" t="str">
        <f t="shared" ca="1" si="115"/>
        <v/>
      </c>
      <c r="SJ26" s="208" t="str">
        <f t="shared" ca="1" si="115"/>
        <v/>
      </c>
      <c r="SK26" s="208" t="str">
        <f t="shared" ca="1" si="115"/>
        <v/>
      </c>
      <c r="SL26" s="208" t="str">
        <f t="shared" ca="1" si="115"/>
        <v/>
      </c>
      <c r="SM26" s="208" t="str">
        <f t="shared" ca="1" si="115"/>
        <v/>
      </c>
      <c r="SN26" s="208" t="str">
        <f t="shared" ca="1" si="86"/>
        <v/>
      </c>
      <c r="SO26" s="208" t="str">
        <f t="shared" ca="1" si="86"/>
        <v/>
      </c>
      <c r="SP26" s="208" t="str">
        <f t="shared" ca="1" si="86"/>
        <v/>
      </c>
      <c r="SQ26" s="208" t="str">
        <f t="shared" ca="1" si="86"/>
        <v/>
      </c>
      <c r="SR26" s="208" t="str">
        <f t="shared" ca="1" si="86"/>
        <v/>
      </c>
      <c r="SS26" s="208" t="str">
        <f t="shared" ca="1" si="86"/>
        <v/>
      </c>
      <c r="ST26" s="208" t="str">
        <f t="shared" ca="1" si="86"/>
        <v/>
      </c>
      <c r="SU26" s="208" t="str">
        <f t="shared" ca="1" si="86"/>
        <v/>
      </c>
      <c r="SV26" s="208" t="str">
        <f t="shared" ca="1" si="86"/>
        <v/>
      </c>
      <c r="SW26" s="208" t="str">
        <f t="shared" ca="1" si="86"/>
        <v/>
      </c>
      <c r="SX26" s="208" t="str">
        <f t="shared" ca="1" si="86"/>
        <v/>
      </c>
      <c r="SY26" s="208" t="str">
        <f t="shared" ca="1" si="86"/>
        <v/>
      </c>
      <c r="SZ26" s="208" t="str">
        <f t="shared" ca="1" si="86"/>
        <v/>
      </c>
      <c r="TA26" s="208" t="str">
        <f t="shared" ca="1" si="86"/>
        <v/>
      </c>
      <c r="TB26" s="208" t="str">
        <f t="shared" ca="1" si="86"/>
        <v/>
      </c>
      <c r="TC26" s="208" t="str">
        <f t="shared" ca="1" si="86"/>
        <v/>
      </c>
      <c r="TD26" s="208" t="str">
        <f t="shared" ca="1" si="116"/>
        <v/>
      </c>
      <c r="TE26" s="208" t="str">
        <f t="shared" ca="1" si="116"/>
        <v/>
      </c>
      <c r="TF26" s="208" t="str">
        <f t="shared" ca="1" si="116"/>
        <v/>
      </c>
      <c r="TG26" s="208" t="str">
        <f t="shared" ca="1" si="116"/>
        <v/>
      </c>
      <c r="TH26" s="208" t="str">
        <f t="shared" ca="1" si="116"/>
        <v/>
      </c>
      <c r="TI26" s="208" t="str">
        <f t="shared" ca="1" si="116"/>
        <v/>
      </c>
      <c r="TJ26" s="208" t="str">
        <f t="shared" ca="1" si="116"/>
        <v/>
      </c>
      <c r="TK26" s="208" t="str">
        <f t="shared" ca="1" si="116"/>
        <v/>
      </c>
      <c r="TL26" s="208" t="str">
        <f t="shared" ca="1" si="116"/>
        <v/>
      </c>
      <c r="TM26" s="208" t="str">
        <f t="shared" ca="1" si="116"/>
        <v/>
      </c>
      <c r="TN26" s="208" t="str">
        <f t="shared" ca="1" si="116"/>
        <v/>
      </c>
      <c r="TO26" s="208" t="str">
        <f t="shared" ca="1" si="116"/>
        <v/>
      </c>
      <c r="TP26" s="208" t="str">
        <f t="shared" ca="1" si="116"/>
        <v/>
      </c>
      <c r="TQ26" s="208" t="str">
        <f t="shared" ca="1" si="116"/>
        <v/>
      </c>
      <c r="TR26" s="208" t="str">
        <f t="shared" ca="1" si="87"/>
        <v/>
      </c>
      <c r="TS26" s="208" t="str">
        <f t="shared" ca="1" si="87"/>
        <v/>
      </c>
      <c r="TT26" s="208" t="str">
        <f t="shared" ca="1" si="87"/>
        <v/>
      </c>
      <c r="TU26" s="208" t="str">
        <f t="shared" ca="1" si="87"/>
        <v/>
      </c>
      <c r="TV26" s="208" t="str">
        <f t="shared" ca="1" si="87"/>
        <v/>
      </c>
      <c r="TW26" s="208" t="str">
        <f t="shared" ca="1" si="87"/>
        <v/>
      </c>
      <c r="TX26" s="208" t="str">
        <f t="shared" ca="1" si="87"/>
        <v/>
      </c>
      <c r="TY26" s="208" t="str">
        <f t="shared" ca="1" si="87"/>
        <v/>
      </c>
      <c r="TZ26" s="208" t="str">
        <f t="shared" ca="1" si="87"/>
        <v/>
      </c>
      <c r="UA26" s="208" t="str">
        <f t="shared" ca="1" si="87"/>
        <v/>
      </c>
      <c r="UB26" s="208" t="str">
        <f t="shared" ca="1" si="87"/>
        <v/>
      </c>
      <c r="UC26" s="208" t="str">
        <f t="shared" ca="1" si="87"/>
        <v/>
      </c>
      <c r="UD26" s="208" t="str">
        <f t="shared" ca="1" si="87"/>
        <v/>
      </c>
      <c r="UE26" s="208" t="str">
        <f t="shared" ca="1" si="87"/>
        <v/>
      </c>
      <c r="UF26" s="208" t="str">
        <f t="shared" ca="1" si="87"/>
        <v/>
      </c>
      <c r="UG26" s="208" t="str">
        <f t="shared" ca="1" si="87"/>
        <v/>
      </c>
      <c r="UH26" s="208" t="str">
        <f t="shared" ca="1" si="117"/>
        <v/>
      </c>
      <c r="UI26" s="208" t="str">
        <f t="shared" ca="1" si="117"/>
        <v/>
      </c>
      <c r="UJ26" s="208" t="str">
        <f t="shared" ca="1" si="117"/>
        <v/>
      </c>
      <c r="UK26" s="208" t="str">
        <f t="shared" ca="1" si="117"/>
        <v/>
      </c>
      <c r="UL26" s="208" t="str">
        <f t="shared" ca="1" si="117"/>
        <v/>
      </c>
      <c r="UM26" s="208" t="str">
        <f t="shared" ca="1" si="117"/>
        <v/>
      </c>
      <c r="UN26" s="208" t="str">
        <f t="shared" ca="1" si="117"/>
        <v/>
      </c>
      <c r="UO26" s="208" t="str">
        <f t="shared" ca="1" si="117"/>
        <v/>
      </c>
      <c r="UP26" s="208" t="str">
        <f t="shared" ca="1" si="117"/>
        <v/>
      </c>
      <c r="UQ26" s="208" t="str">
        <f t="shared" ca="1" si="117"/>
        <v/>
      </c>
      <c r="UR26" s="208" t="str">
        <f t="shared" ca="1" si="117"/>
        <v/>
      </c>
      <c r="US26" s="208" t="str">
        <f t="shared" ca="1" si="117"/>
        <v/>
      </c>
      <c r="UT26" s="208" t="str">
        <f t="shared" ca="1" si="117"/>
        <v/>
      </c>
      <c r="UU26" s="208" t="str">
        <f t="shared" ca="1" si="117"/>
        <v/>
      </c>
      <c r="UV26" s="208" t="str">
        <f t="shared" ca="1" si="88"/>
        <v/>
      </c>
      <c r="UW26" s="208" t="str">
        <f t="shared" ca="1" si="88"/>
        <v/>
      </c>
      <c r="UX26" s="208" t="str">
        <f t="shared" ca="1" si="88"/>
        <v/>
      </c>
      <c r="UY26" s="208" t="str">
        <f t="shared" ca="1" si="88"/>
        <v/>
      </c>
      <c r="UZ26" s="208" t="str">
        <f t="shared" ca="1" si="88"/>
        <v/>
      </c>
      <c r="VA26" s="208" t="str">
        <f t="shared" ca="1" si="88"/>
        <v/>
      </c>
      <c r="VB26" s="208" t="str">
        <f t="shared" ca="1" si="88"/>
        <v/>
      </c>
      <c r="VC26" s="208" t="str">
        <f t="shared" ca="1" si="88"/>
        <v/>
      </c>
      <c r="VD26" s="208" t="str">
        <f t="shared" ca="1" si="88"/>
        <v/>
      </c>
      <c r="VE26" s="208" t="str">
        <f t="shared" ca="1" si="88"/>
        <v/>
      </c>
      <c r="VF26" s="208" t="str">
        <f t="shared" ca="1" si="88"/>
        <v/>
      </c>
      <c r="VG26" s="208" t="str">
        <f t="shared" ca="1" si="88"/>
        <v/>
      </c>
      <c r="VH26" s="208" t="str">
        <f t="shared" ca="1" si="88"/>
        <v/>
      </c>
      <c r="VI26" s="208" t="str">
        <f t="shared" ca="1" si="88"/>
        <v/>
      </c>
      <c r="VJ26" s="208" t="str">
        <f t="shared" ca="1" si="88"/>
        <v/>
      </c>
      <c r="VK26" s="208" t="str">
        <f t="shared" ca="1" si="88"/>
        <v/>
      </c>
      <c r="VL26" s="208" t="str">
        <f t="shared" ca="1" si="118"/>
        <v/>
      </c>
      <c r="VM26" s="208" t="str">
        <f t="shared" ca="1" si="118"/>
        <v/>
      </c>
      <c r="VN26" s="208" t="str">
        <f t="shared" ca="1" si="118"/>
        <v/>
      </c>
      <c r="VO26" s="208" t="str">
        <f t="shared" ca="1" si="118"/>
        <v/>
      </c>
      <c r="VP26" s="208" t="str">
        <f t="shared" ca="1" si="118"/>
        <v/>
      </c>
      <c r="VQ26" s="208" t="str">
        <f t="shared" ca="1" si="118"/>
        <v/>
      </c>
      <c r="VR26" s="208" t="str">
        <f t="shared" ca="1" si="118"/>
        <v/>
      </c>
      <c r="VS26" s="208" t="str">
        <f t="shared" ca="1" si="118"/>
        <v/>
      </c>
      <c r="VT26" s="208" t="str">
        <f t="shared" ca="1" si="118"/>
        <v/>
      </c>
      <c r="VU26" s="208" t="str">
        <f t="shared" ca="1" si="118"/>
        <v/>
      </c>
      <c r="VV26" s="208" t="str">
        <f t="shared" ca="1" si="118"/>
        <v/>
      </c>
      <c r="VW26" s="208" t="str">
        <f t="shared" ca="1" si="118"/>
        <v/>
      </c>
      <c r="VX26" s="208" t="str">
        <f t="shared" ca="1" si="118"/>
        <v/>
      </c>
      <c r="VY26" s="208" t="str">
        <f t="shared" ca="1" si="118"/>
        <v/>
      </c>
      <c r="VZ26" s="208" t="str">
        <f t="shared" ca="1" si="89"/>
        <v/>
      </c>
      <c r="WA26" s="208" t="str">
        <f t="shared" ca="1" si="89"/>
        <v/>
      </c>
      <c r="WB26" s="208" t="str">
        <f t="shared" ca="1" si="89"/>
        <v/>
      </c>
      <c r="WC26" s="208" t="str">
        <f t="shared" ca="1" si="89"/>
        <v/>
      </c>
      <c r="WD26" s="208" t="str">
        <f t="shared" ca="1" si="89"/>
        <v/>
      </c>
      <c r="WE26" s="208" t="str">
        <f t="shared" ca="1" si="89"/>
        <v/>
      </c>
      <c r="WF26" s="208" t="str">
        <f t="shared" ca="1" si="89"/>
        <v/>
      </c>
      <c r="WG26" s="208" t="str">
        <f t="shared" ca="1" si="89"/>
        <v/>
      </c>
      <c r="WH26" s="208" t="str">
        <f t="shared" ca="1" si="89"/>
        <v/>
      </c>
      <c r="WI26" s="208" t="str">
        <f t="shared" ca="1" si="89"/>
        <v/>
      </c>
      <c r="WJ26" s="208" t="str">
        <f t="shared" ca="1" si="89"/>
        <v/>
      </c>
      <c r="WK26" s="208" t="str">
        <f t="shared" ca="1" si="89"/>
        <v/>
      </c>
      <c r="WL26" s="208" t="str">
        <f t="shared" ca="1" si="89"/>
        <v/>
      </c>
      <c r="WM26" s="208" t="str">
        <f t="shared" ca="1" si="89"/>
        <v/>
      </c>
      <c r="WN26" s="208" t="str">
        <f t="shared" ca="1" si="89"/>
        <v/>
      </c>
      <c r="WO26" s="208" t="str">
        <f t="shared" ca="1" si="89"/>
        <v/>
      </c>
      <c r="WP26" s="208" t="str">
        <f t="shared" ca="1" si="119"/>
        <v/>
      </c>
      <c r="WQ26" s="208" t="str">
        <f t="shared" ca="1" si="119"/>
        <v/>
      </c>
      <c r="WR26" s="208" t="str">
        <f t="shared" ca="1" si="119"/>
        <v/>
      </c>
      <c r="WS26" s="208" t="str">
        <f t="shared" ca="1" si="119"/>
        <v/>
      </c>
      <c r="WT26" s="208" t="str">
        <f t="shared" ca="1" si="119"/>
        <v/>
      </c>
      <c r="WU26" s="208" t="str">
        <f t="shared" ca="1" si="119"/>
        <v/>
      </c>
      <c r="WV26" s="208" t="str">
        <f t="shared" ca="1" si="119"/>
        <v/>
      </c>
      <c r="WW26" s="208" t="str">
        <f t="shared" ca="1" si="119"/>
        <v/>
      </c>
      <c r="WX26" s="208" t="str">
        <f t="shared" ca="1" si="119"/>
        <v/>
      </c>
      <c r="WY26" s="208" t="str">
        <f t="shared" ca="1" si="119"/>
        <v/>
      </c>
      <c r="WZ26" s="208" t="str">
        <f t="shared" ca="1" si="119"/>
        <v/>
      </c>
      <c r="XA26" s="208" t="str">
        <f t="shared" ca="1" si="119"/>
        <v/>
      </c>
      <c r="XB26" s="208" t="str">
        <f t="shared" ca="1" si="119"/>
        <v/>
      </c>
      <c r="XC26" s="208" t="str">
        <f t="shared" ca="1" si="119"/>
        <v/>
      </c>
      <c r="XD26" s="208" t="str">
        <f t="shared" ca="1" si="119"/>
        <v/>
      </c>
      <c r="XE26" s="208" t="str">
        <f t="shared" ca="1" si="119"/>
        <v/>
      </c>
      <c r="XF26" s="208" t="str">
        <f t="shared" ca="1" si="120"/>
        <v/>
      </c>
      <c r="XG26" s="208" t="str">
        <f t="shared" ca="1" si="120"/>
        <v/>
      </c>
      <c r="XH26" s="208" t="str">
        <f t="shared" ca="1" si="120"/>
        <v/>
      </c>
      <c r="XI26" s="208" t="str">
        <f t="shared" ca="1" si="120"/>
        <v/>
      </c>
      <c r="XJ26" s="208" t="str">
        <f t="shared" ca="1" si="120"/>
        <v/>
      </c>
      <c r="XK26" s="208" t="str">
        <f t="shared" ca="1" si="120"/>
        <v/>
      </c>
      <c r="XL26" s="208" t="str">
        <f t="shared" ca="1" si="120"/>
        <v/>
      </c>
      <c r="XM26" s="208" t="str">
        <f t="shared" ca="1" si="120"/>
        <v/>
      </c>
      <c r="XN26" s="208" t="str">
        <f t="shared" ca="1" si="120"/>
        <v/>
      </c>
      <c r="XO26" s="208" t="str">
        <f t="shared" ca="1" si="120"/>
        <v/>
      </c>
      <c r="XP26" s="208" t="str">
        <f t="shared" ca="1" si="120"/>
        <v/>
      </c>
      <c r="XQ26" s="208" t="str">
        <f t="shared" ca="1" si="120"/>
        <v/>
      </c>
      <c r="XR26" s="208" t="str">
        <f t="shared" ca="1" si="120"/>
        <v/>
      </c>
      <c r="XS26" s="208" t="str">
        <f t="shared" ca="1" si="120"/>
        <v/>
      </c>
      <c r="XT26" s="208" t="str">
        <f t="shared" ca="1" si="120"/>
        <v/>
      </c>
      <c r="XU26" s="208" t="str">
        <f t="shared" ca="1" si="120"/>
        <v/>
      </c>
      <c r="XV26" s="208" t="str">
        <f t="shared" ca="1" si="121"/>
        <v/>
      </c>
      <c r="XW26" s="208" t="str">
        <f t="shared" ca="1" si="121"/>
        <v/>
      </c>
      <c r="XX26" s="208" t="str">
        <f t="shared" ca="1" si="121"/>
        <v/>
      </c>
      <c r="XY26" s="208" t="str">
        <f t="shared" ca="1" si="121"/>
        <v/>
      </c>
      <c r="XZ26" s="208" t="str">
        <f t="shared" ca="1" si="121"/>
        <v/>
      </c>
      <c r="YA26" s="208" t="str">
        <f t="shared" ca="1" si="121"/>
        <v/>
      </c>
      <c r="YB26" s="208" t="str">
        <f t="shared" ca="1" si="121"/>
        <v/>
      </c>
      <c r="YC26" s="208" t="str">
        <f t="shared" ca="1" si="121"/>
        <v/>
      </c>
      <c r="YD26" s="208" t="str">
        <f t="shared" ca="1" si="121"/>
        <v/>
      </c>
      <c r="YE26" s="208" t="str">
        <f t="shared" ca="1" si="121"/>
        <v/>
      </c>
      <c r="YF26" s="208" t="str">
        <f t="shared" ca="1" si="121"/>
        <v/>
      </c>
      <c r="YG26" s="208" t="str">
        <f t="shared" ca="1" si="121"/>
        <v/>
      </c>
      <c r="YH26" s="208" t="str">
        <f t="shared" ca="1" si="122"/>
        <v/>
      </c>
      <c r="YI26" s="208" t="str">
        <f t="shared" ca="1" si="122"/>
        <v/>
      </c>
      <c r="YJ26" s="208" t="str">
        <f t="shared" ca="1" si="122"/>
        <v/>
      </c>
      <c r="YK26" s="208" t="str">
        <f t="shared" ca="1" si="122"/>
        <v/>
      </c>
      <c r="YL26" s="208" t="str">
        <f t="shared" ca="1" si="122"/>
        <v/>
      </c>
      <c r="YM26" s="208" t="str">
        <f t="shared" ca="1" si="122"/>
        <v/>
      </c>
      <c r="YN26" s="208" t="str">
        <f t="shared" ca="1" si="122"/>
        <v/>
      </c>
      <c r="YO26" s="208" t="str">
        <f t="shared" ca="1" si="122"/>
        <v/>
      </c>
      <c r="YP26" s="208" t="str">
        <f t="shared" ca="1" si="122"/>
        <v/>
      </c>
      <c r="YQ26" s="208" t="str">
        <f t="shared" ca="1" si="122"/>
        <v/>
      </c>
      <c r="YR26" s="208" t="str">
        <f t="shared" ca="1" si="91"/>
        <v/>
      </c>
      <c r="YS26" s="208" t="str">
        <f t="shared" ca="1" si="91"/>
        <v/>
      </c>
      <c r="YT26" s="208" t="str">
        <f t="shared" ca="1" si="91"/>
        <v/>
      </c>
      <c r="YU26" s="208" t="str">
        <f t="shared" ca="1" si="91"/>
        <v/>
      </c>
      <c r="YV26" s="208" t="str">
        <f t="shared" ca="1" si="91"/>
        <v/>
      </c>
      <c r="YW26" s="208" t="str">
        <f t="shared" ca="1" si="91"/>
        <v/>
      </c>
      <c r="YX26" s="208" t="str">
        <f t="shared" ca="1" si="91"/>
        <v/>
      </c>
      <c r="YY26" s="208" t="str">
        <f t="shared" ca="1" si="91"/>
        <v/>
      </c>
      <c r="YZ26" s="208" t="str">
        <f t="shared" ca="1" si="91"/>
        <v/>
      </c>
      <c r="ZA26" s="208" t="str">
        <f t="shared" ca="1" si="91"/>
        <v/>
      </c>
      <c r="ZB26" s="208" t="str">
        <f t="shared" ca="1" si="91"/>
        <v/>
      </c>
      <c r="ZC26" s="208" t="str">
        <f t="shared" ca="1" si="91"/>
        <v/>
      </c>
      <c r="ZD26" s="208" t="str">
        <f t="shared" ca="1" si="91"/>
        <v/>
      </c>
      <c r="ZE26" s="208" t="str">
        <f t="shared" ca="1" si="91"/>
        <v/>
      </c>
      <c r="ZF26" s="208" t="str">
        <f t="shared" ca="1" si="91"/>
        <v/>
      </c>
      <c r="ZG26" s="208" t="str">
        <f t="shared" ca="1" si="91"/>
        <v/>
      </c>
      <c r="ZH26" s="208" t="str">
        <f t="shared" ca="1" si="123"/>
        <v/>
      </c>
      <c r="ZI26" s="208" t="str">
        <f t="shared" ca="1" si="123"/>
        <v/>
      </c>
      <c r="ZJ26" s="208" t="str">
        <f t="shared" ca="1" si="123"/>
        <v/>
      </c>
      <c r="ZK26" s="208" t="str">
        <f t="shared" ca="1" si="123"/>
        <v/>
      </c>
      <c r="ZL26" s="208" t="str">
        <f t="shared" ca="1" si="123"/>
        <v/>
      </c>
      <c r="ZM26" s="208" t="str">
        <f t="shared" ca="1" si="123"/>
        <v/>
      </c>
      <c r="ZN26" s="208" t="str">
        <f t="shared" ca="1" si="123"/>
        <v/>
      </c>
      <c r="ZO26" s="208" t="str">
        <f t="shared" ca="1" si="123"/>
        <v/>
      </c>
      <c r="ZP26" s="208" t="str">
        <f t="shared" ca="1" si="123"/>
        <v/>
      </c>
      <c r="ZQ26" s="208" t="str">
        <f t="shared" ca="1" si="123"/>
        <v/>
      </c>
      <c r="ZR26" s="208" t="str">
        <f t="shared" ca="1" si="123"/>
        <v/>
      </c>
      <c r="ZS26" s="208" t="str">
        <f t="shared" ca="1" si="123"/>
        <v/>
      </c>
      <c r="ZT26" s="208" t="str">
        <f t="shared" ca="1" si="123"/>
        <v/>
      </c>
      <c r="ZU26" s="208" t="str">
        <f t="shared" ca="1" si="123"/>
        <v/>
      </c>
      <c r="ZV26" s="208" t="str">
        <f t="shared" ca="1" si="92"/>
        <v/>
      </c>
      <c r="ZW26" s="208" t="str">
        <f t="shared" ca="1" si="92"/>
        <v/>
      </c>
      <c r="ZX26" s="208" t="str">
        <f t="shared" ca="1" si="92"/>
        <v/>
      </c>
      <c r="ZY26" s="208" t="str">
        <f t="shared" ca="1" si="92"/>
        <v/>
      </c>
      <c r="ZZ26" s="208" t="str">
        <f t="shared" ca="1" si="92"/>
        <v/>
      </c>
      <c r="AAA26" s="208" t="str">
        <f t="shared" ca="1" si="92"/>
        <v/>
      </c>
      <c r="AAB26" s="208" t="str">
        <f t="shared" ca="1" si="92"/>
        <v/>
      </c>
      <c r="AAC26" s="208" t="str">
        <f t="shared" ca="1" si="92"/>
        <v/>
      </c>
      <c r="AAD26" s="208" t="str">
        <f t="shared" ca="1" si="92"/>
        <v/>
      </c>
      <c r="AAE26" s="208" t="str">
        <f t="shared" ca="1" si="92"/>
        <v/>
      </c>
      <c r="AAF26" s="208" t="str">
        <f t="shared" ca="1" si="92"/>
        <v/>
      </c>
      <c r="AAG26" s="208" t="str">
        <f t="shared" ca="1" si="92"/>
        <v/>
      </c>
      <c r="AAH26" s="208" t="str">
        <f t="shared" ca="1" si="92"/>
        <v/>
      </c>
      <c r="AAI26" s="208" t="str">
        <f t="shared" ca="1" si="92"/>
        <v/>
      </c>
      <c r="AAJ26" s="208" t="str">
        <f t="shared" ca="1" si="92"/>
        <v/>
      </c>
      <c r="AAK26" s="208" t="str">
        <f t="shared" ca="1" si="92"/>
        <v/>
      </c>
      <c r="AAL26" s="208" t="str">
        <f t="shared" ca="1" si="124"/>
        <v/>
      </c>
      <c r="AAM26" s="208" t="str">
        <f t="shared" ca="1" si="124"/>
        <v/>
      </c>
      <c r="AAN26" s="208" t="str">
        <f t="shared" ca="1" si="124"/>
        <v/>
      </c>
      <c r="AAO26" s="208" t="str">
        <f t="shared" ca="1" si="124"/>
        <v/>
      </c>
      <c r="AAP26" s="208" t="str">
        <f t="shared" ca="1" si="124"/>
        <v/>
      </c>
      <c r="AAQ26" s="208" t="str">
        <f t="shared" ca="1" si="124"/>
        <v/>
      </c>
      <c r="AAR26" s="208" t="str">
        <f t="shared" ca="1" si="124"/>
        <v/>
      </c>
      <c r="AAS26" s="208" t="str">
        <f t="shared" ca="1" si="124"/>
        <v/>
      </c>
      <c r="AAT26" s="208" t="str">
        <f t="shared" ca="1" si="124"/>
        <v/>
      </c>
      <c r="AAU26" s="208" t="str">
        <f t="shared" ca="1" si="124"/>
        <v/>
      </c>
      <c r="AAV26" s="208" t="str">
        <f t="shared" ca="1" si="124"/>
        <v/>
      </c>
      <c r="AAW26" s="208" t="str">
        <f t="shared" ca="1" si="124"/>
        <v/>
      </c>
      <c r="AAX26" s="208" t="str">
        <f t="shared" ca="1" si="124"/>
        <v/>
      </c>
      <c r="AAY26" s="208" t="str">
        <f t="shared" ca="1" si="124"/>
        <v/>
      </c>
      <c r="AAZ26" s="208" t="str">
        <f t="shared" ca="1" si="125"/>
        <v/>
      </c>
      <c r="ABA26" s="208" t="str">
        <f t="shared" ca="1" si="125"/>
        <v/>
      </c>
      <c r="ABB26" s="208" t="str">
        <f t="shared" ca="1" si="125"/>
        <v/>
      </c>
      <c r="ABC26" s="208" t="str">
        <f t="shared" ca="1" si="125"/>
        <v/>
      </c>
      <c r="ABD26" s="208" t="str">
        <f t="shared" ca="1" si="125"/>
        <v/>
      </c>
      <c r="ABE26" s="208" t="str">
        <f t="shared" ca="1" si="125"/>
        <v/>
      </c>
      <c r="ABF26" s="208" t="str">
        <f t="shared" ca="1" si="125"/>
        <v/>
      </c>
      <c r="ABG26" s="208" t="str">
        <f t="shared" ca="1" si="125"/>
        <v/>
      </c>
      <c r="ABH26" s="208" t="str">
        <f t="shared" ca="1" si="125"/>
        <v/>
      </c>
      <c r="ABI26" s="208" t="str">
        <f t="shared" ca="1" si="125"/>
        <v/>
      </c>
      <c r="ABJ26" s="208" t="str">
        <f t="shared" ca="1" si="125"/>
        <v/>
      </c>
      <c r="ABK26" s="208" t="str">
        <f t="shared" ca="1" si="125"/>
        <v/>
      </c>
      <c r="ABL26" s="208" t="str">
        <f t="shared" ca="1" si="125"/>
        <v/>
      </c>
    </row>
    <row r="27" spans="1:740" s="214" customFormat="1" ht="24.95" customHeight="1" x14ac:dyDescent="0.2">
      <c r="A27" s="210"/>
      <c r="B27" s="203" t="s">
        <v>121</v>
      </c>
      <c r="C27" s="248" t="s">
        <v>122</v>
      </c>
      <c r="D27" s="248" t="s">
        <v>127</v>
      </c>
      <c r="E27" s="250">
        <v>23</v>
      </c>
      <c r="F27" s="206">
        <f t="shared" si="70"/>
        <v>46412</v>
      </c>
      <c r="G27" s="206">
        <f>'[1]1010C_Container Schedule'!$R31</f>
        <v>46414</v>
      </c>
      <c r="H27" s="206">
        <f>'[1]1010C_Container Schedule'!$U31</f>
        <v>46419</v>
      </c>
      <c r="I27" s="206">
        <f>'[1]1010C_Container Schedule'!$AF31</f>
        <v>46442</v>
      </c>
      <c r="J27" s="206">
        <f>'[1]1010C_Container Schedule'!$AJ31</f>
        <v>46444</v>
      </c>
      <c r="K27" s="278" t="str">
        <f>Table279[[#This Row],[Project]] &amp;"-CTNR-"&amp; Table279[[#This Row],[CTNR'#]] &amp; "  ➜"</f>
        <v>1010C-CTNR-23  ➜</v>
      </c>
      <c r="L27" s="212"/>
      <c r="M27" s="213" t="str">
        <f t="shared" ca="1" si="93"/>
        <v/>
      </c>
      <c r="N27" s="213" t="str">
        <f t="shared" ca="1" si="93"/>
        <v/>
      </c>
      <c r="O27" s="213" t="str">
        <f t="shared" ca="1" si="93"/>
        <v/>
      </c>
      <c r="P27" s="213" t="str">
        <f t="shared" ca="1" si="93"/>
        <v/>
      </c>
      <c r="Q27" s="213" t="str">
        <f t="shared" ca="1" si="93"/>
        <v/>
      </c>
      <c r="R27" s="213" t="str">
        <f t="shared" ca="1" si="93"/>
        <v/>
      </c>
      <c r="S27" s="213" t="str">
        <f t="shared" ca="1" si="93"/>
        <v/>
      </c>
      <c r="T27" s="213" t="str">
        <f t="shared" ca="1" si="93"/>
        <v/>
      </c>
      <c r="U27" s="213" t="str">
        <f t="shared" ca="1" si="93"/>
        <v/>
      </c>
      <c r="V27" s="213" t="str">
        <f t="shared" ca="1" si="93"/>
        <v/>
      </c>
      <c r="W27" s="213" t="str">
        <f t="shared" ca="1" si="93"/>
        <v/>
      </c>
      <c r="X27" s="213" t="str">
        <f t="shared" ca="1" si="93"/>
        <v/>
      </c>
      <c r="Y27" s="213" t="str">
        <f t="shared" ca="1" si="93"/>
        <v/>
      </c>
      <c r="Z27" s="213" t="str">
        <f t="shared" ca="1" si="93"/>
        <v/>
      </c>
      <c r="AA27" s="213" t="str">
        <f t="shared" ca="1" si="93"/>
        <v/>
      </c>
      <c r="AB27" s="213" t="str">
        <f t="shared" ca="1" si="93"/>
        <v/>
      </c>
      <c r="AC27" s="213" t="str">
        <f t="shared" ca="1" si="94"/>
        <v/>
      </c>
      <c r="AD27" s="213" t="str">
        <f t="shared" ca="1" si="94"/>
        <v/>
      </c>
      <c r="AE27" s="213" t="str">
        <f t="shared" ca="1" si="94"/>
        <v/>
      </c>
      <c r="AF27" s="213" t="str">
        <f t="shared" ca="1" si="94"/>
        <v/>
      </c>
      <c r="AG27" s="213" t="str">
        <f t="shared" ca="1" si="94"/>
        <v/>
      </c>
      <c r="AH27" s="213" t="str">
        <f t="shared" ca="1" si="94"/>
        <v/>
      </c>
      <c r="AI27" s="213" t="str">
        <f t="shared" ca="1" si="94"/>
        <v/>
      </c>
      <c r="AJ27" s="213" t="str">
        <f t="shared" ca="1" si="94"/>
        <v/>
      </c>
      <c r="AK27" s="213" t="str">
        <f t="shared" ca="1" si="94"/>
        <v/>
      </c>
      <c r="AL27" s="213" t="str">
        <f t="shared" ca="1" si="94"/>
        <v/>
      </c>
      <c r="AM27" s="213" t="str">
        <f t="shared" ca="1" si="94"/>
        <v/>
      </c>
      <c r="AN27" s="213" t="str">
        <f t="shared" ca="1" si="94"/>
        <v/>
      </c>
      <c r="AO27" s="213" t="str">
        <f t="shared" ca="1" si="94"/>
        <v/>
      </c>
      <c r="AP27" s="213" t="str">
        <f t="shared" ca="1" si="94"/>
        <v/>
      </c>
      <c r="AQ27" s="213" t="str">
        <f t="shared" ca="1" si="94"/>
        <v/>
      </c>
      <c r="AR27" s="213" t="str">
        <f t="shared" ca="1" si="94"/>
        <v/>
      </c>
      <c r="AS27" s="213" t="str">
        <f t="shared" ca="1" si="95"/>
        <v/>
      </c>
      <c r="AT27" s="213" t="str">
        <f t="shared" ca="1" si="95"/>
        <v/>
      </c>
      <c r="AU27" s="213" t="str">
        <f t="shared" ca="1" si="95"/>
        <v/>
      </c>
      <c r="AV27" s="213" t="str">
        <f t="shared" ca="1" si="95"/>
        <v/>
      </c>
      <c r="AW27" s="213" t="str">
        <f t="shared" ca="1" si="95"/>
        <v/>
      </c>
      <c r="AX27" s="213" t="str">
        <f t="shared" ca="1" si="95"/>
        <v/>
      </c>
      <c r="AY27" s="213" t="str">
        <f t="shared" ca="1" si="95"/>
        <v/>
      </c>
      <c r="AZ27" s="213" t="str">
        <f t="shared" ca="1" si="95"/>
        <v/>
      </c>
      <c r="BA27" s="213" t="str">
        <f t="shared" ca="1" si="95"/>
        <v/>
      </c>
      <c r="BB27" s="213" t="str">
        <f t="shared" ca="1" si="95"/>
        <v/>
      </c>
      <c r="BC27" s="213" t="str">
        <f t="shared" ca="1" si="95"/>
        <v/>
      </c>
      <c r="BD27" s="213" t="str">
        <f t="shared" ca="1" si="95"/>
        <v/>
      </c>
      <c r="BE27" s="213" t="str">
        <f t="shared" ca="1" si="95"/>
        <v/>
      </c>
      <c r="BF27" s="213" t="str">
        <f t="shared" ca="1" si="72"/>
        <v/>
      </c>
      <c r="BG27" s="213" t="str">
        <f t="shared" ca="1" si="72"/>
        <v/>
      </c>
      <c r="BH27" s="213" t="str">
        <f t="shared" ca="1" si="72"/>
        <v/>
      </c>
      <c r="BI27" s="213" t="str">
        <f t="shared" ca="1" si="72"/>
        <v/>
      </c>
      <c r="BJ27" s="213" t="str">
        <f t="shared" ca="1" si="72"/>
        <v/>
      </c>
      <c r="BK27" s="213" t="str">
        <f t="shared" ca="1" si="72"/>
        <v/>
      </c>
      <c r="BL27" s="213" t="str">
        <f t="shared" ca="1" si="72"/>
        <v/>
      </c>
      <c r="BM27" s="213" t="str">
        <f t="shared" ca="1" si="72"/>
        <v/>
      </c>
      <c r="BN27" s="213" t="str">
        <f t="shared" ca="1" si="72"/>
        <v/>
      </c>
      <c r="BO27" s="213" t="str">
        <f t="shared" ca="1" si="72"/>
        <v/>
      </c>
      <c r="BP27" s="213" t="str">
        <f t="shared" ca="1" si="72"/>
        <v/>
      </c>
      <c r="BQ27" s="213" t="str">
        <f t="shared" ca="1" si="72"/>
        <v/>
      </c>
      <c r="BR27" s="213" t="str">
        <f t="shared" ca="1" si="72"/>
        <v/>
      </c>
      <c r="BS27" s="213" t="str">
        <f t="shared" ca="1" si="72"/>
        <v/>
      </c>
      <c r="BT27" s="213" t="str">
        <f t="shared" ca="1" si="72"/>
        <v/>
      </c>
      <c r="BU27" s="213" t="str">
        <f t="shared" ca="1" si="72"/>
        <v/>
      </c>
      <c r="BV27" s="213" t="str">
        <f t="shared" ca="1" si="96"/>
        <v/>
      </c>
      <c r="BW27" s="213" t="str">
        <f t="shared" ca="1" si="96"/>
        <v/>
      </c>
      <c r="BX27" s="213" t="str">
        <f t="shared" ca="1" si="96"/>
        <v/>
      </c>
      <c r="BY27" s="213" t="str">
        <f t="shared" ca="1" si="96"/>
        <v/>
      </c>
      <c r="BZ27" s="213" t="str">
        <f t="shared" ca="1" si="96"/>
        <v/>
      </c>
      <c r="CA27" s="213" t="str">
        <f t="shared" ca="1" si="96"/>
        <v/>
      </c>
      <c r="CB27" s="213" t="str">
        <f t="shared" ca="1" si="96"/>
        <v/>
      </c>
      <c r="CC27" s="213" t="str">
        <f t="shared" ca="1" si="96"/>
        <v/>
      </c>
      <c r="CD27" s="213" t="str">
        <f t="shared" ca="1" si="96"/>
        <v/>
      </c>
      <c r="CE27" s="213" t="str">
        <f t="shared" ca="1" si="96"/>
        <v/>
      </c>
      <c r="CF27" s="213" t="str">
        <f t="shared" ca="1" si="96"/>
        <v/>
      </c>
      <c r="CG27" s="213" t="str">
        <f t="shared" ca="1" si="96"/>
        <v/>
      </c>
      <c r="CH27" s="213" t="str">
        <f t="shared" ca="1" si="96"/>
        <v/>
      </c>
      <c r="CI27" s="213" t="str">
        <f t="shared" ca="1" si="96"/>
        <v/>
      </c>
      <c r="CJ27" s="213" t="str">
        <f t="shared" ca="1" si="73"/>
        <v/>
      </c>
      <c r="CK27" s="213" t="str">
        <f t="shared" ca="1" si="73"/>
        <v/>
      </c>
      <c r="CL27" s="213" t="str">
        <f t="shared" ca="1" si="73"/>
        <v/>
      </c>
      <c r="CM27" s="213" t="str">
        <f t="shared" ca="1" si="73"/>
        <v/>
      </c>
      <c r="CN27" s="213" t="str">
        <f t="shared" ca="1" si="73"/>
        <v/>
      </c>
      <c r="CO27" s="213" t="str">
        <f t="shared" ca="1" si="73"/>
        <v/>
      </c>
      <c r="CP27" s="213" t="str">
        <f t="shared" ca="1" si="73"/>
        <v/>
      </c>
      <c r="CQ27" s="213" t="str">
        <f t="shared" ca="1" si="73"/>
        <v/>
      </c>
      <c r="CR27" s="213" t="str">
        <f t="shared" ca="1" si="73"/>
        <v/>
      </c>
      <c r="CS27" s="213" t="str">
        <f t="shared" ca="1" si="73"/>
        <v/>
      </c>
      <c r="CT27" s="213" t="str">
        <f t="shared" ca="1" si="73"/>
        <v/>
      </c>
      <c r="CU27" s="213" t="str">
        <f t="shared" ca="1" si="73"/>
        <v/>
      </c>
      <c r="CV27" s="213" t="str">
        <f t="shared" ca="1" si="73"/>
        <v/>
      </c>
      <c r="CW27" s="213" t="str">
        <f t="shared" ca="1" si="73"/>
        <v/>
      </c>
      <c r="CX27" s="213" t="str">
        <f t="shared" ca="1" si="73"/>
        <v/>
      </c>
      <c r="CY27" s="213" t="str">
        <f t="shared" ca="1" si="73"/>
        <v/>
      </c>
      <c r="CZ27" s="213" t="str">
        <f t="shared" ca="1" si="97"/>
        <v/>
      </c>
      <c r="DA27" s="213" t="str">
        <f t="shared" ca="1" si="97"/>
        <v/>
      </c>
      <c r="DB27" s="213" t="str">
        <f t="shared" ca="1" si="97"/>
        <v/>
      </c>
      <c r="DC27" s="213" t="str">
        <f t="shared" ca="1" si="97"/>
        <v/>
      </c>
      <c r="DD27" s="213" t="str">
        <f t="shared" ca="1" si="97"/>
        <v/>
      </c>
      <c r="DE27" s="213" t="str">
        <f t="shared" ca="1" si="97"/>
        <v/>
      </c>
      <c r="DF27" s="213" t="str">
        <f t="shared" ca="1" si="97"/>
        <v/>
      </c>
      <c r="DG27" s="213" t="str">
        <f t="shared" ca="1" si="97"/>
        <v/>
      </c>
      <c r="DH27" s="213" t="str">
        <f t="shared" ca="1" si="97"/>
        <v/>
      </c>
      <c r="DI27" s="213" t="str">
        <f t="shared" ca="1" si="97"/>
        <v/>
      </c>
      <c r="DJ27" s="213" t="str">
        <f t="shared" ca="1" si="97"/>
        <v/>
      </c>
      <c r="DK27" s="213" t="str">
        <f t="shared" ca="1" si="97"/>
        <v/>
      </c>
      <c r="DL27" s="213" t="str">
        <f t="shared" ca="1" si="97"/>
        <v/>
      </c>
      <c r="DM27" s="213" t="str">
        <f t="shared" ca="1" si="97"/>
        <v/>
      </c>
      <c r="DN27" s="213" t="str">
        <f t="shared" ca="1" si="74"/>
        <v/>
      </c>
      <c r="DO27" s="213" t="str">
        <f t="shared" ca="1" si="74"/>
        <v/>
      </c>
      <c r="DP27" s="213" t="str">
        <f t="shared" ca="1" si="74"/>
        <v/>
      </c>
      <c r="DQ27" s="213" t="str">
        <f t="shared" ca="1" si="74"/>
        <v/>
      </c>
      <c r="DR27" s="213" t="str">
        <f t="shared" ca="1" si="74"/>
        <v/>
      </c>
      <c r="DS27" s="213" t="str">
        <f t="shared" ca="1" si="74"/>
        <v/>
      </c>
      <c r="DT27" s="213" t="str">
        <f t="shared" ca="1" si="74"/>
        <v/>
      </c>
      <c r="DU27" s="213" t="str">
        <f t="shared" ca="1" si="74"/>
        <v/>
      </c>
      <c r="DV27" s="213" t="str">
        <f t="shared" ca="1" si="74"/>
        <v/>
      </c>
      <c r="DW27" s="213" t="str">
        <f t="shared" ca="1" si="74"/>
        <v/>
      </c>
      <c r="DX27" s="213" t="str">
        <f t="shared" ca="1" si="74"/>
        <v/>
      </c>
      <c r="DY27" s="213" t="str">
        <f t="shared" ca="1" si="74"/>
        <v/>
      </c>
      <c r="DZ27" s="213" t="str">
        <f t="shared" ca="1" si="74"/>
        <v/>
      </c>
      <c r="EA27" s="213" t="str">
        <f t="shared" ca="1" si="74"/>
        <v/>
      </c>
      <c r="EB27" s="213" t="str">
        <f t="shared" ca="1" si="74"/>
        <v/>
      </c>
      <c r="EC27" s="213" t="str">
        <f t="shared" ca="1" si="74"/>
        <v/>
      </c>
      <c r="ED27" s="213" t="str">
        <f t="shared" ca="1" si="98"/>
        <v/>
      </c>
      <c r="EE27" s="213" t="str">
        <f t="shared" ca="1" si="98"/>
        <v/>
      </c>
      <c r="EF27" s="213" t="str">
        <f t="shared" ca="1" si="98"/>
        <v/>
      </c>
      <c r="EG27" s="213" t="str">
        <f t="shared" ca="1" si="98"/>
        <v/>
      </c>
      <c r="EH27" s="213" t="str">
        <f t="shared" ca="1" si="98"/>
        <v/>
      </c>
      <c r="EI27" s="213" t="str">
        <f t="shared" ca="1" si="98"/>
        <v/>
      </c>
      <c r="EJ27" s="213" t="str">
        <f t="shared" ca="1" si="98"/>
        <v/>
      </c>
      <c r="EK27" s="213" t="str">
        <f t="shared" ca="1" si="98"/>
        <v/>
      </c>
      <c r="EL27" s="213" t="str">
        <f t="shared" ca="1" si="98"/>
        <v/>
      </c>
      <c r="EM27" s="213" t="str">
        <f t="shared" ca="1" si="98"/>
        <v/>
      </c>
      <c r="EN27" s="213" t="str">
        <f t="shared" ca="1" si="98"/>
        <v/>
      </c>
      <c r="EO27" s="213" t="str">
        <f t="shared" ca="1" si="98"/>
        <v/>
      </c>
      <c r="EP27" s="213" t="str">
        <f t="shared" ca="1" si="98"/>
        <v/>
      </c>
      <c r="EQ27" s="213" t="str">
        <f t="shared" ca="1" si="98"/>
        <v/>
      </c>
      <c r="ER27" s="213" t="str">
        <f t="shared" ca="1" si="98"/>
        <v/>
      </c>
      <c r="ES27" s="213" t="str">
        <f t="shared" ca="1" si="98"/>
        <v/>
      </c>
      <c r="ET27" s="213" t="str">
        <f t="shared" ca="1" si="99"/>
        <v/>
      </c>
      <c r="EU27" s="213" t="str">
        <f t="shared" ca="1" si="99"/>
        <v/>
      </c>
      <c r="EV27" s="213" t="str">
        <f t="shared" ca="1" si="99"/>
        <v/>
      </c>
      <c r="EW27" s="213" t="str">
        <f t="shared" ca="1" si="99"/>
        <v/>
      </c>
      <c r="EX27" s="213" t="str">
        <f t="shared" ca="1" si="99"/>
        <v/>
      </c>
      <c r="EY27" s="213" t="str">
        <f t="shared" ca="1" si="99"/>
        <v/>
      </c>
      <c r="EZ27" s="213" t="str">
        <f t="shared" ca="1" si="99"/>
        <v/>
      </c>
      <c r="FA27" s="213" t="str">
        <f t="shared" ca="1" si="99"/>
        <v/>
      </c>
      <c r="FB27" s="213" t="str">
        <f t="shared" ca="1" si="99"/>
        <v/>
      </c>
      <c r="FC27" s="213" t="str">
        <f t="shared" ca="1" si="99"/>
        <v/>
      </c>
      <c r="FD27" s="213" t="str">
        <f t="shared" ca="1" si="99"/>
        <v/>
      </c>
      <c r="FE27" s="213" t="str">
        <f t="shared" ca="1" si="99"/>
        <v/>
      </c>
      <c r="FF27" s="213" t="str">
        <f t="shared" ca="1" si="99"/>
        <v/>
      </c>
      <c r="FG27" s="213" t="str">
        <f t="shared" ca="1" si="99"/>
        <v/>
      </c>
      <c r="FH27" s="213" t="str">
        <f t="shared" ca="1" si="99"/>
        <v/>
      </c>
      <c r="FI27" s="213" t="str">
        <f t="shared" ca="1" si="99"/>
        <v/>
      </c>
      <c r="FJ27" s="213" t="str">
        <f t="shared" ca="1" si="100"/>
        <v/>
      </c>
      <c r="FK27" s="213" t="str">
        <f t="shared" ca="1" si="100"/>
        <v/>
      </c>
      <c r="FL27" s="213" t="str">
        <f t="shared" ca="1" si="100"/>
        <v/>
      </c>
      <c r="FM27" s="213" t="str">
        <f t="shared" ca="1" si="100"/>
        <v/>
      </c>
      <c r="FN27" s="213" t="str">
        <f t="shared" ca="1" si="100"/>
        <v/>
      </c>
      <c r="FO27" s="213" t="str">
        <f t="shared" ca="1" si="100"/>
        <v/>
      </c>
      <c r="FP27" s="213" t="str">
        <f t="shared" ca="1" si="100"/>
        <v/>
      </c>
      <c r="FQ27" s="213" t="str">
        <f t="shared" ca="1" si="100"/>
        <v/>
      </c>
      <c r="FR27" s="213" t="str">
        <f t="shared" ca="1" si="100"/>
        <v/>
      </c>
      <c r="FS27" s="213" t="str">
        <f t="shared" ca="1" si="100"/>
        <v/>
      </c>
      <c r="FT27" s="213" t="str">
        <f t="shared" ca="1" si="100"/>
        <v/>
      </c>
      <c r="FU27" s="213" t="str">
        <f t="shared" ca="1" si="100"/>
        <v/>
      </c>
      <c r="FV27" s="213" t="str">
        <f t="shared" ca="1" si="101"/>
        <v/>
      </c>
      <c r="FW27" s="213" t="str">
        <f t="shared" ca="1" si="101"/>
        <v/>
      </c>
      <c r="FX27" s="213" t="str">
        <f t="shared" ca="1" si="101"/>
        <v/>
      </c>
      <c r="FY27" s="213" t="str">
        <f t="shared" ca="1" si="101"/>
        <v/>
      </c>
      <c r="FZ27" s="213" t="str">
        <f t="shared" ca="1" si="101"/>
        <v/>
      </c>
      <c r="GA27" s="213" t="str">
        <f t="shared" ca="1" si="101"/>
        <v/>
      </c>
      <c r="GB27" s="213" t="str">
        <f t="shared" ca="1" si="101"/>
        <v/>
      </c>
      <c r="GC27" s="213" t="str">
        <f t="shared" ca="1" si="101"/>
        <v/>
      </c>
      <c r="GD27" s="213" t="str">
        <f t="shared" ca="1" si="101"/>
        <v/>
      </c>
      <c r="GE27" s="213" t="str">
        <f t="shared" ca="1" si="101"/>
        <v/>
      </c>
      <c r="GF27" s="213" t="str">
        <f t="shared" ca="1" si="76"/>
        <v>Order</v>
      </c>
      <c r="GG27" s="213" t="str">
        <f t="shared" ca="1" si="76"/>
        <v/>
      </c>
      <c r="GH27" s="213" t="str">
        <f t="shared" ca="1" si="76"/>
        <v>Load</v>
      </c>
      <c r="GI27" s="213" t="str">
        <f t="shared" ca="1" si="76"/>
        <v/>
      </c>
      <c r="GJ27" s="213" t="str">
        <f t="shared" ca="1" si="76"/>
        <v/>
      </c>
      <c r="GK27" s="213" t="str">
        <f t="shared" ca="1" si="76"/>
        <v/>
      </c>
      <c r="GL27" s="213" t="str">
        <f t="shared" ca="1" si="76"/>
        <v/>
      </c>
      <c r="GM27" s="213" t="str">
        <f t="shared" ca="1" si="76"/>
        <v>Ship</v>
      </c>
      <c r="GN27" s="213" t="str">
        <f t="shared" ca="1" si="76"/>
        <v/>
      </c>
      <c r="GO27" s="213" t="str">
        <f t="shared" ca="1" si="76"/>
        <v/>
      </c>
      <c r="GP27" s="213" t="str">
        <f t="shared" ca="1" si="76"/>
        <v/>
      </c>
      <c r="GQ27" s="213" t="str">
        <f t="shared" ca="1" si="76"/>
        <v/>
      </c>
      <c r="GR27" s="213" t="str">
        <f t="shared" ca="1" si="76"/>
        <v/>
      </c>
      <c r="GS27" s="213" t="str">
        <f t="shared" ca="1" si="76"/>
        <v/>
      </c>
      <c r="GT27" s="213" t="str">
        <f t="shared" ca="1" si="76"/>
        <v/>
      </c>
      <c r="GU27" s="213" t="str">
        <f t="shared" ca="1" si="76"/>
        <v/>
      </c>
      <c r="GV27" s="213" t="str">
        <f t="shared" ca="1" si="102"/>
        <v/>
      </c>
      <c r="GW27" s="213" t="str">
        <f t="shared" ca="1" si="102"/>
        <v/>
      </c>
      <c r="GX27" s="213" t="str">
        <f t="shared" ca="1" si="102"/>
        <v/>
      </c>
      <c r="GY27" s="213" t="str">
        <f t="shared" ca="1" si="102"/>
        <v/>
      </c>
      <c r="GZ27" s="213" t="str">
        <f t="shared" ca="1" si="102"/>
        <v/>
      </c>
      <c r="HA27" s="213" t="str">
        <f t="shared" ca="1" si="102"/>
        <v/>
      </c>
      <c r="HB27" s="213" t="str">
        <f t="shared" ca="1" si="102"/>
        <v/>
      </c>
      <c r="HC27" s="213" t="str">
        <f t="shared" ca="1" si="102"/>
        <v/>
      </c>
      <c r="HD27" s="213" t="str">
        <f t="shared" ca="1" si="102"/>
        <v/>
      </c>
      <c r="HE27" s="213" t="str">
        <f t="shared" ca="1" si="102"/>
        <v/>
      </c>
      <c r="HF27" s="213" t="str">
        <f t="shared" ca="1" si="102"/>
        <v/>
      </c>
      <c r="HG27" s="213" t="str">
        <f t="shared" ca="1" si="102"/>
        <v/>
      </c>
      <c r="HH27" s="213" t="str">
        <f t="shared" ca="1" si="102"/>
        <v/>
      </c>
      <c r="HI27" s="213" t="str">
        <f t="shared" ca="1" si="102"/>
        <v/>
      </c>
      <c r="HJ27" s="213" t="str">
        <f t="shared" ca="1" si="77"/>
        <v>Arrival</v>
      </c>
      <c r="HK27" s="213" t="str">
        <f t="shared" ca="1" si="77"/>
        <v/>
      </c>
      <c r="HL27" s="213" t="str">
        <f t="shared" ca="1" si="77"/>
        <v>Delivery</v>
      </c>
      <c r="HM27" s="213" t="str">
        <f t="shared" ca="1" si="77"/>
        <v/>
      </c>
      <c r="HN27" s="213" t="str">
        <f t="shared" ca="1" si="77"/>
        <v/>
      </c>
      <c r="HO27" s="213" t="str">
        <f t="shared" ca="1" si="77"/>
        <v/>
      </c>
      <c r="HP27" s="213" t="str">
        <f t="shared" ca="1" si="77"/>
        <v/>
      </c>
      <c r="HQ27" s="213" t="str">
        <f t="shared" ca="1" si="77"/>
        <v/>
      </c>
      <c r="HR27" s="213" t="str">
        <f t="shared" ca="1" si="77"/>
        <v/>
      </c>
      <c r="HS27" s="213" t="str">
        <f t="shared" ca="1" si="77"/>
        <v/>
      </c>
      <c r="HT27" s="213" t="str">
        <f t="shared" ca="1" si="77"/>
        <v/>
      </c>
      <c r="HU27" s="213" t="str">
        <f t="shared" ca="1" si="77"/>
        <v/>
      </c>
      <c r="HV27" s="213" t="str">
        <f t="shared" ca="1" si="77"/>
        <v/>
      </c>
      <c r="HW27" s="213" t="str">
        <f t="shared" ca="1" si="77"/>
        <v/>
      </c>
      <c r="HX27" s="213" t="str">
        <f t="shared" ca="1" si="77"/>
        <v/>
      </c>
      <c r="HY27" s="213" t="str">
        <f t="shared" ca="1" si="77"/>
        <v/>
      </c>
      <c r="HZ27" s="213" t="str">
        <f t="shared" ca="1" si="103"/>
        <v/>
      </c>
      <c r="IA27" s="213" t="str">
        <f t="shared" ca="1" si="103"/>
        <v/>
      </c>
      <c r="IB27" s="213" t="str">
        <f t="shared" ca="1" si="103"/>
        <v/>
      </c>
      <c r="IC27" s="213" t="str">
        <f t="shared" ca="1" si="103"/>
        <v/>
      </c>
      <c r="ID27" s="213" t="str">
        <f t="shared" ca="1" si="103"/>
        <v/>
      </c>
      <c r="IE27" s="213" t="str">
        <f t="shared" ca="1" si="103"/>
        <v/>
      </c>
      <c r="IF27" s="213" t="str">
        <f t="shared" ca="1" si="103"/>
        <v/>
      </c>
      <c r="IG27" s="213" t="str">
        <f t="shared" ca="1" si="103"/>
        <v/>
      </c>
      <c r="IH27" s="213" t="str">
        <f t="shared" ca="1" si="103"/>
        <v/>
      </c>
      <c r="II27" s="213" t="str">
        <f t="shared" ca="1" si="103"/>
        <v/>
      </c>
      <c r="IJ27" s="213" t="str">
        <f t="shared" ca="1" si="103"/>
        <v/>
      </c>
      <c r="IK27" s="213" t="str">
        <f t="shared" ca="1" si="103"/>
        <v/>
      </c>
      <c r="IL27" s="213" t="str">
        <f t="shared" ca="1" si="103"/>
        <v/>
      </c>
      <c r="IM27" s="213" t="str">
        <f t="shared" ca="1" si="103"/>
        <v/>
      </c>
      <c r="IN27" s="213" t="str">
        <f t="shared" ca="1" si="78"/>
        <v/>
      </c>
      <c r="IO27" s="213" t="str">
        <f t="shared" ca="1" si="78"/>
        <v/>
      </c>
      <c r="IP27" s="213" t="str">
        <f t="shared" ca="1" si="78"/>
        <v/>
      </c>
      <c r="IQ27" s="213" t="str">
        <f t="shared" ca="1" si="78"/>
        <v/>
      </c>
      <c r="IR27" s="213" t="str">
        <f t="shared" ca="1" si="78"/>
        <v/>
      </c>
      <c r="IS27" s="213" t="str">
        <f t="shared" ca="1" si="78"/>
        <v/>
      </c>
      <c r="IT27" s="213" t="str">
        <f t="shared" ca="1" si="78"/>
        <v/>
      </c>
      <c r="IU27" s="213" t="str">
        <f t="shared" ca="1" si="78"/>
        <v/>
      </c>
      <c r="IV27" s="213" t="str">
        <f t="shared" ca="1" si="78"/>
        <v/>
      </c>
      <c r="IW27" s="213" t="str">
        <f t="shared" ca="1" si="78"/>
        <v/>
      </c>
      <c r="IX27" s="213" t="str">
        <f t="shared" ca="1" si="78"/>
        <v/>
      </c>
      <c r="IY27" s="213" t="str">
        <f t="shared" ca="1" si="78"/>
        <v/>
      </c>
      <c r="IZ27" s="213" t="str">
        <f t="shared" ca="1" si="78"/>
        <v/>
      </c>
      <c r="JA27" s="213" t="str">
        <f t="shared" ca="1" si="78"/>
        <v/>
      </c>
      <c r="JB27" s="213" t="str">
        <f t="shared" ca="1" si="78"/>
        <v/>
      </c>
      <c r="JC27" s="213" t="str">
        <f t="shared" ca="1" si="78"/>
        <v/>
      </c>
      <c r="JD27" s="213" t="str">
        <f t="shared" ca="1" si="104"/>
        <v/>
      </c>
      <c r="JE27" s="213" t="str">
        <f t="shared" ca="1" si="104"/>
        <v/>
      </c>
      <c r="JF27" s="213" t="str">
        <f t="shared" ca="1" si="104"/>
        <v/>
      </c>
      <c r="JG27" s="213" t="str">
        <f t="shared" ca="1" si="104"/>
        <v/>
      </c>
      <c r="JH27" s="213" t="str">
        <f t="shared" ca="1" si="104"/>
        <v/>
      </c>
      <c r="JI27" s="213" t="str">
        <f t="shared" ca="1" si="104"/>
        <v/>
      </c>
      <c r="JJ27" s="213" t="str">
        <f t="shared" ca="1" si="104"/>
        <v/>
      </c>
      <c r="JK27" s="213" t="str">
        <f t="shared" ca="1" si="104"/>
        <v/>
      </c>
      <c r="JL27" s="213" t="str">
        <f t="shared" ca="1" si="104"/>
        <v/>
      </c>
      <c r="JM27" s="213" t="str">
        <f t="shared" ca="1" si="104"/>
        <v/>
      </c>
      <c r="JN27" s="213" t="str">
        <f t="shared" ca="1" si="104"/>
        <v/>
      </c>
      <c r="JO27" s="213" t="str">
        <f t="shared" ca="1" si="104"/>
        <v/>
      </c>
      <c r="JP27" s="213" t="str">
        <f t="shared" ca="1" si="104"/>
        <v/>
      </c>
      <c r="JQ27" s="213" t="str">
        <f t="shared" ca="1" si="104"/>
        <v/>
      </c>
      <c r="JR27" s="213" t="str">
        <f t="shared" ca="1" si="79"/>
        <v/>
      </c>
      <c r="JS27" s="213" t="str">
        <f t="shared" ca="1" si="79"/>
        <v/>
      </c>
      <c r="JT27" s="213" t="str">
        <f t="shared" ca="1" si="79"/>
        <v/>
      </c>
      <c r="JU27" s="213" t="str">
        <f t="shared" ca="1" si="79"/>
        <v/>
      </c>
      <c r="JV27" s="213" t="str">
        <f t="shared" ca="1" si="79"/>
        <v/>
      </c>
      <c r="JW27" s="213" t="str">
        <f t="shared" ca="1" si="79"/>
        <v/>
      </c>
      <c r="JX27" s="213" t="str">
        <f t="shared" ca="1" si="79"/>
        <v/>
      </c>
      <c r="JY27" s="213" t="str">
        <f t="shared" ca="1" si="79"/>
        <v/>
      </c>
      <c r="JZ27" s="213" t="str">
        <f t="shared" ca="1" si="79"/>
        <v/>
      </c>
      <c r="KA27" s="213" t="str">
        <f t="shared" ca="1" si="79"/>
        <v/>
      </c>
      <c r="KB27" s="213" t="str">
        <f t="shared" ca="1" si="79"/>
        <v/>
      </c>
      <c r="KC27" s="213" t="str">
        <f t="shared" ca="1" si="79"/>
        <v/>
      </c>
      <c r="KD27" s="213" t="str">
        <f t="shared" ca="1" si="79"/>
        <v/>
      </c>
      <c r="KE27" s="213" t="str">
        <f t="shared" ca="1" si="79"/>
        <v/>
      </c>
      <c r="KF27" s="213" t="str">
        <f t="shared" ca="1" si="79"/>
        <v/>
      </c>
      <c r="KG27" s="213" t="str">
        <f t="shared" ca="1" si="79"/>
        <v/>
      </c>
      <c r="KH27" s="213" t="str">
        <f t="shared" ca="1" si="105"/>
        <v/>
      </c>
      <c r="KI27" s="213" t="str">
        <f t="shared" ca="1" si="105"/>
        <v/>
      </c>
      <c r="KJ27" s="213" t="str">
        <f t="shared" ca="1" si="105"/>
        <v/>
      </c>
      <c r="KK27" s="213" t="str">
        <f t="shared" ca="1" si="105"/>
        <v/>
      </c>
      <c r="KL27" s="213" t="str">
        <f t="shared" ca="1" si="105"/>
        <v/>
      </c>
      <c r="KM27" s="213" t="str">
        <f t="shared" ca="1" si="105"/>
        <v/>
      </c>
      <c r="KN27" s="213" t="str">
        <f t="shared" ca="1" si="105"/>
        <v/>
      </c>
      <c r="KO27" s="213" t="str">
        <f t="shared" ca="1" si="105"/>
        <v/>
      </c>
      <c r="KP27" s="213" t="str">
        <f t="shared" ca="1" si="105"/>
        <v/>
      </c>
      <c r="KQ27" s="213" t="str">
        <f t="shared" ca="1" si="105"/>
        <v/>
      </c>
      <c r="KR27" s="213" t="str">
        <f t="shared" ca="1" si="105"/>
        <v/>
      </c>
      <c r="KS27" s="213" t="str">
        <f t="shared" ca="1" si="105"/>
        <v/>
      </c>
      <c r="KT27" s="213" t="str">
        <f t="shared" ca="1" si="105"/>
        <v/>
      </c>
      <c r="KU27" s="213" t="str">
        <f t="shared" ca="1" si="105"/>
        <v/>
      </c>
      <c r="KV27" s="213" t="str">
        <f t="shared" ca="1" si="105"/>
        <v/>
      </c>
      <c r="KW27" s="213" t="str">
        <f t="shared" ca="1" si="105"/>
        <v/>
      </c>
      <c r="KX27" s="213" t="str">
        <f t="shared" ca="1" si="106"/>
        <v/>
      </c>
      <c r="KY27" s="213" t="str">
        <f t="shared" ca="1" si="106"/>
        <v/>
      </c>
      <c r="KZ27" s="213" t="str">
        <f t="shared" ca="1" si="106"/>
        <v/>
      </c>
      <c r="LA27" s="213" t="str">
        <f t="shared" ca="1" si="106"/>
        <v/>
      </c>
      <c r="LB27" s="213" t="str">
        <f t="shared" ca="1" si="106"/>
        <v/>
      </c>
      <c r="LC27" s="213" t="str">
        <f t="shared" ca="1" si="106"/>
        <v/>
      </c>
      <c r="LD27" s="213" t="str">
        <f t="shared" ca="1" si="106"/>
        <v/>
      </c>
      <c r="LE27" s="213" t="str">
        <f t="shared" ca="1" si="106"/>
        <v/>
      </c>
      <c r="LF27" s="213" t="str">
        <f t="shared" ca="1" si="106"/>
        <v/>
      </c>
      <c r="LG27" s="213" t="str">
        <f t="shared" ca="1" si="106"/>
        <v/>
      </c>
      <c r="LH27" s="213" t="str">
        <f t="shared" ca="1" si="106"/>
        <v/>
      </c>
      <c r="LI27" s="213" t="str">
        <f t="shared" ca="1" si="106"/>
        <v/>
      </c>
      <c r="LJ27" s="213" t="str">
        <f t="shared" ca="1" si="106"/>
        <v/>
      </c>
      <c r="LK27" s="213" t="str">
        <f t="shared" ca="1" si="106"/>
        <v/>
      </c>
      <c r="LL27" s="213" t="str">
        <f t="shared" ca="1" si="106"/>
        <v/>
      </c>
      <c r="LM27" s="213" t="str">
        <f t="shared" ca="1" si="106"/>
        <v/>
      </c>
      <c r="LN27" s="213" t="str">
        <f t="shared" ca="1" si="107"/>
        <v/>
      </c>
      <c r="LO27" s="213" t="str">
        <f t="shared" ca="1" si="107"/>
        <v/>
      </c>
      <c r="LP27" s="213" t="str">
        <f t="shared" ca="1" si="107"/>
        <v/>
      </c>
      <c r="LQ27" s="213" t="str">
        <f t="shared" ca="1" si="107"/>
        <v/>
      </c>
      <c r="LR27" s="213" t="str">
        <f t="shared" ca="1" si="107"/>
        <v/>
      </c>
      <c r="LS27" s="213" t="str">
        <f t="shared" ca="1" si="107"/>
        <v/>
      </c>
      <c r="LT27" s="213" t="str">
        <f t="shared" ca="1" si="107"/>
        <v/>
      </c>
      <c r="LU27" s="213" t="str">
        <f t="shared" ca="1" si="107"/>
        <v/>
      </c>
      <c r="LV27" s="213" t="str">
        <f t="shared" ca="1" si="107"/>
        <v/>
      </c>
      <c r="LW27" s="213" t="str">
        <f t="shared" ca="1" si="107"/>
        <v/>
      </c>
      <c r="LX27" s="213" t="str">
        <f t="shared" ca="1" si="107"/>
        <v/>
      </c>
      <c r="LY27" s="213" t="str">
        <f t="shared" ca="1" si="107"/>
        <v/>
      </c>
      <c r="LZ27" s="213" t="str">
        <f t="shared" ca="1" si="108"/>
        <v/>
      </c>
      <c r="MA27" s="213" t="str">
        <f t="shared" ca="1" si="108"/>
        <v/>
      </c>
      <c r="MB27" s="213" t="str">
        <f t="shared" ca="1" si="108"/>
        <v/>
      </c>
      <c r="MC27" s="213" t="str">
        <f t="shared" ca="1" si="108"/>
        <v/>
      </c>
      <c r="MD27" s="213" t="str">
        <f t="shared" ca="1" si="108"/>
        <v/>
      </c>
      <c r="ME27" s="213" t="str">
        <f t="shared" ca="1" si="108"/>
        <v/>
      </c>
      <c r="MF27" s="213" t="str">
        <f t="shared" ca="1" si="108"/>
        <v/>
      </c>
      <c r="MG27" s="213" t="str">
        <f t="shared" ca="1" si="108"/>
        <v/>
      </c>
      <c r="MH27" s="213" t="str">
        <f t="shared" ca="1" si="108"/>
        <v/>
      </c>
      <c r="MI27" s="213" t="str">
        <f t="shared" ca="1" si="108"/>
        <v/>
      </c>
      <c r="MJ27" s="213" t="str">
        <f t="shared" ca="1" si="81"/>
        <v/>
      </c>
      <c r="MK27" s="213" t="str">
        <f t="shared" ca="1" si="81"/>
        <v/>
      </c>
      <c r="ML27" s="213" t="str">
        <f t="shared" ca="1" si="81"/>
        <v/>
      </c>
      <c r="MM27" s="213" t="str">
        <f t="shared" ca="1" si="81"/>
        <v/>
      </c>
      <c r="MN27" s="213" t="str">
        <f t="shared" ca="1" si="81"/>
        <v/>
      </c>
      <c r="MO27" s="213" t="str">
        <f t="shared" ca="1" si="81"/>
        <v/>
      </c>
      <c r="MP27" s="213" t="str">
        <f t="shared" ca="1" si="81"/>
        <v/>
      </c>
      <c r="MQ27" s="213" t="str">
        <f t="shared" ca="1" si="81"/>
        <v/>
      </c>
      <c r="MR27" s="213" t="str">
        <f t="shared" ca="1" si="81"/>
        <v/>
      </c>
      <c r="MS27" s="213" t="str">
        <f t="shared" ca="1" si="81"/>
        <v/>
      </c>
      <c r="MT27" s="213" t="str">
        <f t="shared" ca="1" si="81"/>
        <v/>
      </c>
      <c r="MU27" s="213" t="str">
        <f t="shared" ca="1" si="81"/>
        <v/>
      </c>
      <c r="MV27" s="213" t="str">
        <f t="shared" ca="1" si="81"/>
        <v/>
      </c>
      <c r="MW27" s="213" t="str">
        <f t="shared" ca="1" si="81"/>
        <v/>
      </c>
      <c r="MX27" s="213" t="str">
        <f t="shared" ca="1" si="81"/>
        <v/>
      </c>
      <c r="MY27" s="213" t="str">
        <f t="shared" ca="1" si="81"/>
        <v/>
      </c>
      <c r="MZ27" s="213" t="str">
        <f t="shared" ca="1" si="109"/>
        <v/>
      </c>
      <c r="NA27" s="213" t="str">
        <f t="shared" ca="1" si="109"/>
        <v/>
      </c>
      <c r="NB27" s="213" t="str">
        <f t="shared" ca="1" si="109"/>
        <v/>
      </c>
      <c r="NC27" s="213" t="str">
        <f t="shared" ca="1" si="109"/>
        <v/>
      </c>
      <c r="ND27" s="213" t="str">
        <f t="shared" ca="1" si="109"/>
        <v/>
      </c>
      <c r="NE27" s="213" t="str">
        <f t="shared" ca="1" si="109"/>
        <v/>
      </c>
      <c r="NF27" s="213" t="str">
        <f t="shared" ca="1" si="109"/>
        <v/>
      </c>
      <c r="NG27" s="213" t="str">
        <f t="shared" ca="1" si="109"/>
        <v/>
      </c>
      <c r="NH27" s="213" t="str">
        <f t="shared" ca="1" si="109"/>
        <v/>
      </c>
      <c r="NI27" s="213" t="str">
        <f t="shared" ca="1" si="109"/>
        <v/>
      </c>
      <c r="NJ27" s="213" t="str">
        <f t="shared" ca="1" si="109"/>
        <v/>
      </c>
      <c r="NK27" s="213" t="str">
        <f t="shared" ca="1" si="109"/>
        <v/>
      </c>
      <c r="NL27" s="213" t="str">
        <f t="shared" ca="1" si="109"/>
        <v/>
      </c>
      <c r="NM27" s="213" t="str">
        <f t="shared" ca="1" si="109"/>
        <v/>
      </c>
      <c r="NN27" s="213" t="str">
        <f t="shared" ca="1" si="82"/>
        <v/>
      </c>
      <c r="NO27" s="213" t="str">
        <f t="shared" ca="1" si="82"/>
        <v/>
      </c>
      <c r="NP27" s="213" t="str">
        <f t="shared" ca="1" si="82"/>
        <v/>
      </c>
      <c r="NQ27" s="213" t="str">
        <f t="shared" ca="1" si="82"/>
        <v/>
      </c>
      <c r="NR27" s="213" t="str">
        <f t="shared" ca="1" si="82"/>
        <v/>
      </c>
      <c r="NS27" s="213" t="str">
        <f t="shared" ca="1" si="82"/>
        <v/>
      </c>
      <c r="NT27" s="213" t="str">
        <f t="shared" ca="1" si="82"/>
        <v/>
      </c>
      <c r="NU27" s="213" t="str">
        <f t="shared" ca="1" si="82"/>
        <v/>
      </c>
      <c r="NV27" s="213" t="str">
        <f t="shared" ca="1" si="82"/>
        <v/>
      </c>
      <c r="NW27" s="213" t="str">
        <f t="shared" ca="1" si="82"/>
        <v/>
      </c>
      <c r="NX27" s="213" t="str">
        <f t="shared" ca="1" si="82"/>
        <v/>
      </c>
      <c r="NY27" s="213" t="str">
        <f t="shared" ca="1" si="82"/>
        <v/>
      </c>
      <c r="NZ27" s="213" t="str">
        <f t="shared" ca="1" si="82"/>
        <v/>
      </c>
      <c r="OA27" s="213" t="str">
        <f t="shared" ca="1" si="82"/>
        <v/>
      </c>
      <c r="OB27" s="213" t="str">
        <f t="shared" ca="1" si="82"/>
        <v/>
      </c>
      <c r="OC27" s="213" t="str">
        <f t="shared" ca="1" si="82"/>
        <v/>
      </c>
      <c r="OD27" s="213" t="str">
        <f t="shared" ca="1" si="110"/>
        <v/>
      </c>
      <c r="OE27" s="213" t="str">
        <f t="shared" ca="1" si="110"/>
        <v/>
      </c>
      <c r="OF27" s="213" t="str">
        <f t="shared" ca="1" si="110"/>
        <v/>
      </c>
      <c r="OG27" s="213" t="str">
        <f t="shared" ca="1" si="110"/>
        <v/>
      </c>
      <c r="OH27" s="213" t="str">
        <f t="shared" ca="1" si="110"/>
        <v/>
      </c>
      <c r="OI27" s="213" t="str">
        <f t="shared" ca="1" si="110"/>
        <v/>
      </c>
      <c r="OJ27" s="213" t="str">
        <f t="shared" ca="1" si="110"/>
        <v/>
      </c>
      <c r="OK27" s="213" t="str">
        <f t="shared" ca="1" si="110"/>
        <v/>
      </c>
      <c r="OL27" s="213" t="str">
        <f t="shared" ca="1" si="110"/>
        <v/>
      </c>
      <c r="OM27" s="213" t="str">
        <f t="shared" ca="1" si="110"/>
        <v/>
      </c>
      <c r="ON27" s="213" t="str">
        <f t="shared" ca="1" si="110"/>
        <v/>
      </c>
      <c r="OO27" s="213" t="str">
        <f t="shared" ca="1" si="110"/>
        <v/>
      </c>
      <c r="OP27" s="213" t="str">
        <f t="shared" ca="1" si="110"/>
        <v/>
      </c>
      <c r="OQ27" s="213" t="str">
        <f t="shared" ca="1" si="110"/>
        <v/>
      </c>
      <c r="OR27" s="213" t="str">
        <f t="shared" ca="1" si="83"/>
        <v/>
      </c>
      <c r="OS27" s="213" t="str">
        <f t="shared" ca="1" si="83"/>
        <v/>
      </c>
      <c r="OT27" s="213" t="str">
        <f t="shared" ca="1" si="83"/>
        <v/>
      </c>
      <c r="OU27" s="213" t="str">
        <f t="shared" ca="1" si="83"/>
        <v/>
      </c>
      <c r="OV27" s="213" t="str">
        <f t="shared" ca="1" si="83"/>
        <v/>
      </c>
      <c r="OW27" s="213" t="str">
        <f t="shared" ca="1" si="83"/>
        <v/>
      </c>
      <c r="OX27" s="213" t="str">
        <f t="shared" ca="1" si="83"/>
        <v/>
      </c>
      <c r="OY27" s="213" t="str">
        <f t="shared" ca="1" si="83"/>
        <v/>
      </c>
      <c r="OZ27" s="213" t="str">
        <f t="shared" ca="1" si="83"/>
        <v/>
      </c>
      <c r="PA27" s="213" t="str">
        <f t="shared" ca="1" si="83"/>
        <v/>
      </c>
      <c r="PB27" s="213" t="str">
        <f t="shared" ca="1" si="83"/>
        <v/>
      </c>
      <c r="PC27" s="213" t="str">
        <f t="shared" ca="1" si="83"/>
        <v/>
      </c>
      <c r="PD27" s="213" t="str">
        <f t="shared" ca="1" si="83"/>
        <v/>
      </c>
      <c r="PE27" s="213" t="str">
        <f t="shared" ca="1" si="83"/>
        <v/>
      </c>
      <c r="PF27" s="213" t="str">
        <f t="shared" ca="1" si="83"/>
        <v/>
      </c>
      <c r="PG27" s="213" t="str">
        <f t="shared" ca="1" si="83"/>
        <v/>
      </c>
      <c r="PH27" s="213" t="str">
        <f t="shared" ca="1" si="111"/>
        <v/>
      </c>
      <c r="PI27" s="213" t="str">
        <f t="shared" ca="1" si="111"/>
        <v/>
      </c>
      <c r="PJ27" s="213" t="str">
        <f t="shared" ca="1" si="111"/>
        <v/>
      </c>
      <c r="PK27" s="213" t="str">
        <f t="shared" ca="1" si="111"/>
        <v/>
      </c>
      <c r="PL27" s="213" t="str">
        <f t="shared" ca="1" si="111"/>
        <v/>
      </c>
      <c r="PM27" s="213" t="str">
        <f t="shared" ca="1" si="111"/>
        <v/>
      </c>
      <c r="PN27" s="213" t="str">
        <f t="shared" ca="1" si="111"/>
        <v/>
      </c>
      <c r="PO27" s="213" t="str">
        <f t="shared" ca="1" si="111"/>
        <v/>
      </c>
      <c r="PP27" s="213" t="str">
        <f t="shared" ca="1" si="111"/>
        <v/>
      </c>
      <c r="PQ27" s="213" t="str">
        <f t="shared" ca="1" si="111"/>
        <v/>
      </c>
      <c r="PR27" s="213" t="str">
        <f t="shared" ca="1" si="111"/>
        <v/>
      </c>
      <c r="PS27" s="213" t="str">
        <f t="shared" ca="1" si="111"/>
        <v/>
      </c>
      <c r="PT27" s="213" t="str">
        <f t="shared" ca="1" si="111"/>
        <v/>
      </c>
      <c r="PU27" s="213" t="str">
        <f t="shared" ca="1" si="111"/>
        <v/>
      </c>
      <c r="PV27" s="213" t="str">
        <f t="shared" ca="1" si="84"/>
        <v/>
      </c>
      <c r="PW27" s="213" t="str">
        <f t="shared" ca="1" si="84"/>
        <v/>
      </c>
      <c r="PX27" s="213" t="str">
        <f t="shared" ca="1" si="84"/>
        <v/>
      </c>
      <c r="PY27" s="213" t="str">
        <f t="shared" ca="1" si="84"/>
        <v/>
      </c>
      <c r="PZ27" s="213" t="str">
        <f t="shared" ca="1" si="84"/>
        <v/>
      </c>
      <c r="QA27" s="213" t="str">
        <f t="shared" ca="1" si="84"/>
        <v/>
      </c>
      <c r="QB27" s="213" t="str">
        <f t="shared" ca="1" si="84"/>
        <v/>
      </c>
      <c r="QC27" s="213" t="str">
        <f t="shared" ca="1" si="84"/>
        <v/>
      </c>
      <c r="QD27" s="213" t="str">
        <f t="shared" ca="1" si="84"/>
        <v/>
      </c>
      <c r="QE27" s="213" t="str">
        <f t="shared" ca="1" si="84"/>
        <v/>
      </c>
      <c r="QF27" s="213" t="str">
        <f t="shared" ca="1" si="84"/>
        <v/>
      </c>
      <c r="QG27" s="213" t="str">
        <f t="shared" ca="1" si="84"/>
        <v/>
      </c>
      <c r="QH27" s="213" t="str">
        <f t="shared" ca="1" si="84"/>
        <v/>
      </c>
      <c r="QI27" s="213" t="str">
        <f t="shared" ca="1" si="84"/>
        <v/>
      </c>
      <c r="QJ27" s="213" t="str">
        <f t="shared" ca="1" si="84"/>
        <v/>
      </c>
      <c r="QK27" s="213" t="str">
        <f t="shared" ca="1" si="84"/>
        <v/>
      </c>
      <c r="QL27" s="213" t="str">
        <f t="shared" ca="1" si="112"/>
        <v/>
      </c>
      <c r="QM27" s="213" t="str">
        <f t="shared" ca="1" si="112"/>
        <v/>
      </c>
      <c r="QN27" s="213" t="str">
        <f t="shared" ca="1" si="112"/>
        <v/>
      </c>
      <c r="QO27" s="213" t="str">
        <f t="shared" ca="1" si="112"/>
        <v/>
      </c>
      <c r="QP27" s="213" t="str">
        <f t="shared" ca="1" si="112"/>
        <v/>
      </c>
      <c r="QQ27" s="213" t="str">
        <f t="shared" ca="1" si="112"/>
        <v/>
      </c>
      <c r="QR27" s="213" t="str">
        <f t="shared" ca="1" si="112"/>
        <v/>
      </c>
      <c r="QS27" s="213" t="str">
        <f t="shared" ca="1" si="112"/>
        <v/>
      </c>
      <c r="QT27" s="213" t="str">
        <f t="shared" ca="1" si="112"/>
        <v/>
      </c>
      <c r="QU27" s="213" t="str">
        <f t="shared" ca="1" si="112"/>
        <v/>
      </c>
      <c r="QV27" s="213" t="str">
        <f t="shared" ca="1" si="112"/>
        <v/>
      </c>
      <c r="QW27" s="213" t="str">
        <f t="shared" ca="1" si="112"/>
        <v/>
      </c>
      <c r="QX27" s="213" t="str">
        <f t="shared" ca="1" si="112"/>
        <v/>
      </c>
      <c r="QY27" s="213" t="str">
        <f t="shared" ca="1" si="112"/>
        <v/>
      </c>
      <c r="QZ27" s="213" t="str">
        <f t="shared" ca="1" si="112"/>
        <v/>
      </c>
      <c r="RA27" s="213" t="str">
        <f t="shared" ca="1" si="112"/>
        <v/>
      </c>
      <c r="RB27" s="213" t="str">
        <f t="shared" ca="1" si="113"/>
        <v/>
      </c>
      <c r="RC27" s="213" t="str">
        <f t="shared" ca="1" si="113"/>
        <v/>
      </c>
      <c r="RD27" s="213" t="str">
        <f t="shared" ca="1" si="113"/>
        <v/>
      </c>
      <c r="RE27" s="213" t="str">
        <f t="shared" ca="1" si="113"/>
        <v/>
      </c>
      <c r="RF27" s="213" t="str">
        <f t="shared" ca="1" si="113"/>
        <v/>
      </c>
      <c r="RG27" s="213" t="str">
        <f t="shared" ca="1" si="113"/>
        <v/>
      </c>
      <c r="RH27" s="213" t="str">
        <f t="shared" ca="1" si="113"/>
        <v/>
      </c>
      <c r="RI27" s="213" t="str">
        <f t="shared" ca="1" si="113"/>
        <v/>
      </c>
      <c r="RJ27" s="213" t="str">
        <f t="shared" ca="1" si="113"/>
        <v/>
      </c>
      <c r="RK27" s="213" t="str">
        <f t="shared" ca="1" si="113"/>
        <v/>
      </c>
      <c r="RL27" s="213" t="str">
        <f t="shared" ca="1" si="113"/>
        <v/>
      </c>
      <c r="RM27" s="213" t="str">
        <f t="shared" ca="1" si="113"/>
        <v/>
      </c>
      <c r="RN27" s="213" t="str">
        <f t="shared" ca="1" si="113"/>
        <v/>
      </c>
      <c r="RO27" s="213" t="str">
        <f t="shared" ca="1" si="113"/>
        <v/>
      </c>
      <c r="RP27" s="213" t="str">
        <f t="shared" ca="1" si="113"/>
        <v/>
      </c>
      <c r="RQ27" s="213" t="str">
        <f t="shared" ca="1" si="113"/>
        <v/>
      </c>
      <c r="RR27" s="213" t="str">
        <f t="shared" ca="1" si="114"/>
        <v/>
      </c>
      <c r="RS27" s="213" t="str">
        <f t="shared" ca="1" si="114"/>
        <v/>
      </c>
      <c r="RT27" s="213" t="str">
        <f t="shared" ca="1" si="114"/>
        <v/>
      </c>
      <c r="RU27" s="213" t="str">
        <f t="shared" ca="1" si="114"/>
        <v/>
      </c>
      <c r="RV27" s="213" t="str">
        <f t="shared" ca="1" si="114"/>
        <v/>
      </c>
      <c r="RW27" s="213" t="str">
        <f t="shared" ca="1" si="114"/>
        <v/>
      </c>
      <c r="RX27" s="213" t="str">
        <f t="shared" ca="1" si="114"/>
        <v/>
      </c>
      <c r="RY27" s="213" t="str">
        <f t="shared" ca="1" si="114"/>
        <v/>
      </c>
      <c r="RZ27" s="213" t="str">
        <f t="shared" ca="1" si="114"/>
        <v/>
      </c>
      <c r="SA27" s="213" t="str">
        <f t="shared" ca="1" si="114"/>
        <v/>
      </c>
      <c r="SB27" s="213" t="str">
        <f t="shared" ca="1" si="114"/>
        <v/>
      </c>
      <c r="SC27" s="213" t="str">
        <f t="shared" ca="1" si="114"/>
        <v/>
      </c>
      <c r="SD27" s="213" t="str">
        <f t="shared" ca="1" si="115"/>
        <v/>
      </c>
      <c r="SE27" s="213" t="str">
        <f t="shared" ca="1" si="115"/>
        <v/>
      </c>
      <c r="SF27" s="213" t="str">
        <f t="shared" ca="1" si="115"/>
        <v/>
      </c>
      <c r="SG27" s="213" t="str">
        <f t="shared" ca="1" si="115"/>
        <v/>
      </c>
      <c r="SH27" s="213" t="str">
        <f t="shared" ca="1" si="115"/>
        <v/>
      </c>
      <c r="SI27" s="213" t="str">
        <f t="shared" ca="1" si="115"/>
        <v/>
      </c>
      <c r="SJ27" s="213" t="str">
        <f t="shared" ca="1" si="115"/>
        <v/>
      </c>
      <c r="SK27" s="213" t="str">
        <f t="shared" ca="1" si="115"/>
        <v/>
      </c>
      <c r="SL27" s="213" t="str">
        <f t="shared" ca="1" si="115"/>
        <v/>
      </c>
      <c r="SM27" s="213" t="str">
        <f t="shared" ca="1" si="115"/>
        <v/>
      </c>
      <c r="SN27" s="213" t="str">
        <f t="shared" ca="1" si="86"/>
        <v/>
      </c>
      <c r="SO27" s="213" t="str">
        <f t="shared" ca="1" si="86"/>
        <v/>
      </c>
      <c r="SP27" s="213" t="str">
        <f t="shared" ca="1" si="86"/>
        <v/>
      </c>
      <c r="SQ27" s="213" t="str">
        <f t="shared" ca="1" si="86"/>
        <v/>
      </c>
      <c r="SR27" s="213" t="str">
        <f t="shared" ca="1" si="86"/>
        <v/>
      </c>
      <c r="SS27" s="213" t="str">
        <f t="shared" ca="1" si="86"/>
        <v/>
      </c>
      <c r="ST27" s="213" t="str">
        <f t="shared" ca="1" si="86"/>
        <v/>
      </c>
      <c r="SU27" s="213" t="str">
        <f t="shared" ca="1" si="86"/>
        <v/>
      </c>
      <c r="SV27" s="213" t="str">
        <f t="shared" ca="1" si="86"/>
        <v/>
      </c>
      <c r="SW27" s="213" t="str">
        <f t="shared" ca="1" si="86"/>
        <v/>
      </c>
      <c r="SX27" s="213" t="str">
        <f t="shared" ca="1" si="86"/>
        <v/>
      </c>
      <c r="SY27" s="213" t="str">
        <f t="shared" ca="1" si="86"/>
        <v/>
      </c>
      <c r="SZ27" s="213" t="str">
        <f t="shared" ca="1" si="86"/>
        <v/>
      </c>
      <c r="TA27" s="213" t="str">
        <f t="shared" ca="1" si="86"/>
        <v/>
      </c>
      <c r="TB27" s="213" t="str">
        <f t="shared" ca="1" si="86"/>
        <v/>
      </c>
      <c r="TC27" s="213" t="str">
        <f t="shared" ca="1" si="86"/>
        <v/>
      </c>
      <c r="TD27" s="213" t="str">
        <f t="shared" ca="1" si="116"/>
        <v/>
      </c>
      <c r="TE27" s="213" t="str">
        <f t="shared" ca="1" si="116"/>
        <v/>
      </c>
      <c r="TF27" s="213" t="str">
        <f t="shared" ca="1" si="116"/>
        <v/>
      </c>
      <c r="TG27" s="213" t="str">
        <f t="shared" ca="1" si="116"/>
        <v/>
      </c>
      <c r="TH27" s="213" t="str">
        <f t="shared" ca="1" si="116"/>
        <v/>
      </c>
      <c r="TI27" s="213" t="str">
        <f t="shared" ca="1" si="116"/>
        <v/>
      </c>
      <c r="TJ27" s="213" t="str">
        <f t="shared" ca="1" si="116"/>
        <v/>
      </c>
      <c r="TK27" s="213" t="str">
        <f t="shared" ca="1" si="116"/>
        <v/>
      </c>
      <c r="TL27" s="213" t="str">
        <f t="shared" ca="1" si="116"/>
        <v/>
      </c>
      <c r="TM27" s="213" t="str">
        <f t="shared" ca="1" si="116"/>
        <v/>
      </c>
      <c r="TN27" s="213" t="str">
        <f t="shared" ca="1" si="116"/>
        <v/>
      </c>
      <c r="TO27" s="213" t="str">
        <f t="shared" ca="1" si="116"/>
        <v/>
      </c>
      <c r="TP27" s="213" t="str">
        <f t="shared" ca="1" si="116"/>
        <v/>
      </c>
      <c r="TQ27" s="213" t="str">
        <f t="shared" ca="1" si="116"/>
        <v/>
      </c>
      <c r="TR27" s="213" t="str">
        <f t="shared" ca="1" si="87"/>
        <v/>
      </c>
      <c r="TS27" s="213" t="str">
        <f t="shared" ca="1" si="87"/>
        <v/>
      </c>
      <c r="TT27" s="213" t="str">
        <f t="shared" ca="1" si="87"/>
        <v/>
      </c>
      <c r="TU27" s="213" t="str">
        <f t="shared" ca="1" si="87"/>
        <v/>
      </c>
      <c r="TV27" s="213" t="str">
        <f t="shared" ca="1" si="87"/>
        <v/>
      </c>
      <c r="TW27" s="213" t="str">
        <f t="shared" ca="1" si="87"/>
        <v/>
      </c>
      <c r="TX27" s="213" t="str">
        <f t="shared" ca="1" si="87"/>
        <v/>
      </c>
      <c r="TY27" s="213" t="str">
        <f t="shared" ca="1" si="87"/>
        <v/>
      </c>
      <c r="TZ27" s="213" t="str">
        <f t="shared" ca="1" si="87"/>
        <v/>
      </c>
      <c r="UA27" s="213" t="str">
        <f t="shared" ca="1" si="87"/>
        <v/>
      </c>
      <c r="UB27" s="213" t="str">
        <f t="shared" ca="1" si="87"/>
        <v/>
      </c>
      <c r="UC27" s="213" t="str">
        <f t="shared" ca="1" si="87"/>
        <v/>
      </c>
      <c r="UD27" s="213" t="str">
        <f t="shared" ca="1" si="87"/>
        <v/>
      </c>
      <c r="UE27" s="213" t="str">
        <f t="shared" ca="1" si="87"/>
        <v/>
      </c>
      <c r="UF27" s="213" t="str">
        <f t="shared" ca="1" si="87"/>
        <v/>
      </c>
      <c r="UG27" s="213" t="str">
        <f t="shared" ca="1" si="87"/>
        <v/>
      </c>
      <c r="UH27" s="213" t="str">
        <f t="shared" ca="1" si="117"/>
        <v/>
      </c>
      <c r="UI27" s="213" t="str">
        <f t="shared" ca="1" si="117"/>
        <v/>
      </c>
      <c r="UJ27" s="213" t="str">
        <f t="shared" ca="1" si="117"/>
        <v/>
      </c>
      <c r="UK27" s="213" t="str">
        <f t="shared" ca="1" si="117"/>
        <v/>
      </c>
      <c r="UL27" s="213" t="str">
        <f t="shared" ca="1" si="117"/>
        <v/>
      </c>
      <c r="UM27" s="213" t="str">
        <f t="shared" ca="1" si="117"/>
        <v/>
      </c>
      <c r="UN27" s="213" t="str">
        <f t="shared" ca="1" si="117"/>
        <v/>
      </c>
      <c r="UO27" s="213" t="str">
        <f t="shared" ca="1" si="117"/>
        <v/>
      </c>
      <c r="UP27" s="213" t="str">
        <f t="shared" ca="1" si="117"/>
        <v/>
      </c>
      <c r="UQ27" s="213" t="str">
        <f t="shared" ca="1" si="117"/>
        <v/>
      </c>
      <c r="UR27" s="213" t="str">
        <f t="shared" ca="1" si="117"/>
        <v/>
      </c>
      <c r="US27" s="213" t="str">
        <f t="shared" ca="1" si="117"/>
        <v/>
      </c>
      <c r="UT27" s="213" t="str">
        <f t="shared" ca="1" si="117"/>
        <v/>
      </c>
      <c r="UU27" s="213" t="str">
        <f t="shared" ca="1" si="117"/>
        <v/>
      </c>
      <c r="UV27" s="213" t="str">
        <f t="shared" ca="1" si="88"/>
        <v/>
      </c>
      <c r="UW27" s="213" t="str">
        <f t="shared" ca="1" si="88"/>
        <v/>
      </c>
      <c r="UX27" s="213" t="str">
        <f t="shared" ca="1" si="88"/>
        <v/>
      </c>
      <c r="UY27" s="213" t="str">
        <f t="shared" ca="1" si="88"/>
        <v/>
      </c>
      <c r="UZ27" s="213" t="str">
        <f t="shared" ca="1" si="88"/>
        <v/>
      </c>
      <c r="VA27" s="213" t="str">
        <f t="shared" ca="1" si="88"/>
        <v/>
      </c>
      <c r="VB27" s="213" t="str">
        <f t="shared" ca="1" si="88"/>
        <v/>
      </c>
      <c r="VC27" s="213" t="str">
        <f t="shared" ca="1" si="88"/>
        <v/>
      </c>
      <c r="VD27" s="213" t="str">
        <f t="shared" ca="1" si="88"/>
        <v/>
      </c>
      <c r="VE27" s="213" t="str">
        <f t="shared" ca="1" si="88"/>
        <v/>
      </c>
      <c r="VF27" s="213" t="str">
        <f t="shared" ca="1" si="88"/>
        <v/>
      </c>
      <c r="VG27" s="213" t="str">
        <f t="shared" ca="1" si="88"/>
        <v/>
      </c>
      <c r="VH27" s="213" t="str">
        <f t="shared" ca="1" si="88"/>
        <v/>
      </c>
      <c r="VI27" s="213" t="str">
        <f t="shared" ca="1" si="88"/>
        <v/>
      </c>
      <c r="VJ27" s="213" t="str">
        <f t="shared" ca="1" si="88"/>
        <v/>
      </c>
      <c r="VK27" s="213" t="str">
        <f t="shared" ca="1" si="88"/>
        <v/>
      </c>
      <c r="VL27" s="213" t="str">
        <f t="shared" ca="1" si="118"/>
        <v/>
      </c>
      <c r="VM27" s="213" t="str">
        <f t="shared" ca="1" si="118"/>
        <v/>
      </c>
      <c r="VN27" s="213" t="str">
        <f t="shared" ca="1" si="118"/>
        <v/>
      </c>
      <c r="VO27" s="213" t="str">
        <f t="shared" ca="1" si="118"/>
        <v/>
      </c>
      <c r="VP27" s="213" t="str">
        <f t="shared" ca="1" si="118"/>
        <v/>
      </c>
      <c r="VQ27" s="213" t="str">
        <f t="shared" ca="1" si="118"/>
        <v/>
      </c>
      <c r="VR27" s="213" t="str">
        <f t="shared" ca="1" si="118"/>
        <v/>
      </c>
      <c r="VS27" s="213" t="str">
        <f t="shared" ca="1" si="118"/>
        <v/>
      </c>
      <c r="VT27" s="213" t="str">
        <f t="shared" ca="1" si="118"/>
        <v/>
      </c>
      <c r="VU27" s="213" t="str">
        <f t="shared" ca="1" si="118"/>
        <v/>
      </c>
      <c r="VV27" s="213" t="str">
        <f t="shared" ca="1" si="118"/>
        <v/>
      </c>
      <c r="VW27" s="213" t="str">
        <f t="shared" ca="1" si="118"/>
        <v/>
      </c>
      <c r="VX27" s="213" t="str">
        <f t="shared" ca="1" si="118"/>
        <v/>
      </c>
      <c r="VY27" s="213" t="str">
        <f t="shared" ca="1" si="118"/>
        <v/>
      </c>
      <c r="VZ27" s="213" t="str">
        <f t="shared" ca="1" si="89"/>
        <v/>
      </c>
      <c r="WA27" s="213" t="str">
        <f t="shared" ca="1" si="89"/>
        <v/>
      </c>
      <c r="WB27" s="213" t="str">
        <f t="shared" ca="1" si="89"/>
        <v/>
      </c>
      <c r="WC27" s="213" t="str">
        <f t="shared" ca="1" si="89"/>
        <v/>
      </c>
      <c r="WD27" s="213" t="str">
        <f t="shared" ca="1" si="89"/>
        <v/>
      </c>
      <c r="WE27" s="213" t="str">
        <f t="shared" ca="1" si="89"/>
        <v/>
      </c>
      <c r="WF27" s="213" t="str">
        <f t="shared" ca="1" si="89"/>
        <v/>
      </c>
      <c r="WG27" s="213" t="str">
        <f t="shared" ca="1" si="89"/>
        <v/>
      </c>
      <c r="WH27" s="213" t="str">
        <f t="shared" ca="1" si="89"/>
        <v/>
      </c>
      <c r="WI27" s="213" t="str">
        <f t="shared" ca="1" si="89"/>
        <v/>
      </c>
      <c r="WJ27" s="213" t="str">
        <f t="shared" ca="1" si="89"/>
        <v/>
      </c>
      <c r="WK27" s="213" t="str">
        <f t="shared" ca="1" si="89"/>
        <v/>
      </c>
      <c r="WL27" s="213" t="str">
        <f t="shared" ca="1" si="89"/>
        <v/>
      </c>
      <c r="WM27" s="213" t="str">
        <f t="shared" ca="1" si="89"/>
        <v/>
      </c>
      <c r="WN27" s="213" t="str">
        <f t="shared" ca="1" si="89"/>
        <v/>
      </c>
      <c r="WO27" s="213" t="str">
        <f t="shared" ca="1" si="89"/>
        <v/>
      </c>
      <c r="WP27" s="213" t="str">
        <f t="shared" ca="1" si="119"/>
        <v/>
      </c>
      <c r="WQ27" s="213" t="str">
        <f t="shared" ca="1" si="119"/>
        <v/>
      </c>
      <c r="WR27" s="213" t="str">
        <f t="shared" ca="1" si="119"/>
        <v/>
      </c>
      <c r="WS27" s="213" t="str">
        <f t="shared" ca="1" si="119"/>
        <v/>
      </c>
      <c r="WT27" s="213" t="str">
        <f t="shared" ca="1" si="119"/>
        <v/>
      </c>
      <c r="WU27" s="213" t="str">
        <f t="shared" ca="1" si="119"/>
        <v/>
      </c>
      <c r="WV27" s="213" t="str">
        <f t="shared" ca="1" si="119"/>
        <v/>
      </c>
      <c r="WW27" s="213" t="str">
        <f t="shared" ca="1" si="119"/>
        <v/>
      </c>
      <c r="WX27" s="213" t="str">
        <f t="shared" ca="1" si="119"/>
        <v/>
      </c>
      <c r="WY27" s="213" t="str">
        <f t="shared" ca="1" si="119"/>
        <v/>
      </c>
      <c r="WZ27" s="213" t="str">
        <f t="shared" ca="1" si="119"/>
        <v/>
      </c>
      <c r="XA27" s="213" t="str">
        <f t="shared" ca="1" si="119"/>
        <v/>
      </c>
      <c r="XB27" s="213" t="str">
        <f t="shared" ca="1" si="119"/>
        <v/>
      </c>
      <c r="XC27" s="213" t="str">
        <f t="shared" ca="1" si="119"/>
        <v/>
      </c>
      <c r="XD27" s="213" t="str">
        <f t="shared" ca="1" si="119"/>
        <v/>
      </c>
      <c r="XE27" s="213" t="str">
        <f t="shared" ca="1" si="119"/>
        <v/>
      </c>
      <c r="XF27" s="213" t="str">
        <f t="shared" ca="1" si="120"/>
        <v/>
      </c>
      <c r="XG27" s="213" t="str">
        <f t="shared" ca="1" si="120"/>
        <v/>
      </c>
      <c r="XH27" s="213" t="str">
        <f t="shared" ca="1" si="120"/>
        <v/>
      </c>
      <c r="XI27" s="213" t="str">
        <f t="shared" ca="1" si="120"/>
        <v/>
      </c>
      <c r="XJ27" s="213" t="str">
        <f t="shared" ca="1" si="120"/>
        <v/>
      </c>
      <c r="XK27" s="213" t="str">
        <f t="shared" ca="1" si="120"/>
        <v/>
      </c>
      <c r="XL27" s="213" t="str">
        <f t="shared" ca="1" si="120"/>
        <v/>
      </c>
      <c r="XM27" s="213" t="str">
        <f t="shared" ca="1" si="120"/>
        <v/>
      </c>
      <c r="XN27" s="213" t="str">
        <f t="shared" ca="1" si="120"/>
        <v/>
      </c>
      <c r="XO27" s="213" t="str">
        <f t="shared" ca="1" si="120"/>
        <v/>
      </c>
      <c r="XP27" s="213" t="str">
        <f t="shared" ca="1" si="120"/>
        <v/>
      </c>
      <c r="XQ27" s="213" t="str">
        <f t="shared" ca="1" si="120"/>
        <v/>
      </c>
      <c r="XR27" s="213" t="str">
        <f t="shared" ca="1" si="120"/>
        <v/>
      </c>
      <c r="XS27" s="213" t="str">
        <f t="shared" ca="1" si="120"/>
        <v/>
      </c>
      <c r="XT27" s="213" t="str">
        <f t="shared" ca="1" si="120"/>
        <v/>
      </c>
      <c r="XU27" s="213" t="str">
        <f t="shared" ca="1" si="120"/>
        <v/>
      </c>
      <c r="XV27" s="213" t="str">
        <f t="shared" ca="1" si="121"/>
        <v/>
      </c>
      <c r="XW27" s="213" t="str">
        <f t="shared" ca="1" si="121"/>
        <v/>
      </c>
      <c r="XX27" s="213" t="str">
        <f t="shared" ca="1" si="121"/>
        <v/>
      </c>
      <c r="XY27" s="213" t="str">
        <f t="shared" ca="1" si="121"/>
        <v/>
      </c>
      <c r="XZ27" s="213" t="str">
        <f t="shared" ca="1" si="121"/>
        <v/>
      </c>
      <c r="YA27" s="213" t="str">
        <f t="shared" ca="1" si="121"/>
        <v/>
      </c>
      <c r="YB27" s="213" t="str">
        <f t="shared" ca="1" si="121"/>
        <v/>
      </c>
      <c r="YC27" s="213" t="str">
        <f t="shared" ca="1" si="121"/>
        <v/>
      </c>
      <c r="YD27" s="213" t="str">
        <f t="shared" ca="1" si="121"/>
        <v/>
      </c>
      <c r="YE27" s="213" t="str">
        <f t="shared" ca="1" si="121"/>
        <v/>
      </c>
      <c r="YF27" s="213" t="str">
        <f t="shared" ca="1" si="121"/>
        <v/>
      </c>
      <c r="YG27" s="213" t="str">
        <f t="shared" ca="1" si="121"/>
        <v/>
      </c>
      <c r="YH27" s="213" t="str">
        <f t="shared" ca="1" si="122"/>
        <v/>
      </c>
      <c r="YI27" s="213" t="str">
        <f t="shared" ca="1" si="122"/>
        <v/>
      </c>
      <c r="YJ27" s="213" t="str">
        <f t="shared" ca="1" si="122"/>
        <v/>
      </c>
      <c r="YK27" s="213" t="str">
        <f t="shared" ca="1" si="122"/>
        <v/>
      </c>
      <c r="YL27" s="213" t="str">
        <f t="shared" ca="1" si="122"/>
        <v/>
      </c>
      <c r="YM27" s="213" t="str">
        <f t="shared" ca="1" si="122"/>
        <v/>
      </c>
      <c r="YN27" s="213" t="str">
        <f t="shared" ca="1" si="122"/>
        <v/>
      </c>
      <c r="YO27" s="213" t="str">
        <f t="shared" ca="1" si="122"/>
        <v/>
      </c>
      <c r="YP27" s="213" t="str">
        <f t="shared" ca="1" si="122"/>
        <v/>
      </c>
      <c r="YQ27" s="213" t="str">
        <f t="shared" ca="1" si="122"/>
        <v/>
      </c>
      <c r="YR27" s="213" t="str">
        <f t="shared" ca="1" si="91"/>
        <v/>
      </c>
      <c r="YS27" s="213" t="str">
        <f t="shared" ca="1" si="91"/>
        <v/>
      </c>
      <c r="YT27" s="213" t="str">
        <f t="shared" ca="1" si="91"/>
        <v/>
      </c>
      <c r="YU27" s="213" t="str">
        <f t="shared" ca="1" si="91"/>
        <v/>
      </c>
      <c r="YV27" s="213" t="str">
        <f t="shared" ca="1" si="91"/>
        <v/>
      </c>
      <c r="YW27" s="213" t="str">
        <f t="shared" ca="1" si="91"/>
        <v/>
      </c>
      <c r="YX27" s="213" t="str">
        <f t="shared" ca="1" si="91"/>
        <v/>
      </c>
      <c r="YY27" s="213" t="str">
        <f t="shared" ca="1" si="91"/>
        <v/>
      </c>
      <c r="YZ27" s="213" t="str">
        <f t="shared" ca="1" si="91"/>
        <v/>
      </c>
      <c r="ZA27" s="213" t="str">
        <f t="shared" ca="1" si="91"/>
        <v/>
      </c>
      <c r="ZB27" s="213" t="str">
        <f t="shared" ca="1" si="91"/>
        <v/>
      </c>
      <c r="ZC27" s="213" t="str">
        <f t="shared" ca="1" si="91"/>
        <v/>
      </c>
      <c r="ZD27" s="213" t="str">
        <f t="shared" ca="1" si="91"/>
        <v/>
      </c>
      <c r="ZE27" s="213" t="str">
        <f t="shared" ca="1" si="91"/>
        <v/>
      </c>
      <c r="ZF27" s="213" t="str">
        <f t="shared" ca="1" si="91"/>
        <v/>
      </c>
      <c r="ZG27" s="213" t="str">
        <f t="shared" ca="1" si="91"/>
        <v/>
      </c>
      <c r="ZH27" s="213" t="str">
        <f t="shared" ca="1" si="123"/>
        <v/>
      </c>
      <c r="ZI27" s="213" t="str">
        <f t="shared" ca="1" si="123"/>
        <v/>
      </c>
      <c r="ZJ27" s="213" t="str">
        <f t="shared" ca="1" si="123"/>
        <v/>
      </c>
      <c r="ZK27" s="213" t="str">
        <f t="shared" ca="1" si="123"/>
        <v/>
      </c>
      <c r="ZL27" s="213" t="str">
        <f t="shared" ca="1" si="123"/>
        <v/>
      </c>
      <c r="ZM27" s="213" t="str">
        <f t="shared" ca="1" si="123"/>
        <v/>
      </c>
      <c r="ZN27" s="213" t="str">
        <f t="shared" ca="1" si="123"/>
        <v/>
      </c>
      <c r="ZO27" s="213" t="str">
        <f t="shared" ca="1" si="123"/>
        <v/>
      </c>
      <c r="ZP27" s="213" t="str">
        <f t="shared" ca="1" si="123"/>
        <v/>
      </c>
      <c r="ZQ27" s="213" t="str">
        <f t="shared" ca="1" si="123"/>
        <v/>
      </c>
      <c r="ZR27" s="213" t="str">
        <f t="shared" ca="1" si="123"/>
        <v/>
      </c>
      <c r="ZS27" s="213" t="str">
        <f t="shared" ca="1" si="123"/>
        <v/>
      </c>
      <c r="ZT27" s="213" t="str">
        <f t="shared" ca="1" si="123"/>
        <v/>
      </c>
      <c r="ZU27" s="213" t="str">
        <f t="shared" ca="1" si="123"/>
        <v/>
      </c>
      <c r="ZV27" s="213" t="str">
        <f t="shared" ca="1" si="92"/>
        <v/>
      </c>
      <c r="ZW27" s="213" t="str">
        <f t="shared" ca="1" si="92"/>
        <v/>
      </c>
      <c r="ZX27" s="213" t="str">
        <f t="shared" ca="1" si="92"/>
        <v/>
      </c>
      <c r="ZY27" s="213" t="str">
        <f t="shared" ca="1" si="92"/>
        <v/>
      </c>
      <c r="ZZ27" s="213" t="str">
        <f t="shared" ca="1" si="92"/>
        <v/>
      </c>
      <c r="AAA27" s="213" t="str">
        <f t="shared" ca="1" si="92"/>
        <v/>
      </c>
      <c r="AAB27" s="213" t="str">
        <f t="shared" ca="1" si="92"/>
        <v/>
      </c>
      <c r="AAC27" s="213" t="str">
        <f t="shared" ca="1" si="92"/>
        <v/>
      </c>
      <c r="AAD27" s="213" t="str">
        <f t="shared" ca="1" si="92"/>
        <v/>
      </c>
      <c r="AAE27" s="213" t="str">
        <f t="shared" ca="1" si="92"/>
        <v/>
      </c>
      <c r="AAF27" s="213" t="str">
        <f t="shared" ca="1" si="92"/>
        <v/>
      </c>
      <c r="AAG27" s="213" t="str">
        <f t="shared" ca="1" si="92"/>
        <v/>
      </c>
      <c r="AAH27" s="213" t="str">
        <f t="shared" ca="1" si="92"/>
        <v/>
      </c>
      <c r="AAI27" s="213" t="str">
        <f t="shared" ca="1" si="92"/>
        <v/>
      </c>
      <c r="AAJ27" s="213" t="str">
        <f t="shared" ca="1" si="92"/>
        <v/>
      </c>
      <c r="AAK27" s="213" t="str">
        <f t="shared" ca="1" si="92"/>
        <v/>
      </c>
      <c r="AAL27" s="213" t="str">
        <f t="shared" ca="1" si="124"/>
        <v/>
      </c>
      <c r="AAM27" s="213" t="str">
        <f t="shared" ca="1" si="124"/>
        <v/>
      </c>
      <c r="AAN27" s="213" t="str">
        <f t="shared" ca="1" si="124"/>
        <v/>
      </c>
      <c r="AAO27" s="213" t="str">
        <f t="shared" ca="1" si="124"/>
        <v/>
      </c>
      <c r="AAP27" s="213" t="str">
        <f t="shared" ca="1" si="124"/>
        <v/>
      </c>
      <c r="AAQ27" s="213" t="str">
        <f t="shared" ca="1" si="124"/>
        <v/>
      </c>
      <c r="AAR27" s="213" t="str">
        <f t="shared" ca="1" si="124"/>
        <v/>
      </c>
      <c r="AAS27" s="213" t="str">
        <f t="shared" ca="1" si="124"/>
        <v/>
      </c>
      <c r="AAT27" s="213" t="str">
        <f t="shared" ca="1" si="124"/>
        <v/>
      </c>
      <c r="AAU27" s="213" t="str">
        <f t="shared" ca="1" si="124"/>
        <v/>
      </c>
      <c r="AAV27" s="213" t="str">
        <f t="shared" ca="1" si="124"/>
        <v/>
      </c>
      <c r="AAW27" s="213" t="str">
        <f t="shared" ca="1" si="124"/>
        <v/>
      </c>
      <c r="AAX27" s="213" t="str">
        <f t="shared" ca="1" si="124"/>
        <v/>
      </c>
      <c r="AAY27" s="213" t="str">
        <f t="shared" ca="1" si="124"/>
        <v/>
      </c>
      <c r="AAZ27" s="213" t="str">
        <f t="shared" ca="1" si="125"/>
        <v/>
      </c>
      <c r="ABA27" s="213" t="str">
        <f t="shared" ca="1" si="125"/>
        <v/>
      </c>
      <c r="ABB27" s="213" t="str">
        <f t="shared" ca="1" si="125"/>
        <v/>
      </c>
      <c r="ABC27" s="213" t="str">
        <f t="shared" ca="1" si="125"/>
        <v/>
      </c>
      <c r="ABD27" s="213" t="str">
        <f t="shared" ca="1" si="125"/>
        <v/>
      </c>
      <c r="ABE27" s="213" t="str">
        <f t="shared" ca="1" si="125"/>
        <v/>
      </c>
      <c r="ABF27" s="213" t="str">
        <f t="shared" ca="1" si="125"/>
        <v/>
      </c>
      <c r="ABG27" s="213" t="str">
        <f t="shared" ca="1" si="125"/>
        <v/>
      </c>
      <c r="ABH27" s="213" t="str">
        <f t="shared" ca="1" si="125"/>
        <v/>
      </c>
      <c r="ABI27" s="213" t="str">
        <f t="shared" ca="1" si="125"/>
        <v/>
      </c>
      <c r="ABJ27" s="213" t="str">
        <f t="shared" ca="1" si="125"/>
        <v/>
      </c>
      <c r="ABK27" s="213" t="str">
        <f t="shared" ca="1" si="125"/>
        <v/>
      </c>
      <c r="ABL27" s="213" t="str">
        <f t="shared" ca="1" si="125"/>
        <v/>
      </c>
    </row>
    <row r="28" spans="1:740" s="209" customFormat="1" ht="24.95" customHeight="1" x14ac:dyDescent="0.2">
      <c r="A28" s="202"/>
      <c r="B28" s="203" t="s">
        <v>121</v>
      </c>
      <c r="C28" s="248" t="s">
        <v>122</v>
      </c>
      <c r="D28" s="248" t="s">
        <v>127</v>
      </c>
      <c r="E28" s="250">
        <v>24</v>
      </c>
      <c r="F28" s="206">
        <f t="shared" si="70"/>
        <v>46419</v>
      </c>
      <c r="G28" s="206">
        <f>'[1]1010C_Container Schedule'!$R32</f>
        <v>46421</v>
      </c>
      <c r="H28" s="206">
        <f>'[1]1010C_Container Schedule'!$U32</f>
        <v>46426</v>
      </c>
      <c r="I28" s="206">
        <f>'[1]1010C_Container Schedule'!$AF32</f>
        <v>46449</v>
      </c>
      <c r="J28" s="206">
        <f>'[1]1010C_Container Schedule'!$AJ32</f>
        <v>46451</v>
      </c>
      <c r="K28" s="278" t="str">
        <f>Table279[[#This Row],[Project]] &amp;"-CTNR-"&amp; Table279[[#This Row],[CTNR'#]] &amp; "  ➜"</f>
        <v>1010C-CTNR-24  ➜</v>
      </c>
      <c r="L28" s="215"/>
      <c r="M28" s="208" t="str">
        <f t="shared" ca="1" si="93"/>
        <v/>
      </c>
      <c r="N28" s="208" t="str">
        <f t="shared" ca="1" si="93"/>
        <v/>
      </c>
      <c r="O28" s="208" t="str">
        <f t="shared" ca="1" si="93"/>
        <v/>
      </c>
      <c r="P28" s="208" t="str">
        <f t="shared" ca="1" si="93"/>
        <v/>
      </c>
      <c r="Q28" s="208" t="str">
        <f t="shared" ca="1" si="93"/>
        <v/>
      </c>
      <c r="R28" s="208" t="str">
        <f t="shared" ca="1" si="93"/>
        <v/>
      </c>
      <c r="S28" s="208" t="str">
        <f t="shared" ca="1" si="93"/>
        <v/>
      </c>
      <c r="T28" s="208" t="str">
        <f t="shared" ca="1" si="93"/>
        <v/>
      </c>
      <c r="U28" s="208" t="str">
        <f t="shared" ca="1" si="93"/>
        <v/>
      </c>
      <c r="V28" s="208" t="str">
        <f t="shared" ca="1" si="93"/>
        <v/>
      </c>
      <c r="W28" s="208" t="str">
        <f t="shared" ca="1" si="93"/>
        <v/>
      </c>
      <c r="X28" s="208" t="str">
        <f t="shared" ca="1" si="93"/>
        <v/>
      </c>
      <c r="Y28" s="208" t="str">
        <f t="shared" ca="1" si="93"/>
        <v/>
      </c>
      <c r="Z28" s="208" t="str">
        <f t="shared" ca="1" si="93"/>
        <v/>
      </c>
      <c r="AA28" s="208" t="str">
        <f t="shared" ca="1" si="93"/>
        <v/>
      </c>
      <c r="AB28" s="208" t="str">
        <f t="shared" ca="1" si="93"/>
        <v/>
      </c>
      <c r="AC28" s="208" t="str">
        <f t="shared" ca="1" si="94"/>
        <v/>
      </c>
      <c r="AD28" s="208" t="str">
        <f t="shared" ca="1" si="94"/>
        <v/>
      </c>
      <c r="AE28" s="208" t="str">
        <f t="shared" ca="1" si="94"/>
        <v/>
      </c>
      <c r="AF28" s="208" t="str">
        <f t="shared" ca="1" si="94"/>
        <v/>
      </c>
      <c r="AG28" s="208" t="str">
        <f t="shared" ca="1" si="94"/>
        <v/>
      </c>
      <c r="AH28" s="208" t="str">
        <f t="shared" ca="1" si="94"/>
        <v/>
      </c>
      <c r="AI28" s="208" t="str">
        <f t="shared" ca="1" si="94"/>
        <v/>
      </c>
      <c r="AJ28" s="208" t="str">
        <f t="shared" ca="1" si="94"/>
        <v/>
      </c>
      <c r="AK28" s="208" t="str">
        <f t="shared" ca="1" si="94"/>
        <v/>
      </c>
      <c r="AL28" s="208" t="str">
        <f t="shared" ca="1" si="94"/>
        <v/>
      </c>
      <c r="AM28" s="208" t="str">
        <f t="shared" ca="1" si="94"/>
        <v/>
      </c>
      <c r="AN28" s="208" t="str">
        <f t="shared" ca="1" si="94"/>
        <v/>
      </c>
      <c r="AO28" s="208" t="str">
        <f t="shared" ca="1" si="94"/>
        <v/>
      </c>
      <c r="AP28" s="208" t="str">
        <f t="shared" ca="1" si="94"/>
        <v/>
      </c>
      <c r="AQ28" s="208" t="str">
        <f t="shared" ca="1" si="94"/>
        <v/>
      </c>
      <c r="AR28" s="208" t="str">
        <f t="shared" ca="1" si="94"/>
        <v/>
      </c>
      <c r="AS28" s="208" t="str">
        <f t="shared" ca="1" si="95"/>
        <v/>
      </c>
      <c r="AT28" s="208" t="str">
        <f t="shared" ca="1" si="95"/>
        <v/>
      </c>
      <c r="AU28" s="208" t="str">
        <f t="shared" ca="1" si="95"/>
        <v/>
      </c>
      <c r="AV28" s="208" t="str">
        <f t="shared" ca="1" si="95"/>
        <v/>
      </c>
      <c r="AW28" s="208" t="str">
        <f t="shared" ca="1" si="95"/>
        <v/>
      </c>
      <c r="AX28" s="208" t="str">
        <f t="shared" ca="1" si="95"/>
        <v/>
      </c>
      <c r="AY28" s="208" t="str">
        <f t="shared" ca="1" si="95"/>
        <v/>
      </c>
      <c r="AZ28" s="208" t="str">
        <f t="shared" ca="1" si="95"/>
        <v/>
      </c>
      <c r="BA28" s="208" t="str">
        <f t="shared" ca="1" si="95"/>
        <v/>
      </c>
      <c r="BB28" s="208" t="str">
        <f t="shared" ca="1" si="95"/>
        <v/>
      </c>
      <c r="BC28" s="208" t="str">
        <f t="shared" ca="1" si="95"/>
        <v/>
      </c>
      <c r="BD28" s="208" t="str">
        <f t="shared" ca="1" si="95"/>
        <v/>
      </c>
      <c r="BE28" s="208" t="str">
        <f t="shared" ca="1" si="95"/>
        <v/>
      </c>
      <c r="BF28" s="208" t="str">
        <f t="shared" ca="1" si="72"/>
        <v/>
      </c>
      <c r="BG28" s="208" t="str">
        <f t="shared" ca="1" si="72"/>
        <v/>
      </c>
      <c r="BH28" s="208" t="str">
        <f t="shared" ca="1" si="72"/>
        <v/>
      </c>
      <c r="BI28" s="208" t="str">
        <f t="shared" ca="1" si="72"/>
        <v/>
      </c>
      <c r="BJ28" s="208" t="str">
        <f t="shared" ca="1" si="72"/>
        <v/>
      </c>
      <c r="BK28" s="208" t="str">
        <f t="shared" ca="1" si="72"/>
        <v/>
      </c>
      <c r="BL28" s="208" t="str">
        <f t="shared" ca="1" si="72"/>
        <v/>
      </c>
      <c r="BM28" s="208" t="str">
        <f t="shared" ca="1" si="72"/>
        <v/>
      </c>
      <c r="BN28" s="208" t="str">
        <f t="shared" ca="1" si="72"/>
        <v/>
      </c>
      <c r="BO28" s="208" t="str">
        <f t="shared" ca="1" si="72"/>
        <v/>
      </c>
      <c r="BP28" s="208" t="str">
        <f t="shared" ca="1" si="72"/>
        <v/>
      </c>
      <c r="BQ28" s="208" t="str">
        <f t="shared" ca="1" si="72"/>
        <v/>
      </c>
      <c r="BR28" s="208" t="str">
        <f t="shared" ca="1" si="72"/>
        <v/>
      </c>
      <c r="BS28" s="208" t="str">
        <f t="shared" ca="1" si="72"/>
        <v/>
      </c>
      <c r="BT28" s="208" t="str">
        <f t="shared" ca="1" si="72"/>
        <v/>
      </c>
      <c r="BU28" s="208" t="str">
        <f t="shared" ca="1" si="72"/>
        <v/>
      </c>
      <c r="BV28" s="208" t="str">
        <f t="shared" ca="1" si="96"/>
        <v/>
      </c>
      <c r="BW28" s="208" t="str">
        <f t="shared" ca="1" si="96"/>
        <v/>
      </c>
      <c r="BX28" s="208" t="str">
        <f t="shared" ca="1" si="96"/>
        <v/>
      </c>
      <c r="BY28" s="208" t="str">
        <f t="shared" ca="1" si="96"/>
        <v/>
      </c>
      <c r="BZ28" s="208" t="str">
        <f t="shared" ca="1" si="96"/>
        <v/>
      </c>
      <c r="CA28" s="208" t="str">
        <f t="shared" ca="1" si="96"/>
        <v/>
      </c>
      <c r="CB28" s="208" t="str">
        <f t="shared" ca="1" si="96"/>
        <v/>
      </c>
      <c r="CC28" s="208" t="str">
        <f t="shared" ca="1" si="96"/>
        <v/>
      </c>
      <c r="CD28" s="208" t="str">
        <f t="shared" ca="1" si="96"/>
        <v/>
      </c>
      <c r="CE28" s="208" t="str">
        <f t="shared" ca="1" si="96"/>
        <v/>
      </c>
      <c r="CF28" s="208" t="str">
        <f t="shared" ca="1" si="96"/>
        <v/>
      </c>
      <c r="CG28" s="208" t="str">
        <f t="shared" ca="1" si="96"/>
        <v/>
      </c>
      <c r="CH28" s="208" t="str">
        <f t="shared" ca="1" si="96"/>
        <v/>
      </c>
      <c r="CI28" s="208" t="str">
        <f t="shared" ca="1" si="96"/>
        <v/>
      </c>
      <c r="CJ28" s="208" t="str">
        <f t="shared" ca="1" si="73"/>
        <v/>
      </c>
      <c r="CK28" s="208" t="str">
        <f t="shared" ca="1" si="73"/>
        <v/>
      </c>
      <c r="CL28" s="208" t="str">
        <f t="shared" ca="1" si="73"/>
        <v/>
      </c>
      <c r="CM28" s="208" t="str">
        <f t="shared" ca="1" si="73"/>
        <v/>
      </c>
      <c r="CN28" s="208" t="str">
        <f t="shared" ca="1" si="73"/>
        <v/>
      </c>
      <c r="CO28" s="208" t="str">
        <f t="shared" ca="1" si="73"/>
        <v/>
      </c>
      <c r="CP28" s="208" t="str">
        <f t="shared" ca="1" si="73"/>
        <v/>
      </c>
      <c r="CQ28" s="208" t="str">
        <f t="shared" ca="1" si="73"/>
        <v/>
      </c>
      <c r="CR28" s="208" t="str">
        <f t="shared" ca="1" si="73"/>
        <v/>
      </c>
      <c r="CS28" s="208" t="str">
        <f t="shared" ca="1" si="73"/>
        <v/>
      </c>
      <c r="CT28" s="208" t="str">
        <f t="shared" ca="1" si="73"/>
        <v/>
      </c>
      <c r="CU28" s="208" t="str">
        <f t="shared" ca="1" si="73"/>
        <v/>
      </c>
      <c r="CV28" s="208" t="str">
        <f t="shared" ca="1" si="73"/>
        <v/>
      </c>
      <c r="CW28" s="208" t="str">
        <f t="shared" ca="1" si="73"/>
        <v/>
      </c>
      <c r="CX28" s="208" t="str">
        <f t="shared" ca="1" si="73"/>
        <v/>
      </c>
      <c r="CY28" s="208" t="str">
        <f t="shared" ca="1" si="73"/>
        <v/>
      </c>
      <c r="CZ28" s="208" t="str">
        <f t="shared" ca="1" si="97"/>
        <v/>
      </c>
      <c r="DA28" s="208" t="str">
        <f t="shared" ca="1" si="97"/>
        <v/>
      </c>
      <c r="DB28" s="208" t="str">
        <f t="shared" ca="1" si="97"/>
        <v/>
      </c>
      <c r="DC28" s="208" t="str">
        <f t="shared" ca="1" si="97"/>
        <v/>
      </c>
      <c r="DD28" s="208" t="str">
        <f t="shared" ca="1" si="97"/>
        <v/>
      </c>
      <c r="DE28" s="208" t="str">
        <f t="shared" ca="1" si="97"/>
        <v/>
      </c>
      <c r="DF28" s="208" t="str">
        <f t="shared" ca="1" si="97"/>
        <v/>
      </c>
      <c r="DG28" s="208" t="str">
        <f t="shared" ca="1" si="97"/>
        <v/>
      </c>
      <c r="DH28" s="208" t="str">
        <f t="shared" ca="1" si="97"/>
        <v/>
      </c>
      <c r="DI28" s="208" t="str">
        <f t="shared" ca="1" si="97"/>
        <v/>
      </c>
      <c r="DJ28" s="208" t="str">
        <f t="shared" ca="1" si="97"/>
        <v/>
      </c>
      <c r="DK28" s="208" t="str">
        <f t="shared" ca="1" si="97"/>
        <v/>
      </c>
      <c r="DL28" s="208" t="str">
        <f t="shared" ca="1" si="97"/>
        <v/>
      </c>
      <c r="DM28" s="208" t="str">
        <f t="shared" ca="1" si="97"/>
        <v/>
      </c>
      <c r="DN28" s="208" t="str">
        <f t="shared" ca="1" si="74"/>
        <v/>
      </c>
      <c r="DO28" s="208" t="str">
        <f t="shared" ca="1" si="74"/>
        <v/>
      </c>
      <c r="DP28" s="208" t="str">
        <f t="shared" ca="1" si="74"/>
        <v/>
      </c>
      <c r="DQ28" s="208" t="str">
        <f t="shared" ca="1" si="74"/>
        <v/>
      </c>
      <c r="DR28" s="208" t="str">
        <f t="shared" ca="1" si="74"/>
        <v/>
      </c>
      <c r="DS28" s="208" t="str">
        <f t="shared" ca="1" si="74"/>
        <v/>
      </c>
      <c r="DT28" s="208" t="str">
        <f t="shared" ca="1" si="74"/>
        <v/>
      </c>
      <c r="DU28" s="208" t="str">
        <f t="shared" ca="1" si="74"/>
        <v/>
      </c>
      <c r="DV28" s="208" t="str">
        <f t="shared" ca="1" si="74"/>
        <v/>
      </c>
      <c r="DW28" s="208" t="str">
        <f t="shared" ca="1" si="74"/>
        <v/>
      </c>
      <c r="DX28" s="208" t="str">
        <f t="shared" ca="1" si="74"/>
        <v/>
      </c>
      <c r="DY28" s="208" t="str">
        <f t="shared" ca="1" si="74"/>
        <v/>
      </c>
      <c r="DZ28" s="208" t="str">
        <f t="shared" ca="1" si="74"/>
        <v/>
      </c>
      <c r="EA28" s="208" t="str">
        <f t="shared" ca="1" si="74"/>
        <v/>
      </c>
      <c r="EB28" s="208" t="str">
        <f t="shared" ca="1" si="74"/>
        <v/>
      </c>
      <c r="EC28" s="208" t="str">
        <f t="shared" ca="1" si="74"/>
        <v/>
      </c>
      <c r="ED28" s="208" t="str">
        <f t="shared" ca="1" si="98"/>
        <v/>
      </c>
      <c r="EE28" s="208" t="str">
        <f t="shared" ca="1" si="98"/>
        <v/>
      </c>
      <c r="EF28" s="208" t="str">
        <f t="shared" ca="1" si="98"/>
        <v/>
      </c>
      <c r="EG28" s="208" t="str">
        <f t="shared" ca="1" si="98"/>
        <v/>
      </c>
      <c r="EH28" s="208" t="str">
        <f t="shared" ca="1" si="98"/>
        <v/>
      </c>
      <c r="EI28" s="208" t="str">
        <f t="shared" ca="1" si="98"/>
        <v/>
      </c>
      <c r="EJ28" s="208" t="str">
        <f t="shared" ca="1" si="98"/>
        <v/>
      </c>
      <c r="EK28" s="208" t="str">
        <f t="shared" ca="1" si="98"/>
        <v/>
      </c>
      <c r="EL28" s="208" t="str">
        <f t="shared" ca="1" si="98"/>
        <v/>
      </c>
      <c r="EM28" s="208" t="str">
        <f t="shared" ca="1" si="98"/>
        <v/>
      </c>
      <c r="EN28" s="208" t="str">
        <f t="shared" ca="1" si="98"/>
        <v/>
      </c>
      <c r="EO28" s="208" t="str">
        <f t="shared" ca="1" si="98"/>
        <v/>
      </c>
      <c r="EP28" s="208" t="str">
        <f t="shared" ca="1" si="98"/>
        <v/>
      </c>
      <c r="EQ28" s="208" t="str">
        <f t="shared" ca="1" si="98"/>
        <v/>
      </c>
      <c r="ER28" s="208" t="str">
        <f t="shared" ca="1" si="98"/>
        <v/>
      </c>
      <c r="ES28" s="208" t="str">
        <f t="shared" ca="1" si="98"/>
        <v/>
      </c>
      <c r="ET28" s="208" t="str">
        <f t="shared" ca="1" si="99"/>
        <v/>
      </c>
      <c r="EU28" s="208" t="str">
        <f t="shared" ca="1" si="99"/>
        <v/>
      </c>
      <c r="EV28" s="208" t="str">
        <f t="shared" ca="1" si="99"/>
        <v/>
      </c>
      <c r="EW28" s="208" t="str">
        <f t="shared" ca="1" si="99"/>
        <v/>
      </c>
      <c r="EX28" s="208" t="str">
        <f t="shared" ca="1" si="99"/>
        <v/>
      </c>
      <c r="EY28" s="208" t="str">
        <f t="shared" ca="1" si="99"/>
        <v/>
      </c>
      <c r="EZ28" s="208" t="str">
        <f t="shared" ca="1" si="99"/>
        <v/>
      </c>
      <c r="FA28" s="208" t="str">
        <f t="shared" ca="1" si="99"/>
        <v/>
      </c>
      <c r="FB28" s="208" t="str">
        <f t="shared" ca="1" si="99"/>
        <v/>
      </c>
      <c r="FC28" s="208" t="str">
        <f t="shared" ca="1" si="99"/>
        <v/>
      </c>
      <c r="FD28" s="208" t="str">
        <f t="shared" ca="1" si="99"/>
        <v/>
      </c>
      <c r="FE28" s="208" t="str">
        <f t="shared" ca="1" si="99"/>
        <v/>
      </c>
      <c r="FF28" s="208" t="str">
        <f t="shared" ca="1" si="99"/>
        <v/>
      </c>
      <c r="FG28" s="208" t="str">
        <f t="shared" ca="1" si="99"/>
        <v/>
      </c>
      <c r="FH28" s="208" t="str">
        <f t="shared" ca="1" si="99"/>
        <v/>
      </c>
      <c r="FI28" s="208" t="str">
        <f t="shared" ca="1" si="99"/>
        <v/>
      </c>
      <c r="FJ28" s="208" t="str">
        <f t="shared" ca="1" si="100"/>
        <v/>
      </c>
      <c r="FK28" s="208" t="str">
        <f t="shared" ca="1" si="100"/>
        <v/>
      </c>
      <c r="FL28" s="208" t="str">
        <f t="shared" ca="1" si="100"/>
        <v/>
      </c>
      <c r="FM28" s="208" t="str">
        <f t="shared" ca="1" si="100"/>
        <v/>
      </c>
      <c r="FN28" s="208" t="str">
        <f t="shared" ca="1" si="100"/>
        <v/>
      </c>
      <c r="FO28" s="208" t="str">
        <f t="shared" ca="1" si="100"/>
        <v/>
      </c>
      <c r="FP28" s="208" t="str">
        <f t="shared" ca="1" si="100"/>
        <v/>
      </c>
      <c r="FQ28" s="208" t="str">
        <f t="shared" ca="1" si="100"/>
        <v/>
      </c>
      <c r="FR28" s="208" t="str">
        <f t="shared" ca="1" si="100"/>
        <v/>
      </c>
      <c r="FS28" s="208" t="str">
        <f t="shared" ca="1" si="100"/>
        <v/>
      </c>
      <c r="FT28" s="208" t="str">
        <f t="shared" ca="1" si="100"/>
        <v/>
      </c>
      <c r="FU28" s="208" t="str">
        <f t="shared" ca="1" si="100"/>
        <v/>
      </c>
      <c r="FV28" s="208" t="str">
        <f t="shared" ca="1" si="101"/>
        <v/>
      </c>
      <c r="FW28" s="208" t="str">
        <f t="shared" ca="1" si="101"/>
        <v/>
      </c>
      <c r="FX28" s="208" t="str">
        <f t="shared" ca="1" si="101"/>
        <v/>
      </c>
      <c r="FY28" s="208" t="str">
        <f t="shared" ca="1" si="101"/>
        <v/>
      </c>
      <c r="FZ28" s="208" t="str">
        <f t="shared" ca="1" si="101"/>
        <v/>
      </c>
      <c r="GA28" s="208" t="str">
        <f t="shared" ca="1" si="101"/>
        <v/>
      </c>
      <c r="GB28" s="208" t="str">
        <f t="shared" ca="1" si="101"/>
        <v/>
      </c>
      <c r="GC28" s="208" t="str">
        <f t="shared" ca="1" si="101"/>
        <v/>
      </c>
      <c r="GD28" s="208" t="str">
        <f t="shared" ca="1" si="101"/>
        <v/>
      </c>
      <c r="GE28" s="208" t="str">
        <f t="shared" ca="1" si="101"/>
        <v/>
      </c>
      <c r="GF28" s="208" t="str">
        <f t="shared" ca="1" si="76"/>
        <v/>
      </c>
      <c r="GG28" s="208" t="str">
        <f t="shared" ca="1" si="76"/>
        <v/>
      </c>
      <c r="GH28" s="208" t="str">
        <f t="shared" ca="1" si="76"/>
        <v/>
      </c>
      <c r="GI28" s="208" t="str">
        <f t="shared" ca="1" si="76"/>
        <v/>
      </c>
      <c r="GJ28" s="208" t="str">
        <f t="shared" ca="1" si="76"/>
        <v/>
      </c>
      <c r="GK28" s="208" t="str">
        <f t="shared" ca="1" si="76"/>
        <v/>
      </c>
      <c r="GL28" s="208" t="str">
        <f t="shared" ca="1" si="76"/>
        <v/>
      </c>
      <c r="GM28" s="208" t="str">
        <f t="shared" ca="1" si="76"/>
        <v>Order</v>
      </c>
      <c r="GN28" s="208" t="str">
        <f t="shared" ca="1" si="76"/>
        <v/>
      </c>
      <c r="GO28" s="208" t="str">
        <f t="shared" ca="1" si="76"/>
        <v>Load</v>
      </c>
      <c r="GP28" s="208" t="str">
        <f t="shared" ca="1" si="76"/>
        <v/>
      </c>
      <c r="GQ28" s="208" t="str">
        <f t="shared" ca="1" si="76"/>
        <v/>
      </c>
      <c r="GR28" s="208" t="str">
        <f t="shared" ca="1" si="76"/>
        <v/>
      </c>
      <c r="GS28" s="208" t="str">
        <f t="shared" ca="1" si="76"/>
        <v/>
      </c>
      <c r="GT28" s="208" t="str">
        <f t="shared" ca="1" si="76"/>
        <v>Ship</v>
      </c>
      <c r="GU28" s="208" t="str">
        <f t="shared" ca="1" si="76"/>
        <v/>
      </c>
      <c r="GV28" s="208" t="str">
        <f t="shared" ca="1" si="102"/>
        <v/>
      </c>
      <c r="GW28" s="208" t="str">
        <f t="shared" ca="1" si="102"/>
        <v/>
      </c>
      <c r="GX28" s="208" t="str">
        <f t="shared" ca="1" si="102"/>
        <v/>
      </c>
      <c r="GY28" s="208" t="str">
        <f t="shared" ca="1" si="102"/>
        <v/>
      </c>
      <c r="GZ28" s="208" t="str">
        <f t="shared" ca="1" si="102"/>
        <v/>
      </c>
      <c r="HA28" s="208" t="str">
        <f t="shared" ca="1" si="102"/>
        <v/>
      </c>
      <c r="HB28" s="208" t="str">
        <f t="shared" ca="1" si="102"/>
        <v/>
      </c>
      <c r="HC28" s="208" t="str">
        <f t="shared" ca="1" si="102"/>
        <v/>
      </c>
      <c r="HD28" s="208" t="str">
        <f t="shared" ca="1" si="102"/>
        <v/>
      </c>
      <c r="HE28" s="208" t="str">
        <f t="shared" ca="1" si="102"/>
        <v/>
      </c>
      <c r="HF28" s="208" t="str">
        <f t="shared" ca="1" si="102"/>
        <v/>
      </c>
      <c r="HG28" s="208" t="str">
        <f t="shared" ca="1" si="102"/>
        <v/>
      </c>
      <c r="HH28" s="208" t="str">
        <f t="shared" ca="1" si="102"/>
        <v/>
      </c>
      <c r="HI28" s="208" t="str">
        <f t="shared" ca="1" si="102"/>
        <v/>
      </c>
      <c r="HJ28" s="208" t="str">
        <f t="shared" ca="1" si="77"/>
        <v/>
      </c>
      <c r="HK28" s="208" t="str">
        <f t="shared" ca="1" si="77"/>
        <v/>
      </c>
      <c r="HL28" s="208" t="str">
        <f t="shared" ca="1" si="77"/>
        <v/>
      </c>
      <c r="HM28" s="208" t="str">
        <f t="shared" ca="1" si="77"/>
        <v/>
      </c>
      <c r="HN28" s="208" t="str">
        <f t="shared" ca="1" si="77"/>
        <v/>
      </c>
      <c r="HO28" s="208" t="str">
        <f t="shared" ca="1" si="77"/>
        <v/>
      </c>
      <c r="HP28" s="208" t="str">
        <f t="shared" ca="1" si="77"/>
        <v/>
      </c>
      <c r="HQ28" s="208" t="str">
        <f t="shared" ca="1" si="77"/>
        <v>Arrival</v>
      </c>
      <c r="HR28" s="208" t="str">
        <f t="shared" ca="1" si="77"/>
        <v/>
      </c>
      <c r="HS28" s="208" t="str">
        <f t="shared" ca="1" si="77"/>
        <v>Delivery</v>
      </c>
      <c r="HT28" s="208" t="str">
        <f t="shared" ca="1" si="77"/>
        <v/>
      </c>
      <c r="HU28" s="208" t="str">
        <f t="shared" ca="1" si="77"/>
        <v/>
      </c>
      <c r="HV28" s="208" t="str">
        <f t="shared" ca="1" si="77"/>
        <v/>
      </c>
      <c r="HW28" s="208" t="str">
        <f t="shared" ca="1" si="77"/>
        <v/>
      </c>
      <c r="HX28" s="208" t="str">
        <f t="shared" ca="1" si="77"/>
        <v/>
      </c>
      <c r="HY28" s="208" t="str">
        <f t="shared" ca="1" si="77"/>
        <v/>
      </c>
      <c r="HZ28" s="208" t="str">
        <f t="shared" ca="1" si="103"/>
        <v/>
      </c>
      <c r="IA28" s="208" t="str">
        <f t="shared" ca="1" si="103"/>
        <v/>
      </c>
      <c r="IB28" s="208" t="str">
        <f t="shared" ca="1" si="103"/>
        <v/>
      </c>
      <c r="IC28" s="208" t="str">
        <f t="shared" ca="1" si="103"/>
        <v/>
      </c>
      <c r="ID28" s="208" t="str">
        <f t="shared" ca="1" si="103"/>
        <v/>
      </c>
      <c r="IE28" s="208" t="str">
        <f t="shared" ca="1" si="103"/>
        <v/>
      </c>
      <c r="IF28" s="208" t="str">
        <f t="shared" ca="1" si="103"/>
        <v/>
      </c>
      <c r="IG28" s="208" t="str">
        <f t="shared" ca="1" si="103"/>
        <v/>
      </c>
      <c r="IH28" s="208" t="str">
        <f t="shared" ca="1" si="103"/>
        <v/>
      </c>
      <c r="II28" s="208" t="str">
        <f t="shared" ca="1" si="103"/>
        <v/>
      </c>
      <c r="IJ28" s="208" t="str">
        <f t="shared" ca="1" si="103"/>
        <v/>
      </c>
      <c r="IK28" s="208" t="str">
        <f t="shared" ca="1" si="103"/>
        <v/>
      </c>
      <c r="IL28" s="208" t="str">
        <f t="shared" ca="1" si="103"/>
        <v/>
      </c>
      <c r="IM28" s="208" t="str">
        <f t="shared" ca="1" si="103"/>
        <v/>
      </c>
      <c r="IN28" s="208" t="str">
        <f t="shared" ca="1" si="78"/>
        <v/>
      </c>
      <c r="IO28" s="208" t="str">
        <f t="shared" ca="1" si="78"/>
        <v/>
      </c>
      <c r="IP28" s="208" t="str">
        <f t="shared" ca="1" si="78"/>
        <v/>
      </c>
      <c r="IQ28" s="208" t="str">
        <f t="shared" ca="1" si="78"/>
        <v/>
      </c>
      <c r="IR28" s="208" t="str">
        <f t="shared" ca="1" si="78"/>
        <v/>
      </c>
      <c r="IS28" s="208" t="str">
        <f t="shared" ca="1" si="78"/>
        <v/>
      </c>
      <c r="IT28" s="208" t="str">
        <f t="shared" ca="1" si="78"/>
        <v/>
      </c>
      <c r="IU28" s="208" t="str">
        <f t="shared" ca="1" si="78"/>
        <v/>
      </c>
      <c r="IV28" s="208" t="str">
        <f t="shared" ca="1" si="78"/>
        <v/>
      </c>
      <c r="IW28" s="208" t="str">
        <f t="shared" ca="1" si="78"/>
        <v/>
      </c>
      <c r="IX28" s="208" t="str">
        <f t="shared" ca="1" si="78"/>
        <v/>
      </c>
      <c r="IY28" s="208" t="str">
        <f t="shared" ca="1" si="78"/>
        <v/>
      </c>
      <c r="IZ28" s="208" t="str">
        <f t="shared" ca="1" si="78"/>
        <v/>
      </c>
      <c r="JA28" s="208" t="str">
        <f t="shared" ca="1" si="78"/>
        <v/>
      </c>
      <c r="JB28" s="208" t="str">
        <f t="shared" ca="1" si="78"/>
        <v/>
      </c>
      <c r="JC28" s="208" t="str">
        <f t="shared" ca="1" si="78"/>
        <v/>
      </c>
      <c r="JD28" s="208" t="str">
        <f t="shared" ca="1" si="104"/>
        <v/>
      </c>
      <c r="JE28" s="208" t="str">
        <f t="shared" ca="1" si="104"/>
        <v/>
      </c>
      <c r="JF28" s="208" t="str">
        <f t="shared" ca="1" si="104"/>
        <v/>
      </c>
      <c r="JG28" s="208" t="str">
        <f t="shared" ca="1" si="104"/>
        <v/>
      </c>
      <c r="JH28" s="208" t="str">
        <f t="shared" ca="1" si="104"/>
        <v/>
      </c>
      <c r="JI28" s="208" t="str">
        <f t="shared" ca="1" si="104"/>
        <v/>
      </c>
      <c r="JJ28" s="208" t="str">
        <f t="shared" ca="1" si="104"/>
        <v/>
      </c>
      <c r="JK28" s="208" t="str">
        <f t="shared" ca="1" si="104"/>
        <v/>
      </c>
      <c r="JL28" s="208" t="str">
        <f t="shared" ca="1" si="104"/>
        <v/>
      </c>
      <c r="JM28" s="208" t="str">
        <f t="shared" ca="1" si="104"/>
        <v/>
      </c>
      <c r="JN28" s="208" t="str">
        <f t="shared" ca="1" si="104"/>
        <v/>
      </c>
      <c r="JO28" s="208" t="str">
        <f t="shared" ca="1" si="104"/>
        <v/>
      </c>
      <c r="JP28" s="208" t="str">
        <f t="shared" ca="1" si="104"/>
        <v/>
      </c>
      <c r="JQ28" s="208" t="str">
        <f t="shared" ca="1" si="104"/>
        <v/>
      </c>
      <c r="JR28" s="208" t="str">
        <f t="shared" ca="1" si="79"/>
        <v/>
      </c>
      <c r="JS28" s="208" t="str">
        <f t="shared" ca="1" si="79"/>
        <v/>
      </c>
      <c r="JT28" s="208" t="str">
        <f t="shared" ca="1" si="79"/>
        <v/>
      </c>
      <c r="JU28" s="208" t="str">
        <f t="shared" ca="1" si="79"/>
        <v/>
      </c>
      <c r="JV28" s="208" t="str">
        <f t="shared" ca="1" si="79"/>
        <v/>
      </c>
      <c r="JW28" s="208" t="str">
        <f t="shared" ca="1" si="79"/>
        <v/>
      </c>
      <c r="JX28" s="208" t="str">
        <f t="shared" ca="1" si="79"/>
        <v/>
      </c>
      <c r="JY28" s="208" t="str">
        <f t="shared" ca="1" si="79"/>
        <v/>
      </c>
      <c r="JZ28" s="208" t="str">
        <f t="shared" ca="1" si="79"/>
        <v/>
      </c>
      <c r="KA28" s="208" t="str">
        <f t="shared" ca="1" si="79"/>
        <v/>
      </c>
      <c r="KB28" s="208" t="str">
        <f t="shared" ca="1" si="79"/>
        <v/>
      </c>
      <c r="KC28" s="208" t="str">
        <f t="shared" ca="1" si="79"/>
        <v/>
      </c>
      <c r="KD28" s="208" t="str">
        <f t="shared" ca="1" si="79"/>
        <v/>
      </c>
      <c r="KE28" s="208" t="str">
        <f t="shared" ca="1" si="79"/>
        <v/>
      </c>
      <c r="KF28" s="208" t="str">
        <f t="shared" ca="1" si="79"/>
        <v/>
      </c>
      <c r="KG28" s="208" t="str">
        <f t="shared" ca="1" si="79"/>
        <v/>
      </c>
      <c r="KH28" s="208" t="str">
        <f t="shared" ca="1" si="105"/>
        <v/>
      </c>
      <c r="KI28" s="208" t="str">
        <f t="shared" ca="1" si="105"/>
        <v/>
      </c>
      <c r="KJ28" s="208" t="str">
        <f t="shared" ca="1" si="105"/>
        <v/>
      </c>
      <c r="KK28" s="208" t="str">
        <f t="shared" ca="1" si="105"/>
        <v/>
      </c>
      <c r="KL28" s="208" t="str">
        <f t="shared" ca="1" si="105"/>
        <v/>
      </c>
      <c r="KM28" s="208" t="str">
        <f t="shared" ca="1" si="105"/>
        <v/>
      </c>
      <c r="KN28" s="208" t="str">
        <f t="shared" ca="1" si="105"/>
        <v/>
      </c>
      <c r="KO28" s="208" t="str">
        <f t="shared" ca="1" si="105"/>
        <v/>
      </c>
      <c r="KP28" s="208" t="str">
        <f t="shared" ca="1" si="105"/>
        <v/>
      </c>
      <c r="KQ28" s="208" t="str">
        <f t="shared" ca="1" si="105"/>
        <v/>
      </c>
      <c r="KR28" s="208" t="str">
        <f t="shared" ca="1" si="105"/>
        <v/>
      </c>
      <c r="KS28" s="208" t="str">
        <f t="shared" ca="1" si="105"/>
        <v/>
      </c>
      <c r="KT28" s="208" t="str">
        <f t="shared" ca="1" si="105"/>
        <v/>
      </c>
      <c r="KU28" s="208" t="str">
        <f t="shared" ca="1" si="105"/>
        <v/>
      </c>
      <c r="KV28" s="208" t="str">
        <f t="shared" ca="1" si="105"/>
        <v/>
      </c>
      <c r="KW28" s="208" t="str">
        <f t="shared" ca="1" si="105"/>
        <v/>
      </c>
      <c r="KX28" s="208" t="str">
        <f t="shared" ca="1" si="106"/>
        <v/>
      </c>
      <c r="KY28" s="208" t="str">
        <f t="shared" ca="1" si="106"/>
        <v/>
      </c>
      <c r="KZ28" s="208" t="str">
        <f t="shared" ca="1" si="106"/>
        <v/>
      </c>
      <c r="LA28" s="208" t="str">
        <f t="shared" ca="1" si="106"/>
        <v/>
      </c>
      <c r="LB28" s="208" t="str">
        <f t="shared" ca="1" si="106"/>
        <v/>
      </c>
      <c r="LC28" s="208" t="str">
        <f t="shared" ca="1" si="106"/>
        <v/>
      </c>
      <c r="LD28" s="208" t="str">
        <f t="shared" ca="1" si="106"/>
        <v/>
      </c>
      <c r="LE28" s="208" t="str">
        <f t="shared" ca="1" si="106"/>
        <v/>
      </c>
      <c r="LF28" s="208" t="str">
        <f t="shared" ca="1" si="106"/>
        <v/>
      </c>
      <c r="LG28" s="208" t="str">
        <f t="shared" ca="1" si="106"/>
        <v/>
      </c>
      <c r="LH28" s="208" t="str">
        <f t="shared" ca="1" si="106"/>
        <v/>
      </c>
      <c r="LI28" s="208" t="str">
        <f t="shared" ca="1" si="106"/>
        <v/>
      </c>
      <c r="LJ28" s="208" t="str">
        <f t="shared" ca="1" si="106"/>
        <v/>
      </c>
      <c r="LK28" s="208" t="str">
        <f t="shared" ca="1" si="106"/>
        <v/>
      </c>
      <c r="LL28" s="208" t="str">
        <f t="shared" ca="1" si="106"/>
        <v/>
      </c>
      <c r="LM28" s="208" t="str">
        <f t="shared" ca="1" si="106"/>
        <v/>
      </c>
      <c r="LN28" s="208" t="str">
        <f t="shared" ca="1" si="107"/>
        <v/>
      </c>
      <c r="LO28" s="208" t="str">
        <f t="shared" ca="1" si="107"/>
        <v/>
      </c>
      <c r="LP28" s="208" t="str">
        <f t="shared" ca="1" si="107"/>
        <v/>
      </c>
      <c r="LQ28" s="208" t="str">
        <f t="shared" ca="1" si="107"/>
        <v/>
      </c>
      <c r="LR28" s="208" t="str">
        <f t="shared" ca="1" si="107"/>
        <v/>
      </c>
      <c r="LS28" s="208" t="str">
        <f t="shared" ca="1" si="107"/>
        <v/>
      </c>
      <c r="LT28" s="208" t="str">
        <f t="shared" ca="1" si="107"/>
        <v/>
      </c>
      <c r="LU28" s="208" t="str">
        <f t="shared" ca="1" si="107"/>
        <v/>
      </c>
      <c r="LV28" s="208" t="str">
        <f t="shared" ca="1" si="107"/>
        <v/>
      </c>
      <c r="LW28" s="208" t="str">
        <f t="shared" ca="1" si="107"/>
        <v/>
      </c>
      <c r="LX28" s="208" t="str">
        <f t="shared" ca="1" si="107"/>
        <v/>
      </c>
      <c r="LY28" s="208" t="str">
        <f t="shared" ca="1" si="107"/>
        <v/>
      </c>
      <c r="LZ28" s="208" t="str">
        <f t="shared" ca="1" si="108"/>
        <v/>
      </c>
      <c r="MA28" s="208" t="str">
        <f t="shared" ca="1" si="108"/>
        <v/>
      </c>
      <c r="MB28" s="208" t="str">
        <f t="shared" ca="1" si="108"/>
        <v/>
      </c>
      <c r="MC28" s="208" t="str">
        <f t="shared" ca="1" si="108"/>
        <v/>
      </c>
      <c r="MD28" s="208" t="str">
        <f t="shared" ca="1" si="108"/>
        <v/>
      </c>
      <c r="ME28" s="208" t="str">
        <f t="shared" ca="1" si="108"/>
        <v/>
      </c>
      <c r="MF28" s="208" t="str">
        <f t="shared" ca="1" si="108"/>
        <v/>
      </c>
      <c r="MG28" s="208" t="str">
        <f t="shared" ca="1" si="108"/>
        <v/>
      </c>
      <c r="MH28" s="208" t="str">
        <f t="shared" ca="1" si="108"/>
        <v/>
      </c>
      <c r="MI28" s="208" t="str">
        <f t="shared" ca="1" si="108"/>
        <v/>
      </c>
      <c r="MJ28" s="208" t="str">
        <f t="shared" ca="1" si="81"/>
        <v/>
      </c>
      <c r="MK28" s="208" t="str">
        <f t="shared" ca="1" si="81"/>
        <v/>
      </c>
      <c r="ML28" s="208" t="str">
        <f t="shared" ca="1" si="81"/>
        <v/>
      </c>
      <c r="MM28" s="208" t="str">
        <f t="shared" ca="1" si="81"/>
        <v/>
      </c>
      <c r="MN28" s="208" t="str">
        <f t="shared" ca="1" si="81"/>
        <v/>
      </c>
      <c r="MO28" s="208" t="str">
        <f t="shared" ca="1" si="81"/>
        <v/>
      </c>
      <c r="MP28" s="208" t="str">
        <f t="shared" ca="1" si="81"/>
        <v/>
      </c>
      <c r="MQ28" s="208" t="str">
        <f t="shared" ca="1" si="81"/>
        <v/>
      </c>
      <c r="MR28" s="208" t="str">
        <f t="shared" ca="1" si="81"/>
        <v/>
      </c>
      <c r="MS28" s="208" t="str">
        <f t="shared" ca="1" si="81"/>
        <v/>
      </c>
      <c r="MT28" s="208" t="str">
        <f t="shared" ca="1" si="81"/>
        <v/>
      </c>
      <c r="MU28" s="208" t="str">
        <f t="shared" ca="1" si="81"/>
        <v/>
      </c>
      <c r="MV28" s="208" t="str">
        <f t="shared" ca="1" si="81"/>
        <v/>
      </c>
      <c r="MW28" s="208" t="str">
        <f t="shared" ca="1" si="81"/>
        <v/>
      </c>
      <c r="MX28" s="208" t="str">
        <f t="shared" ca="1" si="81"/>
        <v/>
      </c>
      <c r="MY28" s="208" t="str">
        <f t="shared" ca="1" si="81"/>
        <v/>
      </c>
      <c r="MZ28" s="208" t="str">
        <f t="shared" ca="1" si="109"/>
        <v/>
      </c>
      <c r="NA28" s="208" t="str">
        <f t="shared" ca="1" si="109"/>
        <v/>
      </c>
      <c r="NB28" s="208" t="str">
        <f t="shared" ca="1" si="109"/>
        <v/>
      </c>
      <c r="NC28" s="208" t="str">
        <f t="shared" ca="1" si="109"/>
        <v/>
      </c>
      <c r="ND28" s="208" t="str">
        <f t="shared" ca="1" si="109"/>
        <v/>
      </c>
      <c r="NE28" s="208" t="str">
        <f t="shared" ca="1" si="109"/>
        <v/>
      </c>
      <c r="NF28" s="208" t="str">
        <f t="shared" ca="1" si="109"/>
        <v/>
      </c>
      <c r="NG28" s="208" t="str">
        <f t="shared" ca="1" si="109"/>
        <v/>
      </c>
      <c r="NH28" s="208" t="str">
        <f t="shared" ca="1" si="109"/>
        <v/>
      </c>
      <c r="NI28" s="208" t="str">
        <f t="shared" ca="1" si="109"/>
        <v/>
      </c>
      <c r="NJ28" s="208" t="str">
        <f t="shared" ca="1" si="109"/>
        <v/>
      </c>
      <c r="NK28" s="208" t="str">
        <f t="shared" ca="1" si="109"/>
        <v/>
      </c>
      <c r="NL28" s="208" t="str">
        <f t="shared" ca="1" si="109"/>
        <v/>
      </c>
      <c r="NM28" s="208" t="str">
        <f t="shared" ca="1" si="109"/>
        <v/>
      </c>
      <c r="NN28" s="208" t="str">
        <f t="shared" ca="1" si="82"/>
        <v/>
      </c>
      <c r="NO28" s="208" t="str">
        <f t="shared" ca="1" si="82"/>
        <v/>
      </c>
      <c r="NP28" s="208" t="str">
        <f t="shared" ca="1" si="82"/>
        <v/>
      </c>
      <c r="NQ28" s="208" t="str">
        <f t="shared" ca="1" si="82"/>
        <v/>
      </c>
      <c r="NR28" s="208" t="str">
        <f t="shared" ca="1" si="82"/>
        <v/>
      </c>
      <c r="NS28" s="208" t="str">
        <f t="shared" ca="1" si="82"/>
        <v/>
      </c>
      <c r="NT28" s="208" t="str">
        <f t="shared" ca="1" si="82"/>
        <v/>
      </c>
      <c r="NU28" s="208" t="str">
        <f t="shared" ca="1" si="82"/>
        <v/>
      </c>
      <c r="NV28" s="208" t="str">
        <f t="shared" ca="1" si="82"/>
        <v/>
      </c>
      <c r="NW28" s="208" t="str">
        <f t="shared" ca="1" si="82"/>
        <v/>
      </c>
      <c r="NX28" s="208" t="str">
        <f t="shared" ca="1" si="82"/>
        <v/>
      </c>
      <c r="NY28" s="208" t="str">
        <f t="shared" ca="1" si="82"/>
        <v/>
      </c>
      <c r="NZ28" s="208" t="str">
        <f t="shared" ca="1" si="82"/>
        <v/>
      </c>
      <c r="OA28" s="208" t="str">
        <f t="shared" ca="1" si="82"/>
        <v/>
      </c>
      <c r="OB28" s="208" t="str">
        <f t="shared" ca="1" si="82"/>
        <v/>
      </c>
      <c r="OC28" s="208" t="str">
        <f t="shared" ca="1" si="82"/>
        <v/>
      </c>
      <c r="OD28" s="208" t="str">
        <f t="shared" ca="1" si="110"/>
        <v/>
      </c>
      <c r="OE28" s="208" t="str">
        <f t="shared" ca="1" si="110"/>
        <v/>
      </c>
      <c r="OF28" s="208" t="str">
        <f t="shared" ca="1" si="110"/>
        <v/>
      </c>
      <c r="OG28" s="208" t="str">
        <f t="shared" ca="1" si="110"/>
        <v/>
      </c>
      <c r="OH28" s="208" t="str">
        <f t="shared" ca="1" si="110"/>
        <v/>
      </c>
      <c r="OI28" s="208" t="str">
        <f t="shared" ca="1" si="110"/>
        <v/>
      </c>
      <c r="OJ28" s="208" t="str">
        <f t="shared" ca="1" si="110"/>
        <v/>
      </c>
      <c r="OK28" s="208" t="str">
        <f t="shared" ca="1" si="110"/>
        <v/>
      </c>
      <c r="OL28" s="208" t="str">
        <f t="shared" ca="1" si="110"/>
        <v/>
      </c>
      <c r="OM28" s="208" t="str">
        <f t="shared" ca="1" si="110"/>
        <v/>
      </c>
      <c r="ON28" s="208" t="str">
        <f t="shared" ca="1" si="110"/>
        <v/>
      </c>
      <c r="OO28" s="208" t="str">
        <f t="shared" ca="1" si="110"/>
        <v/>
      </c>
      <c r="OP28" s="208" t="str">
        <f t="shared" ca="1" si="110"/>
        <v/>
      </c>
      <c r="OQ28" s="208" t="str">
        <f t="shared" ca="1" si="110"/>
        <v/>
      </c>
      <c r="OR28" s="208" t="str">
        <f t="shared" ca="1" si="83"/>
        <v/>
      </c>
      <c r="OS28" s="208" t="str">
        <f t="shared" ca="1" si="83"/>
        <v/>
      </c>
      <c r="OT28" s="208" t="str">
        <f t="shared" ca="1" si="83"/>
        <v/>
      </c>
      <c r="OU28" s="208" t="str">
        <f t="shared" ca="1" si="83"/>
        <v/>
      </c>
      <c r="OV28" s="208" t="str">
        <f t="shared" ca="1" si="83"/>
        <v/>
      </c>
      <c r="OW28" s="208" t="str">
        <f t="shared" ca="1" si="83"/>
        <v/>
      </c>
      <c r="OX28" s="208" t="str">
        <f t="shared" ca="1" si="83"/>
        <v/>
      </c>
      <c r="OY28" s="208" t="str">
        <f t="shared" ca="1" si="83"/>
        <v/>
      </c>
      <c r="OZ28" s="208" t="str">
        <f t="shared" ca="1" si="83"/>
        <v/>
      </c>
      <c r="PA28" s="208" t="str">
        <f t="shared" ca="1" si="83"/>
        <v/>
      </c>
      <c r="PB28" s="208" t="str">
        <f t="shared" ca="1" si="83"/>
        <v/>
      </c>
      <c r="PC28" s="208" t="str">
        <f t="shared" ca="1" si="83"/>
        <v/>
      </c>
      <c r="PD28" s="208" t="str">
        <f t="shared" ca="1" si="83"/>
        <v/>
      </c>
      <c r="PE28" s="208" t="str">
        <f t="shared" ca="1" si="83"/>
        <v/>
      </c>
      <c r="PF28" s="208" t="str">
        <f t="shared" ca="1" si="83"/>
        <v/>
      </c>
      <c r="PG28" s="208" t="str">
        <f t="shared" ca="1" si="83"/>
        <v/>
      </c>
      <c r="PH28" s="208" t="str">
        <f t="shared" ca="1" si="111"/>
        <v/>
      </c>
      <c r="PI28" s="208" t="str">
        <f t="shared" ca="1" si="111"/>
        <v/>
      </c>
      <c r="PJ28" s="208" t="str">
        <f t="shared" ca="1" si="111"/>
        <v/>
      </c>
      <c r="PK28" s="208" t="str">
        <f t="shared" ca="1" si="111"/>
        <v/>
      </c>
      <c r="PL28" s="208" t="str">
        <f t="shared" ca="1" si="111"/>
        <v/>
      </c>
      <c r="PM28" s="208" t="str">
        <f t="shared" ca="1" si="111"/>
        <v/>
      </c>
      <c r="PN28" s="208" t="str">
        <f t="shared" ca="1" si="111"/>
        <v/>
      </c>
      <c r="PO28" s="208" t="str">
        <f t="shared" ca="1" si="111"/>
        <v/>
      </c>
      <c r="PP28" s="208" t="str">
        <f t="shared" ca="1" si="111"/>
        <v/>
      </c>
      <c r="PQ28" s="208" t="str">
        <f t="shared" ca="1" si="111"/>
        <v/>
      </c>
      <c r="PR28" s="208" t="str">
        <f t="shared" ca="1" si="111"/>
        <v/>
      </c>
      <c r="PS28" s="208" t="str">
        <f t="shared" ca="1" si="111"/>
        <v/>
      </c>
      <c r="PT28" s="208" t="str">
        <f t="shared" ca="1" si="111"/>
        <v/>
      </c>
      <c r="PU28" s="208" t="str">
        <f t="shared" ca="1" si="111"/>
        <v/>
      </c>
      <c r="PV28" s="208" t="str">
        <f t="shared" ca="1" si="84"/>
        <v/>
      </c>
      <c r="PW28" s="208" t="str">
        <f t="shared" ca="1" si="84"/>
        <v/>
      </c>
      <c r="PX28" s="208" t="str">
        <f t="shared" ca="1" si="84"/>
        <v/>
      </c>
      <c r="PY28" s="208" t="str">
        <f t="shared" ca="1" si="84"/>
        <v/>
      </c>
      <c r="PZ28" s="208" t="str">
        <f t="shared" ca="1" si="84"/>
        <v/>
      </c>
      <c r="QA28" s="208" t="str">
        <f t="shared" ca="1" si="84"/>
        <v/>
      </c>
      <c r="QB28" s="208" t="str">
        <f t="shared" ca="1" si="84"/>
        <v/>
      </c>
      <c r="QC28" s="208" t="str">
        <f t="shared" ca="1" si="84"/>
        <v/>
      </c>
      <c r="QD28" s="208" t="str">
        <f t="shared" ca="1" si="84"/>
        <v/>
      </c>
      <c r="QE28" s="208" t="str">
        <f t="shared" ca="1" si="84"/>
        <v/>
      </c>
      <c r="QF28" s="208" t="str">
        <f t="shared" ca="1" si="84"/>
        <v/>
      </c>
      <c r="QG28" s="208" t="str">
        <f t="shared" ca="1" si="84"/>
        <v/>
      </c>
      <c r="QH28" s="208" t="str">
        <f t="shared" ca="1" si="84"/>
        <v/>
      </c>
      <c r="QI28" s="208" t="str">
        <f t="shared" ca="1" si="84"/>
        <v/>
      </c>
      <c r="QJ28" s="208" t="str">
        <f t="shared" ca="1" si="84"/>
        <v/>
      </c>
      <c r="QK28" s="208" t="str">
        <f t="shared" ca="1" si="84"/>
        <v/>
      </c>
      <c r="QL28" s="208" t="str">
        <f t="shared" ca="1" si="112"/>
        <v/>
      </c>
      <c r="QM28" s="208" t="str">
        <f t="shared" ca="1" si="112"/>
        <v/>
      </c>
      <c r="QN28" s="208" t="str">
        <f t="shared" ca="1" si="112"/>
        <v/>
      </c>
      <c r="QO28" s="208" t="str">
        <f t="shared" ca="1" si="112"/>
        <v/>
      </c>
      <c r="QP28" s="208" t="str">
        <f t="shared" ca="1" si="112"/>
        <v/>
      </c>
      <c r="QQ28" s="208" t="str">
        <f t="shared" ca="1" si="112"/>
        <v/>
      </c>
      <c r="QR28" s="208" t="str">
        <f t="shared" ca="1" si="112"/>
        <v/>
      </c>
      <c r="QS28" s="208" t="str">
        <f t="shared" ca="1" si="112"/>
        <v/>
      </c>
      <c r="QT28" s="208" t="str">
        <f t="shared" ca="1" si="112"/>
        <v/>
      </c>
      <c r="QU28" s="208" t="str">
        <f t="shared" ca="1" si="112"/>
        <v/>
      </c>
      <c r="QV28" s="208" t="str">
        <f t="shared" ca="1" si="112"/>
        <v/>
      </c>
      <c r="QW28" s="208" t="str">
        <f t="shared" ca="1" si="112"/>
        <v/>
      </c>
      <c r="QX28" s="208" t="str">
        <f t="shared" ca="1" si="112"/>
        <v/>
      </c>
      <c r="QY28" s="208" t="str">
        <f t="shared" ca="1" si="112"/>
        <v/>
      </c>
      <c r="QZ28" s="208" t="str">
        <f t="shared" ca="1" si="112"/>
        <v/>
      </c>
      <c r="RA28" s="208" t="str">
        <f t="shared" ca="1" si="112"/>
        <v/>
      </c>
      <c r="RB28" s="208" t="str">
        <f t="shared" ca="1" si="113"/>
        <v/>
      </c>
      <c r="RC28" s="208" t="str">
        <f t="shared" ca="1" si="113"/>
        <v/>
      </c>
      <c r="RD28" s="208" t="str">
        <f t="shared" ca="1" si="113"/>
        <v/>
      </c>
      <c r="RE28" s="208" t="str">
        <f t="shared" ca="1" si="113"/>
        <v/>
      </c>
      <c r="RF28" s="208" t="str">
        <f t="shared" ca="1" si="113"/>
        <v/>
      </c>
      <c r="RG28" s="208" t="str">
        <f t="shared" ca="1" si="113"/>
        <v/>
      </c>
      <c r="RH28" s="208" t="str">
        <f t="shared" ca="1" si="113"/>
        <v/>
      </c>
      <c r="RI28" s="208" t="str">
        <f t="shared" ca="1" si="113"/>
        <v/>
      </c>
      <c r="RJ28" s="208" t="str">
        <f t="shared" ca="1" si="113"/>
        <v/>
      </c>
      <c r="RK28" s="208" t="str">
        <f t="shared" ca="1" si="113"/>
        <v/>
      </c>
      <c r="RL28" s="208" t="str">
        <f t="shared" ca="1" si="113"/>
        <v/>
      </c>
      <c r="RM28" s="208" t="str">
        <f t="shared" ca="1" si="113"/>
        <v/>
      </c>
      <c r="RN28" s="208" t="str">
        <f t="shared" ca="1" si="113"/>
        <v/>
      </c>
      <c r="RO28" s="208" t="str">
        <f t="shared" ca="1" si="113"/>
        <v/>
      </c>
      <c r="RP28" s="208" t="str">
        <f t="shared" ca="1" si="113"/>
        <v/>
      </c>
      <c r="RQ28" s="208" t="str">
        <f t="shared" ca="1" si="113"/>
        <v/>
      </c>
      <c r="RR28" s="208" t="str">
        <f t="shared" ca="1" si="114"/>
        <v/>
      </c>
      <c r="RS28" s="208" t="str">
        <f t="shared" ca="1" si="114"/>
        <v/>
      </c>
      <c r="RT28" s="208" t="str">
        <f t="shared" ca="1" si="114"/>
        <v/>
      </c>
      <c r="RU28" s="208" t="str">
        <f t="shared" ca="1" si="114"/>
        <v/>
      </c>
      <c r="RV28" s="208" t="str">
        <f t="shared" ca="1" si="114"/>
        <v/>
      </c>
      <c r="RW28" s="208" t="str">
        <f t="shared" ca="1" si="114"/>
        <v/>
      </c>
      <c r="RX28" s="208" t="str">
        <f t="shared" ca="1" si="114"/>
        <v/>
      </c>
      <c r="RY28" s="208" t="str">
        <f t="shared" ca="1" si="114"/>
        <v/>
      </c>
      <c r="RZ28" s="208" t="str">
        <f t="shared" ca="1" si="114"/>
        <v/>
      </c>
      <c r="SA28" s="208" t="str">
        <f t="shared" ca="1" si="114"/>
        <v/>
      </c>
      <c r="SB28" s="208" t="str">
        <f t="shared" ca="1" si="114"/>
        <v/>
      </c>
      <c r="SC28" s="208" t="str">
        <f t="shared" ca="1" si="114"/>
        <v/>
      </c>
      <c r="SD28" s="208" t="str">
        <f t="shared" ca="1" si="115"/>
        <v/>
      </c>
      <c r="SE28" s="208" t="str">
        <f t="shared" ca="1" si="115"/>
        <v/>
      </c>
      <c r="SF28" s="208" t="str">
        <f t="shared" ca="1" si="115"/>
        <v/>
      </c>
      <c r="SG28" s="208" t="str">
        <f t="shared" ca="1" si="115"/>
        <v/>
      </c>
      <c r="SH28" s="208" t="str">
        <f t="shared" ca="1" si="115"/>
        <v/>
      </c>
      <c r="SI28" s="208" t="str">
        <f t="shared" ca="1" si="115"/>
        <v/>
      </c>
      <c r="SJ28" s="208" t="str">
        <f t="shared" ca="1" si="115"/>
        <v/>
      </c>
      <c r="SK28" s="208" t="str">
        <f t="shared" ca="1" si="115"/>
        <v/>
      </c>
      <c r="SL28" s="208" t="str">
        <f t="shared" ca="1" si="115"/>
        <v/>
      </c>
      <c r="SM28" s="208" t="str">
        <f t="shared" ca="1" si="115"/>
        <v/>
      </c>
      <c r="SN28" s="208" t="str">
        <f t="shared" ca="1" si="86"/>
        <v/>
      </c>
      <c r="SO28" s="208" t="str">
        <f t="shared" ca="1" si="86"/>
        <v/>
      </c>
      <c r="SP28" s="208" t="str">
        <f t="shared" ca="1" si="86"/>
        <v/>
      </c>
      <c r="SQ28" s="208" t="str">
        <f t="shared" ca="1" si="86"/>
        <v/>
      </c>
      <c r="SR28" s="208" t="str">
        <f t="shared" ca="1" si="86"/>
        <v/>
      </c>
      <c r="SS28" s="208" t="str">
        <f t="shared" ca="1" si="86"/>
        <v/>
      </c>
      <c r="ST28" s="208" t="str">
        <f t="shared" ca="1" si="86"/>
        <v/>
      </c>
      <c r="SU28" s="208" t="str">
        <f t="shared" ca="1" si="86"/>
        <v/>
      </c>
      <c r="SV28" s="208" t="str">
        <f t="shared" ca="1" si="86"/>
        <v/>
      </c>
      <c r="SW28" s="208" t="str">
        <f t="shared" ca="1" si="86"/>
        <v/>
      </c>
      <c r="SX28" s="208" t="str">
        <f t="shared" ca="1" si="86"/>
        <v/>
      </c>
      <c r="SY28" s="208" t="str">
        <f t="shared" ca="1" si="86"/>
        <v/>
      </c>
      <c r="SZ28" s="208" t="str">
        <f t="shared" ca="1" si="86"/>
        <v/>
      </c>
      <c r="TA28" s="208" t="str">
        <f t="shared" ca="1" si="86"/>
        <v/>
      </c>
      <c r="TB28" s="208" t="str">
        <f t="shared" ca="1" si="86"/>
        <v/>
      </c>
      <c r="TC28" s="208" t="str">
        <f t="shared" ca="1" si="86"/>
        <v/>
      </c>
      <c r="TD28" s="208" t="str">
        <f t="shared" ca="1" si="116"/>
        <v/>
      </c>
      <c r="TE28" s="208" t="str">
        <f t="shared" ca="1" si="116"/>
        <v/>
      </c>
      <c r="TF28" s="208" t="str">
        <f t="shared" ca="1" si="116"/>
        <v/>
      </c>
      <c r="TG28" s="208" t="str">
        <f t="shared" ca="1" si="116"/>
        <v/>
      </c>
      <c r="TH28" s="208" t="str">
        <f t="shared" ca="1" si="116"/>
        <v/>
      </c>
      <c r="TI28" s="208" t="str">
        <f t="shared" ca="1" si="116"/>
        <v/>
      </c>
      <c r="TJ28" s="208" t="str">
        <f t="shared" ca="1" si="116"/>
        <v/>
      </c>
      <c r="TK28" s="208" t="str">
        <f t="shared" ca="1" si="116"/>
        <v/>
      </c>
      <c r="TL28" s="208" t="str">
        <f t="shared" ca="1" si="116"/>
        <v/>
      </c>
      <c r="TM28" s="208" t="str">
        <f t="shared" ca="1" si="116"/>
        <v/>
      </c>
      <c r="TN28" s="208" t="str">
        <f t="shared" ca="1" si="116"/>
        <v/>
      </c>
      <c r="TO28" s="208" t="str">
        <f t="shared" ca="1" si="116"/>
        <v/>
      </c>
      <c r="TP28" s="208" t="str">
        <f t="shared" ca="1" si="116"/>
        <v/>
      </c>
      <c r="TQ28" s="208" t="str">
        <f t="shared" ca="1" si="116"/>
        <v/>
      </c>
      <c r="TR28" s="208" t="str">
        <f t="shared" ca="1" si="87"/>
        <v/>
      </c>
      <c r="TS28" s="208" t="str">
        <f t="shared" ca="1" si="87"/>
        <v/>
      </c>
      <c r="TT28" s="208" t="str">
        <f t="shared" ca="1" si="87"/>
        <v/>
      </c>
      <c r="TU28" s="208" t="str">
        <f t="shared" ca="1" si="87"/>
        <v/>
      </c>
      <c r="TV28" s="208" t="str">
        <f t="shared" ca="1" si="87"/>
        <v/>
      </c>
      <c r="TW28" s="208" t="str">
        <f t="shared" ca="1" si="87"/>
        <v/>
      </c>
      <c r="TX28" s="208" t="str">
        <f t="shared" ca="1" si="87"/>
        <v/>
      </c>
      <c r="TY28" s="208" t="str">
        <f t="shared" ca="1" si="87"/>
        <v/>
      </c>
      <c r="TZ28" s="208" t="str">
        <f t="shared" ca="1" si="87"/>
        <v/>
      </c>
      <c r="UA28" s="208" t="str">
        <f t="shared" ca="1" si="87"/>
        <v/>
      </c>
      <c r="UB28" s="208" t="str">
        <f t="shared" ca="1" si="87"/>
        <v/>
      </c>
      <c r="UC28" s="208" t="str">
        <f t="shared" ca="1" si="87"/>
        <v/>
      </c>
      <c r="UD28" s="208" t="str">
        <f t="shared" ca="1" si="87"/>
        <v/>
      </c>
      <c r="UE28" s="208" t="str">
        <f t="shared" ca="1" si="87"/>
        <v/>
      </c>
      <c r="UF28" s="208" t="str">
        <f t="shared" ca="1" si="87"/>
        <v/>
      </c>
      <c r="UG28" s="208" t="str">
        <f t="shared" ca="1" si="87"/>
        <v/>
      </c>
      <c r="UH28" s="208" t="str">
        <f t="shared" ca="1" si="117"/>
        <v/>
      </c>
      <c r="UI28" s="208" t="str">
        <f t="shared" ca="1" si="117"/>
        <v/>
      </c>
      <c r="UJ28" s="208" t="str">
        <f t="shared" ca="1" si="117"/>
        <v/>
      </c>
      <c r="UK28" s="208" t="str">
        <f t="shared" ca="1" si="117"/>
        <v/>
      </c>
      <c r="UL28" s="208" t="str">
        <f t="shared" ca="1" si="117"/>
        <v/>
      </c>
      <c r="UM28" s="208" t="str">
        <f t="shared" ca="1" si="117"/>
        <v/>
      </c>
      <c r="UN28" s="208" t="str">
        <f t="shared" ca="1" si="117"/>
        <v/>
      </c>
      <c r="UO28" s="208" t="str">
        <f t="shared" ca="1" si="117"/>
        <v/>
      </c>
      <c r="UP28" s="208" t="str">
        <f t="shared" ca="1" si="117"/>
        <v/>
      </c>
      <c r="UQ28" s="208" t="str">
        <f t="shared" ca="1" si="117"/>
        <v/>
      </c>
      <c r="UR28" s="208" t="str">
        <f t="shared" ca="1" si="117"/>
        <v/>
      </c>
      <c r="US28" s="208" t="str">
        <f t="shared" ca="1" si="117"/>
        <v/>
      </c>
      <c r="UT28" s="208" t="str">
        <f t="shared" ca="1" si="117"/>
        <v/>
      </c>
      <c r="UU28" s="208" t="str">
        <f t="shared" ca="1" si="117"/>
        <v/>
      </c>
      <c r="UV28" s="208" t="str">
        <f t="shared" ca="1" si="88"/>
        <v/>
      </c>
      <c r="UW28" s="208" t="str">
        <f t="shared" ca="1" si="88"/>
        <v/>
      </c>
      <c r="UX28" s="208" t="str">
        <f t="shared" ca="1" si="88"/>
        <v/>
      </c>
      <c r="UY28" s="208" t="str">
        <f t="shared" ca="1" si="88"/>
        <v/>
      </c>
      <c r="UZ28" s="208" t="str">
        <f t="shared" ca="1" si="88"/>
        <v/>
      </c>
      <c r="VA28" s="208" t="str">
        <f t="shared" ca="1" si="88"/>
        <v/>
      </c>
      <c r="VB28" s="208" t="str">
        <f t="shared" ca="1" si="88"/>
        <v/>
      </c>
      <c r="VC28" s="208" t="str">
        <f t="shared" ca="1" si="88"/>
        <v/>
      </c>
      <c r="VD28" s="208" t="str">
        <f t="shared" ca="1" si="88"/>
        <v/>
      </c>
      <c r="VE28" s="208" t="str">
        <f t="shared" ca="1" si="88"/>
        <v/>
      </c>
      <c r="VF28" s="208" t="str">
        <f t="shared" ca="1" si="88"/>
        <v/>
      </c>
      <c r="VG28" s="208" t="str">
        <f t="shared" ca="1" si="88"/>
        <v/>
      </c>
      <c r="VH28" s="208" t="str">
        <f t="shared" ca="1" si="88"/>
        <v/>
      </c>
      <c r="VI28" s="208" t="str">
        <f t="shared" ca="1" si="88"/>
        <v/>
      </c>
      <c r="VJ28" s="208" t="str">
        <f t="shared" ca="1" si="88"/>
        <v/>
      </c>
      <c r="VK28" s="208" t="str">
        <f t="shared" ca="1" si="88"/>
        <v/>
      </c>
      <c r="VL28" s="208" t="str">
        <f t="shared" ca="1" si="118"/>
        <v/>
      </c>
      <c r="VM28" s="208" t="str">
        <f t="shared" ca="1" si="118"/>
        <v/>
      </c>
      <c r="VN28" s="208" t="str">
        <f t="shared" ca="1" si="118"/>
        <v/>
      </c>
      <c r="VO28" s="208" t="str">
        <f t="shared" ca="1" si="118"/>
        <v/>
      </c>
      <c r="VP28" s="208" t="str">
        <f t="shared" ca="1" si="118"/>
        <v/>
      </c>
      <c r="VQ28" s="208" t="str">
        <f t="shared" ca="1" si="118"/>
        <v/>
      </c>
      <c r="VR28" s="208" t="str">
        <f t="shared" ca="1" si="118"/>
        <v/>
      </c>
      <c r="VS28" s="208" t="str">
        <f t="shared" ca="1" si="118"/>
        <v/>
      </c>
      <c r="VT28" s="208" t="str">
        <f t="shared" ca="1" si="118"/>
        <v/>
      </c>
      <c r="VU28" s="208" t="str">
        <f t="shared" ca="1" si="118"/>
        <v/>
      </c>
      <c r="VV28" s="208" t="str">
        <f t="shared" ca="1" si="118"/>
        <v/>
      </c>
      <c r="VW28" s="208" t="str">
        <f t="shared" ca="1" si="118"/>
        <v/>
      </c>
      <c r="VX28" s="208" t="str">
        <f t="shared" ca="1" si="118"/>
        <v/>
      </c>
      <c r="VY28" s="208" t="str">
        <f t="shared" ca="1" si="118"/>
        <v/>
      </c>
      <c r="VZ28" s="208" t="str">
        <f t="shared" ca="1" si="89"/>
        <v/>
      </c>
      <c r="WA28" s="208" t="str">
        <f t="shared" ca="1" si="89"/>
        <v/>
      </c>
      <c r="WB28" s="208" t="str">
        <f t="shared" ca="1" si="89"/>
        <v/>
      </c>
      <c r="WC28" s="208" t="str">
        <f t="shared" ca="1" si="89"/>
        <v/>
      </c>
      <c r="WD28" s="208" t="str">
        <f t="shared" ca="1" si="89"/>
        <v/>
      </c>
      <c r="WE28" s="208" t="str">
        <f t="shared" ca="1" si="89"/>
        <v/>
      </c>
      <c r="WF28" s="208" t="str">
        <f t="shared" ca="1" si="89"/>
        <v/>
      </c>
      <c r="WG28" s="208" t="str">
        <f t="shared" ca="1" si="89"/>
        <v/>
      </c>
      <c r="WH28" s="208" t="str">
        <f t="shared" ca="1" si="89"/>
        <v/>
      </c>
      <c r="WI28" s="208" t="str">
        <f t="shared" ca="1" si="89"/>
        <v/>
      </c>
      <c r="WJ28" s="208" t="str">
        <f t="shared" ca="1" si="89"/>
        <v/>
      </c>
      <c r="WK28" s="208" t="str">
        <f t="shared" ca="1" si="89"/>
        <v/>
      </c>
      <c r="WL28" s="208" t="str">
        <f t="shared" ca="1" si="89"/>
        <v/>
      </c>
      <c r="WM28" s="208" t="str">
        <f t="shared" ca="1" si="89"/>
        <v/>
      </c>
      <c r="WN28" s="208" t="str">
        <f t="shared" ca="1" si="89"/>
        <v/>
      </c>
      <c r="WO28" s="208" t="str">
        <f t="shared" ca="1" si="89"/>
        <v/>
      </c>
      <c r="WP28" s="208" t="str">
        <f t="shared" ca="1" si="119"/>
        <v/>
      </c>
      <c r="WQ28" s="208" t="str">
        <f t="shared" ca="1" si="119"/>
        <v/>
      </c>
      <c r="WR28" s="208" t="str">
        <f t="shared" ca="1" si="119"/>
        <v/>
      </c>
      <c r="WS28" s="208" t="str">
        <f t="shared" ca="1" si="119"/>
        <v/>
      </c>
      <c r="WT28" s="208" t="str">
        <f t="shared" ca="1" si="119"/>
        <v/>
      </c>
      <c r="WU28" s="208" t="str">
        <f t="shared" ca="1" si="119"/>
        <v/>
      </c>
      <c r="WV28" s="208" t="str">
        <f t="shared" ca="1" si="119"/>
        <v/>
      </c>
      <c r="WW28" s="208" t="str">
        <f t="shared" ca="1" si="119"/>
        <v/>
      </c>
      <c r="WX28" s="208" t="str">
        <f t="shared" ca="1" si="119"/>
        <v/>
      </c>
      <c r="WY28" s="208" t="str">
        <f t="shared" ca="1" si="119"/>
        <v/>
      </c>
      <c r="WZ28" s="208" t="str">
        <f t="shared" ca="1" si="119"/>
        <v/>
      </c>
      <c r="XA28" s="208" t="str">
        <f t="shared" ca="1" si="119"/>
        <v/>
      </c>
      <c r="XB28" s="208" t="str">
        <f t="shared" ca="1" si="119"/>
        <v/>
      </c>
      <c r="XC28" s="208" t="str">
        <f t="shared" ca="1" si="119"/>
        <v/>
      </c>
      <c r="XD28" s="208" t="str">
        <f t="shared" ca="1" si="119"/>
        <v/>
      </c>
      <c r="XE28" s="208" t="str">
        <f t="shared" ca="1" si="119"/>
        <v/>
      </c>
      <c r="XF28" s="208" t="str">
        <f t="shared" ca="1" si="120"/>
        <v/>
      </c>
      <c r="XG28" s="208" t="str">
        <f t="shared" ca="1" si="120"/>
        <v/>
      </c>
      <c r="XH28" s="208" t="str">
        <f t="shared" ca="1" si="120"/>
        <v/>
      </c>
      <c r="XI28" s="208" t="str">
        <f t="shared" ca="1" si="120"/>
        <v/>
      </c>
      <c r="XJ28" s="208" t="str">
        <f t="shared" ca="1" si="120"/>
        <v/>
      </c>
      <c r="XK28" s="208" t="str">
        <f t="shared" ca="1" si="120"/>
        <v/>
      </c>
      <c r="XL28" s="208" t="str">
        <f t="shared" ca="1" si="120"/>
        <v/>
      </c>
      <c r="XM28" s="208" t="str">
        <f t="shared" ca="1" si="120"/>
        <v/>
      </c>
      <c r="XN28" s="208" t="str">
        <f t="shared" ca="1" si="120"/>
        <v/>
      </c>
      <c r="XO28" s="208" t="str">
        <f t="shared" ca="1" si="120"/>
        <v/>
      </c>
      <c r="XP28" s="208" t="str">
        <f t="shared" ca="1" si="120"/>
        <v/>
      </c>
      <c r="XQ28" s="208" t="str">
        <f t="shared" ca="1" si="120"/>
        <v/>
      </c>
      <c r="XR28" s="208" t="str">
        <f t="shared" ca="1" si="120"/>
        <v/>
      </c>
      <c r="XS28" s="208" t="str">
        <f t="shared" ca="1" si="120"/>
        <v/>
      </c>
      <c r="XT28" s="208" t="str">
        <f t="shared" ca="1" si="120"/>
        <v/>
      </c>
      <c r="XU28" s="208" t="str">
        <f t="shared" ca="1" si="120"/>
        <v/>
      </c>
      <c r="XV28" s="208" t="str">
        <f t="shared" ca="1" si="121"/>
        <v/>
      </c>
      <c r="XW28" s="208" t="str">
        <f t="shared" ca="1" si="121"/>
        <v/>
      </c>
      <c r="XX28" s="208" t="str">
        <f t="shared" ca="1" si="121"/>
        <v/>
      </c>
      <c r="XY28" s="208" t="str">
        <f t="shared" ca="1" si="121"/>
        <v/>
      </c>
      <c r="XZ28" s="208" t="str">
        <f t="shared" ca="1" si="121"/>
        <v/>
      </c>
      <c r="YA28" s="208" t="str">
        <f t="shared" ca="1" si="121"/>
        <v/>
      </c>
      <c r="YB28" s="208" t="str">
        <f t="shared" ca="1" si="121"/>
        <v/>
      </c>
      <c r="YC28" s="208" t="str">
        <f t="shared" ca="1" si="121"/>
        <v/>
      </c>
      <c r="YD28" s="208" t="str">
        <f t="shared" ca="1" si="121"/>
        <v/>
      </c>
      <c r="YE28" s="208" t="str">
        <f t="shared" ca="1" si="121"/>
        <v/>
      </c>
      <c r="YF28" s="208" t="str">
        <f t="shared" ca="1" si="121"/>
        <v/>
      </c>
      <c r="YG28" s="208" t="str">
        <f t="shared" ca="1" si="121"/>
        <v/>
      </c>
      <c r="YH28" s="208" t="str">
        <f t="shared" ca="1" si="122"/>
        <v/>
      </c>
      <c r="YI28" s="208" t="str">
        <f t="shared" ca="1" si="122"/>
        <v/>
      </c>
      <c r="YJ28" s="208" t="str">
        <f t="shared" ca="1" si="122"/>
        <v/>
      </c>
      <c r="YK28" s="208" t="str">
        <f t="shared" ca="1" si="122"/>
        <v/>
      </c>
      <c r="YL28" s="208" t="str">
        <f t="shared" ca="1" si="122"/>
        <v/>
      </c>
      <c r="YM28" s="208" t="str">
        <f t="shared" ca="1" si="122"/>
        <v/>
      </c>
      <c r="YN28" s="208" t="str">
        <f t="shared" ca="1" si="122"/>
        <v/>
      </c>
      <c r="YO28" s="208" t="str">
        <f t="shared" ca="1" si="122"/>
        <v/>
      </c>
      <c r="YP28" s="208" t="str">
        <f t="shared" ca="1" si="122"/>
        <v/>
      </c>
      <c r="YQ28" s="208" t="str">
        <f t="shared" ca="1" si="122"/>
        <v/>
      </c>
      <c r="YR28" s="208" t="str">
        <f t="shared" ca="1" si="91"/>
        <v/>
      </c>
      <c r="YS28" s="208" t="str">
        <f t="shared" ca="1" si="91"/>
        <v/>
      </c>
      <c r="YT28" s="208" t="str">
        <f t="shared" ca="1" si="91"/>
        <v/>
      </c>
      <c r="YU28" s="208" t="str">
        <f t="shared" ca="1" si="91"/>
        <v/>
      </c>
      <c r="YV28" s="208" t="str">
        <f t="shared" ca="1" si="91"/>
        <v/>
      </c>
      <c r="YW28" s="208" t="str">
        <f t="shared" ca="1" si="91"/>
        <v/>
      </c>
      <c r="YX28" s="208" t="str">
        <f t="shared" ca="1" si="91"/>
        <v/>
      </c>
      <c r="YY28" s="208" t="str">
        <f t="shared" ca="1" si="91"/>
        <v/>
      </c>
      <c r="YZ28" s="208" t="str">
        <f t="shared" ca="1" si="91"/>
        <v/>
      </c>
      <c r="ZA28" s="208" t="str">
        <f t="shared" ca="1" si="91"/>
        <v/>
      </c>
      <c r="ZB28" s="208" t="str">
        <f t="shared" ca="1" si="91"/>
        <v/>
      </c>
      <c r="ZC28" s="208" t="str">
        <f t="shared" ca="1" si="91"/>
        <v/>
      </c>
      <c r="ZD28" s="208" t="str">
        <f t="shared" ca="1" si="91"/>
        <v/>
      </c>
      <c r="ZE28" s="208" t="str">
        <f t="shared" ca="1" si="91"/>
        <v/>
      </c>
      <c r="ZF28" s="208" t="str">
        <f t="shared" ca="1" si="91"/>
        <v/>
      </c>
      <c r="ZG28" s="208" t="str">
        <f t="shared" ca="1" si="91"/>
        <v/>
      </c>
      <c r="ZH28" s="208" t="str">
        <f t="shared" ca="1" si="123"/>
        <v/>
      </c>
      <c r="ZI28" s="208" t="str">
        <f t="shared" ca="1" si="123"/>
        <v/>
      </c>
      <c r="ZJ28" s="208" t="str">
        <f t="shared" ca="1" si="123"/>
        <v/>
      </c>
      <c r="ZK28" s="208" t="str">
        <f t="shared" ca="1" si="123"/>
        <v/>
      </c>
      <c r="ZL28" s="208" t="str">
        <f t="shared" ca="1" si="123"/>
        <v/>
      </c>
      <c r="ZM28" s="208" t="str">
        <f t="shared" ca="1" si="123"/>
        <v/>
      </c>
      <c r="ZN28" s="208" t="str">
        <f t="shared" ca="1" si="123"/>
        <v/>
      </c>
      <c r="ZO28" s="208" t="str">
        <f t="shared" ca="1" si="123"/>
        <v/>
      </c>
      <c r="ZP28" s="208" t="str">
        <f t="shared" ca="1" si="123"/>
        <v/>
      </c>
      <c r="ZQ28" s="208" t="str">
        <f t="shared" ca="1" si="123"/>
        <v/>
      </c>
      <c r="ZR28" s="208" t="str">
        <f t="shared" ca="1" si="123"/>
        <v/>
      </c>
      <c r="ZS28" s="208" t="str">
        <f t="shared" ca="1" si="123"/>
        <v/>
      </c>
      <c r="ZT28" s="208" t="str">
        <f t="shared" ca="1" si="123"/>
        <v/>
      </c>
      <c r="ZU28" s="208" t="str">
        <f t="shared" ca="1" si="123"/>
        <v/>
      </c>
      <c r="ZV28" s="208" t="str">
        <f t="shared" ca="1" si="92"/>
        <v/>
      </c>
      <c r="ZW28" s="208" t="str">
        <f t="shared" ca="1" si="92"/>
        <v/>
      </c>
      <c r="ZX28" s="208" t="str">
        <f t="shared" ca="1" si="92"/>
        <v/>
      </c>
      <c r="ZY28" s="208" t="str">
        <f t="shared" ca="1" si="92"/>
        <v/>
      </c>
      <c r="ZZ28" s="208" t="str">
        <f t="shared" ca="1" si="92"/>
        <v/>
      </c>
      <c r="AAA28" s="208" t="str">
        <f t="shared" ca="1" si="92"/>
        <v/>
      </c>
      <c r="AAB28" s="208" t="str">
        <f t="shared" ca="1" si="92"/>
        <v/>
      </c>
      <c r="AAC28" s="208" t="str">
        <f t="shared" ca="1" si="92"/>
        <v/>
      </c>
      <c r="AAD28" s="208" t="str">
        <f t="shared" ca="1" si="92"/>
        <v/>
      </c>
      <c r="AAE28" s="208" t="str">
        <f t="shared" ca="1" si="92"/>
        <v/>
      </c>
      <c r="AAF28" s="208" t="str">
        <f t="shared" ca="1" si="92"/>
        <v/>
      </c>
      <c r="AAG28" s="208" t="str">
        <f t="shared" ca="1" si="92"/>
        <v/>
      </c>
      <c r="AAH28" s="208" t="str">
        <f t="shared" ca="1" si="92"/>
        <v/>
      </c>
      <c r="AAI28" s="208" t="str">
        <f t="shared" ca="1" si="92"/>
        <v/>
      </c>
      <c r="AAJ28" s="208" t="str">
        <f t="shared" ca="1" si="92"/>
        <v/>
      </c>
      <c r="AAK28" s="208" t="str">
        <f t="shared" ca="1" si="92"/>
        <v/>
      </c>
      <c r="AAL28" s="208" t="str">
        <f t="shared" ca="1" si="124"/>
        <v/>
      </c>
      <c r="AAM28" s="208" t="str">
        <f t="shared" ca="1" si="124"/>
        <v/>
      </c>
      <c r="AAN28" s="208" t="str">
        <f t="shared" ca="1" si="124"/>
        <v/>
      </c>
      <c r="AAO28" s="208" t="str">
        <f t="shared" ca="1" si="124"/>
        <v/>
      </c>
      <c r="AAP28" s="208" t="str">
        <f t="shared" ca="1" si="124"/>
        <v/>
      </c>
      <c r="AAQ28" s="208" t="str">
        <f t="shared" ca="1" si="124"/>
        <v/>
      </c>
      <c r="AAR28" s="208" t="str">
        <f t="shared" ca="1" si="124"/>
        <v/>
      </c>
      <c r="AAS28" s="208" t="str">
        <f t="shared" ca="1" si="124"/>
        <v/>
      </c>
      <c r="AAT28" s="208" t="str">
        <f t="shared" ca="1" si="124"/>
        <v/>
      </c>
      <c r="AAU28" s="208" t="str">
        <f t="shared" ca="1" si="124"/>
        <v/>
      </c>
      <c r="AAV28" s="208" t="str">
        <f t="shared" ca="1" si="124"/>
        <v/>
      </c>
      <c r="AAW28" s="208" t="str">
        <f t="shared" ca="1" si="124"/>
        <v/>
      </c>
      <c r="AAX28" s="208" t="str">
        <f t="shared" ca="1" si="124"/>
        <v/>
      </c>
      <c r="AAY28" s="208" t="str">
        <f t="shared" ca="1" si="124"/>
        <v/>
      </c>
      <c r="AAZ28" s="208" t="str">
        <f t="shared" ca="1" si="125"/>
        <v/>
      </c>
      <c r="ABA28" s="208" t="str">
        <f t="shared" ca="1" si="125"/>
        <v/>
      </c>
      <c r="ABB28" s="208" t="str">
        <f t="shared" ca="1" si="125"/>
        <v/>
      </c>
      <c r="ABC28" s="208" t="str">
        <f t="shared" ca="1" si="125"/>
        <v/>
      </c>
      <c r="ABD28" s="208" t="str">
        <f t="shared" ca="1" si="125"/>
        <v/>
      </c>
      <c r="ABE28" s="208" t="str">
        <f t="shared" ca="1" si="125"/>
        <v/>
      </c>
      <c r="ABF28" s="208" t="str">
        <f t="shared" ca="1" si="125"/>
        <v/>
      </c>
      <c r="ABG28" s="208" t="str">
        <f t="shared" ca="1" si="125"/>
        <v/>
      </c>
      <c r="ABH28" s="208" t="str">
        <f t="shared" ca="1" si="125"/>
        <v/>
      </c>
      <c r="ABI28" s="208" t="str">
        <f t="shared" ca="1" si="125"/>
        <v/>
      </c>
      <c r="ABJ28" s="208" t="str">
        <f t="shared" ca="1" si="125"/>
        <v/>
      </c>
      <c r="ABK28" s="208" t="str">
        <f t="shared" ca="1" si="125"/>
        <v/>
      </c>
      <c r="ABL28" s="208" t="str">
        <f t="shared" ca="1" si="125"/>
        <v/>
      </c>
    </row>
    <row r="29" spans="1:740" s="214" customFormat="1" ht="24.95" customHeight="1" x14ac:dyDescent="0.2">
      <c r="A29" s="210"/>
      <c r="B29" s="203" t="s">
        <v>121</v>
      </c>
      <c r="C29" s="248" t="s">
        <v>122</v>
      </c>
      <c r="D29" s="248" t="s">
        <v>127</v>
      </c>
      <c r="E29" s="249">
        <v>25</v>
      </c>
      <c r="F29" s="206">
        <f t="shared" si="70"/>
        <v>46426</v>
      </c>
      <c r="G29" s="206">
        <f>'[1]1010C_Container Schedule'!$R33</f>
        <v>46428</v>
      </c>
      <c r="H29" s="206">
        <f>'[1]1010C_Container Schedule'!$U33</f>
        <v>46433</v>
      </c>
      <c r="I29" s="206">
        <f>'[1]1010C_Container Schedule'!$AF33</f>
        <v>46456</v>
      </c>
      <c r="J29" s="206">
        <f>'[1]1010C_Container Schedule'!$AJ33</f>
        <v>46458</v>
      </c>
      <c r="K29" s="278" t="str">
        <f>Table279[[#This Row],[Project]] &amp;"-CTNR-"&amp; Table279[[#This Row],[CTNR'#]] &amp; "  ➜"</f>
        <v>1010C-CTNR-25  ➜</v>
      </c>
      <c r="L29" s="212"/>
      <c r="M29" s="213" t="str">
        <f t="shared" ca="1" si="93"/>
        <v/>
      </c>
      <c r="N29" s="213" t="str">
        <f t="shared" ca="1" si="93"/>
        <v/>
      </c>
      <c r="O29" s="213" t="str">
        <f t="shared" ca="1" si="93"/>
        <v/>
      </c>
      <c r="P29" s="213" t="str">
        <f t="shared" ca="1" si="93"/>
        <v/>
      </c>
      <c r="Q29" s="213" t="str">
        <f t="shared" ca="1" si="93"/>
        <v/>
      </c>
      <c r="R29" s="213" t="str">
        <f t="shared" ca="1" si="93"/>
        <v/>
      </c>
      <c r="S29" s="213" t="str">
        <f t="shared" ca="1" si="93"/>
        <v/>
      </c>
      <c r="T29" s="213" t="str">
        <f t="shared" ca="1" si="93"/>
        <v/>
      </c>
      <c r="U29" s="213" t="str">
        <f t="shared" ca="1" si="93"/>
        <v/>
      </c>
      <c r="V29" s="213" t="str">
        <f t="shared" ca="1" si="93"/>
        <v/>
      </c>
      <c r="W29" s="213" t="str">
        <f t="shared" ca="1" si="93"/>
        <v/>
      </c>
      <c r="X29" s="213" t="str">
        <f t="shared" ca="1" si="93"/>
        <v/>
      </c>
      <c r="Y29" s="213" t="str">
        <f t="shared" ca="1" si="93"/>
        <v/>
      </c>
      <c r="Z29" s="213" t="str">
        <f t="shared" ca="1" si="93"/>
        <v/>
      </c>
      <c r="AA29" s="213" t="str">
        <f t="shared" ca="1" si="93"/>
        <v/>
      </c>
      <c r="AB29" s="213" t="str">
        <f t="shared" ca="1" si="93"/>
        <v/>
      </c>
      <c r="AC29" s="213" t="str">
        <f t="shared" ca="1" si="94"/>
        <v/>
      </c>
      <c r="AD29" s="213" t="str">
        <f t="shared" ca="1" si="94"/>
        <v/>
      </c>
      <c r="AE29" s="213" t="str">
        <f t="shared" ca="1" si="94"/>
        <v/>
      </c>
      <c r="AF29" s="213" t="str">
        <f t="shared" ca="1" si="94"/>
        <v/>
      </c>
      <c r="AG29" s="213" t="str">
        <f t="shared" ca="1" si="94"/>
        <v/>
      </c>
      <c r="AH29" s="213" t="str">
        <f t="shared" ca="1" si="94"/>
        <v/>
      </c>
      <c r="AI29" s="213" t="str">
        <f t="shared" ca="1" si="94"/>
        <v/>
      </c>
      <c r="AJ29" s="213" t="str">
        <f t="shared" ca="1" si="94"/>
        <v/>
      </c>
      <c r="AK29" s="213" t="str">
        <f t="shared" ca="1" si="94"/>
        <v/>
      </c>
      <c r="AL29" s="213" t="str">
        <f t="shared" ca="1" si="94"/>
        <v/>
      </c>
      <c r="AM29" s="213" t="str">
        <f t="shared" ca="1" si="94"/>
        <v/>
      </c>
      <c r="AN29" s="213" t="str">
        <f t="shared" ca="1" si="94"/>
        <v/>
      </c>
      <c r="AO29" s="213" t="str">
        <f t="shared" ca="1" si="94"/>
        <v/>
      </c>
      <c r="AP29" s="213" t="str">
        <f t="shared" ca="1" si="94"/>
        <v/>
      </c>
      <c r="AQ29" s="213" t="str">
        <f t="shared" ca="1" si="94"/>
        <v/>
      </c>
      <c r="AR29" s="213" t="str">
        <f t="shared" ca="1" si="94"/>
        <v/>
      </c>
      <c r="AS29" s="213" t="str">
        <f t="shared" ca="1" si="95"/>
        <v/>
      </c>
      <c r="AT29" s="213" t="str">
        <f t="shared" ca="1" si="95"/>
        <v/>
      </c>
      <c r="AU29" s="213" t="str">
        <f t="shared" ca="1" si="95"/>
        <v/>
      </c>
      <c r="AV29" s="213" t="str">
        <f t="shared" ca="1" si="95"/>
        <v/>
      </c>
      <c r="AW29" s="213" t="str">
        <f t="shared" ca="1" si="95"/>
        <v/>
      </c>
      <c r="AX29" s="213" t="str">
        <f t="shared" ca="1" si="95"/>
        <v/>
      </c>
      <c r="AY29" s="213" t="str">
        <f t="shared" ca="1" si="95"/>
        <v/>
      </c>
      <c r="AZ29" s="213" t="str">
        <f t="shared" ca="1" si="95"/>
        <v/>
      </c>
      <c r="BA29" s="213" t="str">
        <f t="shared" ca="1" si="95"/>
        <v/>
      </c>
      <c r="BB29" s="213" t="str">
        <f t="shared" ca="1" si="95"/>
        <v/>
      </c>
      <c r="BC29" s="213" t="str">
        <f t="shared" ca="1" si="95"/>
        <v/>
      </c>
      <c r="BD29" s="213" t="str">
        <f t="shared" ca="1" si="95"/>
        <v/>
      </c>
      <c r="BE29" s="213" t="str">
        <f t="shared" ca="1" si="95"/>
        <v/>
      </c>
      <c r="BF29" s="213" t="str">
        <f t="shared" ca="1" si="72"/>
        <v/>
      </c>
      <c r="BG29" s="213" t="str">
        <f t="shared" ca="1" si="72"/>
        <v/>
      </c>
      <c r="BH29" s="213" t="str">
        <f t="shared" ca="1" si="72"/>
        <v/>
      </c>
      <c r="BI29" s="213" t="str">
        <f t="shared" ca="1" si="72"/>
        <v/>
      </c>
      <c r="BJ29" s="213" t="str">
        <f t="shared" ca="1" si="72"/>
        <v/>
      </c>
      <c r="BK29" s="213" t="str">
        <f t="shared" ca="1" si="72"/>
        <v/>
      </c>
      <c r="BL29" s="213" t="str">
        <f t="shared" ca="1" si="72"/>
        <v/>
      </c>
      <c r="BM29" s="213" t="str">
        <f t="shared" ca="1" si="72"/>
        <v/>
      </c>
      <c r="BN29" s="213" t="str">
        <f t="shared" ca="1" si="72"/>
        <v/>
      </c>
      <c r="BO29" s="213" t="str">
        <f t="shared" ca="1" si="72"/>
        <v/>
      </c>
      <c r="BP29" s="213" t="str">
        <f t="shared" ca="1" si="72"/>
        <v/>
      </c>
      <c r="BQ29" s="213" t="str">
        <f t="shared" ca="1" si="72"/>
        <v/>
      </c>
      <c r="BR29" s="213" t="str">
        <f t="shared" ca="1" si="72"/>
        <v/>
      </c>
      <c r="BS29" s="213" t="str">
        <f t="shared" ca="1" si="72"/>
        <v/>
      </c>
      <c r="BT29" s="213" t="str">
        <f t="shared" ca="1" si="72"/>
        <v/>
      </c>
      <c r="BU29" s="213" t="str">
        <f t="shared" ca="1" si="72"/>
        <v/>
      </c>
      <c r="BV29" s="213" t="str">
        <f t="shared" ca="1" si="96"/>
        <v/>
      </c>
      <c r="BW29" s="213" t="str">
        <f t="shared" ca="1" si="96"/>
        <v/>
      </c>
      <c r="BX29" s="213" t="str">
        <f t="shared" ca="1" si="96"/>
        <v/>
      </c>
      <c r="BY29" s="213" t="str">
        <f t="shared" ca="1" si="96"/>
        <v/>
      </c>
      <c r="BZ29" s="213" t="str">
        <f t="shared" ca="1" si="96"/>
        <v/>
      </c>
      <c r="CA29" s="213" t="str">
        <f t="shared" ca="1" si="96"/>
        <v/>
      </c>
      <c r="CB29" s="213" t="str">
        <f t="shared" ca="1" si="96"/>
        <v/>
      </c>
      <c r="CC29" s="213" t="str">
        <f t="shared" ca="1" si="96"/>
        <v/>
      </c>
      <c r="CD29" s="213" t="str">
        <f t="shared" ca="1" si="96"/>
        <v/>
      </c>
      <c r="CE29" s="213" t="str">
        <f t="shared" ca="1" si="96"/>
        <v/>
      </c>
      <c r="CF29" s="213" t="str">
        <f t="shared" ca="1" si="96"/>
        <v/>
      </c>
      <c r="CG29" s="213" t="str">
        <f t="shared" ca="1" si="96"/>
        <v/>
      </c>
      <c r="CH29" s="213" t="str">
        <f t="shared" ca="1" si="96"/>
        <v/>
      </c>
      <c r="CI29" s="213" t="str">
        <f t="shared" ca="1" si="96"/>
        <v/>
      </c>
      <c r="CJ29" s="213" t="str">
        <f t="shared" ca="1" si="73"/>
        <v/>
      </c>
      <c r="CK29" s="213" t="str">
        <f t="shared" ca="1" si="73"/>
        <v/>
      </c>
      <c r="CL29" s="213" t="str">
        <f t="shared" ca="1" si="73"/>
        <v/>
      </c>
      <c r="CM29" s="213" t="str">
        <f t="shared" ca="1" si="73"/>
        <v/>
      </c>
      <c r="CN29" s="213" t="str">
        <f t="shared" ca="1" si="73"/>
        <v/>
      </c>
      <c r="CO29" s="213" t="str">
        <f t="shared" ca="1" si="73"/>
        <v/>
      </c>
      <c r="CP29" s="213" t="str">
        <f t="shared" ca="1" si="73"/>
        <v/>
      </c>
      <c r="CQ29" s="213" t="str">
        <f t="shared" ca="1" si="73"/>
        <v/>
      </c>
      <c r="CR29" s="213" t="str">
        <f t="shared" ca="1" si="73"/>
        <v/>
      </c>
      <c r="CS29" s="213" t="str">
        <f t="shared" ca="1" si="73"/>
        <v/>
      </c>
      <c r="CT29" s="213" t="str">
        <f t="shared" ca="1" si="73"/>
        <v/>
      </c>
      <c r="CU29" s="213" t="str">
        <f t="shared" ca="1" si="73"/>
        <v/>
      </c>
      <c r="CV29" s="213" t="str">
        <f t="shared" ca="1" si="73"/>
        <v/>
      </c>
      <c r="CW29" s="213" t="str">
        <f t="shared" ca="1" si="73"/>
        <v/>
      </c>
      <c r="CX29" s="213" t="str">
        <f t="shared" ca="1" si="73"/>
        <v/>
      </c>
      <c r="CY29" s="213" t="str">
        <f t="shared" ca="1" si="73"/>
        <v/>
      </c>
      <c r="CZ29" s="213" t="str">
        <f t="shared" ca="1" si="97"/>
        <v/>
      </c>
      <c r="DA29" s="213" t="str">
        <f t="shared" ca="1" si="97"/>
        <v/>
      </c>
      <c r="DB29" s="213" t="str">
        <f t="shared" ca="1" si="97"/>
        <v/>
      </c>
      <c r="DC29" s="213" t="str">
        <f t="shared" ca="1" si="97"/>
        <v/>
      </c>
      <c r="DD29" s="213" t="str">
        <f t="shared" ca="1" si="97"/>
        <v/>
      </c>
      <c r="DE29" s="213" t="str">
        <f t="shared" ca="1" si="97"/>
        <v/>
      </c>
      <c r="DF29" s="213" t="str">
        <f t="shared" ca="1" si="97"/>
        <v/>
      </c>
      <c r="DG29" s="213" t="str">
        <f t="shared" ca="1" si="97"/>
        <v/>
      </c>
      <c r="DH29" s="213" t="str">
        <f t="shared" ca="1" si="97"/>
        <v/>
      </c>
      <c r="DI29" s="213" t="str">
        <f t="shared" ca="1" si="97"/>
        <v/>
      </c>
      <c r="DJ29" s="213" t="str">
        <f t="shared" ca="1" si="97"/>
        <v/>
      </c>
      <c r="DK29" s="213" t="str">
        <f t="shared" ca="1" si="97"/>
        <v/>
      </c>
      <c r="DL29" s="213" t="str">
        <f t="shared" ca="1" si="97"/>
        <v/>
      </c>
      <c r="DM29" s="213" t="str">
        <f t="shared" ca="1" si="97"/>
        <v/>
      </c>
      <c r="DN29" s="213" t="str">
        <f t="shared" ca="1" si="74"/>
        <v/>
      </c>
      <c r="DO29" s="213" t="str">
        <f t="shared" ca="1" si="74"/>
        <v/>
      </c>
      <c r="DP29" s="213" t="str">
        <f t="shared" ca="1" si="74"/>
        <v/>
      </c>
      <c r="DQ29" s="213" t="str">
        <f t="shared" ca="1" si="74"/>
        <v/>
      </c>
      <c r="DR29" s="213" t="str">
        <f t="shared" ca="1" si="74"/>
        <v/>
      </c>
      <c r="DS29" s="213" t="str">
        <f t="shared" ca="1" si="74"/>
        <v/>
      </c>
      <c r="DT29" s="213" t="str">
        <f t="shared" ca="1" si="74"/>
        <v/>
      </c>
      <c r="DU29" s="213" t="str">
        <f t="shared" ca="1" si="74"/>
        <v/>
      </c>
      <c r="DV29" s="213" t="str">
        <f t="shared" ca="1" si="74"/>
        <v/>
      </c>
      <c r="DW29" s="213" t="str">
        <f t="shared" ca="1" si="74"/>
        <v/>
      </c>
      <c r="DX29" s="213" t="str">
        <f t="shared" ca="1" si="74"/>
        <v/>
      </c>
      <c r="DY29" s="213" t="str">
        <f t="shared" ca="1" si="74"/>
        <v/>
      </c>
      <c r="DZ29" s="213" t="str">
        <f t="shared" ca="1" si="74"/>
        <v/>
      </c>
      <c r="EA29" s="213" t="str">
        <f t="shared" ca="1" si="74"/>
        <v/>
      </c>
      <c r="EB29" s="213" t="str">
        <f t="shared" ca="1" si="74"/>
        <v/>
      </c>
      <c r="EC29" s="213" t="str">
        <f t="shared" ca="1" si="74"/>
        <v/>
      </c>
      <c r="ED29" s="213" t="str">
        <f t="shared" ca="1" si="98"/>
        <v/>
      </c>
      <c r="EE29" s="213" t="str">
        <f t="shared" ca="1" si="98"/>
        <v/>
      </c>
      <c r="EF29" s="213" t="str">
        <f t="shared" ca="1" si="98"/>
        <v/>
      </c>
      <c r="EG29" s="213" t="str">
        <f t="shared" ca="1" si="98"/>
        <v/>
      </c>
      <c r="EH29" s="213" t="str">
        <f t="shared" ca="1" si="98"/>
        <v/>
      </c>
      <c r="EI29" s="213" t="str">
        <f t="shared" ca="1" si="98"/>
        <v/>
      </c>
      <c r="EJ29" s="213" t="str">
        <f t="shared" ca="1" si="98"/>
        <v/>
      </c>
      <c r="EK29" s="213" t="str">
        <f t="shared" ca="1" si="98"/>
        <v/>
      </c>
      <c r="EL29" s="213" t="str">
        <f t="shared" ca="1" si="98"/>
        <v/>
      </c>
      <c r="EM29" s="213" t="str">
        <f t="shared" ca="1" si="98"/>
        <v/>
      </c>
      <c r="EN29" s="213" t="str">
        <f t="shared" ca="1" si="98"/>
        <v/>
      </c>
      <c r="EO29" s="213" t="str">
        <f t="shared" ca="1" si="98"/>
        <v/>
      </c>
      <c r="EP29" s="213" t="str">
        <f t="shared" ca="1" si="98"/>
        <v/>
      </c>
      <c r="EQ29" s="213" t="str">
        <f t="shared" ca="1" si="98"/>
        <v/>
      </c>
      <c r="ER29" s="213" t="str">
        <f t="shared" ca="1" si="98"/>
        <v/>
      </c>
      <c r="ES29" s="213" t="str">
        <f t="shared" ca="1" si="98"/>
        <v/>
      </c>
      <c r="ET29" s="213" t="str">
        <f t="shared" ca="1" si="99"/>
        <v/>
      </c>
      <c r="EU29" s="213" t="str">
        <f t="shared" ca="1" si="99"/>
        <v/>
      </c>
      <c r="EV29" s="213" t="str">
        <f t="shared" ca="1" si="99"/>
        <v/>
      </c>
      <c r="EW29" s="213" t="str">
        <f t="shared" ca="1" si="99"/>
        <v/>
      </c>
      <c r="EX29" s="213" t="str">
        <f t="shared" ca="1" si="99"/>
        <v/>
      </c>
      <c r="EY29" s="213" t="str">
        <f t="shared" ca="1" si="99"/>
        <v/>
      </c>
      <c r="EZ29" s="213" t="str">
        <f t="shared" ca="1" si="99"/>
        <v/>
      </c>
      <c r="FA29" s="213" t="str">
        <f t="shared" ca="1" si="99"/>
        <v/>
      </c>
      <c r="FB29" s="213" t="str">
        <f t="shared" ca="1" si="99"/>
        <v/>
      </c>
      <c r="FC29" s="213" t="str">
        <f t="shared" ca="1" si="99"/>
        <v/>
      </c>
      <c r="FD29" s="213" t="str">
        <f t="shared" ca="1" si="99"/>
        <v/>
      </c>
      <c r="FE29" s="213" t="str">
        <f t="shared" ca="1" si="99"/>
        <v/>
      </c>
      <c r="FF29" s="213" t="str">
        <f t="shared" ca="1" si="99"/>
        <v/>
      </c>
      <c r="FG29" s="213" t="str">
        <f t="shared" ca="1" si="99"/>
        <v/>
      </c>
      <c r="FH29" s="213" t="str">
        <f t="shared" ca="1" si="99"/>
        <v/>
      </c>
      <c r="FI29" s="213" t="str">
        <f t="shared" ca="1" si="99"/>
        <v/>
      </c>
      <c r="FJ29" s="213" t="str">
        <f t="shared" ca="1" si="100"/>
        <v/>
      </c>
      <c r="FK29" s="213" t="str">
        <f t="shared" ca="1" si="100"/>
        <v/>
      </c>
      <c r="FL29" s="213" t="str">
        <f t="shared" ca="1" si="100"/>
        <v/>
      </c>
      <c r="FM29" s="213" t="str">
        <f t="shared" ca="1" si="100"/>
        <v/>
      </c>
      <c r="FN29" s="213" t="str">
        <f t="shared" ca="1" si="100"/>
        <v/>
      </c>
      <c r="FO29" s="213" t="str">
        <f t="shared" ca="1" si="100"/>
        <v/>
      </c>
      <c r="FP29" s="213" t="str">
        <f t="shared" ca="1" si="100"/>
        <v/>
      </c>
      <c r="FQ29" s="213" t="str">
        <f t="shared" ca="1" si="100"/>
        <v/>
      </c>
      <c r="FR29" s="213" t="str">
        <f t="shared" ca="1" si="100"/>
        <v/>
      </c>
      <c r="FS29" s="213" t="str">
        <f t="shared" ca="1" si="100"/>
        <v/>
      </c>
      <c r="FT29" s="213" t="str">
        <f t="shared" ca="1" si="100"/>
        <v/>
      </c>
      <c r="FU29" s="213" t="str">
        <f t="shared" ca="1" si="100"/>
        <v/>
      </c>
      <c r="FV29" s="213" t="str">
        <f t="shared" ca="1" si="101"/>
        <v/>
      </c>
      <c r="FW29" s="213" t="str">
        <f t="shared" ca="1" si="101"/>
        <v/>
      </c>
      <c r="FX29" s="213" t="str">
        <f t="shared" ca="1" si="101"/>
        <v/>
      </c>
      <c r="FY29" s="213" t="str">
        <f t="shared" ca="1" si="101"/>
        <v/>
      </c>
      <c r="FZ29" s="213" t="str">
        <f t="shared" ca="1" si="101"/>
        <v/>
      </c>
      <c r="GA29" s="213" t="str">
        <f t="shared" ca="1" si="101"/>
        <v/>
      </c>
      <c r="GB29" s="213" t="str">
        <f t="shared" ca="1" si="101"/>
        <v/>
      </c>
      <c r="GC29" s="213" t="str">
        <f t="shared" ca="1" si="101"/>
        <v/>
      </c>
      <c r="GD29" s="213" t="str">
        <f t="shared" ca="1" si="101"/>
        <v/>
      </c>
      <c r="GE29" s="213" t="str">
        <f t="shared" ca="1" si="101"/>
        <v/>
      </c>
      <c r="GF29" s="213" t="str">
        <f t="shared" ca="1" si="76"/>
        <v/>
      </c>
      <c r="GG29" s="213" t="str">
        <f t="shared" ca="1" si="76"/>
        <v/>
      </c>
      <c r="GH29" s="213" t="str">
        <f t="shared" ca="1" si="76"/>
        <v/>
      </c>
      <c r="GI29" s="213" t="str">
        <f t="shared" ca="1" si="76"/>
        <v/>
      </c>
      <c r="GJ29" s="213" t="str">
        <f t="shared" ca="1" si="76"/>
        <v/>
      </c>
      <c r="GK29" s="213" t="str">
        <f t="shared" ca="1" si="76"/>
        <v/>
      </c>
      <c r="GL29" s="213" t="str">
        <f t="shared" ca="1" si="76"/>
        <v/>
      </c>
      <c r="GM29" s="213" t="str">
        <f t="shared" ca="1" si="76"/>
        <v/>
      </c>
      <c r="GN29" s="213" t="str">
        <f t="shared" ca="1" si="76"/>
        <v/>
      </c>
      <c r="GO29" s="213" t="str">
        <f t="shared" ca="1" si="76"/>
        <v/>
      </c>
      <c r="GP29" s="213" t="str">
        <f t="shared" ca="1" si="76"/>
        <v/>
      </c>
      <c r="GQ29" s="213" t="str">
        <f t="shared" ca="1" si="76"/>
        <v/>
      </c>
      <c r="GR29" s="213" t="str">
        <f t="shared" ca="1" si="76"/>
        <v/>
      </c>
      <c r="GS29" s="213" t="str">
        <f t="shared" ca="1" si="76"/>
        <v/>
      </c>
      <c r="GT29" s="213" t="str">
        <f t="shared" ca="1" si="76"/>
        <v>Order</v>
      </c>
      <c r="GU29" s="213" t="str">
        <f t="shared" ca="1" si="76"/>
        <v/>
      </c>
      <c r="GV29" s="213" t="str">
        <f t="shared" ca="1" si="102"/>
        <v>Load</v>
      </c>
      <c r="GW29" s="213" t="str">
        <f t="shared" ca="1" si="102"/>
        <v/>
      </c>
      <c r="GX29" s="213" t="str">
        <f t="shared" ca="1" si="102"/>
        <v/>
      </c>
      <c r="GY29" s="213" t="str">
        <f t="shared" ca="1" si="102"/>
        <v/>
      </c>
      <c r="GZ29" s="213" t="str">
        <f t="shared" ca="1" si="102"/>
        <v/>
      </c>
      <c r="HA29" s="213" t="str">
        <f t="shared" ca="1" si="102"/>
        <v>Ship</v>
      </c>
      <c r="HB29" s="213" t="str">
        <f t="shared" ca="1" si="102"/>
        <v/>
      </c>
      <c r="HC29" s="213" t="str">
        <f t="shared" ca="1" si="102"/>
        <v/>
      </c>
      <c r="HD29" s="213" t="str">
        <f t="shared" ca="1" si="102"/>
        <v/>
      </c>
      <c r="HE29" s="213" t="str">
        <f t="shared" ca="1" si="102"/>
        <v/>
      </c>
      <c r="HF29" s="213" t="str">
        <f t="shared" ca="1" si="102"/>
        <v/>
      </c>
      <c r="HG29" s="213" t="str">
        <f t="shared" ca="1" si="102"/>
        <v/>
      </c>
      <c r="HH29" s="213" t="str">
        <f t="shared" ca="1" si="102"/>
        <v/>
      </c>
      <c r="HI29" s="213" t="str">
        <f t="shared" ca="1" si="102"/>
        <v/>
      </c>
      <c r="HJ29" s="213" t="str">
        <f t="shared" ca="1" si="77"/>
        <v/>
      </c>
      <c r="HK29" s="213" t="str">
        <f t="shared" ca="1" si="77"/>
        <v/>
      </c>
      <c r="HL29" s="213" t="str">
        <f t="shared" ca="1" si="77"/>
        <v/>
      </c>
      <c r="HM29" s="213" t="str">
        <f t="shared" ca="1" si="77"/>
        <v/>
      </c>
      <c r="HN29" s="213" t="str">
        <f t="shared" ca="1" si="77"/>
        <v/>
      </c>
      <c r="HO29" s="213" t="str">
        <f t="shared" ca="1" si="77"/>
        <v/>
      </c>
      <c r="HP29" s="213" t="str">
        <f t="shared" ca="1" si="77"/>
        <v/>
      </c>
      <c r="HQ29" s="213" t="str">
        <f t="shared" ca="1" si="77"/>
        <v/>
      </c>
      <c r="HR29" s="213" t="str">
        <f t="shared" ca="1" si="77"/>
        <v/>
      </c>
      <c r="HS29" s="213" t="str">
        <f t="shared" ca="1" si="77"/>
        <v/>
      </c>
      <c r="HT29" s="213" t="str">
        <f t="shared" ca="1" si="77"/>
        <v/>
      </c>
      <c r="HU29" s="213" t="str">
        <f t="shared" ca="1" si="77"/>
        <v/>
      </c>
      <c r="HV29" s="213" t="str">
        <f t="shared" ca="1" si="77"/>
        <v/>
      </c>
      <c r="HW29" s="213" t="str">
        <f t="shared" ca="1" si="77"/>
        <v/>
      </c>
      <c r="HX29" s="213" t="str">
        <f t="shared" ca="1" si="77"/>
        <v>Arrival</v>
      </c>
      <c r="HY29" s="213" t="str">
        <f t="shared" ca="1" si="77"/>
        <v/>
      </c>
      <c r="HZ29" s="213" t="str">
        <f t="shared" ca="1" si="103"/>
        <v>Delivery</v>
      </c>
      <c r="IA29" s="213" t="str">
        <f t="shared" ca="1" si="103"/>
        <v/>
      </c>
      <c r="IB29" s="213" t="str">
        <f t="shared" ca="1" si="103"/>
        <v/>
      </c>
      <c r="IC29" s="213" t="str">
        <f t="shared" ca="1" si="103"/>
        <v/>
      </c>
      <c r="ID29" s="213" t="str">
        <f t="shared" ca="1" si="103"/>
        <v/>
      </c>
      <c r="IE29" s="213" t="str">
        <f t="shared" ca="1" si="103"/>
        <v/>
      </c>
      <c r="IF29" s="213" t="str">
        <f t="shared" ca="1" si="103"/>
        <v/>
      </c>
      <c r="IG29" s="213" t="str">
        <f t="shared" ca="1" si="103"/>
        <v/>
      </c>
      <c r="IH29" s="213" t="str">
        <f t="shared" ca="1" si="103"/>
        <v/>
      </c>
      <c r="II29" s="213" t="str">
        <f t="shared" ca="1" si="103"/>
        <v/>
      </c>
      <c r="IJ29" s="213" t="str">
        <f t="shared" ca="1" si="103"/>
        <v/>
      </c>
      <c r="IK29" s="213" t="str">
        <f t="shared" ca="1" si="103"/>
        <v/>
      </c>
      <c r="IL29" s="213" t="str">
        <f t="shared" ca="1" si="103"/>
        <v/>
      </c>
      <c r="IM29" s="213" t="str">
        <f t="shared" ca="1" si="103"/>
        <v/>
      </c>
      <c r="IN29" s="213" t="str">
        <f t="shared" ca="1" si="78"/>
        <v/>
      </c>
      <c r="IO29" s="213" t="str">
        <f t="shared" ca="1" si="78"/>
        <v/>
      </c>
      <c r="IP29" s="213" t="str">
        <f t="shared" ca="1" si="78"/>
        <v/>
      </c>
      <c r="IQ29" s="213" t="str">
        <f t="shared" ca="1" si="78"/>
        <v/>
      </c>
      <c r="IR29" s="213" t="str">
        <f t="shared" ca="1" si="78"/>
        <v/>
      </c>
      <c r="IS29" s="213" t="str">
        <f t="shared" ca="1" si="78"/>
        <v/>
      </c>
      <c r="IT29" s="213" t="str">
        <f t="shared" ca="1" si="78"/>
        <v/>
      </c>
      <c r="IU29" s="213" t="str">
        <f t="shared" ca="1" si="78"/>
        <v/>
      </c>
      <c r="IV29" s="213" t="str">
        <f t="shared" ca="1" si="78"/>
        <v/>
      </c>
      <c r="IW29" s="213" t="str">
        <f t="shared" ca="1" si="78"/>
        <v/>
      </c>
      <c r="IX29" s="213" t="str">
        <f t="shared" ca="1" si="78"/>
        <v/>
      </c>
      <c r="IY29" s="213" t="str">
        <f t="shared" ca="1" si="78"/>
        <v/>
      </c>
      <c r="IZ29" s="213" t="str">
        <f t="shared" ca="1" si="78"/>
        <v/>
      </c>
      <c r="JA29" s="213" t="str">
        <f t="shared" ca="1" si="78"/>
        <v/>
      </c>
      <c r="JB29" s="213" t="str">
        <f t="shared" ca="1" si="78"/>
        <v/>
      </c>
      <c r="JC29" s="213" t="str">
        <f t="shared" ca="1" si="78"/>
        <v/>
      </c>
      <c r="JD29" s="213" t="str">
        <f t="shared" ca="1" si="104"/>
        <v/>
      </c>
      <c r="JE29" s="213" t="str">
        <f t="shared" ca="1" si="104"/>
        <v/>
      </c>
      <c r="JF29" s="213" t="str">
        <f t="shared" ca="1" si="104"/>
        <v/>
      </c>
      <c r="JG29" s="213" t="str">
        <f t="shared" ca="1" si="104"/>
        <v/>
      </c>
      <c r="JH29" s="213" t="str">
        <f t="shared" ca="1" si="104"/>
        <v/>
      </c>
      <c r="JI29" s="213" t="str">
        <f t="shared" ca="1" si="104"/>
        <v/>
      </c>
      <c r="JJ29" s="213" t="str">
        <f t="shared" ca="1" si="104"/>
        <v/>
      </c>
      <c r="JK29" s="213" t="str">
        <f t="shared" ca="1" si="104"/>
        <v/>
      </c>
      <c r="JL29" s="213" t="str">
        <f t="shared" ca="1" si="104"/>
        <v/>
      </c>
      <c r="JM29" s="213" t="str">
        <f t="shared" ca="1" si="104"/>
        <v/>
      </c>
      <c r="JN29" s="213" t="str">
        <f t="shared" ca="1" si="104"/>
        <v/>
      </c>
      <c r="JO29" s="213" t="str">
        <f t="shared" ca="1" si="104"/>
        <v/>
      </c>
      <c r="JP29" s="213" t="str">
        <f t="shared" ca="1" si="104"/>
        <v/>
      </c>
      <c r="JQ29" s="213" t="str">
        <f t="shared" ca="1" si="104"/>
        <v/>
      </c>
      <c r="JR29" s="213" t="str">
        <f t="shared" ca="1" si="79"/>
        <v/>
      </c>
      <c r="JS29" s="213" t="str">
        <f t="shared" ca="1" si="79"/>
        <v/>
      </c>
      <c r="JT29" s="213" t="str">
        <f t="shared" ca="1" si="79"/>
        <v/>
      </c>
      <c r="JU29" s="213" t="str">
        <f t="shared" ca="1" si="79"/>
        <v/>
      </c>
      <c r="JV29" s="213" t="str">
        <f t="shared" ca="1" si="79"/>
        <v/>
      </c>
      <c r="JW29" s="213" t="str">
        <f t="shared" ca="1" si="79"/>
        <v/>
      </c>
      <c r="JX29" s="213" t="str">
        <f t="shared" ca="1" si="79"/>
        <v/>
      </c>
      <c r="JY29" s="213" t="str">
        <f t="shared" ca="1" si="79"/>
        <v/>
      </c>
      <c r="JZ29" s="213" t="str">
        <f t="shared" ca="1" si="79"/>
        <v/>
      </c>
      <c r="KA29" s="213" t="str">
        <f t="shared" ca="1" si="79"/>
        <v/>
      </c>
      <c r="KB29" s="213" t="str">
        <f t="shared" ca="1" si="79"/>
        <v/>
      </c>
      <c r="KC29" s="213" t="str">
        <f t="shared" ca="1" si="79"/>
        <v/>
      </c>
      <c r="KD29" s="213" t="str">
        <f t="shared" ca="1" si="79"/>
        <v/>
      </c>
      <c r="KE29" s="213" t="str">
        <f t="shared" ca="1" si="79"/>
        <v/>
      </c>
      <c r="KF29" s="213" t="str">
        <f t="shared" ca="1" si="79"/>
        <v/>
      </c>
      <c r="KG29" s="213" t="str">
        <f t="shared" ca="1" si="79"/>
        <v/>
      </c>
      <c r="KH29" s="213" t="str">
        <f t="shared" ca="1" si="105"/>
        <v/>
      </c>
      <c r="KI29" s="213" t="str">
        <f t="shared" ca="1" si="105"/>
        <v/>
      </c>
      <c r="KJ29" s="213" t="str">
        <f t="shared" ca="1" si="105"/>
        <v/>
      </c>
      <c r="KK29" s="213" t="str">
        <f t="shared" ca="1" si="105"/>
        <v/>
      </c>
      <c r="KL29" s="213" t="str">
        <f t="shared" ca="1" si="105"/>
        <v/>
      </c>
      <c r="KM29" s="213" t="str">
        <f t="shared" ca="1" si="105"/>
        <v/>
      </c>
      <c r="KN29" s="213" t="str">
        <f t="shared" ca="1" si="105"/>
        <v/>
      </c>
      <c r="KO29" s="213" t="str">
        <f t="shared" ca="1" si="105"/>
        <v/>
      </c>
      <c r="KP29" s="213" t="str">
        <f t="shared" ca="1" si="105"/>
        <v/>
      </c>
      <c r="KQ29" s="213" t="str">
        <f t="shared" ca="1" si="105"/>
        <v/>
      </c>
      <c r="KR29" s="213" t="str">
        <f t="shared" ca="1" si="105"/>
        <v/>
      </c>
      <c r="KS29" s="213" t="str">
        <f t="shared" ca="1" si="105"/>
        <v/>
      </c>
      <c r="KT29" s="213" t="str">
        <f t="shared" ca="1" si="105"/>
        <v/>
      </c>
      <c r="KU29" s="213" t="str">
        <f t="shared" ca="1" si="105"/>
        <v/>
      </c>
      <c r="KV29" s="213" t="str">
        <f t="shared" ca="1" si="105"/>
        <v/>
      </c>
      <c r="KW29" s="213" t="str">
        <f t="shared" ca="1" si="105"/>
        <v/>
      </c>
      <c r="KX29" s="213" t="str">
        <f t="shared" ca="1" si="106"/>
        <v/>
      </c>
      <c r="KY29" s="213" t="str">
        <f t="shared" ca="1" si="106"/>
        <v/>
      </c>
      <c r="KZ29" s="213" t="str">
        <f t="shared" ca="1" si="106"/>
        <v/>
      </c>
      <c r="LA29" s="213" t="str">
        <f t="shared" ca="1" si="106"/>
        <v/>
      </c>
      <c r="LB29" s="213" t="str">
        <f t="shared" ca="1" si="106"/>
        <v/>
      </c>
      <c r="LC29" s="213" t="str">
        <f t="shared" ca="1" si="106"/>
        <v/>
      </c>
      <c r="LD29" s="213" t="str">
        <f t="shared" ca="1" si="106"/>
        <v/>
      </c>
      <c r="LE29" s="213" t="str">
        <f t="shared" ca="1" si="106"/>
        <v/>
      </c>
      <c r="LF29" s="213" t="str">
        <f t="shared" ca="1" si="106"/>
        <v/>
      </c>
      <c r="LG29" s="213" t="str">
        <f t="shared" ca="1" si="106"/>
        <v/>
      </c>
      <c r="LH29" s="213" t="str">
        <f t="shared" ca="1" si="106"/>
        <v/>
      </c>
      <c r="LI29" s="213" t="str">
        <f t="shared" ca="1" si="106"/>
        <v/>
      </c>
      <c r="LJ29" s="213" t="str">
        <f t="shared" ca="1" si="106"/>
        <v/>
      </c>
      <c r="LK29" s="213" t="str">
        <f t="shared" ca="1" si="106"/>
        <v/>
      </c>
      <c r="LL29" s="213" t="str">
        <f t="shared" ca="1" si="106"/>
        <v/>
      </c>
      <c r="LM29" s="213" t="str">
        <f t="shared" ca="1" si="106"/>
        <v/>
      </c>
      <c r="LN29" s="213" t="str">
        <f t="shared" ca="1" si="107"/>
        <v/>
      </c>
      <c r="LO29" s="213" t="str">
        <f t="shared" ca="1" si="107"/>
        <v/>
      </c>
      <c r="LP29" s="213" t="str">
        <f t="shared" ca="1" si="107"/>
        <v/>
      </c>
      <c r="LQ29" s="213" t="str">
        <f t="shared" ca="1" si="107"/>
        <v/>
      </c>
      <c r="LR29" s="213" t="str">
        <f t="shared" ca="1" si="107"/>
        <v/>
      </c>
      <c r="LS29" s="213" t="str">
        <f t="shared" ca="1" si="107"/>
        <v/>
      </c>
      <c r="LT29" s="213" t="str">
        <f t="shared" ca="1" si="107"/>
        <v/>
      </c>
      <c r="LU29" s="213" t="str">
        <f t="shared" ca="1" si="107"/>
        <v/>
      </c>
      <c r="LV29" s="213" t="str">
        <f t="shared" ca="1" si="107"/>
        <v/>
      </c>
      <c r="LW29" s="213" t="str">
        <f t="shared" ca="1" si="107"/>
        <v/>
      </c>
      <c r="LX29" s="213" t="str">
        <f t="shared" ca="1" si="107"/>
        <v/>
      </c>
      <c r="LY29" s="213" t="str">
        <f t="shared" ca="1" si="107"/>
        <v/>
      </c>
      <c r="LZ29" s="213" t="str">
        <f t="shared" ca="1" si="108"/>
        <v/>
      </c>
      <c r="MA29" s="213" t="str">
        <f t="shared" ca="1" si="108"/>
        <v/>
      </c>
      <c r="MB29" s="213" t="str">
        <f t="shared" ca="1" si="108"/>
        <v/>
      </c>
      <c r="MC29" s="213" t="str">
        <f t="shared" ca="1" si="108"/>
        <v/>
      </c>
      <c r="MD29" s="213" t="str">
        <f t="shared" ca="1" si="108"/>
        <v/>
      </c>
      <c r="ME29" s="213" t="str">
        <f t="shared" ca="1" si="108"/>
        <v/>
      </c>
      <c r="MF29" s="213" t="str">
        <f t="shared" ca="1" si="108"/>
        <v/>
      </c>
      <c r="MG29" s="213" t="str">
        <f t="shared" ca="1" si="108"/>
        <v/>
      </c>
      <c r="MH29" s="213" t="str">
        <f t="shared" ca="1" si="108"/>
        <v/>
      </c>
      <c r="MI29" s="213" t="str">
        <f t="shared" ca="1" si="108"/>
        <v/>
      </c>
      <c r="MJ29" s="213" t="str">
        <f t="shared" ca="1" si="81"/>
        <v/>
      </c>
      <c r="MK29" s="213" t="str">
        <f t="shared" ca="1" si="81"/>
        <v/>
      </c>
      <c r="ML29" s="213" t="str">
        <f t="shared" ca="1" si="81"/>
        <v/>
      </c>
      <c r="MM29" s="213" t="str">
        <f t="shared" ca="1" si="81"/>
        <v/>
      </c>
      <c r="MN29" s="213" t="str">
        <f t="shared" ca="1" si="81"/>
        <v/>
      </c>
      <c r="MO29" s="213" t="str">
        <f t="shared" ca="1" si="81"/>
        <v/>
      </c>
      <c r="MP29" s="213" t="str">
        <f t="shared" ca="1" si="81"/>
        <v/>
      </c>
      <c r="MQ29" s="213" t="str">
        <f t="shared" ca="1" si="81"/>
        <v/>
      </c>
      <c r="MR29" s="213" t="str">
        <f t="shared" ca="1" si="81"/>
        <v/>
      </c>
      <c r="MS29" s="213" t="str">
        <f t="shared" ca="1" si="81"/>
        <v/>
      </c>
      <c r="MT29" s="213" t="str">
        <f t="shared" ca="1" si="81"/>
        <v/>
      </c>
      <c r="MU29" s="213" t="str">
        <f t="shared" ca="1" si="81"/>
        <v/>
      </c>
      <c r="MV29" s="213" t="str">
        <f t="shared" ca="1" si="81"/>
        <v/>
      </c>
      <c r="MW29" s="213" t="str">
        <f t="shared" ca="1" si="81"/>
        <v/>
      </c>
      <c r="MX29" s="213" t="str">
        <f t="shared" ca="1" si="81"/>
        <v/>
      </c>
      <c r="MY29" s="213" t="str">
        <f t="shared" ca="1" si="81"/>
        <v/>
      </c>
      <c r="MZ29" s="213" t="str">
        <f t="shared" ca="1" si="109"/>
        <v/>
      </c>
      <c r="NA29" s="213" t="str">
        <f t="shared" ca="1" si="109"/>
        <v/>
      </c>
      <c r="NB29" s="213" t="str">
        <f t="shared" ca="1" si="109"/>
        <v/>
      </c>
      <c r="NC29" s="213" t="str">
        <f t="shared" ca="1" si="109"/>
        <v/>
      </c>
      <c r="ND29" s="213" t="str">
        <f t="shared" ca="1" si="109"/>
        <v/>
      </c>
      <c r="NE29" s="213" t="str">
        <f t="shared" ca="1" si="109"/>
        <v/>
      </c>
      <c r="NF29" s="213" t="str">
        <f t="shared" ca="1" si="109"/>
        <v/>
      </c>
      <c r="NG29" s="213" t="str">
        <f t="shared" ca="1" si="109"/>
        <v/>
      </c>
      <c r="NH29" s="213" t="str">
        <f t="shared" ca="1" si="109"/>
        <v/>
      </c>
      <c r="NI29" s="213" t="str">
        <f t="shared" ca="1" si="109"/>
        <v/>
      </c>
      <c r="NJ29" s="213" t="str">
        <f t="shared" ca="1" si="109"/>
        <v/>
      </c>
      <c r="NK29" s="213" t="str">
        <f t="shared" ca="1" si="109"/>
        <v/>
      </c>
      <c r="NL29" s="213" t="str">
        <f t="shared" ca="1" si="109"/>
        <v/>
      </c>
      <c r="NM29" s="213" t="str">
        <f t="shared" ca="1" si="109"/>
        <v/>
      </c>
      <c r="NN29" s="213" t="str">
        <f t="shared" ca="1" si="82"/>
        <v/>
      </c>
      <c r="NO29" s="213" t="str">
        <f t="shared" ca="1" si="82"/>
        <v/>
      </c>
      <c r="NP29" s="213" t="str">
        <f t="shared" ca="1" si="82"/>
        <v/>
      </c>
      <c r="NQ29" s="213" t="str">
        <f t="shared" ca="1" si="82"/>
        <v/>
      </c>
      <c r="NR29" s="213" t="str">
        <f t="shared" ca="1" si="82"/>
        <v/>
      </c>
      <c r="NS29" s="213" t="str">
        <f t="shared" ca="1" si="82"/>
        <v/>
      </c>
      <c r="NT29" s="213" t="str">
        <f t="shared" ca="1" si="82"/>
        <v/>
      </c>
      <c r="NU29" s="213" t="str">
        <f t="shared" ca="1" si="82"/>
        <v/>
      </c>
      <c r="NV29" s="213" t="str">
        <f t="shared" ca="1" si="82"/>
        <v/>
      </c>
      <c r="NW29" s="213" t="str">
        <f t="shared" ca="1" si="82"/>
        <v/>
      </c>
      <c r="NX29" s="213" t="str">
        <f t="shared" ca="1" si="82"/>
        <v/>
      </c>
      <c r="NY29" s="213" t="str">
        <f t="shared" ca="1" si="82"/>
        <v/>
      </c>
      <c r="NZ29" s="213" t="str">
        <f t="shared" ca="1" si="82"/>
        <v/>
      </c>
      <c r="OA29" s="213" t="str">
        <f t="shared" ca="1" si="82"/>
        <v/>
      </c>
      <c r="OB29" s="213" t="str">
        <f t="shared" ca="1" si="82"/>
        <v/>
      </c>
      <c r="OC29" s="213" t="str">
        <f t="shared" ca="1" si="82"/>
        <v/>
      </c>
      <c r="OD29" s="213" t="str">
        <f t="shared" ca="1" si="110"/>
        <v/>
      </c>
      <c r="OE29" s="213" t="str">
        <f t="shared" ca="1" si="110"/>
        <v/>
      </c>
      <c r="OF29" s="213" t="str">
        <f t="shared" ca="1" si="110"/>
        <v/>
      </c>
      <c r="OG29" s="213" t="str">
        <f t="shared" ca="1" si="110"/>
        <v/>
      </c>
      <c r="OH29" s="213" t="str">
        <f t="shared" ca="1" si="110"/>
        <v/>
      </c>
      <c r="OI29" s="213" t="str">
        <f t="shared" ca="1" si="110"/>
        <v/>
      </c>
      <c r="OJ29" s="213" t="str">
        <f t="shared" ca="1" si="110"/>
        <v/>
      </c>
      <c r="OK29" s="213" t="str">
        <f t="shared" ca="1" si="110"/>
        <v/>
      </c>
      <c r="OL29" s="213" t="str">
        <f t="shared" ca="1" si="110"/>
        <v/>
      </c>
      <c r="OM29" s="213" t="str">
        <f t="shared" ca="1" si="110"/>
        <v/>
      </c>
      <c r="ON29" s="213" t="str">
        <f t="shared" ca="1" si="110"/>
        <v/>
      </c>
      <c r="OO29" s="213" t="str">
        <f t="shared" ca="1" si="110"/>
        <v/>
      </c>
      <c r="OP29" s="213" t="str">
        <f t="shared" ca="1" si="110"/>
        <v/>
      </c>
      <c r="OQ29" s="213" t="str">
        <f t="shared" ca="1" si="110"/>
        <v/>
      </c>
      <c r="OR29" s="213" t="str">
        <f t="shared" ca="1" si="83"/>
        <v/>
      </c>
      <c r="OS29" s="213" t="str">
        <f t="shared" ca="1" si="83"/>
        <v/>
      </c>
      <c r="OT29" s="213" t="str">
        <f t="shared" ca="1" si="83"/>
        <v/>
      </c>
      <c r="OU29" s="213" t="str">
        <f t="shared" ca="1" si="83"/>
        <v/>
      </c>
      <c r="OV29" s="213" t="str">
        <f t="shared" ca="1" si="83"/>
        <v/>
      </c>
      <c r="OW29" s="213" t="str">
        <f t="shared" ca="1" si="83"/>
        <v/>
      </c>
      <c r="OX29" s="213" t="str">
        <f t="shared" ca="1" si="83"/>
        <v/>
      </c>
      <c r="OY29" s="213" t="str">
        <f t="shared" ca="1" si="83"/>
        <v/>
      </c>
      <c r="OZ29" s="213" t="str">
        <f t="shared" ca="1" si="83"/>
        <v/>
      </c>
      <c r="PA29" s="213" t="str">
        <f t="shared" ca="1" si="83"/>
        <v/>
      </c>
      <c r="PB29" s="213" t="str">
        <f t="shared" ca="1" si="83"/>
        <v/>
      </c>
      <c r="PC29" s="213" t="str">
        <f t="shared" ca="1" si="83"/>
        <v/>
      </c>
      <c r="PD29" s="213" t="str">
        <f t="shared" ca="1" si="83"/>
        <v/>
      </c>
      <c r="PE29" s="213" t="str">
        <f t="shared" ca="1" si="83"/>
        <v/>
      </c>
      <c r="PF29" s="213" t="str">
        <f t="shared" ca="1" si="83"/>
        <v/>
      </c>
      <c r="PG29" s="213" t="str">
        <f t="shared" ca="1" si="83"/>
        <v/>
      </c>
      <c r="PH29" s="213" t="str">
        <f t="shared" ca="1" si="111"/>
        <v/>
      </c>
      <c r="PI29" s="213" t="str">
        <f t="shared" ca="1" si="111"/>
        <v/>
      </c>
      <c r="PJ29" s="213" t="str">
        <f t="shared" ca="1" si="111"/>
        <v/>
      </c>
      <c r="PK29" s="213" t="str">
        <f t="shared" ca="1" si="111"/>
        <v/>
      </c>
      <c r="PL29" s="213" t="str">
        <f t="shared" ca="1" si="111"/>
        <v/>
      </c>
      <c r="PM29" s="213" t="str">
        <f t="shared" ca="1" si="111"/>
        <v/>
      </c>
      <c r="PN29" s="213" t="str">
        <f t="shared" ca="1" si="111"/>
        <v/>
      </c>
      <c r="PO29" s="213" t="str">
        <f t="shared" ca="1" si="111"/>
        <v/>
      </c>
      <c r="PP29" s="213" t="str">
        <f t="shared" ca="1" si="111"/>
        <v/>
      </c>
      <c r="PQ29" s="213" t="str">
        <f t="shared" ca="1" si="111"/>
        <v/>
      </c>
      <c r="PR29" s="213" t="str">
        <f t="shared" ca="1" si="111"/>
        <v/>
      </c>
      <c r="PS29" s="213" t="str">
        <f t="shared" ca="1" si="111"/>
        <v/>
      </c>
      <c r="PT29" s="213" t="str">
        <f t="shared" ca="1" si="111"/>
        <v/>
      </c>
      <c r="PU29" s="213" t="str">
        <f t="shared" ca="1" si="111"/>
        <v/>
      </c>
      <c r="PV29" s="213" t="str">
        <f t="shared" ca="1" si="84"/>
        <v/>
      </c>
      <c r="PW29" s="213" t="str">
        <f t="shared" ca="1" si="84"/>
        <v/>
      </c>
      <c r="PX29" s="213" t="str">
        <f t="shared" ca="1" si="84"/>
        <v/>
      </c>
      <c r="PY29" s="213" t="str">
        <f t="shared" ca="1" si="84"/>
        <v/>
      </c>
      <c r="PZ29" s="213" t="str">
        <f t="shared" ca="1" si="84"/>
        <v/>
      </c>
      <c r="QA29" s="213" t="str">
        <f t="shared" ca="1" si="84"/>
        <v/>
      </c>
      <c r="QB29" s="213" t="str">
        <f t="shared" ca="1" si="84"/>
        <v/>
      </c>
      <c r="QC29" s="213" t="str">
        <f t="shared" ca="1" si="84"/>
        <v/>
      </c>
      <c r="QD29" s="213" t="str">
        <f t="shared" ca="1" si="84"/>
        <v/>
      </c>
      <c r="QE29" s="213" t="str">
        <f t="shared" ca="1" si="84"/>
        <v/>
      </c>
      <c r="QF29" s="213" t="str">
        <f t="shared" ca="1" si="84"/>
        <v/>
      </c>
      <c r="QG29" s="213" t="str">
        <f t="shared" ca="1" si="84"/>
        <v/>
      </c>
      <c r="QH29" s="213" t="str">
        <f t="shared" ca="1" si="84"/>
        <v/>
      </c>
      <c r="QI29" s="213" t="str">
        <f t="shared" ca="1" si="84"/>
        <v/>
      </c>
      <c r="QJ29" s="213" t="str">
        <f t="shared" ca="1" si="84"/>
        <v/>
      </c>
      <c r="QK29" s="213" t="str">
        <f t="shared" ca="1" si="84"/>
        <v/>
      </c>
      <c r="QL29" s="213" t="str">
        <f t="shared" ca="1" si="112"/>
        <v/>
      </c>
      <c r="QM29" s="213" t="str">
        <f t="shared" ca="1" si="112"/>
        <v/>
      </c>
      <c r="QN29" s="213" t="str">
        <f t="shared" ca="1" si="112"/>
        <v/>
      </c>
      <c r="QO29" s="213" t="str">
        <f t="shared" ca="1" si="112"/>
        <v/>
      </c>
      <c r="QP29" s="213" t="str">
        <f t="shared" ca="1" si="112"/>
        <v/>
      </c>
      <c r="QQ29" s="213" t="str">
        <f t="shared" ca="1" si="112"/>
        <v/>
      </c>
      <c r="QR29" s="213" t="str">
        <f t="shared" ca="1" si="112"/>
        <v/>
      </c>
      <c r="QS29" s="213" t="str">
        <f t="shared" ca="1" si="112"/>
        <v/>
      </c>
      <c r="QT29" s="213" t="str">
        <f t="shared" ca="1" si="112"/>
        <v/>
      </c>
      <c r="QU29" s="213" t="str">
        <f t="shared" ca="1" si="112"/>
        <v/>
      </c>
      <c r="QV29" s="213" t="str">
        <f t="shared" ca="1" si="112"/>
        <v/>
      </c>
      <c r="QW29" s="213" t="str">
        <f t="shared" ca="1" si="112"/>
        <v/>
      </c>
      <c r="QX29" s="213" t="str">
        <f t="shared" ca="1" si="112"/>
        <v/>
      </c>
      <c r="QY29" s="213" t="str">
        <f t="shared" ca="1" si="112"/>
        <v/>
      </c>
      <c r="QZ29" s="213" t="str">
        <f t="shared" ca="1" si="112"/>
        <v/>
      </c>
      <c r="RA29" s="213" t="str">
        <f t="shared" ca="1" si="112"/>
        <v/>
      </c>
      <c r="RB29" s="213" t="str">
        <f t="shared" ca="1" si="113"/>
        <v/>
      </c>
      <c r="RC29" s="213" t="str">
        <f t="shared" ca="1" si="113"/>
        <v/>
      </c>
      <c r="RD29" s="213" t="str">
        <f t="shared" ca="1" si="113"/>
        <v/>
      </c>
      <c r="RE29" s="213" t="str">
        <f t="shared" ca="1" si="113"/>
        <v/>
      </c>
      <c r="RF29" s="213" t="str">
        <f t="shared" ca="1" si="113"/>
        <v/>
      </c>
      <c r="RG29" s="213" t="str">
        <f t="shared" ca="1" si="113"/>
        <v/>
      </c>
      <c r="RH29" s="213" t="str">
        <f t="shared" ca="1" si="113"/>
        <v/>
      </c>
      <c r="RI29" s="213" t="str">
        <f t="shared" ca="1" si="113"/>
        <v/>
      </c>
      <c r="RJ29" s="213" t="str">
        <f t="shared" ca="1" si="113"/>
        <v/>
      </c>
      <c r="RK29" s="213" t="str">
        <f t="shared" ca="1" si="113"/>
        <v/>
      </c>
      <c r="RL29" s="213" t="str">
        <f t="shared" ca="1" si="113"/>
        <v/>
      </c>
      <c r="RM29" s="213" t="str">
        <f t="shared" ca="1" si="113"/>
        <v/>
      </c>
      <c r="RN29" s="213" t="str">
        <f t="shared" ca="1" si="113"/>
        <v/>
      </c>
      <c r="RO29" s="213" t="str">
        <f t="shared" ca="1" si="113"/>
        <v/>
      </c>
      <c r="RP29" s="213" t="str">
        <f t="shared" ca="1" si="113"/>
        <v/>
      </c>
      <c r="RQ29" s="213" t="str">
        <f t="shared" ca="1" si="113"/>
        <v/>
      </c>
      <c r="RR29" s="213" t="str">
        <f t="shared" ca="1" si="114"/>
        <v/>
      </c>
      <c r="RS29" s="213" t="str">
        <f t="shared" ca="1" si="114"/>
        <v/>
      </c>
      <c r="RT29" s="213" t="str">
        <f t="shared" ca="1" si="114"/>
        <v/>
      </c>
      <c r="RU29" s="213" t="str">
        <f t="shared" ca="1" si="114"/>
        <v/>
      </c>
      <c r="RV29" s="213" t="str">
        <f t="shared" ca="1" si="114"/>
        <v/>
      </c>
      <c r="RW29" s="213" t="str">
        <f t="shared" ca="1" si="114"/>
        <v/>
      </c>
      <c r="RX29" s="213" t="str">
        <f t="shared" ca="1" si="114"/>
        <v/>
      </c>
      <c r="RY29" s="213" t="str">
        <f t="shared" ca="1" si="114"/>
        <v/>
      </c>
      <c r="RZ29" s="213" t="str">
        <f t="shared" ca="1" si="114"/>
        <v/>
      </c>
      <c r="SA29" s="213" t="str">
        <f t="shared" ca="1" si="114"/>
        <v/>
      </c>
      <c r="SB29" s="213" t="str">
        <f t="shared" ca="1" si="114"/>
        <v/>
      </c>
      <c r="SC29" s="213" t="str">
        <f t="shared" ca="1" si="114"/>
        <v/>
      </c>
      <c r="SD29" s="213" t="str">
        <f t="shared" ca="1" si="115"/>
        <v/>
      </c>
      <c r="SE29" s="213" t="str">
        <f t="shared" ca="1" si="115"/>
        <v/>
      </c>
      <c r="SF29" s="213" t="str">
        <f t="shared" ca="1" si="115"/>
        <v/>
      </c>
      <c r="SG29" s="213" t="str">
        <f t="shared" ca="1" si="115"/>
        <v/>
      </c>
      <c r="SH29" s="213" t="str">
        <f t="shared" ca="1" si="115"/>
        <v/>
      </c>
      <c r="SI29" s="213" t="str">
        <f t="shared" ca="1" si="115"/>
        <v/>
      </c>
      <c r="SJ29" s="213" t="str">
        <f t="shared" ca="1" si="115"/>
        <v/>
      </c>
      <c r="SK29" s="213" t="str">
        <f t="shared" ca="1" si="115"/>
        <v/>
      </c>
      <c r="SL29" s="213" t="str">
        <f t="shared" ca="1" si="115"/>
        <v/>
      </c>
      <c r="SM29" s="213" t="str">
        <f t="shared" ca="1" si="115"/>
        <v/>
      </c>
      <c r="SN29" s="213" t="str">
        <f t="shared" ca="1" si="86"/>
        <v/>
      </c>
      <c r="SO29" s="213" t="str">
        <f t="shared" ca="1" si="86"/>
        <v/>
      </c>
      <c r="SP29" s="213" t="str">
        <f t="shared" ca="1" si="86"/>
        <v/>
      </c>
      <c r="SQ29" s="213" t="str">
        <f t="shared" ca="1" si="86"/>
        <v/>
      </c>
      <c r="SR29" s="213" t="str">
        <f t="shared" ca="1" si="86"/>
        <v/>
      </c>
      <c r="SS29" s="213" t="str">
        <f t="shared" ca="1" si="86"/>
        <v/>
      </c>
      <c r="ST29" s="213" t="str">
        <f t="shared" ca="1" si="86"/>
        <v/>
      </c>
      <c r="SU29" s="213" t="str">
        <f t="shared" ca="1" si="86"/>
        <v/>
      </c>
      <c r="SV29" s="213" t="str">
        <f t="shared" ca="1" si="86"/>
        <v/>
      </c>
      <c r="SW29" s="213" t="str">
        <f t="shared" ca="1" si="86"/>
        <v/>
      </c>
      <c r="SX29" s="213" t="str">
        <f t="shared" ca="1" si="86"/>
        <v/>
      </c>
      <c r="SY29" s="213" t="str">
        <f t="shared" ca="1" si="86"/>
        <v/>
      </c>
      <c r="SZ29" s="213" t="str">
        <f t="shared" ca="1" si="86"/>
        <v/>
      </c>
      <c r="TA29" s="213" t="str">
        <f t="shared" ca="1" si="86"/>
        <v/>
      </c>
      <c r="TB29" s="213" t="str">
        <f t="shared" ca="1" si="86"/>
        <v/>
      </c>
      <c r="TC29" s="213" t="str">
        <f t="shared" ca="1" si="86"/>
        <v/>
      </c>
      <c r="TD29" s="213" t="str">
        <f t="shared" ca="1" si="116"/>
        <v/>
      </c>
      <c r="TE29" s="213" t="str">
        <f t="shared" ca="1" si="116"/>
        <v/>
      </c>
      <c r="TF29" s="213" t="str">
        <f t="shared" ca="1" si="116"/>
        <v/>
      </c>
      <c r="TG29" s="213" t="str">
        <f t="shared" ca="1" si="116"/>
        <v/>
      </c>
      <c r="TH29" s="213" t="str">
        <f t="shared" ca="1" si="116"/>
        <v/>
      </c>
      <c r="TI29" s="213" t="str">
        <f t="shared" ca="1" si="116"/>
        <v/>
      </c>
      <c r="TJ29" s="213" t="str">
        <f t="shared" ca="1" si="116"/>
        <v/>
      </c>
      <c r="TK29" s="213" t="str">
        <f t="shared" ca="1" si="116"/>
        <v/>
      </c>
      <c r="TL29" s="213" t="str">
        <f t="shared" ca="1" si="116"/>
        <v/>
      </c>
      <c r="TM29" s="213" t="str">
        <f t="shared" ca="1" si="116"/>
        <v/>
      </c>
      <c r="TN29" s="213" t="str">
        <f t="shared" ca="1" si="116"/>
        <v/>
      </c>
      <c r="TO29" s="213" t="str">
        <f t="shared" ca="1" si="116"/>
        <v/>
      </c>
      <c r="TP29" s="213" t="str">
        <f t="shared" ca="1" si="116"/>
        <v/>
      </c>
      <c r="TQ29" s="213" t="str">
        <f t="shared" ca="1" si="116"/>
        <v/>
      </c>
      <c r="TR29" s="213" t="str">
        <f t="shared" ca="1" si="87"/>
        <v/>
      </c>
      <c r="TS29" s="213" t="str">
        <f t="shared" ca="1" si="87"/>
        <v/>
      </c>
      <c r="TT29" s="213" t="str">
        <f t="shared" ca="1" si="87"/>
        <v/>
      </c>
      <c r="TU29" s="213" t="str">
        <f t="shared" ca="1" si="87"/>
        <v/>
      </c>
      <c r="TV29" s="213" t="str">
        <f t="shared" ca="1" si="87"/>
        <v/>
      </c>
      <c r="TW29" s="213" t="str">
        <f t="shared" ca="1" si="87"/>
        <v/>
      </c>
      <c r="TX29" s="213" t="str">
        <f t="shared" ca="1" si="87"/>
        <v/>
      </c>
      <c r="TY29" s="213" t="str">
        <f t="shared" ca="1" si="87"/>
        <v/>
      </c>
      <c r="TZ29" s="213" t="str">
        <f t="shared" ca="1" si="87"/>
        <v/>
      </c>
      <c r="UA29" s="213" t="str">
        <f t="shared" ca="1" si="87"/>
        <v/>
      </c>
      <c r="UB29" s="213" t="str">
        <f t="shared" ca="1" si="87"/>
        <v/>
      </c>
      <c r="UC29" s="213" t="str">
        <f t="shared" ca="1" si="87"/>
        <v/>
      </c>
      <c r="UD29" s="213" t="str">
        <f t="shared" ca="1" si="87"/>
        <v/>
      </c>
      <c r="UE29" s="213" t="str">
        <f t="shared" ca="1" si="87"/>
        <v/>
      </c>
      <c r="UF29" s="213" t="str">
        <f t="shared" ca="1" si="87"/>
        <v/>
      </c>
      <c r="UG29" s="213" t="str">
        <f t="shared" ca="1" si="87"/>
        <v/>
      </c>
      <c r="UH29" s="213" t="str">
        <f t="shared" ca="1" si="117"/>
        <v/>
      </c>
      <c r="UI29" s="213" t="str">
        <f t="shared" ca="1" si="117"/>
        <v/>
      </c>
      <c r="UJ29" s="213" t="str">
        <f t="shared" ca="1" si="117"/>
        <v/>
      </c>
      <c r="UK29" s="213" t="str">
        <f t="shared" ca="1" si="117"/>
        <v/>
      </c>
      <c r="UL29" s="213" t="str">
        <f t="shared" ca="1" si="117"/>
        <v/>
      </c>
      <c r="UM29" s="213" t="str">
        <f t="shared" ca="1" si="117"/>
        <v/>
      </c>
      <c r="UN29" s="213" t="str">
        <f t="shared" ca="1" si="117"/>
        <v/>
      </c>
      <c r="UO29" s="213" t="str">
        <f t="shared" ca="1" si="117"/>
        <v/>
      </c>
      <c r="UP29" s="213" t="str">
        <f t="shared" ca="1" si="117"/>
        <v/>
      </c>
      <c r="UQ29" s="213" t="str">
        <f t="shared" ca="1" si="117"/>
        <v/>
      </c>
      <c r="UR29" s="213" t="str">
        <f t="shared" ca="1" si="117"/>
        <v/>
      </c>
      <c r="US29" s="213" t="str">
        <f t="shared" ca="1" si="117"/>
        <v/>
      </c>
      <c r="UT29" s="213" t="str">
        <f t="shared" ca="1" si="117"/>
        <v/>
      </c>
      <c r="UU29" s="213" t="str">
        <f t="shared" ca="1" si="117"/>
        <v/>
      </c>
      <c r="UV29" s="213" t="str">
        <f t="shared" ca="1" si="88"/>
        <v/>
      </c>
      <c r="UW29" s="213" t="str">
        <f t="shared" ca="1" si="88"/>
        <v/>
      </c>
      <c r="UX29" s="213" t="str">
        <f t="shared" ca="1" si="88"/>
        <v/>
      </c>
      <c r="UY29" s="213" t="str">
        <f t="shared" ca="1" si="88"/>
        <v/>
      </c>
      <c r="UZ29" s="213" t="str">
        <f t="shared" ca="1" si="88"/>
        <v/>
      </c>
      <c r="VA29" s="213" t="str">
        <f t="shared" ca="1" si="88"/>
        <v/>
      </c>
      <c r="VB29" s="213" t="str">
        <f t="shared" ca="1" si="88"/>
        <v/>
      </c>
      <c r="VC29" s="213" t="str">
        <f t="shared" ca="1" si="88"/>
        <v/>
      </c>
      <c r="VD29" s="213" t="str">
        <f t="shared" ca="1" si="88"/>
        <v/>
      </c>
      <c r="VE29" s="213" t="str">
        <f t="shared" ca="1" si="88"/>
        <v/>
      </c>
      <c r="VF29" s="213" t="str">
        <f t="shared" ca="1" si="88"/>
        <v/>
      </c>
      <c r="VG29" s="213" t="str">
        <f t="shared" ca="1" si="88"/>
        <v/>
      </c>
      <c r="VH29" s="213" t="str">
        <f t="shared" ca="1" si="88"/>
        <v/>
      </c>
      <c r="VI29" s="213" t="str">
        <f t="shared" ca="1" si="88"/>
        <v/>
      </c>
      <c r="VJ29" s="213" t="str">
        <f t="shared" ca="1" si="88"/>
        <v/>
      </c>
      <c r="VK29" s="213" t="str">
        <f t="shared" ca="1" si="88"/>
        <v/>
      </c>
      <c r="VL29" s="213" t="str">
        <f t="shared" ca="1" si="118"/>
        <v/>
      </c>
      <c r="VM29" s="213" t="str">
        <f t="shared" ca="1" si="118"/>
        <v/>
      </c>
      <c r="VN29" s="213" t="str">
        <f t="shared" ca="1" si="118"/>
        <v/>
      </c>
      <c r="VO29" s="213" t="str">
        <f t="shared" ca="1" si="118"/>
        <v/>
      </c>
      <c r="VP29" s="213" t="str">
        <f t="shared" ca="1" si="118"/>
        <v/>
      </c>
      <c r="VQ29" s="213" t="str">
        <f t="shared" ca="1" si="118"/>
        <v/>
      </c>
      <c r="VR29" s="213" t="str">
        <f t="shared" ca="1" si="118"/>
        <v/>
      </c>
      <c r="VS29" s="213" t="str">
        <f t="shared" ca="1" si="118"/>
        <v/>
      </c>
      <c r="VT29" s="213" t="str">
        <f t="shared" ca="1" si="118"/>
        <v/>
      </c>
      <c r="VU29" s="213" t="str">
        <f t="shared" ca="1" si="118"/>
        <v/>
      </c>
      <c r="VV29" s="213" t="str">
        <f t="shared" ca="1" si="118"/>
        <v/>
      </c>
      <c r="VW29" s="213" t="str">
        <f t="shared" ca="1" si="118"/>
        <v/>
      </c>
      <c r="VX29" s="213" t="str">
        <f t="shared" ca="1" si="118"/>
        <v/>
      </c>
      <c r="VY29" s="213" t="str">
        <f t="shared" ca="1" si="118"/>
        <v/>
      </c>
      <c r="VZ29" s="213" t="str">
        <f t="shared" ca="1" si="89"/>
        <v/>
      </c>
      <c r="WA29" s="213" t="str">
        <f t="shared" ca="1" si="89"/>
        <v/>
      </c>
      <c r="WB29" s="213" t="str">
        <f t="shared" ca="1" si="89"/>
        <v/>
      </c>
      <c r="WC29" s="213" t="str">
        <f t="shared" ca="1" si="89"/>
        <v/>
      </c>
      <c r="WD29" s="213" t="str">
        <f t="shared" ca="1" si="89"/>
        <v/>
      </c>
      <c r="WE29" s="213" t="str">
        <f t="shared" ca="1" si="89"/>
        <v/>
      </c>
      <c r="WF29" s="213" t="str">
        <f t="shared" ca="1" si="89"/>
        <v/>
      </c>
      <c r="WG29" s="213" t="str">
        <f t="shared" ca="1" si="89"/>
        <v/>
      </c>
      <c r="WH29" s="213" t="str">
        <f t="shared" ca="1" si="89"/>
        <v/>
      </c>
      <c r="WI29" s="213" t="str">
        <f t="shared" ca="1" si="89"/>
        <v/>
      </c>
      <c r="WJ29" s="213" t="str">
        <f t="shared" ca="1" si="89"/>
        <v/>
      </c>
      <c r="WK29" s="213" t="str">
        <f t="shared" ca="1" si="89"/>
        <v/>
      </c>
      <c r="WL29" s="213" t="str">
        <f t="shared" ca="1" si="89"/>
        <v/>
      </c>
      <c r="WM29" s="213" t="str">
        <f t="shared" ca="1" si="89"/>
        <v/>
      </c>
      <c r="WN29" s="213" t="str">
        <f t="shared" ca="1" si="89"/>
        <v/>
      </c>
      <c r="WO29" s="213" t="str">
        <f t="shared" ca="1" si="89"/>
        <v/>
      </c>
      <c r="WP29" s="213" t="str">
        <f t="shared" ca="1" si="119"/>
        <v/>
      </c>
      <c r="WQ29" s="213" t="str">
        <f t="shared" ca="1" si="119"/>
        <v/>
      </c>
      <c r="WR29" s="213" t="str">
        <f t="shared" ca="1" si="119"/>
        <v/>
      </c>
      <c r="WS29" s="213" t="str">
        <f t="shared" ca="1" si="119"/>
        <v/>
      </c>
      <c r="WT29" s="213" t="str">
        <f t="shared" ca="1" si="119"/>
        <v/>
      </c>
      <c r="WU29" s="213" t="str">
        <f t="shared" ca="1" si="119"/>
        <v/>
      </c>
      <c r="WV29" s="213" t="str">
        <f t="shared" ca="1" si="119"/>
        <v/>
      </c>
      <c r="WW29" s="213" t="str">
        <f t="shared" ca="1" si="119"/>
        <v/>
      </c>
      <c r="WX29" s="213" t="str">
        <f t="shared" ca="1" si="119"/>
        <v/>
      </c>
      <c r="WY29" s="213" t="str">
        <f t="shared" ca="1" si="119"/>
        <v/>
      </c>
      <c r="WZ29" s="213" t="str">
        <f t="shared" ca="1" si="119"/>
        <v/>
      </c>
      <c r="XA29" s="213" t="str">
        <f t="shared" ca="1" si="119"/>
        <v/>
      </c>
      <c r="XB29" s="213" t="str">
        <f t="shared" ca="1" si="119"/>
        <v/>
      </c>
      <c r="XC29" s="213" t="str">
        <f t="shared" ca="1" si="119"/>
        <v/>
      </c>
      <c r="XD29" s="213" t="str">
        <f t="shared" ca="1" si="119"/>
        <v/>
      </c>
      <c r="XE29" s="213" t="str">
        <f t="shared" ca="1" si="119"/>
        <v/>
      </c>
      <c r="XF29" s="213" t="str">
        <f t="shared" ca="1" si="120"/>
        <v/>
      </c>
      <c r="XG29" s="213" t="str">
        <f t="shared" ca="1" si="120"/>
        <v/>
      </c>
      <c r="XH29" s="213" t="str">
        <f t="shared" ca="1" si="120"/>
        <v/>
      </c>
      <c r="XI29" s="213" t="str">
        <f t="shared" ca="1" si="120"/>
        <v/>
      </c>
      <c r="XJ29" s="213" t="str">
        <f t="shared" ca="1" si="120"/>
        <v/>
      </c>
      <c r="XK29" s="213" t="str">
        <f t="shared" ca="1" si="120"/>
        <v/>
      </c>
      <c r="XL29" s="213" t="str">
        <f t="shared" ca="1" si="120"/>
        <v/>
      </c>
      <c r="XM29" s="213" t="str">
        <f t="shared" ca="1" si="120"/>
        <v/>
      </c>
      <c r="XN29" s="213" t="str">
        <f t="shared" ca="1" si="120"/>
        <v/>
      </c>
      <c r="XO29" s="213" t="str">
        <f t="shared" ca="1" si="120"/>
        <v/>
      </c>
      <c r="XP29" s="213" t="str">
        <f t="shared" ca="1" si="120"/>
        <v/>
      </c>
      <c r="XQ29" s="213" t="str">
        <f t="shared" ca="1" si="120"/>
        <v/>
      </c>
      <c r="XR29" s="213" t="str">
        <f t="shared" ca="1" si="120"/>
        <v/>
      </c>
      <c r="XS29" s="213" t="str">
        <f t="shared" ca="1" si="120"/>
        <v/>
      </c>
      <c r="XT29" s="213" t="str">
        <f t="shared" ca="1" si="120"/>
        <v/>
      </c>
      <c r="XU29" s="213" t="str">
        <f t="shared" ca="1" si="120"/>
        <v/>
      </c>
      <c r="XV29" s="213" t="str">
        <f t="shared" ca="1" si="121"/>
        <v/>
      </c>
      <c r="XW29" s="213" t="str">
        <f t="shared" ca="1" si="121"/>
        <v/>
      </c>
      <c r="XX29" s="213" t="str">
        <f t="shared" ca="1" si="121"/>
        <v/>
      </c>
      <c r="XY29" s="213" t="str">
        <f t="shared" ca="1" si="121"/>
        <v/>
      </c>
      <c r="XZ29" s="213" t="str">
        <f t="shared" ca="1" si="121"/>
        <v/>
      </c>
      <c r="YA29" s="213" t="str">
        <f t="shared" ca="1" si="121"/>
        <v/>
      </c>
      <c r="YB29" s="213" t="str">
        <f t="shared" ca="1" si="121"/>
        <v/>
      </c>
      <c r="YC29" s="213" t="str">
        <f t="shared" ca="1" si="121"/>
        <v/>
      </c>
      <c r="YD29" s="213" t="str">
        <f t="shared" ca="1" si="121"/>
        <v/>
      </c>
      <c r="YE29" s="213" t="str">
        <f t="shared" ca="1" si="121"/>
        <v/>
      </c>
      <c r="YF29" s="213" t="str">
        <f t="shared" ca="1" si="121"/>
        <v/>
      </c>
      <c r="YG29" s="213" t="str">
        <f t="shared" ca="1" si="121"/>
        <v/>
      </c>
      <c r="YH29" s="213" t="str">
        <f t="shared" ca="1" si="122"/>
        <v/>
      </c>
      <c r="YI29" s="213" t="str">
        <f t="shared" ca="1" si="122"/>
        <v/>
      </c>
      <c r="YJ29" s="213" t="str">
        <f t="shared" ca="1" si="122"/>
        <v/>
      </c>
      <c r="YK29" s="213" t="str">
        <f t="shared" ca="1" si="122"/>
        <v/>
      </c>
      <c r="YL29" s="213" t="str">
        <f t="shared" ca="1" si="122"/>
        <v/>
      </c>
      <c r="YM29" s="213" t="str">
        <f t="shared" ca="1" si="122"/>
        <v/>
      </c>
      <c r="YN29" s="213" t="str">
        <f t="shared" ca="1" si="122"/>
        <v/>
      </c>
      <c r="YO29" s="213" t="str">
        <f t="shared" ca="1" si="122"/>
        <v/>
      </c>
      <c r="YP29" s="213" t="str">
        <f t="shared" ca="1" si="122"/>
        <v/>
      </c>
      <c r="YQ29" s="213" t="str">
        <f t="shared" ca="1" si="122"/>
        <v/>
      </c>
      <c r="YR29" s="213" t="str">
        <f t="shared" ca="1" si="91"/>
        <v/>
      </c>
      <c r="YS29" s="213" t="str">
        <f t="shared" ca="1" si="91"/>
        <v/>
      </c>
      <c r="YT29" s="213" t="str">
        <f t="shared" ca="1" si="91"/>
        <v/>
      </c>
      <c r="YU29" s="213" t="str">
        <f t="shared" ca="1" si="91"/>
        <v/>
      </c>
      <c r="YV29" s="213" t="str">
        <f t="shared" ca="1" si="91"/>
        <v/>
      </c>
      <c r="YW29" s="213" t="str">
        <f t="shared" ca="1" si="91"/>
        <v/>
      </c>
      <c r="YX29" s="213" t="str">
        <f t="shared" ca="1" si="91"/>
        <v/>
      </c>
      <c r="YY29" s="213" t="str">
        <f t="shared" ca="1" si="91"/>
        <v/>
      </c>
      <c r="YZ29" s="213" t="str">
        <f t="shared" ca="1" si="91"/>
        <v/>
      </c>
      <c r="ZA29" s="213" t="str">
        <f t="shared" ca="1" si="91"/>
        <v/>
      </c>
      <c r="ZB29" s="213" t="str">
        <f t="shared" ca="1" si="91"/>
        <v/>
      </c>
      <c r="ZC29" s="213" t="str">
        <f t="shared" ca="1" si="91"/>
        <v/>
      </c>
      <c r="ZD29" s="213" t="str">
        <f t="shared" ca="1" si="91"/>
        <v/>
      </c>
      <c r="ZE29" s="213" t="str">
        <f t="shared" ca="1" si="91"/>
        <v/>
      </c>
      <c r="ZF29" s="213" t="str">
        <f t="shared" ca="1" si="91"/>
        <v/>
      </c>
      <c r="ZG29" s="213" t="str">
        <f t="shared" ca="1" si="91"/>
        <v/>
      </c>
      <c r="ZH29" s="213" t="str">
        <f t="shared" ca="1" si="123"/>
        <v/>
      </c>
      <c r="ZI29" s="213" t="str">
        <f t="shared" ca="1" si="123"/>
        <v/>
      </c>
      <c r="ZJ29" s="213" t="str">
        <f t="shared" ca="1" si="123"/>
        <v/>
      </c>
      <c r="ZK29" s="213" t="str">
        <f t="shared" ca="1" si="123"/>
        <v/>
      </c>
      <c r="ZL29" s="213" t="str">
        <f t="shared" ca="1" si="123"/>
        <v/>
      </c>
      <c r="ZM29" s="213" t="str">
        <f t="shared" ca="1" si="123"/>
        <v/>
      </c>
      <c r="ZN29" s="213" t="str">
        <f t="shared" ca="1" si="123"/>
        <v/>
      </c>
      <c r="ZO29" s="213" t="str">
        <f t="shared" ca="1" si="123"/>
        <v/>
      </c>
      <c r="ZP29" s="213" t="str">
        <f t="shared" ca="1" si="123"/>
        <v/>
      </c>
      <c r="ZQ29" s="213" t="str">
        <f t="shared" ca="1" si="123"/>
        <v/>
      </c>
      <c r="ZR29" s="213" t="str">
        <f t="shared" ca="1" si="123"/>
        <v/>
      </c>
      <c r="ZS29" s="213" t="str">
        <f t="shared" ca="1" si="123"/>
        <v/>
      </c>
      <c r="ZT29" s="213" t="str">
        <f t="shared" ca="1" si="123"/>
        <v/>
      </c>
      <c r="ZU29" s="213" t="str">
        <f t="shared" ca="1" si="123"/>
        <v/>
      </c>
      <c r="ZV29" s="213" t="str">
        <f t="shared" ca="1" si="92"/>
        <v/>
      </c>
      <c r="ZW29" s="213" t="str">
        <f t="shared" ca="1" si="92"/>
        <v/>
      </c>
      <c r="ZX29" s="213" t="str">
        <f t="shared" ca="1" si="92"/>
        <v/>
      </c>
      <c r="ZY29" s="213" t="str">
        <f t="shared" ca="1" si="92"/>
        <v/>
      </c>
      <c r="ZZ29" s="213" t="str">
        <f t="shared" ca="1" si="92"/>
        <v/>
      </c>
      <c r="AAA29" s="213" t="str">
        <f t="shared" ca="1" si="92"/>
        <v/>
      </c>
      <c r="AAB29" s="213" t="str">
        <f t="shared" ca="1" si="92"/>
        <v/>
      </c>
      <c r="AAC29" s="213" t="str">
        <f t="shared" ca="1" si="92"/>
        <v/>
      </c>
      <c r="AAD29" s="213" t="str">
        <f t="shared" ca="1" si="92"/>
        <v/>
      </c>
      <c r="AAE29" s="213" t="str">
        <f t="shared" ca="1" si="92"/>
        <v/>
      </c>
      <c r="AAF29" s="213" t="str">
        <f t="shared" ca="1" si="92"/>
        <v/>
      </c>
      <c r="AAG29" s="213" t="str">
        <f t="shared" ca="1" si="92"/>
        <v/>
      </c>
      <c r="AAH29" s="213" t="str">
        <f t="shared" ca="1" si="92"/>
        <v/>
      </c>
      <c r="AAI29" s="213" t="str">
        <f t="shared" ca="1" si="92"/>
        <v/>
      </c>
      <c r="AAJ29" s="213" t="str">
        <f t="shared" ca="1" si="92"/>
        <v/>
      </c>
      <c r="AAK29" s="213" t="str">
        <f t="shared" ca="1" si="92"/>
        <v/>
      </c>
      <c r="AAL29" s="213" t="str">
        <f t="shared" ca="1" si="124"/>
        <v/>
      </c>
      <c r="AAM29" s="213" t="str">
        <f t="shared" ca="1" si="124"/>
        <v/>
      </c>
      <c r="AAN29" s="213" t="str">
        <f t="shared" ca="1" si="124"/>
        <v/>
      </c>
      <c r="AAO29" s="213" t="str">
        <f t="shared" ca="1" si="124"/>
        <v/>
      </c>
      <c r="AAP29" s="213" t="str">
        <f t="shared" ca="1" si="124"/>
        <v/>
      </c>
      <c r="AAQ29" s="213" t="str">
        <f t="shared" ca="1" si="124"/>
        <v/>
      </c>
      <c r="AAR29" s="213" t="str">
        <f t="shared" ca="1" si="124"/>
        <v/>
      </c>
      <c r="AAS29" s="213" t="str">
        <f t="shared" ca="1" si="124"/>
        <v/>
      </c>
      <c r="AAT29" s="213" t="str">
        <f t="shared" ca="1" si="124"/>
        <v/>
      </c>
      <c r="AAU29" s="213" t="str">
        <f t="shared" ca="1" si="124"/>
        <v/>
      </c>
      <c r="AAV29" s="213" t="str">
        <f t="shared" ca="1" si="124"/>
        <v/>
      </c>
      <c r="AAW29" s="213" t="str">
        <f t="shared" ca="1" si="124"/>
        <v/>
      </c>
      <c r="AAX29" s="213" t="str">
        <f t="shared" ca="1" si="124"/>
        <v/>
      </c>
      <c r="AAY29" s="213" t="str">
        <f t="shared" ca="1" si="124"/>
        <v/>
      </c>
      <c r="AAZ29" s="213" t="str">
        <f t="shared" ca="1" si="125"/>
        <v/>
      </c>
      <c r="ABA29" s="213" t="str">
        <f t="shared" ca="1" si="125"/>
        <v/>
      </c>
      <c r="ABB29" s="213" t="str">
        <f t="shared" ca="1" si="125"/>
        <v/>
      </c>
      <c r="ABC29" s="213" t="str">
        <f t="shared" ca="1" si="125"/>
        <v/>
      </c>
      <c r="ABD29" s="213" t="str">
        <f t="shared" ca="1" si="125"/>
        <v/>
      </c>
      <c r="ABE29" s="213" t="str">
        <f t="shared" ca="1" si="125"/>
        <v/>
      </c>
      <c r="ABF29" s="213" t="str">
        <f t="shared" ca="1" si="125"/>
        <v/>
      </c>
      <c r="ABG29" s="213" t="str">
        <f t="shared" ca="1" si="125"/>
        <v/>
      </c>
      <c r="ABH29" s="213" t="str">
        <f t="shared" ca="1" si="125"/>
        <v/>
      </c>
      <c r="ABI29" s="213" t="str">
        <f t="shared" ca="1" si="125"/>
        <v/>
      </c>
      <c r="ABJ29" s="213" t="str">
        <f t="shared" ca="1" si="125"/>
        <v/>
      </c>
      <c r="ABK29" s="213" t="str">
        <f t="shared" ca="1" si="125"/>
        <v/>
      </c>
      <c r="ABL29" s="213" t="str">
        <f t="shared" ca="1" si="125"/>
        <v/>
      </c>
    </row>
    <row r="30" spans="1:740" s="209" customFormat="1" ht="24.95" customHeight="1" x14ac:dyDescent="0.2">
      <c r="A30" s="202"/>
      <c r="B30" s="203" t="s">
        <v>121</v>
      </c>
      <c r="C30" s="248" t="s">
        <v>122</v>
      </c>
      <c r="D30" s="248" t="s">
        <v>127</v>
      </c>
      <c r="E30" s="250">
        <v>26</v>
      </c>
      <c r="F30" s="206">
        <f t="shared" si="70"/>
        <v>46433</v>
      </c>
      <c r="G30" s="206">
        <f>'[1]1010C_Container Schedule'!$R34</f>
        <v>46435</v>
      </c>
      <c r="H30" s="206">
        <f>'[1]1010C_Container Schedule'!$U34</f>
        <v>46440</v>
      </c>
      <c r="I30" s="206">
        <f>'[1]1010C_Container Schedule'!$AF34</f>
        <v>46463</v>
      </c>
      <c r="J30" s="206">
        <f>'[1]1010C_Container Schedule'!$AJ34</f>
        <v>46465</v>
      </c>
      <c r="K30" s="278" t="str">
        <f>Table279[[#This Row],[Project]] &amp;"-CTNR-"&amp; Table279[[#This Row],[CTNR'#]] &amp; "  ➜"</f>
        <v>1010C-CTNR-26  ➜</v>
      </c>
      <c r="L30" s="215"/>
      <c r="M30" s="208" t="str">
        <f t="shared" ca="1" si="93"/>
        <v/>
      </c>
      <c r="N30" s="208" t="str">
        <f t="shared" ca="1" si="93"/>
        <v/>
      </c>
      <c r="O30" s="208" t="str">
        <f t="shared" ca="1" si="93"/>
        <v/>
      </c>
      <c r="P30" s="208" t="str">
        <f t="shared" ca="1" si="93"/>
        <v/>
      </c>
      <c r="Q30" s="208" t="str">
        <f t="shared" ca="1" si="93"/>
        <v/>
      </c>
      <c r="R30" s="208" t="str">
        <f t="shared" ca="1" si="93"/>
        <v/>
      </c>
      <c r="S30" s="208" t="str">
        <f t="shared" ca="1" si="93"/>
        <v/>
      </c>
      <c r="T30" s="208" t="str">
        <f t="shared" ca="1" si="93"/>
        <v/>
      </c>
      <c r="U30" s="208" t="str">
        <f t="shared" ca="1" si="93"/>
        <v/>
      </c>
      <c r="V30" s="208" t="str">
        <f t="shared" ca="1" si="93"/>
        <v/>
      </c>
      <c r="W30" s="208" t="str">
        <f t="shared" ca="1" si="93"/>
        <v/>
      </c>
      <c r="X30" s="208" t="str">
        <f t="shared" ca="1" si="93"/>
        <v/>
      </c>
      <c r="Y30" s="208" t="str">
        <f t="shared" ca="1" si="93"/>
        <v/>
      </c>
      <c r="Z30" s="208" t="str">
        <f t="shared" ca="1" si="93"/>
        <v/>
      </c>
      <c r="AA30" s="208" t="str">
        <f t="shared" ca="1" si="93"/>
        <v/>
      </c>
      <c r="AB30" s="208" t="str">
        <f t="shared" ca="1" si="93"/>
        <v/>
      </c>
      <c r="AC30" s="208" t="str">
        <f t="shared" ca="1" si="94"/>
        <v/>
      </c>
      <c r="AD30" s="208" t="str">
        <f t="shared" ca="1" si="94"/>
        <v/>
      </c>
      <c r="AE30" s="208" t="str">
        <f t="shared" ca="1" si="94"/>
        <v/>
      </c>
      <c r="AF30" s="208" t="str">
        <f t="shared" ca="1" si="94"/>
        <v/>
      </c>
      <c r="AG30" s="208" t="str">
        <f t="shared" ca="1" si="94"/>
        <v/>
      </c>
      <c r="AH30" s="208" t="str">
        <f t="shared" ca="1" si="94"/>
        <v/>
      </c>
      <c r="AI30" s="208" t="str">
        <f t="shared" ca="1" si="94"/>
        <v/>
      </c>
      <c r="AJ30" s="208" t="str">
        <f t="shared" ca="1" si="94"/>
        <v/>
      </c>
      <c r="AK30" s="208" t="str">
        <f t="shared" ca="1" si="94"/>
        <v/>
      </c>
      <c r="AL30" s="208" t="str">
        <f t="shared" ca="1" si="94"/>
        <v/>
      </c>
      <c r="AM30" s="208" t="str">
        <f t="shared" ca="1" si="94"/>
        <v/>
      </c>
      <c r="AN30" s="208" t="str">
        <f t="shared" ca="1" si="94"/>
        <v/>
      </c>
      <c r="AO30" s="208" t="str">
        <f t="shared" ca="1" si="94"/>
        <v/>
      </c>
      <c r="AP30" s="208" t="str">
        <f t="shared" ca="1" si="94"/>
        <v/>
      </c>
      <c r="AQ30" s="208" t="str">
        <f t="shared" ca="1" si="94"/>
        <v/>
      </c>
      <c r="AR30" s="208" t="str">
        <f t="shared" ca="1" si="94"/>
        <v/>
      </c>
      <c r="AS30" s="208" t="str">
        <f t="shared" ca="1" si="95"/>
        <v/>
      </c>
      <c r="AT30" s="208" t="str">
        <f t="shared" ca="1" si="95"/>
        <v/>
      </c>
      <c r="AU30" s="208" t="str">
        <f t="shared" ca="1" si="95"/>
        <v/>
      </c>
      <c r="AV30" s="208" t="str">
        <f t="shared" ca="1" si="95"/>
        <v/>
      </c>
      <c r="AW30" s="208" t="str">
        <f t="shared" ca="1" si="95"/>
        <v/>
      </c>
      <c r="AX30" s="208" t="str">
        <f t="shared" ca="1" si="95"/>
        <v/>
      </c>
      <c r="AY30" s="208" t="str">
        <f t="shared" ca="1" si="95"/>
        <v/>
      </c>
      <c r="AZ30" s="208" t="str">
        <f t="shared" ca="1" si="95"/>
        <v/>
      </c>
      <c r="BA30" s="208" t="str">
        <f t="shared" ca="1" si="95"/>
        <v/>
      </c>
      <c r="BB30" s="208" t="str">
        <f t="shared" ca="1" si="95"/>
        <v/>
      </c>
      <c r="BC30" s="208" t="str">
        <f t="shared" ca="1" si="95"/>
        <v/>
      </c>
      <c r="BD30" s="208" t="str">
        <f t="shared" ca="1" si="95"/>
        <v/>
      </c>
      <c r="BE30" s="208" t="str">
        <f t="shared" ca="1" si="95"/>
        <v/>
      </c>
      <c r="BF30" s="208" t="str">
        <f t="shared" ca="1" si="72"/>
        <v/>
      </c>
      <c r="BG30" s="208" t="str">
        <f t="shared" ca="1" si="72"/>
        <v/>
      </c>
      <c r="BH30" s="208" t="str">
        <f t="shared" ca="1" si="72"/>
        <v/>
      </c>
      <c r="BI30" s="208" t="str">
        <f t="shared" ca="1" si="72"/>
        <v/>
      </c>
      <c r="BJ30" s="208" t="str">
        <f t="shared" ca="1" si="72"/>
        <v/>
      </c>
      <c r="BK30" s="208" t="str">
        <f t="shared" ca="1" si="72"/>
        <v/>
      </c>
      <c r="BL30" s="208" t="str">
        <f t="shared" ca="1" si="72"/>
        <v/>
      </c>
      <c r="BM30" s="208" t="str">
        <f t="shared" ca="1" si="72"/>
        <v/>
      </c>
      <c r="BN30" s="208" t="str">
        <f t="shared" ca="1" si="72"/>
        <v/>
      </c>
      <c r="BO30" s="208" t="str">
        <f t="shared" ca="1" si="72"/>
        <v/>
      </c>
      <c r="BP30" s="208" t="str">
        <f t="shared" ca="1" si="72"/>
        <v/>
      </c>
      <c r="BQ30" s="208" t="str">
        <f t="shared" ca="1" si="72"/>
        <v/>
      </c>
      <c r="BR30" s="208" t="str">
        <f t="shared" ca="1" si="72"/>
        <v/>
      </c>
      <c r="BS30" s="208" t="str">
        <f t="shared" ca="1" si="72"/>
        <v/>
      </c>
      <c r="BT30" s="208" t="str">
        <f t="shared" ca="1" si="72"/>
        <v/>
      </c>
      <c r="BU30" s="208" t="str">
        <f t="shared" ca="1" si="72"/>
        <v/>
      </c>
      <c r="BV30" s="208" t="str">
        <f t="shared" ca="1" si="96"/>
        <v/>
      </c>
      <c r="BW30" s="208" t="str">
        <f t="shared" ca="1" si="96"/>
        <v/>
      </c>
      <c r="BX30" s="208" t="str">
        <f t="shared" ca="1" si="96"/>
        <v/>
      </c>
      <c r="BY30" s="208" t="str">
        <f t="shared" ca="1" si="96"/>
        <v/>
      </c>
      <c r="BZ30" s="208" t="str">
        <f t="shared" ca="1" si="96"/>
        <v/>
      </c>
      <c r="CA30" s="208" t="str">
        <f t="shared" ca="1" si="96"/>
        <v/>
      </c>
      <c r="CB30" s="208" t="str">
        <f t="shared" ca="1" si="96"/>
        <v/>
      </c>
      <c r="CC30" s="208" t="str">
        <f t="shared" ca="1" si="96"/>
        <v/>
      </c>
      <c r="CD30" s="208" t="str">
        <f t="shared" ca="1" si="96"/>
        <v/>
      </c>
      <c r="CE30" s="208" t="str">
        <f t="shared" ca="1" si="96"/>
        <v/>
      </c>
      <c r="CF30" s="208" t="str">
        <f t="shared" ca="1" si="96"/>
        <v/>
      </c>
      <c r="CG30" s="208" t="str">
        <f t="shared" ca="1" si="96"/>
        <v/>
      </c>
      <c r="CH30" s="208" t="str">
        <f t="shared" ca="1" si="96"/>
        <v/>
      </c>
      <c r="CI30" s="208" t="str">
        <f t="shared" ca="1" si="96"/>
        <v/>
      </c>
      <c r="CJ30" s="208" t="str">
        <f t="shared" ca="1" si="73"/>
        <v/>
      </c>
      <c r="CK30" s="208" t="str">
        <f t="shared" ca="1" si="73"/>
        <v/>
      </c>
      <c r="CL30" s="208" t="str">
        <f t="shared" ca="1" si="73"/>
        <v/>
      </c>
      <c r="CM30" s="208" t="str">
        <f t="shared" ca="1" si="73"/>
        <v/>
      </c>
      <c r="CN30" s="208" t="str">
        <f t="shared" ca="1" si="73"/>
        <v/>
      </c>
      <c r="CO30" s="208" t="str">
        <f t="shared" ca="1" si="73"/>
        <v/>
      </c>
      <c r="CP30" s="208" t="str">
        <f t="shared" ca="1" si="73"/>
        <v/>
      </c>
      <c r="CQ30" s="208" t="str">
        <f t="shared" ca="1" si="73"/>
        <v/>
      </c>
      <c r="CR30" s="208" t="str">
        <f t="shared" ca="1" si="73"/>
        <v/>
      </c>
      <c r="CS30" s="208" t="str">
        <f t="shared" ca="1" si="73"/>
        <v/>
      </c>
      <c r="CT30" s="208" t="str">
        <f t="shared" ca="1" si="73"/>
        <v/>
      </c>
      <c r="CU30" s="208" t="str">
        <f t="shared" ca="1" si="73"/>
        <v/>
      </c>
      <c r="CV30" s="208" t="str">
        <f t="shared" ca="1" si="73"/>
        <v/>
      </c>
      <c r="CW30" s="208" t="str">
        <f t="shared" ca="1" si="73"/>
        <v/>
      </c>
      <c r="CX30" s="208" t="str">
        <f t="shared" ca="1" si="73"/>
        <v/>
      </c>
      <c r="CY30" s="208" t="str">
        <f t="shared" ca="1" si="73"/>
        <v/>
      </c>
      <c r="CZ30" s="208" t="str">
        <f t="shared" ca="1" si="97"/>
        <v/>
      </c>
      <c r="DA30" s="208" t="str">
        <f t="shared" ca="1" si="97"/>
        <v/>
      </c>
      <c r="DB30" s="208" t="str">
        <f t="shared" ca="1" si="97"/>
        <v/>
      </c>
      <c r="DC30" s="208" t="str">
        <f t="shared" ca="1" si="97"/>
        <v/>
      </c>
      <c r="DD30" s="208" t="str">
        <f t="shared" ca="1" si="97"/>
        <v/>
      </c>
      <c r="DE30" s="208" t="str">
        <f t="shared" ca="1" si="97"/>
        <v/>
      </c>
      <c r="DF30" s="208" t="str">
        <f t="shared" ca="1" si="97"/>
        <v/>
      </c>
      <c r="DG30" s="208" t="str">
        <f t="shared" ca="1" si="97"/>
        <v/>
      </c>
      <c r="DH30" s="208" t="str">
        <f t="shared" ca="1" si="97"/>
        <v/>
      </c>
      <c r="DI30" s="208" t="str">
        <f t="shared" ca="1" si="97"/>
        <v/>
      </c>
      <c r="DJ30" s="208" t="str">
        <f t="shared" ca="1" si="97"/>
        <v/>
      </c>
      <c r="DK30" s="208" t="str">
        <f t="shared" ca="1" si="97"/>
        <v/>
      </c>
      <c r="DL30" s="208" t="str">
        <f t="shared" ca="1" si="97"/>
        <v/>
      </c>
      <c r="DM30" s="208" t="str">
        <f t="shared" ca="1" si="97"/>
        <v/>
      </c>
      <c r="DN30" s="208" t="str">
        <f t="shared" ca="1" si="74"/>
        <v/>
      </c>
      <c r="DO30" s="208" t="str">
        <f t="shared" ca="1" si="74"/>
        <v/>
      </c>
      <c r="DP30" s="208" t="str">
        <f t="shared" ca="1" si="74"/>
        <v/>
      </c>
      <c r="DQ30" s="208" t="str">
        <f t="shared" ca="1" si="74"/>
        <v/>
      </c>
      <c r="DR30" s="208" t="str">
        <f t="shared" ca="1" si="74"/>
        <v/>
      </c>
      <c r="DS30" s="208" t="str">
        <f t="shared" ca="1" si="74"/>
        <v/>
      </c>
      <c r="DT30" s="208" t="str">
        <f t="shared" ca="1" si="74"/>
        <v/>
      </c>
      <c r="DU30" s="208" t="str">
        <f t="shared" ca="1" si="74"/>
        <v/>
      </c>
      <c r="DV30" s="208" t="str">
        <f t="shared" ca="1" si="74"/>
        <v/>
      </c>
      <c r="DW30" s="208" t="str">
        <f t="shared" ca="1" si="74"/>
        <v/>
      </c>
      <c r="DX30" s="208" t="str">
        <f t="shared" ca="1" si="74"/>
        <v/>
      </c>
      <c r="DY30" s="208" t="str">
        <f t="shared" ca="1" si="74"/>
        <v/>
      </c>
      <c r="DZ30" s="208" t="str">
        <f t="shared" ca="1" si="74"/>
        <v/>
      </c>
      <c r="EA30" s="208" t="str">
        <f t="shared" ca="1" si="74"/>
        <v/>
      </c>
      <c r="EB30" s="208" t="str">
        <f t="shared" ca="1" si="74"/>
        <v/>
      </c>
      <c r="EC30" s="208" t="str">
        <f t="shared" ca="1" si="74"/>
        <v/>
      </c>
      <c r="ED30" s="208" t="str">
        <f t="shared" ca="1" si="98"/>
        <v/>
      </c>
      <c r="EE30" s="208" t="str">
        <f t="shared" ca="1" si="98"/>
        <v/>
      </c>
      <c r="EF30" s="208" t="str">
        <f t="shared" ca="1" si="98"/>
        <v/>
      </c>
      <c r="EG30" s="208" t="str">
        <f t="shared" ca="1" si="98"/>
        <v/>
      </c>
      <c r="EH30" s="208" t="str">
        <f t="shared" ca="1" si="98"/>
        <v/>
      </c>
      <c r="EI30" s="208" t="str">
        <f t="shared" ca="1" si="98"/>
        <v/>
      </c>
      <c r="EJ30" s="208" t="str">
        <f t="shared" ca="1" si="98"/>
        <v/>
      </c>
      <c r="EK30" s="208" t="str">
        <f t="shared" ca="1" si="98"/>
        <v/>
      </c>
      <c r="EL30" s="208" t="str">
        <f t="shared" ca="1" si="98"/>
        <v/>
      </c>
      <c r="EM30" s="208" t="str">
        <f t="shared" ca="1" si="98"/>
        <v/>
      </c>
      <c r="EN30" s="208" t="str">
        <f t="shared" ca="1" si="98"/>
        <v/>
      </c>
      <c r="EO30" s="208" t="str">
        <f t="shared" ca="1" si="98"/>
        <v/>
      </c>
      <c r="EP30" s="208" t="str">
        <f t="shared" ca="1" si="98"/>
        <v/>
      </c>
      <c r="EQ30" s="208" t="str">
        <f t="shared" ca="1" si="98"/>
        <v/>
      </c>
      <c r="ER30" s="208" t="str">
        <f t="shared" ca="1" si="98"/>
        <v/>
      </c>
      <c r="ES30" s="208" t="str">
        <f t="shared" ca="1" si="98"/>
        <v/>
      </c>
      <c r="ET30" s="208" t="str">
        <f t="shared" ca="1" si="99"/>
        <v/>
      </c>
      <c r="EU30" s="208" t="str">
        <f t="shared" ca="1" si="99"/>
        <v/>
      </c>
      <c r="EV30" s="208" t="str">
        <f t="shared" ca="1" si="99"/>
        <v/>
      </c>
      <c r="EW30" s="208" t="str">
        <f t="shared" ca="1" si="99"/>
        <v/>
      </c>
      <c r="EX30" s="208" t="str">
        <f t="shared" ca="1" si="99"/>
        <v/>
      </c>
      <c r="EY30" s="208" t="str">
        <f t="shared" ca="1" si="99"/>
        <v/>
      </c>
      <c r="EZ30" s="208" t="str">
        <f t="shared" ca="1" si="99"/>
        <v/>
      </c>
      <c r="FA30" s="208" t="str">
        <f t="shared" ca="1" si="99"/>
        <v/>
      </c>
      <c r="FB30" s="208" t="str">
        <f t="shared" ca="1" si="99"/>
        <v/>
      </c>
      <c r="FC30" s="208" t="str">
        <f t="shared" ca="1" si="99"/>
        <v/>
      </c>
      <c r="FD30" s="208" t="str">
        <f t="shared" ca="1" si="99"/>
        <v/>
      </c>
      <c r="FE30" s="208" t="str">
        <f t="shared" ca="1" si="99"/>
        <v/>
      </c>
      <c r="FF30" s="208" t="str">
        <f t="shared" ca="1" si="99"/>
        <v/>
      </c>
      <c r="FG30" s="208" t="str">
        <f t="shared" ca="1" si="99"/>
        <v/>
      </c>
      <c r="FH30" s="208" t="str">
        <f t="shared" ca="1" si="99"/>
        <v/>
      </c>
      <c r="FI30" s="208" t="str">
        <f t="shared" ca="1" si="99"/>
        <v/>
      </c>
      <c r="FJ30" s="208" t="str">
        <f t="shared" ca="1" si="100"/>
        <v/>
      </c>
      <c r="FK30" s="208" t="str">
        <f t="shared" ca="1" si="100"/>
        <v/>
      </c>
      <c r="FL30" s="208" t="str">
        <f t="shared" ca="1" si="100"/>
        <v/>
      </c>
      <c r="FM30" s="208" t="str">
        <f t="shared" ca="1" si="100"/>
        <v/>
      </c>
      <c r="FN30" s="208" t="str">
        <f t="shared" ca="1" si="100"/>
        <v/>
      </c>
      <c r="FO30" s="208" t="str">
        <f t="shared" ca="1" si="100"/>
        <v/>
      </c>
      <c r="FP30" s="208" t="str">
        <f t="shared" ca="1" si="100"/>
        <v/>
      </c>
      <c r="FQ30" s="208" t="str">
        <f t="shared" ca="1" si="100"/>
        <v/>
      </c>
      <c r="FR30" s="208" t="str">
        <f t="shared" ca="1" si="100"/>
        <v/>
      </c>
      <c r="FS30" s="208" t="str">
        <f t="shared" ca="1" si="100"/>
        <v/>
      </c>
      <c r="FT30" s="208" t="str">
        <f t="shared" ca="1" si="100"/>
        <v/>
      </c>
      <c r="FU30" s="208" t="str">
        <f t="shared" ca="1" si="100"/>
        <v/>
      </c>
      <c r="FV30" s="208" t="str">
        <f t="shared" ca="1" si="101"/>
        <v/>
      </c>
      <c r="FW30" s="208" t="str">
        <f t="shared" ca="1" si="101"/>
        <v/>
      </c>
      <c r="FX30" s="208" t="str">
        <f t="shared" ca="1" si="101"/>
        <v/>
      </c>
      <c r="FY30" s="208" t="str">
        <f t="shared" ca="1" si="101"/>
        <v/>
      </c>
      <c r="FZ30" s="208" t="str">
        <f t="shared" ca="1" si="101"/>
        <v/>
      </c>
      <c r="GA30" s="208" t="str">
        <f t="shared" ca="1" si="101"/>
        <v/>
      </c>
      <c r="GB30" s="208" t="str">
        <f t="shared" ca="1" si="101"/>
        <v/>
      </c>
      <c r="GC30" s="208" t="str">
        <f t="shared" ca="1" si="101"/>
        <v/>
      </c>
      <c r="GD30" s="208" t="str">
        <f t="shared" ca="1" si="101"/>
        <v/>
      </c>
      <c r="GE30" s="208" t="str">
        <f t="shared" ca="1" si="101"/>
        <v/>
      </c>
      <c r="GF30" s="208" t="str">
        <f t="shared" ca="1" si="76"/>
        <v/>
      </c>
      <c r="GG30" s="208" t="str">
        <f t="shared" ca="1" si="76"/>
        <v/>
      </c>
      <c r="GH30" s="208" t="str">
        <f t="shared" ca="1" si="76"/>
        <v/>
      </c>
      <c r="GI30" s="208" t="str">
        <f t="shared" ca="1" si="76"/>
        <v/>
      </c>
      <c r="GJ30" s="208" t="str">
        <f t="shared" ca="1" si="76"/>
        <v/>
      </c>
      <c r="GK30" s="208" t="str">
        <f t="shared" ca="1" si="76"/>
        <v/>
      </c>
      <c r="GL30" s="208" t="str">
        <f t="shared" ca="1" si="76"/>
        <v/>
      </c>
      <c r="GM30" s="208" t="str">
        <f t="shared" ca="1" si="76"/>
        <v/>
      </c>
      <c r="GN30" s="208" t="str">
        <f t="shared" ca="1" si="76"/>
        <v/>
      </c>
      <c r="GO30" s="208" t="str">
        <f t="shared" ca="1" si="76"/>
        <v/>
      </c>
      <c r="GP30" s="208" t="str">
        <f t="shared" ca="1" si="76"/>
        <v/>
      </c>
      <c r="GQ30" s="208" t="str">
        <f t="shared" ca="1" si="76"/>
        <v/>
      </c>
      <c r="GR30" s="208" t="str">
        <f t="shared" ca="1" si="76"/>
        <v/>
      </c>
      <c r="GS30" s="208" t="str">
        <f t="shared" ca="1" si="76"/>
        <v/>
      </c>
      <c r="GT30" s="208" t="str">
        <f t="shared" ca="1" si="76"/>
        <v/>
      </c>
      <c r="GU30" s="208" t="str">
        <f t="shared" ca="1" si="76"/>
        <v/>
      </c>
      <c r="GV30" s="208" t="str">
        <f t="shared" ca="1" si="102"/>
        <v/>
      </c>
      <c r="GW30" s="208" t="str">
        <f t="shared" ca="1" si="102"/>
        <v/>
      </c>
      <c r="GX30" s="208" t="str">
        <f t="shared" ca="1" si="102"/>
        <v/>
      </c>
      <c r="GY30" s="208" t="str">
        <f t="shared" ca="1" si="102"/>
        <v/>
      </c>
      <c r="GZ30" s="208" t="str">
        <f t="shared" ca="1" si="102"/>
        <v/>
      </c>
      <c r="HA30" s="208" t="str">
        <f t="shared" ca="1" si="102"/>
        <v>Order</v>
      </c>
      <c r="HB30" s="208" t="str">
        <f t="shared" ca="1" si="102"/>
        <v/>
      </c>
      <c r="HC30" s="208" t="str">
        <f t="shared" ca="1" si="102"/>
        <v>Load</v>
      </c>
      <c r="HD30" s="208" t="str">
        <f t="shared" ca="1" si="102"/>
        <v/>
      </c>
      <c r="HE30" s="208" t="str">
        <f t="shared" ca="1" si="102"/>
        <v/>
      </c>
      <c r="HF30" s="208" t="str">
        <f t="shared" ca="1" si="102"/>
        <v/>
      </c>
      <c r="HG30" s="208" t="str">
        <f t="shared" ca="1" si="102"/>
        <v/>
      </c>
      <c r="HH30" s="208" t="str">
        <f t="shared" ca="1" si="102"/>
        <v>Ship</v>
      </c>
      <c r="HI30" s="208" t="str">
        <f t="shared" ca="1" si="102"/>
        <v/>
      </c>
      <c r="HJ30" s="208" t="str">
        <f t="shared" ca="1" si="77"/>
        <v/>
      </c>
      <c r="HK30" s="208" t="str">
        <f t="shared" ca="1" si="77"/>
        <v/>
      </c>
      <c r="HL30" s="208" t="str">
        <f t="shared" ca="1" si="77"/>
        <v/>
      </c>
      <c r="HM30" s="208" t="str">
        <f t="shared" ca="1" si="77"/>
        <v/>
      </c>
      <c r="HN30" s="208" t="str">
        <f t="shared" ca="1" si="77"/>
        <v/>
      </c>
      <c r="HO30" s="208" t="str">
        <f t="shared" ca="1" si="77"/>
        <v/>
      </c>
      <c r="HP30" s="208" t="str">
        <f t="shared" ca="1" si="77"/>
        <v/>
      </c>
      <c r="HQ30" s="208" t="str">
        <f t="shared" ca="1" si="77"/>
        <v/>
      </c>
      <c r="HR30" s="208" t="str">
        <f t="shared" ca="1" si="77"/>
        <v/>
      </c>
      <c r="HS30" s="208" t="str">
        <f t="shared" ca="1" si="77"/>
        <v/>
      </c>
      <c r="HT30" s="208" t="str">
        <f t="shared" ca="1" si="77"/>
        <v/>
      </c>
      <c r="HU30" s="208" t="str">
        <f t="shared" ca="1" si="77"/>
        <v/>
      </c>
      <c r="HV30" s="208" t="str">
        <f t="shared" ca="1" si="77"/>
        <v/>
      </c>
      <c r="HW30" s="208" t="str">
        <f t="shared" ca="1" si="77"/>
        <v/>
      </c>
      <c r="HX30" s="208" t="str">
        <f t="shared" ca="1" si="77"/>
        <v/>
      </c>
      <c r="HY30" s="208" t="str">
        <f t="shared" ca="1" si="77"/>
        <v/>
      </c>
      <c r="HZ30" s="208" t="str">
        <f t="shared" ca="1" si="103"/>
        <v/>
      </c>
      <c r="IA30" s="208" t="str">
        <f t="shared" ca="1" si="103"/>
        <v/>
      </c>
      <c r="IB30" s="208" t="str">
        <f t="shared" ca="1" si="103"/>
        <v/>
      </c>
      <c r="IC30" s="208" t="str">
        <f t="shared" ca="1" si="103"/>
        <v/>
      </c>
      <c r="ID30" s="208" t="str">
        <f t="shared" ca="1" si="103"/>
        <v/>
      </c>
      <c r="IE30" s="208" t="str">
        <f t="shared" ca="1" si="103"/>
        <v>Arrival</v>
      </c>
      <c r="IF30" s="208" t="str">
        <f t="shared" ca="1" si="103"/>
        <v/>
      </c>
      <c r="IG30" s="208" t="str">
        <f t="shared" ca="1" si="103"/>
        <v>Delivery</v>
      </c>
      <c r="IH30" s="208" t="str">
        <f t="shared" ca="1" si="103"/>
        <v/>
      </c>
      <c r="II30" s="208" t="str">
        <f t="shared" ca="1" si="103"/>
        <v/>
      </c>
      <c r="IJ30" s="208" t="str">
        <f t="shared" ca="1" si="103"/>
        <v/>
      </c>
      <c r="IK30" s="208" t="str">
        <f t="shared" ca="1" si="103"/>
        <v/>
      </c>
      <c r="IL30" s="208" t="str">
        <f t="shared" ca="1" si="103"/>
        <v/>
      </c>
      <c r="IM30" s="208" t="str">
        <f t="shared" ca="1" si="103"/>
        <v/>
      </c>
      <c r="IN30" s="208" t="str">
        <f t="shared" ca="1" si="78"/>
        <v/>
      </c>
      <c r="IO30" s="208" t="str">
        <f t="shared" ca="1" si="78"/>
        <v/>
      </c>
      <c r="IP30" s="208" t="str">
        <f t="shared" ca="1" si="78"/>
        <v/>
      </c>
      <c r="IQ30" s="208" t="str">
        <f t="shared" ca="1" si="78"/>
        <v/>
      </c>
      <c r="IR30" s="208" t="str">
        <f t="shared" ca="1" si="78"/>
        <v/>
      </c>
      <c r="IS30" s="208" t="str">
        <f t="shared" ca="1" si="78"/>
        <v/>
      </c>
      <c r="IT30" s="208" t="str">
        <f t="shared" ca="1" si="78"/>
        <v/>
      </c>
      <c r="IU30" s="208" t="str">
        <f t="shared" ca="1" si="78"/>
        <v/>
      </c>
      <c r="IV30" s="208" t="str">
        <f t="shared" ca="1" si="78"/>
        <v/>
      </c>
      <c r="IW30" s="208" t="str">
        <f t="shared" ca="1" si="78"/>
        <v/>
      </c>
      <c r="IX30" s="208" t="str">
        <f t="shared" ca="1" si="78"/>
        <v/>
      </c>
      <c r="IY30" s="208" t="str">
        <f t="shared" ca="1" si="78"/>
        <v/>
      </c>
      <c r="IZ30" s="208" t="str">
        <f t="shared" ca="1" si="78"/>
        <v/>
      </c>
      <c r="JA30" s="208" t="str">
        <f t="shared" ca="1" si="78"/>
        <v/>
      </c>
      <c r="JB30" s="208" t="str">
        <f t="shared" ca="1" si="78"/>
        <v/>
      </c>
      <c r="JC30" s="208" t="str">
        <f t="shared" ca="1" si="78"/>
        <v/>
      </c>
      <c r="JD30" s="208" t="str">
        <f t="shared" ca="1" si="104"/>
        <v/>
      </c>
      <c r="JE30" s="208" t="str">
        <f t="shared" ca="1" si="104"/>
        <v/>
      </c>
      <c r="JF30" s="208" t="str">
        <f t="shared" ca="1" si="104"/>
        <v/>
      </c>
      <c r="JG30" s="208" t="str">
        <f t="shared" ca="1" si="104"/>
        <v/>
      </c>
      <c r="JH30" s="208" t="str">
        <f t="shared" ca="1" si="104"/>
        <v/>
      </c>
      <c r="JI30" s="208" t="str">
        <f t="shared" ca="1" si="104"/>
        <v/>
      </c>
      <c r="JJ30" s="208" t="str">
        <f t="shared" ca="1" si="104"/>
        <v/>
      </c>
      <c r="JK30" s="208" t="str">
        <f t="shared" ca="1" si="104"/>
        <v/>
      </c>
      <c r="JL30" s="208" t="str">
        <f t="shared" ca="1" si="104"/>
        <v/>
      </c>
      <c r="JM30" s="208" t="str">
        <f t="shared" ca="1" si="104"/>
        <v/>
      </c>
      <c r="JN30" s="208" t="str">
        <f t="shared" ca="1" si="104"/>
        <v/>
      </c>
      <c r="JO30" s="208" t="str">
        <f t="shared" ca="1" si="104"/>
        <v/>
      </c>
      <c r="JP30" s="208" t="str">
        <f t="shared" ca="1" si="104"/>
        <v/>
      </c>
      <c r="JQ30" s="208" t="str">
        <f t="shared" ca="1" si="104"/>
        <v/>
      </c>
      <c r="JR30" s="208" t="str">
        <f t="shared" ca="1" si="79"/>
        <v/>
      </c>
      <c r="JS30" s="208" t="str">
        <f t="shared" ca="1" si="79"/>
        <v/>
      </c>
      <c r="JT30" s="208" t="str">
        <f t="shared" ca="1" si="79"/>
        <v/>
      </c>
      <c r="JU30" s="208" t="str">
        <f t="shared" ca="1" si="79"/>
        <v/>
      </c>
      <c r="JV30" s="208" t="str">
        <f t="shared" ca="1" si="79"/>
        <v/>
      </c>
      <c r="JW30" s="208" t="str">
        <f t="shared" ca="1" si="79"/>
        <v/>
      </c>
      <c r="JX30" s="208" t="str">
        <f t="shared" ca="1" si="79"/>
        <v/>
      </c>
      <c r="JY30" s="208" t="str">
        <f t="shared" ca="1" si="79"/>
        <v/>
      </c>
      <c r="JZ30" s="208" t="str">
        <f t="shared" ca="1" si="79"/>
        <v/>
      </c>
      <c r="KA30" s="208" t="str">
        <f t="shared" ca="1" si="79"/>
        <v/>
      </c>
      <c r="KB30" s="208" t="str">
        <f t="shared" ca="1" si="79"/>
        <v/>
      </c>
      <c r="KC30" s="208" t="str">
        <f t="shared" ca="1" si="79"/>
        <v/>
      </c>
      <c r="KD30" s="208" t="str">
        <f t="shared" ca="1" si="79"/>
        <v/>
      </c>
      <c r="KE30" s="208" t="str">
        <f t="shared" ca="1" si="79"/>
        <v/>
      </c>
      <c r="KF30" s="208" t="str">
        <f t="shared" ca="1" si="79"/>
        <v/>
      </c>
      <c r="KG30" s="208" t="str">
        <f t="shared" ca="1" si="79"/>
        <v/>
      </c>
      <c r="KH30" s="208" t="str">
        <f t="shared" ca="1" si="105"/>
        <v/>
      </c>
      <c r="KI30" s="208" t="str">
        <f t="shared" ca="1" si="105"/>
        <v/>
      </c>
      <c r="KJ30" s="208" t="str">
        <f t="shared" ca="1" si="105"/>
        <v/>
      </c>
      <c r="KK30" s="208" t="str">
        <f t="shared" ca="1" si="105"/>
        <v/>
      </c>
      <c r="KL30" s="208" t="str">
        <f t="shared" ca="1" si="105"/>
        <v/>
      </c>
      <c r="KM30" s="208" t="str">
        <f t="shared" ca="1" si="105"/>
        <v/>
      </c>
      <c r="KN30" s="208" t="str">
        <f t="shared" ca="1" si="105"/>
        <v/>
      </c>
      <c r="KO30" s="208" t="str">
        <f t="shared" ca="1" si="105"/>
        <v/>
      </c>
      <c r="KP30" s="208" t="str">
        <f t="shared" ca="1" si="105"/>
        <v/>
      </c>
      <c r="KQ30" s="208" t="str">
        <f t="shared" ca="1" si="105"/>
        <v/>
      </c>
      <c r="KR30" s="208" t="str">
        <f t="shared" ca="1" si="105"/>
        <v/>
      </c>
      <c r="KS30" s="208" t="str">
        <f t="shared" ca="1" si="105"/>
        <v/>
      </c>
      <c r="KT30" s="208" t="str">
        <f t="shared" ca="1" si="105"/>
        <v/>
      </c>
      <c r="KU30" s="208" t="str">
        <f t="shared" ca="1" si="105"/>
        <v/>
      </c>
      <c r="KV30" s="208" t="str">
        <f t="shared" ca="1" si="105"/>
        <v/>
      </c>
      <c r="KW30" s="208" t="str">
        <f t="shared" ca="1" si="105"/>
        <v/>
      </c>
      <c r="KX30" s="208" t="str">
        <f t="shared" ca="1" si="106"/>
        <v/>
      </c>
      <c r="KY30" s="208" t="str">
        <f t="shared" ca="1" si="106"/>
        <v/>
      </c>
      <c r="KZ30" s="208" t="str">
        <f t="shared" ca="1" si="106"/>
        <v/>
      </c>
      <c r="LA30" s="208" t="str">
        <f t="shared" ca="1" si="106"/>
        <v/>
      </c>
      <c r="LB30" s="208" t="str">
        <f t="shared" ca="1" si="106"/>
        <v/>
      </c>
      <c r="LC30" s="208" t="str">
        <f t="shared" ca="1" si="106"/>
        <v/>
      </c>
      <c r="LD30" s="208" t="str">
        <f t="shared" ca="1" si="106"/>
        <v/>
      </c>
      <c r="LE30" s="208" t="str">
        <f t="shared" ca="1" si="106"/>
        <v/>
      </c>
      <c r="LF30" s="208" t="str">
        <f t="shared" ca="1" si="106"/>
        <v/>
      </c>
      <c r="LG30" s="208" t="str">
        <f t="shared" ca="1" si="106"/>
        <v/>
      </c>
      <c r="LH30" s="208" t="str">
        <f t="shared" ca="1" si="106"/>
        <v/>
      </c>
      <c r="LI30" s="208" t="str">
        <f t="shared" ca="1" si="106"/>
        <v/>
      </c>
      <c r="LJ30" s="208" t="str">
        <f t="shared" ca="1" si="106"/>
        <v/>
      </c>
      <c r="LK30" s="208" t="str">
        <f t="shared" ca="1" si="106"/>
        <v/>
      </c>
      <c r="LL30" s="208" t="str">
        <f t="shared" ca="1" si="106"/>
        <v/>
      </c>
      <c r="LM30" s="208" t="str">
        <f t="shared" ca="1" si="106"/>
        <v/>
      </c>
      <c r="LN30" s="208" t="str">
        <f t="shared" ca="1" si="107"/>
        <v/>
      </c>
      <c r="LO30" s="208" t="str">
        <f t="shared" ca="1" si="107"/>
        <v/>
      </c>
      <c r="LP30" s="208" t="str">
        <f t="shared" ca="1" si="107"/>
        <v/>
      </c>
      <c r="LQ30" s="208" t="str">
        <f t="shared" ca="1" si="107"/>
        <v/>
      </c>
      <c r="LR30" s="208" t="str">
        <f t="shared" ca="1" si="107"/>
        <v/>
      </c>
      <c r="LS30" s="208" t="str">
        <f t="shared" ca="1" si="107"/>
        <v/>
      </c>
      <c r="LT30" s="208" t="str">
        <f t="shared" ca="1" si="107"/>
        <v/>
      </c>
      <c r="LU30" s="208" t="str">
        <f t="shared" ca="1" si="107"/>
        <v/>
      </c>
      <c r="LV30" s="208" t="str">
        <f t="shared" ca="1" si="107"/>
        <v/>
      </c>
      <c r="LW30" s="208" t="str">
        <f t="shared" ca="1" si="107"/>
        <v/>
      </c>
      <c r="LX30" s="208" t="str">
        <f t="shared" ca="1" si="107"/>
        <v/>
      </c>
      <c r="LY30" s="208" t="str">
        <f t="shared" ca="1" si="107"/>
        <v/>
      </c>
      <c r="LZ30" s="208" t="str">
        <f t="shared" ca="1" si="108"/>
        <v/>
      </c>
      <c r="MA30" s="208" t="str">
        <f t="shared" ca="1" si="108"/>
        <v/>
      </c>
      <c r="MB30" s="208" t="str">
        <f t="shared" ca="1" si="108"/>
        <v/>
      </c>
      <c r="MC30" s="208" t="str">
        <f t="shared" ca="1" si="108"/>
        <v/>
      </c>
      <c r="MD30" s="208" t="str">
        <f t="shared" ca="1" si="108"/>
        <v/>
      </c>
      <c r="ME30" s="208" t="str">
        <f t="shared" ca="1" si="108"/>
        <v/>
      </c>
      <c r="MF30" s="208" t="str">
        <f t="shared" ca="1" si="108"/>
        <v/>
      </c>
      <c r="MG30" s="208" t="str">
        <f t="shared" ca="1" si="108"/>
        <v/>
      </c>
      <c r="MH30" s="208" t="str">
        <f t="shared" ca="1" si="108"/>
        <v/>
      </c>
      <c r="MI30" s="208" t="str">
        <f t="shared" ca="1" si="108"/>
        <v/>
      </c>
      <c r="MJ30" s="208" t="str">
        <f t="shared" ca="1" si="81"/>
        <v/>
      </c>
      <c r="MK30" s="208" t="str">
        <f t="shared" ca="1" si="81"/>
        <v/>
      </c>
      <c r="ML30" s="208" t="str">
        <f t="shared" ca="1" si="81"/>
        <v/>
      </c>
      <c r="MM30" s="208" t="str">
        <f t="shared" ca="1" si="81"/>
        <v/>
      </c>
      <c r="MN30" s="208" t="str">
        <f t="shared" ca="1" si="81"/>
        <v/>
      </c>
      <c r="MO30" s="208" t="str">
        <f t="shared" ca="1" si="81"/>
        <v/>
      </c>
      <c r="MP30" s="208" t="str">
        <f t="shared" ca="1" si="81"/>
        <v/>
      </c>
      <c r="MQ30" s="208" t="str">
        <f t="shared" ca="1" si="81"/>
        <v/>
      </c>
      <c r="MR30" s="208" t="str">
        <f t="shared" ca="1" si="81"/>
        <v/>
      </c>
      <c r="MS30" s="208" t="str">
        <f t="shared" ca="1" si="81"/>
        <v/>
      </c>
      <c r="MT30" s="208" t="str">
        <f t="shared" ca="1" si="81"/>
        <v/>
      </c>
      <c r="MU30" s="208" t="str">
        <f t="shared" ca="1" si="81"/>
        <v/>
      </c>
      <c r="MV30" s="208" t="str">
        <f t="shared" ca="1" si="81"/>
        <v/>
      </c>
      <c r="MW30" s="208" t="str">
        <f t="shared" ca="1" si="81"/>
        <v/>
      </c>
      <c r="MX30" s="208" t="str">
        <f t="shared" ca="1" si="81"/>
        <v/>
      </c>
      <c r="MY30" s="208" t="str">
        <f t="shared" ca="1" si="81"/>
        <v/>
      </c>
      <c r="MZ30" s="208" t="str">
        <f t="shared" ca="1" si="109"/>
        <v/>
      </c>
      <c r="NA30" s="208" t="str">
        <f t="shared" ca="1" si="109"/>
        <v/>
      </c>
      <c r="NB30" s="208" t="str">
        <f t="shared" ca="1" si="109"/>
        <v/>
      </c>
      <c r="NC30" s="208" t="str">
        <f t="shared" ca="1" si="109"/>
        <v/>
      </c>
      <c r="ND30" s="208" t="str">
        <f t="shared" ca="1" si="109"/>
        <v/>
      </c>
      <c r="NE30" s="208" t="str">
        <f t="shared" ca="1" si="109"/>
        <v/>
      </c>
      <c r="NF30" s="208" t="str">
        <f t="shared" ca="1" si="109"/>
        <v/>
      </c>
      <c r="NG30" s="208" t="str">
        <f t="shared" ca="1" si="109"/>
        <v/>
      </c>
      <c r="NH30" s="208" t="str">
        <f t="shared" ca="1" si="109"/>
        <v/>
      </c>
      <c r="NI30" s="208" t="str">
        <f t="shared" ca="1" si="109"/>
        <v/>
      </c>
      <c r="NJ30" s="208" t="str">
        <f t="shared" ca="1" si="109"/>
        <v/>
      </c>
      <c r="NK30" s="208" t="str">
        <f t="shared" ca="1" si="109"/>
        <v/>
      </c>
      <c r="NL30" s="208" t="str">
        <f t="shared" ca="1" si="109"/>
        <v/>
      </c>
      <c r="NM30" s="208" t="str">
        <f t="shared" ca="1" si="109"/>
        <v/>
      </c>
      <c r="NN30" s="208" t="str">
        <f t="shared" ca="1" si="82"/>
        <v/>
      </c>
      <c r="NO30" s="208" t="str">
        <f t="shared" ca="1" si="82"/>
        <v/>
      </c>
      <c r="NP30" s="208" t="str">
        <f t="shared" ca="1" si="82"/>
        <v/>
      </c>
      <c r="NQ30" s="208" t="str">
        <f t="shared" ca="1" si="82"/>
        <v/>
      </c>
      <c r="NR30" s="208" t="str">
        <f t="shared" ca="1" si="82"/>
        <v/>
      </c>
      <c r="NS30" s="208" t="str">
        <f t="shared" ca="1" si="82"/>
        <v/>
      </c>
      <c r="NT30" s="208" t="str">
        <f t="shared" ca="1" si="82"/>
        <v/>
      </c>
      <c r="NU30" s="208" t="str">
        <f t="shared" ca="1" si="82"/>
        <v/>
      </c>
      <c r="NV30" s="208" t="str">
        <f t="shared" ca="1" si="82"/>
        <v/>
      </c>
      <c r="NW30" s="208" t="str">
        <f t="shared" ca="1" si="82"/>
        <v/>
      </c>
      <c r="NX30" s="208" t="str">
        <f t="shared" ca="1" si="82"/>
        <v/>
      </c>
      <c r="NY30" s="208" t="str">
        <f t="shared" ca="1" si="82"/>
        <v/>
      </c>
      <c r="NZ30" s="208" t="str">
        <f t="shared" ca="1" si="82"/>
        <v/>
      </c>
      <c r="OA30" s="208" t="str">
        <f t="shared" ca="1" si="82"/>
        <v/>
      </c>
      <c r="OB30" s="208" t="str">
        <f t="shared" ca="1" si="82"/>
        <v/>
      </c>
      <c r="OC30" s="208" t="str">
        <f t="shared" ca="1" si="82"/>
        <v/>
      </c>
      <c r="OD30" s="208" t="str">
        <f t="shared" ca="1" si="110"/>
        <v/>
      </c>
      <c r="OE30" s="208" t="str">
        <f t="shared" ca="1" si="110"/>
        <v/>
      </c>
      <c r="OF30" s="208" t="str">
        <f t="shared" ca="1" si="110"/>
        <v/>
      </c>
      <c r="OG30" s="208" t="str">
        <f t="shared" ca="1" si="110"/>
        <v/>
      </c>
      <c r="OH30" s="208" t="str">
        <f t="shared" ca="1" si="110"/>
        <v/>
      </c>
      <c r="OI30" s="208" t="str">
        <f t="shared" ca="1" si="110"/>
        <v/>
      </c>
      <c r="OJ30" s="208" t="str">
        <f t="shared" ca="1" si="110"/>
        <v/>
      </c>
      <c r="OK30" s="208" t="str">
        <f t="shared" ca="1" si="110"/>
        <v/>
      </c>
      <c r="OL30" s="208" t="str">
        <f t="shared" ca="1" si="110"/>
        <v/>
      </c>
      <c r="OM30" s="208" t="str">
        <f t="shared" ca="1" si="110"/>
        <v/>
      </c>
      <c r="ON30" s="208" t="str">
        <f t="shared" ca="1" si="110"/>
        <v/>
      </c>
      <c r="OO30" s="208" t="str">
        <f t="shared" ca="1" si="110"/>
        <v/>
      </c>
      <c r="OP30" s="208" t="str">
        <f t="shared" ca="1" si="110"/>
        <v/>
      </c>
      <c r="OQ30" s="208" t="str">
        <f t="shared" ca="1" si="110"/>
        <v/>
      </c>
      <c r="OR30" s="208" t="str">
        <f t="shared" ca="1" si="83"/>
        <v/>
      </c>
      <c r="OS30" s="208" t="str">
        <f t="shared" ca="1" si="83"/>
        <v/>
      </c>
      <c r="OT30" s="208" t="str">
        <f t="shared" ca="1" si="83"/>
        <v/>
      </c>
      <c r="OU30" s="208" t="str">
        <f t="shared" ca="1" si="83"/>
        <v/>
      </c>
      <c r="OV30" s="208" t="str">
        <f t="shared" ca="1" si="83"/>
        <v/>
      </c>
      <c r="OW30" s="208" t="str">
        <f t="shared" ca="1" si="83"/>
        <v/>
      </c>
      <c r="OX30" s="208" t="str">
        <f t="shared" ca="1" si="83"/>
        <v/>
      </c>
      <c r="OY30" s="208" t="str">
        <f t="shared" ca="1" si="83"/>
        <v/>
      </c>
      <c r="OZ30" s="208" t="str">
        <f t="shared" ca="1" si="83"/>
        <v/>
      </c>
      <c r="PA30" s="208" t="str">
        <f t="shared" ca="1" si="83"/>
        <v/>
      </c>
      <c r="PB30" s="208" t="str">
        <f t="shared" ca="1" si="83"/>
        <v/>
      </c>
      <c r="PC30" s="208" t="str">
        <f t="shared" ca="1" si="83"/>
        <v/>
      </c>
      <c r="PD30" s="208" t="str">
        <f t="shared" ca="1" si="83"/>
        <v/>
      </c>
      <c r="PE30" s="208" t="str">
        <f t="shared" ca="1" si="83"/>
        <v/>
      </c>
      <c r="PF30" s="208" t="str">
        <f t="shared" ca="1" si="83"/>
        <v/>
      </c>
      <c r="PG30" s="208" t="str">
        <f t="shared" ca="1" si="83"/>
        <v/>
      </c>
      <c r="PH30" s="208" t="str">
        <f t="shared" ca="1" si="111"/>
        <v/>
      </c>
      <c r="PI30" s="208" t="str">
        <f t="shared" ca="1" si="111"/>
        <v/>
      </c>
      <c r="PJ30" s="208" t="str">
        <f t="shared" ca="1" si="111"/>
        <v/>
      </c>
      <c r="PK30" s="208" t="str">
        <f t="shared" ca="1" si="111"/>
        <v/>
      </c>
      <c r="PL30" s="208" t="str">
        <f t="shared" ca="1" si="111"/>
        <v/>
      </c>
      <c r="PM30" s="208" t="str">
        <f t="shared" ca="1" si="111"/>
        <v/>
      </c>
      <c r="PN30" s="208" t="str">
        <f t="shared" ca="1" si="111"/>
        <v/>
      </c>
      <c r="PO30" s="208" t="str">
        <f t="shared" ca="1" si="111"/>
        <v/>
      </c>
      <c r="PP30" s="208" t="str">
        <f t="shared" ca="1" si="111"/>
        <v/>
      </c>
      <c r="PQ30" s="208" t="str">
        <f t="shared" ca="1" si="111"/>
        <v/>
      </c>
      <c r="PR30" s="208" t="str">
        <f t="shared" ca="1" si="111"/>
        <v/>
      </c>
      <c r="PS30" s="208" t="str">
        <f t="shared" ca="1" si="111"/>
        <v/>
      </c>
      <c r="PT30" s="208" t="str">
        <f t="shared" ca="1" si="111"/>
        <v/>
      </c>
      <c r="PU30" s="208" t="str">
        <f t="shared" ca="1" si="111"/>
        <v/>
      </c>
      <c r="PV30" s="208" t="str">
        <f t="shared" ca="1" si="84"/>
        <v/>
      </c>
      <c r="PW30" s="208" t="str">
        <f t="shared" ca="1" si="84"/>
        <v/>
      </c>
      <c r="PX30" s="208" t="str">
        <f t="shared" ca="1" si="84"/>
        <v/>
      </c>
      <c r="PY30" s="208" t="str">
        <f t="shared" ca="1" si="84"/>
        <v/>
      </c>
      <c r="PZ30" s="208" t="str">
        <f t="shared" ca="1" si="84"/>
        <v/>
      </c>
      <c r="QA30" s="208" t="str">
        <f t="shared" ca="1" si="84"/>
        <v/>
      </c>
      <c r="QB30" s="208" t="str">
        <f t="shared" ca="1" si="84"/>
        <v/>
      </c>
      <c r="QC30" s="208" t="str">
        <f t="shared" ca="1" si="84"/>
        <v/>
      </c>
      <c r="QD30" s="208" t="str">
        <f t="shared" ca="1" si="84"/>
        <v/>
      </c>
      <c r="QE30" s="208" t="str">
        <f t="shared" ca="1" si="84"/>
        <v/>
      </c>
      <c r="QF30" s="208" t="str">
        <f t="shared" ca="1" si="84"/>
        <v/>
      </c>
      <c r="QG30" s="208" t="str">
        <f t="shared" ca="1" si="84"/>
        <v/>
      </c>
      <c r="QH30" s="208" t="str">
        <f t="shared" ca="1" si="84"/>
        <v/>
      </c>
      <c r="QI30" s="208" t="str">
        <f t="shared" ca="1" si="84"/>
        <v/>
      </c>
      <c r="QJ30" s="208" t="str">
        <f t="shared" ca="1" si="84"/>
        <v/>
      </c>
      <c r="QK30" s="208" t="str">
        <f t="shared" ca="1" si="84"/>
        <v/>
      </c>
      <c r="QL30" s="208" t="str">
        <f t="shared" ca="1" si="112"/>
        <v/>
      </c>
      <c r="QM30" s="208" t="str">
        <f t="shared" ca="1" si="112"/>
        <v/>
      </c>
      <c r="QN30" s="208" t="str">
        <f t="shared" ca="1" si="112"/>
        <v/>
      </c>
      <c r="QO30" s="208" t="str">
        <f t="shared" ca="1" si="112"/>
        <v/>
      </c>
      <c r="QP30" s="208" t="str">
        <f t="shared" ca="1" si="112"/>
        <v/>
      </c>
      <c r="QQ30" s="208" t="str">
        <f t="shared" ca="1" si="112"/>
        <v/>
      </c>
      <c r="QR30" s="208" t="str">
        <f t="shared" ca="1" si="112"/>
        <v/>
      </c>
      <c r="QS30" s="208" t="str">
        <f t="shared" ca="1" si="112"/>
        <v/>
      </c>
      <c r="QT30" s="208" t="str">
        <f t="shared" ca="1" si="112"/>
        <v/>
      </c>
      <c r="QU30" s="208" t="str">
        <f t="shared" ca="1" si="112"/>
        <v/>
      </c>
      <c r="QV30" s="208" t="str">
        <f t="shared" ca="1" si="112"/>
        <v/>
      </c>
      <c r="QW30" s="208" t="str">
        <f t="shared" ca="1" si="112"/>
        <v/>
      </c>
      <c r="QX30" s="208" t="str">
        <f t="shared" ca="1" si="112"/>
        <v/>
      </c>
      <c r="QY30" s="208" t="str">
        <f t="shared" ca="1" si="112"/>
        <v/>
      </c>
      <c r="QZ30" s="208" t="str">
        <f t="shared" ca="1" si="112"/>
        <v/>
      </c>
      <c r="RA30" s="208" t="str">
        <f t="shared" ca="1" si="112"/>
        <v/>
      </c>
      <c r="RB30" s="208" t="str">
        <f t="shared" ca="1" si="113"/>
        <v/>
      </c>
      <c r="RC30" s="208" t="str">
        <f t="shared" ca="1" si="113"/>
        <v/>
      </c>
      <c r="RD30" s="208" t="str">
        <f t="shared" ca="1" si="113"/>
        <v/>
      </c>
      <c r="RE30" s="208" t="str">
        <f t="shared" ca="1" si="113"/>
        <v/>
      </c>
      <c r="RF30" s="208" t="str">
        <f t="shared" ca="1" si="113"/>
        <v/>
      </c>
      <c r="RG30" s="208" t="str">
        <f t="shared" ca="1" si="113"/>
        <v/>
      </c>
      <c r="RH30" s="208" t="str">
        <f t="shared" ca="1" si="113"/>
        <v/>
      </c>
      <c r="RI30" s="208" t="str">
        <f t="shared" ca="1" si="113"/>
        <v/>
      </c>
      <c r="RJ30" s="208" t="str">
        <f t="shared" ca="1" si="113"/>
        <v/>
      </c>
      <c r="RK30" s="208" t="str">
        <f t="shared" ca="1" si="113"/>
        <v/>
      </c>
      <c r="RL30" s="208" t="str">
        <f t="shared" ca="1" si="113"/>
        <v/>
      </c>
      <c r="RM30" s="208" t="str">
        <f t="shared" ca="1" si="113"/>
        <v/>
      </c>
      <c r="RN30" s="208" t="str">
        <f t="shared" ca="1" si="113"/>
        <v/>
      </c>
      <c r="RO30" s="208" t="str">
        <f t="shared" ca="1" si="113"/>
        <v/>
      </c>
      <c r="RP30" s="208" t="str">
        <f t="shared" ca="1" si="113"/>
        <v/>
      </c>
      <c r="RQ30" s="208" t="str">
        <f t="shared" ca="1" si="113"/>
        <v/>
      </c>
      <c r="RR30" s="208" t="str">
        <f t="shared" ca="1" si="114"/>
        <v/>
      </c>
      <c r="RS30" s="208" t="str">
        <f t="shared" ca="1" si="114"/>
        <v/>
      </c>
      <c r="RT30" s="208" t="str">
        <f t="shared" ca="1" si="114"/>
        <v/>
      </c>
      <c r="RU30" s="208" t="str">
        <f t="shared" ca="1" si="114"/>
        <v/>
      </c>
      <c r="RV30" s="208" t="str">
        <f t="shared" ca="1" si="114"/>
        <v/>
      </c>
      <c r="RW30" s="208" t="str">
        <f t="shared" ca="1" si="114"/>
        <v/>
      </c>
      <c r="RX30" s="208" t="str">
        <f t="shared" ca="1" si="114"/>
        <v/>
      </c>
      <c r="RY30" s="208" t="str">
        <f t="shared" ca="1" si="114"/>
        <v/>
      </c>
      <c r="RZ30" s="208" t="str">
        <f t="shared" ca="1" si="114"/>
        <v/>
      </c>
      <c r="SA30" s="208" t="str">
        <f t="shared" ca="1" si="114"/>
        <v/>
      </c>
      <c r="SB30" s="208" t="str">
        <f t="shared" ca="1" si="114"/>
        <v/>
      </c>
      <c r="SC30" s="208" t="str">
        <f t="shared" ca="1" si="114"/>
        <v/>
      </c>
      <c r="SD30" s="208" t="str">
        <f t="shared" ca="1" si="115"/>
        <v/>
      </c>
      <c r="SE30" s="208" t="str">
        <f t="shared" ca="1" si="115"/>
        <v/>
      </c>
      <c r="SF30" s="208" t="str">
        <f t="shared" ca="1" si="115"/>
        <v/>
      </c>
      <c r="SG30" s="208" t="str">
        <f t="shared" ca="1" si="115"/>
        <v/>
      </c>
      <c r="SH30" s="208" t="str">
        <f t="shared" ca="1" si="115"/>
        <v/>
      </c>
      <c r="SI30" s="208" t="str">
        <f t="shared" ca="1" si="115"/>
        <v/>
      </c>
      <c r="SJ30" s="208" t="str">
        <f t="shared" ca="1" si="115"/>
        <v/>
      </c>
      <c r="SK30" s="208" t="str">
        <f t="shared" ca="1" si="115"/>
        <v/>
      </c>
      <c r="SL30" s="208" t="str">
        <f t="shared" ca="1" si="115"/>
        <v/>
      </c>
      <c r="SM30" s="208" t="str">
        <f t="shared" ca="1" si="115"/>
        <v/>
      </c>
      <c r="SN30" s="208" t="str">
        <f t="shared" ca="1" si="86"/>
        <v/>
      </c>
      <c r="SO30" s="208" t="str">
        <f t="shared" ca="1" si="86"/>
        <v/>
      </c>
      <c r="SP30" s="208" t="str">
        <f t="shared" ca="1" si="86"/>
        <v/>
      </c>
      <c r="SQ30" s="208" t="str">
        <f t="shared" ca="1" si="86"/>
        <v/>
      </c>
      <c r="SR30" s="208" t="str">
        <f t="shared" ca="1" si="86"/>
        <v/>
      </c>
      <c r="SS30" s="208" t="str">
        <f t="shared" ca="1" si="86"/>
        <v/>
      </c>
      <c r="ST30" s="208" t="str">
        <f t="shared" ca="1" si="86"/>
        <v/>
      </c>
      <c r="SU30" s="208" t="str">
        <f t="shared" ca="1" si="86"/>
        <v/>
      </c>
      <c r="SV30" s="208" t="str">
        <f t="shared" ca="1" si="86"/>
        <v/>
      </c>
      <c r="SW30" s="208" t="str">
        <f t="shared" ca="1" si="86"/>
        <v/>
      </c>
      <c r="SX30" s="208" t="str">
        <f t="shared" ca="1" si="86"/>
        <v/>
      </c>
      <c r="SY30" s="208" t="str">
        <f t="shared" ca="1" si="86"/>
        <v/>
      </c>
      <c r="SZ30" s="208" t="str">
        <f t="shared" ca="1" si="86"/>
        <v/>
      </c>
      <c r="TA30" s="208" t="str">
        <f t="shared" ca="1" si="86"/>
        <v/>
      </c>
      <c r="TB30" s="208" t="str">
        <f t="shared" ca="1" si="86"/>
        <v/>
      </c>
      <c r="TC30" s="208" t="str">
        <f t="shared" ca="1" si="86"/>
        <v/>
      </c>
      <c r="TD30" s="208" t="str">
        <f t="shared" ca="1" si="116"/>
        <v/>
      </c>
      <c r="TE30" s="208" t="str">
        <f t="shared" ca="1" si="116"/>
        <v/>
      </c>
      <c r="TF30" s="208" t="str">
        <f t="shared" ca="1" si="116"/>
        <v/>
      </c>
      <c r="TG30" s="208" t="str">
        <f t="shared" ca="1" si="116"/>
        <v/>
      </c>
      <c r="TH30" s="208" t="str">
        <f t="shared" ca="1" si="116"/>
        <v/>
      </c>
      <c r="TI30" s="208" t="str">
        <f t="shared" ca="1" si="116"/>
        <v/>
      </c>
      <c r="TJ30" s="208" t="str">
        <f t="shared" ca="1" si="116"/>
        <v/>
      </c>
      <c r="TK30" s="208" t="str">
        <f t="shared" ca="1" si="116"/>
        <v/>
      </c>
      <c r="TL30" s="208" t="str">
        <f t="shared" ca="1" si="116"/>
        <v/>
      </c>
      <c r="TM30" s="208" t="str">
        <f t="shared" ca="1" si="116"/>
        <v/>
      </c>
      <c r="TN30" s="208" t="str">
        <f t="shared" ca="1" si="116"/>
        <v/>
      </c>
      <c r="TO30" s="208" t="str">
        <f t="shared" ca="1" si="116"/>
        <v/>
      </c>
      <c r="TP30" s="208" t="str">
        <f t="shared" ca="1" si="116"/>
        <v/>
      </c>
      <c r="TQ30" s="208" t="str">
        <f t="shared" ca="1" si="116"/>
        <v/>
      </c>
      <c r="TR30" s="208" t="str">
        <f t="shared" ca="1" si="87"/>
        <v/>
      </c>
      <c r="TS30" s="208" t="str">
        <f t="shared" ca="1" si="87"/>
        <v/>
      </c>
      <c r="TT30" s="208" t="str">
        <f t="shared" ca="1" si="87"/>
        <v/>
      </c>
      <c r="TU30" s="208" t="str">
        <f t="shared" ca="1" si="87"/>
        <v/>
      </c>
      <c r="TV30" s="208" t="str">
        <f t="shared" ca="1" si="87"/>
        <v/>
      </c>
      <c r="TW30" s="208" t="str">
        <f t="shared" ca="1" si="87"/>
        <v/>
      </c>
      <c r="TX30" s="208" t="str">
        <f t="shared" ca="1" si="87"/>
        <v/>
      </c>
      <c r="TY30" s="208" t="str">
        <f t="shared" ca="1" si="87"/>
        <v/>
      </c>
      <c r="TZ30" s="208" t="str">
        <f t="shared" ca="1" si="87"/>
        <v/>
      </c>
      <c r="UA30" s="208" t="str">
        <f t="shared" ca="1" si="87"/>
        <v/>
      </c>
      <c r="UB30" s="208" t="str">
        <f t="shared" ca="1" si="87"/>
        <v/>
      </c>
      <c r="UC30" s="208" t="str">
        <f t="shared" ca="1" si="87"/>
        <v/>
      </c>
      <c r="UD30" s="208" t="str">
        <f t="shared" ca="1" si="87"/>
        <v/>
      </c>
      <c r="UE30" s="208" t="str">
        <f t="shared" ca="1" si="87"/>
        <v/>
      </c>
      <c r="UF30" s="208" t="str">
        <f t="shared" ca="1" si="87"/>
        <v/>
      </c>
      <c r="UG30" s="208" t="str">
        <f t="shared" ca="1" si="87"/>
        <v/>
      </c>
      <c r="UH30" s="208" t="str">
        <f t="shared" ca="1" si="117"/>
        <v/>
      </c>
      <c r="UI30" s="208" t="str">
        <f t="shared" ca="1" si="117"/>
        <v/>
      </c>
      <c r="UJ30" s="208" t="str">
        <f t="shared" ca="1" si="117"/>
        <v/>
      </c>
      <c r="UK30" s="208" t="str">
        <f t="shared" ca="1" si="117"/>
        <v/>
      </c>
      <c r="UL30" s="208" t="str">
        <f t="shared" ca="1" si="117"/>
        <v/>
      </c>
      <c r="UM30" s="208" t="str">
        <f t="shared" ca="1" si="117"/>
        <v/>
      </c>
      <c r="UN30" s="208" t="str">
        <f t="shared" ca="1" si="117"/>
        <v/>
      </c>
      <c r="UO30" s="208" t="str">
        <f t="shared" ca="1" si="117"/>
        <v/>
      </c>
      <c r="UP30" s="208" t="str">
        <f t="shared" ca="1" si="117"/>
        <v/>
      </c>
      <c r="UQ30" s="208" t="str">
        <f t="shared" ca="1" si="117"/>
        <v/>
      </c>
      <c r="UR30" s="208" t="str">
        <f t="shared" ca="1" si="117"/>
        <v/>
      </c>
      <c r="US30" s="208" t="str">
        <f t="shared" ca="1" si="117"/>
        <v/>
      </c>
      <c r="UT30" s="208" t="str">
        <f t="shared" ca="1" si="117"/>
        <v/>
      </c>
      <c r="UU30" s="208" t="str">
        <f t="shared" ca="1" si="117"/>
        <v/>
      </c>
      <c r="UV30" s="208" t="str">
        <f t="shared" ca="1" si="88"/>
        <v/>
      </c>
      <c r="UW30" s="208" t="str">
        <f t="shared" ca="1" si="88"/>
        <v/>
      </c>
      <c r="UX30" s="208" t="str">
        <f t="shared" ca="1" si="88"/>
        <v/>
      </c>
      <c r="UY30" s="208" t="str">
        <f t="shared" ca="1" si="88"/>
        <v/>
      </c>
      <c r="UZ30" s="208" t="str">
        <f t="shared" ca="1" si="88"/>
        <v/>
      </c>
      <c r="VA30" s="208" t="str">
        <f t="shared" ca="1" si="88"/>
        <v/>
      </c>
      <c r="VB30" s="208" t="str">
        <f t="shared" ca="1" si="88"/>
        <v/>
      </c>
      <c r="VC30" s="208" t="str">
        <f t="shared" ca="1" si="88"/>
        <v/>
      </c>
      <c r="VD30" s="208" t="str">
        <f t="shared" ca="1" si="88"/>
        <v/>
      </c>
      <c r="VE30" s="208" t="str">
        <f t="shared" ca="1" si="88"/>
        <v/>
      </c>
      <c r="VF30" s="208" t="str">
        <f t="shared" ca="1" si="88"/>
        <v/>
      </c>
      <c r="VG30" s="208" t="str">
        <f t="shared" ca="1" si="88"/>
        <v/>
      </c>
      <c r="VH30" s="208" t="str">
        <f t="shared" ca="1" si="88"/>
        <v/>
      </c>
      <c r="VI30" s="208" t="str">
        <f t="shared" ca="1" si="88"/>
        <v/>
      </c>
      <c r="VJ30" s="208" t="str">
        <f t="shared" ca="1" si="88"/>
        <v/>
      </c>
      <c r="VK30" s="208" t="str">
        <f t="shared" ca="1" si="88"/>
        <v/>
      </c>
      <c r="VL30" s="208" t="str">
        <f t="shared" ca="1" si="118"/>
        <v/>
      </c>
      <c r="VM30" s="208" t="str">
        <f t="shared" ca="1" si="118"/>
        <v/>
      </c>
      <c r="VN30" s="208" t="str">
        <f t="shared" ca="1" si="118"/>
        <v/>
      </c>
      <c r="VO30" s="208" t="str">
        <f t="shared" ca="1" si="118"/>
        <v/>
      </c>
      <c r="VP30" s="208" t="str">
        <f t="shared" ca="1" si="118"/>
        <v/>
      </c>
      <c r="VQ30" s="208" t="str">
        <f t="shared" ca="1" si="118"/>
        <v/>
      </c>
      <c r="VR30" s="208" t="str">
        <f t="shared" ca="1" si="118"/>
        <v/>
      </c>
      <c r="VS30" s="208" t="str">
        <f t="shared" ca="1" si="118"/>
        <v/>
      </c>
      <c r="VT30" s="208" t="str">
        <f t="shared" ca="1" si="118"/>
        <v/>
      </c>
      <c r="VU30" s="208" t="str">
        <f t="shared" ca="1" si="118"/>
        <v/>
      </c>
      <c r="VV30" s="208" t="str">
        <f t="shared" ca="1" si="118"/>
        <v/>
      </c>
      <c r="VW30" s="208" t="str">
        <f t="shared" ca="1" si="118"/>
        <v/>
      </c>
      <c r="VX30" s="208" t="str">
        <f t="shared" ca="1" si="118"/>
        <v/>
      </c>
      <c r="VY30" s="208" t="str">
        <f t="shared" ca="1" si="118"/>
        <v/>
      </c>
      <c r="VZ30" s="208" t="str">
        <f t="shared" ca="1" si="89"/>
        <v/>
      </c>
      <c r="WA30" s="208" t="str">
        <f t="shared" ca="1" si="89"/>
        <v/>
      </c>
      <c r="WB30" s="208" t="str">
        <f t="shared" ca="1" si="89"/>
        <v/>
      </c>
      <c r="WC30" s="208" t="str">
        <f t="shared" ca="1" si="89"/>
        <v/>
      </c>
      <c r="WD30" s="208" t="str">
        <f t="shared" ca="1" si="89"/>
        <v/>
      </c>
      <c r="WE30" s="208" t="str">
        <f t="shared" ca="1" si="89"/>
        <v/>
      </c>
      <c r="WF30" s="208" t="str">
        <f t="shared" ca="1" si="89"/>
        <v/>
      </c>
      <c r="WG30" s="208" t="str">
        <f t="shared" ca="1" si="89"/>
        <v/>
      </c>
      <c r="WH30" s="208" t="str">
        <f t="shared" ca="1" si="89"/>
        <v/>
      </c>
      <c r="WI30" s="208" t="str">
        <f t="shared" ca="1" si="89"/>
        <v/>
      </c>
      <c r="WJ30" s="208" t="str">
        <f t="shared" ca="1" si="89"/>
        <v/>
      </c>
      <c r="WK30" s="208" t="str">
        <f t="shared" ca="1" si="89"/>
        <v/>
      </c>
      <c r="WL30" s="208" t="str">
        <f t="shared" ca="1" si="89"/>
        <v/>
      </c>
      <c r="WM30" s="208" t="str">
        <f t="shared" ca="1" si="89"/>
        <v/>
      </c>
      <c r="WN30" s="208" t="str">
        <f t="shared" ca="1" si="89"/>
        <v/>
      </c>
      <c r="WO30" s="208" t="str">
        <f t="shared" ca="1" si="89"/>
        <v/>
      </c>
      <c r="WP30" s="208" t="str">
        <f t="shared" ca="1" si="119"/>
        <v/>
      </c>
      <c r="WQ30" s="208" t="str">
        <f t="shared" ca="1" si="119"/>
        <v/>
      </c>
      <c r="WR30" s="208" t="str">
        <f t="shared" ca="1" si="119"/>
        <v/>
      </c>
      <c r="WS30" s="208" t="str">
        <f t="shared" ca="1" si="119"/>
        <v/>
      </c>
      <c r="WT30" s="208" t="str">
        <f t="shared" ca="1" si="119"/>
        <v/>
      </c>
      <c r="WU30" s="208" t="str">
        <f t="shared" ca="1" si="119"/>
        <v/>
      </c>
      <c r="WV30" s="208" t="str">
        <f t="shared" ca="1" si="119"/>
        <v/>
      </c>
      <c r="WW30" s="208" t="str">
        <f t="shared" ca="1" si="119"/>
        <v/>
      </c>
      <c r="WX30" s="208" t="str">
        <f t="shared" ca="1" si="119"/>
        <v/>
      </c>
      <c r="WY30" s="208" t="str">
        <f t="shared" ca="1" si="119"/>
        <v/>
      </c>
      <c r="WZ30" s="208" t="str">
        <f t="shared" ca="1" si="119"/>
        <v/>
      </c>
      <c r="XA30" s="208" t="str">
        <f t="shared" ca="1" si="119"/>
        <v/>
      </c>
      <c r="XB30" s="208" t="str">
        <f t="shared" ca="1" si="119"/>
        <v/>
      </c>
      <c r="XC30" s="208" t="str">
        <f t="shared" ca="1" si="119"/>
        <v/>
      </c>
      <c r="XD30" s="208" t="str">
        <f t="shared" ca="1" si="119"/>
        <v/>
      </c>
      <c r="XE30" s="208" t="str">
        <f t="shared" ca="1" si="119"/>
        <v/>
      </c>
      <c r="XF30" s="208" t="str">
        <f t="shared" ca="1" si="120"/>
        <v/>
      </c>
      <c r="XG30" s="208" t="str">
        <f t="shared" ca="1" si="120"/>
        <v/>
      </c>
      <c r="XH30" s="208" t="str">
        <f t="shared" ca="1" si="120"/>
        <v/>
      </c>
      <c r="XI30" s="208" t="str">
        <f t="shared" ca="1" si="120"/>
        <v/>
      </c>
      <c r="XJ30" s="208" t="str">
        <f t="shared" ca="1" si="120"/>
        <v/>
      </c>
      <c r="XK30" s="208" t="str">
        <f t="shared" ca="1" si="120"/>
        <v/>
      </c>
      <c r="XL30" s="208" t="str">
        <f t="shared" ca="1" si="120"/>
        <v/>
      </c>
      <c r="XM30" s="208" t="str">
        <f t="shared" ca="1" si="120"/>
        <v/>
      </c>
      <c r="XN30" s="208" t="str">
        <f t="shared" ca="1" si="120"/>
        <v/>
      </c>
      <c r="XO30" s="208" t="str">
        <f t="shared" ca="1" si="120"/>
        <v/>
      </c>
      <c r="XP30" s="208" t="str">
        <f t="shared" ca="1" si="120"/>
        <v/>
      </c>
      <c r="XQ30" s="208" t="str">
        <f t="shared" ca="1" si="120"/>
        <v/>
      </c>
      <c r="XR30" s="208" t="str">
        <f t="shared" ca="1" si="120"/>
        <v/>
      </c>
      <c r="XS30" s="208" t="str">
        <f t="shared" ca="1" si="120"/>
        <v/>
      </c>
      <c r="XT30" s="208" t="str">
        <f t="shared" ca="1" si="120"/>
        <v/>
      </c>
      <c r="XU30" s="208" t="str">
        <f t="shared" ca="1" si="120"/>
        <v/>
      </c>
      <c r="XV30" s="208" t="str">
        <f t="shared" ca="1" si="121"/>
        <v/>
      </c>
      <c r="XW30" s="208" t="str">
        <f t="shared" ca="1" si="121"/>
        <v/>
      </c>
      <c r="XX30" s="208" t="str">
        <f t="shared" ca="1" si="121"/>
        <v/>
      </c>
      <c r="XY30" s="208" t="str">
        <f t="shared" ca="1" si="121"/>
        <v/>
      </c>
      <c r="XZ30" s="208" t="str">
        <f t="shared" ca="1" si="121"/>
        <v/>
      </c>
      <c r="YA30" s="208" t="str">
        <f t="shared" ca="1" si="121"/>
        <v/>
      </c>
      <c r="YB30" s="208" t="str">
        <f t="shared" ca="1" si="121"/>
        <v/>
      </c>
      <c r="YC30" s="208" t="str">
        <f t="shared" ca="1" si="121"/>
        <v/>
      </c>
      <c r="YD30" s="208" t="str">
        <f t="shared" ca="1" si="121"/>
        <v/>
      </c>
      <c r="YE30" s="208" t="str">
        <f t="shared" ca="1" si="121"/>
        <v/>
      </c>
      <c r="YF30" s="208" t="str">
        <f t="shared" ca="1" si="121"/>
        <v/>
      </c>
      <c r="YG30" s="208" t="str">
        <f t="shared" ca="1" si="121"/>
        <v/>
      </c>
      <c r="YH30" s="208" t="str">
        <f t="shared" ca="1" si="122"/>
        <v/>
      </c>
      <c r="YI30" s="208" t="str">
        <f t="shared" ca="1" si="122"/>
        <v/>
      </c>
      <c r="YJ30" s="208" t="str">
        <f t="shared" ca="1" si="122"/>
        <v/>
      </c>
      <c r="YK30" s="208" t="str">
        <f t="shared" ca="1" si="122"/>
        <v/>
      </c>
      <c r="YL30" s="208" t="str">
        <f t="shared" ca="1" si="122"/>
        <v/>
      </c>
      <c r="YM30" s="208" t="str">
        <f t="shared" ca="1" si="122"/>
        <v/>
      </c>
      <c r="YN30" s="208" t="str">
        <f t="shared" ca="1" si="122"/>
        <v/>
      </c>
      <c r="YO30" s="208" t="str">
        <f t="shared" ca="1" si="122"/>
        <v/>
      </c>
      <c r="YP30" s="208" t="str">
        <f t="shared" ca="1" si="122"/>
        <v/>
      </c>
      <c r="YQ30" s="208" t="str">
        <f t="shared" ca="1" si="122"/>
        <v/>
      </c>
      <c r="YR30" s="208" t="str">
        <f t="shared" ca="1" si="91"/>
        <v/>
      </c>
      <c r="YS30" s="208" t="str">
        <f t="shared" ca="1" si="91"/>
        <v/>
      </c>
      <c r="YT30" s="208" t="str">
        <f t="shared" ca="1" si="91"/>
        <v/>
      </c>
      <c r="YU30" s="208" t="str">
        <f t="shared" ca="1" si="91"/>
        <v/>
      </c>
      <c r="YV30" s="208" t="str">
        <f t="shared" ca="1" si="91"/>
        <v/>
      </c>
      <c r="YW30" s="208" t="str">
        <f t="shared" ca="1" si="91"/>
        <v/>
      </c>
      <c r="YX30" s="208" t="str">
        <f t="shared" ca="1" si="91"/>
        <v/>
      </c>
      <c r="YY30" s="208" t="str">
        <f t="shared" ca="1" si="91"/>
        <v/>
      </c>
      <c r="YZ30" s="208" t="str">
        <f t="shared" ca="1" si="91"/>
        <v/>
      </c>
      <c r="ZA30" s="208" t="str">
        <f t="shared" ca="1" si="91"/>
        <v/>
      </c>
      <c r="ZB30" s="208" t="str">
        <f t="shared" ca="1" si="91"/>
        <v/>
      </c>
      <c r="ZC30" s="208" t="str">
        <f t="shared" ca="1" si="91"/>
        <v/>
      </c>
      <c r="ZD30" s="208" t="str">
        <f t="shared" ca="1" si="91"/>
        <v/>
      </c>
      <c r="ZE30" s="208" t="str">
        <f t="shared" ca="1" si="91"/>
        <v/>
      </c>
      <c r="ZF30" s="208" t="str">
        <f t="shared" ca="1" si="91"/>
        <v/>
      </c>
      <c r="ZG30" s="208" t="str">
        <f t="shared" ca="1" si="91"/>
        <v/>
      </c>
      <c r="ZH30" s="208" t="str">
        <f t="shared" ca="1" si="123"/>
        <v/>
      </c>
      <c r="ZI30" s="208" t="str">
        <f t="shared" ca="1" si="123"/>
        <v/>
      </c>
      <c r="ZJ30" s="208" t="str">
        <f t="shared" ca="1" si="123"/>
        <v/>
      </c>
      <c r="ZK30" s="208" t="str">
        <f t="shared" ca="1" si="123"/>
        <v/>
      </c>
      <c r="ZL30" s="208" t="str">
        <f t="shared" ca="1" si="123"/>
        <v/>
      </c>
      <c r="ZM30" s="208" t="str">
        <f t="shared" ca="1" si="123"/>
        <v/>
      </c>
      <c r="ZN30" s="208" t="str">
        <f t="shared" ca="1" si="123"/>
        <v/>
      </c>
      <c r="ZO30" s="208" t="str">
        <f t="shared" ca="1" si="123"/>
        <v/>
      </c>
      <c r="ZP30" s="208" t="str">
        <f t="shared" ca="1" si="123"/>
        <v/>
      </c>
      <c r="ZQ30" s="208" t="str">
        <f t="shared" ca="1" si="123"/>
        <v/>
      </c>
      <c r="ZR30" s="208" t="str">
        <f t="shared" ca="1" si="123"/>
        <v/>
      </c>
      <c r="ZS30" s="208" t="str">
        <f t="shared" ca="1" si="123"/>
        <v/>
      </c>
      <c r="ZT30" s="208" t="str">
        <f t="shared" ca="1" si="123"/>
        <v/>
      </c>
      <c r="ZU30" s="208" t="str">
        <f t="shared" ca="1" si="123"/>
        <v/>
      </c>
      <c r="ZV30" s="208" t="str">
        <f t="shared" ca="1" si="92"/>
        <v/>
      </c>
      <c r="ZW30" s="208" t="str">
        <f t="shared" ca="1" si="92"/>
        <v/>
      </c>
      <c r="ZX30" s="208" t="str">
        <f t="shared" ca="1" si="92"/>
        <v/>
      </c>
      <c r="ZY30" s="208" t="str">
        <f t="shared" ca="1" si="92"/>
        <v/>
      </c>
      <c r="ZZ30" s="208" t="str">
        <f t="shared" ca="1" si="92"/>
        <v/>
      </c>
      <c r="AAA30" s="208" t="str">
        <f t="shared" ca="1" si="92"/>
        <v/>
      </c>
      <c r="AAB30" s="208" t="str">
        <f t="shared" ca="1" si="92"/>
        <v/>
      </c>
      <c r="AAC30" s="208" t="str">
        <f t="shared" ca="1" si="92"/>
        <v/>
      </c>
      <c r="AAD30" s="208" t="str">
        <f t="shared" ca="1" si="92"/>
        <v/>
      </c>
      <c r="AAE30" s="208" t="str">
        <f t="shared" ca="1" si="92"/>
        <v/>
      </c>
      <c r="AAF30" s="208" t="str">
        <f t="shared" ca="1" si="92"/>
        <v/>
      </c>
      <c r="AAG30" s="208" t="str">
        <f t="shared" ca="1" si="92"/>
        <v/>
      </c>
      <c r="AAH30" s="208" t="str">
        <f t="shared" ca="1" si="92"/>
        <v/>
      </c>
      <c r="AAI30" s="208" t="str">
        <f t="shared" ca="1" si="92"/>
        <v/>
      </c>
      <c r="AAJ30" s="208" t="str">
        <f t="shared" ca="1" si="92"/>
        <v/>
      </c>
      <c r="AAK30" s="208" t="str">
        <f t="shared" ca="1" si="92"/>
        <v/>
      </c>
      <c r="AAL30" s="208" t="str">
        <f t="shared" ca="1" si="124"/>
        <v/>
      </c>
      <c r="AAM30" s="208" t="str">
        <f t="shared" ca="1" si="124"/>
        <v/>
      </c>
      <c r="AAN30" s="208" t="str">
        <f t="shared" ca="1" si="124"/>
        <v/>
      </c>
      <c r="AAO30" s="208" t="str">
        <f t="shared" ca="1" si="124"/>
        <v/>
      </c>
      <c r="AAP30" s="208" t="str">
        <f t="shared" ca="1" si="124"/>
        <v/>
      </c>
      <c r="AAQ30" s="208" t="str">
        <f t="shared" ca="1" si="124"/>
        <v/>
      </c>
      <c r="AAR30" s="208" t="str">
        <f t="shared" ca="1" si="124"/>
        <v/>
      </c>
      <c r="AAS30" s="208" t="str">
        <f t="shared" ca="1" si="124"/>
        <v/>
      </c>
      <c r="AAT30" s="208" t="str">
        <f t="shared" ca="1" si="124"/>
        <v/>
      </c>
      <c r="AAU30" s="208" t="str">
        <f t="shared" ca="1" si="124"/>
        <v/>
      </c>
      <c r="AAV30" s="208" t="str">
        <f t="shared" ca="1" si="124"/>
        <v/>
      </c>
      <c r="AAW30" s="208" t="str">
        <f t="shared" ca="1" si="124"/>
        <v/>
      </c>
      <c r="AAX30" s="208" t="str">
        <f t="shared" ca="1" si="124"/>
        <v/>
      </c>
      <c r="AAY30" s="208" t="str">
        <f t="shared" ca="1" si="124"/>
        <v/>
      </c>
      <c r="AAZ30" s="208" t="str">
        <f t="shared" ca="1" si="125"/>
        <v/>
      </c>
      <c r="ABA30" s="208" t="str">
        <f t="shared" ca="1" si="125"/>
        <v/>
      </c>
      <c r="ABB30" s="208" t="str">
        <f t="shared" ca="1" si="125"/>
        <v/>
      </c>
      <c r="ABC30" s="208" t="str">
        <f t="shared" ca="1" si="125"/>
        <v/>
      </c>
      <c r="ABD30" s="208" t="str">
        <f t="shared" ca="1" si="125"/>
        <v/>
      </c>
      <c r="ABE30" s="208" t="str">
        <f t="shared" ca="1" si="125"/>
        <v/>
      </c>
      <c r="ABF30" s="208" t="str">
        <f t="shared" ca="1" si="125"/>
        <v/>
      </c>
      <c r="ABG30" s="208" t="str">
        <f t="shared" ca="1" si="125"/>
        <v/>
      </c>
      <c r="ABH30" s="208" t="str">
        <f t="shared" ca="1" si="125"/>
        <v/>
      </c>
      <c r="ABI30" s="208" t="str">
        <f t="shared" ca="1" si="125"/>
        <v/>
      </c>
      <c r="ABJ30" s="208" t="str">
        <f t="shared" ca="1" si="125"/>
        <v/>
      </c>
      <c r="ABK30" s="208" t="str">
        <f t="shared" ca="1" si="125"/>
        <v/>
      </c>
      <c r="ABL30" s="208" t="str">
        <f t="shared" ca="1" si="125"/>
        <v/>
      </c>
    </row>
    <row r="31" spans="1:740" s="214" customFormat="1" ht="24.95" customHeight="1" x14ac:dyDescent="0.2">
      <c r="A31" s="210"/>
      <c r="B31" s="203" t="s">
        <v>121</v>
      </c>
      <c r="C31" s="248" t="s">
        <v>122</v>
      </c>
      <c r="D31" s="248" t="s">
        <v>127</v>
      </c>
      <c r="E31" s="250">
        <v>27</v>
      </c>
      <c r="F31" s="206">
        <f t="shared" si="70"/>
        <v>46440</v>
      </c>
      <c r="G31" s="206">
        <f>'[1]1010C_Container Schedule'!$R35</f>
        <v>46442</v>
      </c>
      <c r="H31" s="206">
        <f>'[1]1010C_Container Schedule'!$U35</f>
        <v>46447</v>
      </c>
      <c r="I31" s="206">
        <f>'[1]1010C_Container Schedule'!$AF35</f>
        <v>46470</v>
      </c>
      <c r="J31" s="206">
        <f>'[1]1010C_Container Schedule'!$AJ35</f>
        <v>46472</v>
      </c>
      <c r="K31" s="278" t="str">
        <f>Table279[[#This Row],[Project]] &amp;"-CTNR-"&amp; Table279[[#This Row],[CTNR'#]] &amp; "  ➜"</f>
        <v>1010C-CTNR-27  ➜</v>
      </c>
      <c r="L31" s="212"/>
      <c r="M31" s="213" t="str">
        <f t="shared" ca="1" si="93"/>
        <v/>
      </c>
      <c r="N31" s="213" t="str">
        <f t="shared" ca="1" si="93"/>
        <v/>
      </c>
      <c r="O31" s="213" t="str">
        <f t="shared" ca="1" si="93"/>
        <v/>
      </c>
      <c r="P31" s="213" t="str">
        <f t="shared" ca="1" si="93"/>
        <v/>
      </c>
      <c r="Q31" s="213" t="str">
        <f t="shared" ca="1" si="93"/>
        <v/>
      </c>
      <c r="R31" s="213" t="str">
        <f t="shared" ca="1" si="93"/>
        <v/>
      </c>
      <c r="S31" s="213" t="str">
        <f t="shared" ca="1" si="93"/>
        <v/>
      </c>
      <c r="T31" s="213" t="str">
        <f t="shared" ca="1" si="93"/>
        <v/>
      </c>
      <c r="U31" s="213" t="str">
        <f t="shared" ca="1" si="93"/>
        <v/>
      </c>
      <c r="V31" s="213" t="str">
        <f t="shared" ca="1" si="93"/>
        <v/>
      </c>
      <c r="W31" s="213" t="str">
        <f t="shared" ca="1" si="93"/>
        <v/>
      </c>
      <c r="X31" s="213" t="str">
        <f t="shared" ca="1" si="93"/>
        <v/>
      </c>
      <c r="Y31" s="213" t="str">
        <f t="shared" ca="1" si="93"/>
        <v/>
      </c>
      <c r="Z31" s="213" t="str">
        <f t="shared" ca="1" si="93"/>
        <v/>
      </c>
      <c r="AA31" s="213" t="str">
        <f t="shared" ca="1" si="93"/>
        <v/>
      </c>
      <c r="AB31" s="213" t="str">
        <f t="shared" ca="1" si="93"/>
        <v/>
      </c>
      <c r="AC31" s="213" t="str">
        <f t="shared" ca="1" si="94"/>
        <v/>
      </c>
      <c r="AD31" s="213" t="str">
        <f t="shared" ca="1" si="94"/>
        <v/>
      </c>
      <c r="AE31" s="213" t="str">
        <f t="shared" ca="1" si="94"/>
        <v/>
      </c>
      <c r="AF31" s="213" t="str">
        <f t="shared" ca="1" si="94"/>
        <v/>
      </c>
      <c r="AG31" s="213" t="str">
        <f t="shared" ca="1" si="94"/>
        <v/>
      </c>
      <c r="AH31" s="213" t="str">
        <f t="shared" ca="1" si="94"/>
        <v/>
      </c>
      <c r="AI31" s="213" t="str">
        <f t="shared" ca="1" si="94"/>
        <v/>
      </c>
      <c r="AJ31" s="213" t="str">
        <f t="shared" ca="1" si="94"/>
        <v/>
      </c>
      <c r="AK31" s="213" t="str">
        <f t="shared" ca="1" si="94"/>
        <v/>
      </c>
      <c r="AL31" s="213" t="str">
        <f t="shared" ca="1" si="94"/>
        <v/>
      </c>
      <c r="AM31" s="213" t="str">
        <f t="shared" ca="1" si="94"/>
        <v/>
      </c>
      <c r="AN31" s="213" t="str">
        <f t="shared" ca="1" si="94"/>
        <v/>
      </c>
      <c r="AO31" s="213" t="str">
        <f t="shared" ca="1" si="94"/>
        <v/>
      </c>
      <c r="AP31" s="213" t="str">
        <f t="shared" ca="1" si="94"/>
        <v/>
      </c>
      <c r="AQ31" s="213" t="str">
        <f t="shared" ca="1" si="94"/>
        <v/>
      </c>
      <c r="AR31" s="213" t="str">
        <f t="shared" ca="1" si="94"/>
        <v/>
      </c>
      <c r="AS31" s="213" t="str">
        <f t="shared" ca="1" si="95"/>
        <v/>
      </c>
      <c r="AT31" s="213" t="str">
        <f t="shared" ca="1" si="95"/>
        <v/>
      </c>
      <c r="AU31" s="213" t="str">
        <f t="shared" ca="1" si="95"/>
        <v/>
      </c>
      <c r="AV31" s="213" t="str">
        <f t="shared" ca="1" si="95"/>
        <v/>
      </c>
      <c r="AW31" s="213" t="str">
        <f t="shared" ca="1" si="95"/>
        <v/>
      </c>
      <c r="AX31" s="213" t="str">
        <f t="shared" ca="1" si="95"/>
        <v/>
      </c>
      <c r="AY31" s="213" t="str">
        <f t="shared" ca="1" si="95"/>
        <v/>
      </c>
      <c r="AZ31" s="213" t="str">
        <f t="shared" ca="1" si="95"/>
        <v/>
      </c>
      <c r="BA31" s="213" t="str">
        <f t="shared" ca="1" si="95"/>
        <v/>
      </c>
      <c r="BB31" s="213" t="str">
        <f t="shared" ca="1" si="95"/>
        <v/>
      </c>
      <c r="BC31" s="213" t="str">
        <f t="shared" ca="1" si="95"/>
        <v/>
      </c>
      <c r="BD31" s="213" t="str">
        <f t="shared" ca="1" si="95"/>
        <v/>
      </c>
      <c r="BE31" s="213" t="str">
        <f t="shared" ca="1" si="95"/>
        <v/>
      </c>
      <c r="BF31" s="213" t="str">
        <f t="shared" ca="1" si="72"/>
        <v/>
      </c>
      <c r="BG31" s="213" t="str">
        <f t="shared" ca="1" si="72"/>
        <v/>
      </c>
      <c r="BH31" s="213" t="str">
        <f t="shared" ca="1" si="72"/>
        <v/>
      </c>
      <c r="BI31" s="213" t="str">
        <f t="shared" ca="1" si="72"/>
        <v/>
      </c>
      <c r="BJ31" s="213" t="str">
        <f t="shared" ca="1" si="72"/>
        <v/>
      </c>
      <c r="BK31" s="213" t="str">
        <f t="shared" ca="1" si="72"/>
        <v/>
      </c>
      <c r="BL31" s="213" t="str">
        <f t="shared" ca="1" si="72"/>
        <v/>
      </c>
      <c r="BM31" s="213" t="str">
        <f t="shared" ca="1" si="72"/>
        <v/>
      </c>
      <c r="BN31" s="213" t="str">
        <f t="shared" ca="1" si="72"/>
        <v/>
      </c>
      <c r="BO31" s="213" t="str">
        <f t="shared" ca="1" si="72"/>
        <v/>
      </c>
      <c r="BP31" s="213" t="str">
        <f t="shared" ca="1" si="72"/>
        <v/>
      </c>
      <c r="BQ31" s="213" t="str">
        <f t="shared" ca="1" si="72"/>
        <v/>
      </c>
      <c r="BR31" s="213" t="str">
        <f t="shared" ca="1" si="72"/>
        <v/>
      </c>
      <c r="BS31" s="213" t="str">
        <f t="shared" ca="1" si="72"/>
        <v/>
      </c>
      <c r="BT31" s="213" t="str">
        <f t="shared" ca="1" si="72"/>
        <v/>
      </c>
      <c r="BU31" s="213" t="str">
        <f t="shared" ca="1" si="72"/>
        <v/>
      </c>
      <c r="BV31" s="213" t="str">
        <f t="shared" ca="1" si="96"/>
        <v/>
      </c>
      <c r="BW31" s="213" t="str">
        <f t="shared" ca="1" si="96"/>
        <v/>
      </c>
      <c r="BX31" s="213" t="str">
        <f t="shared" ca="1" si="96"/>
        <v/>
      </c>
      <c r="BY31" s="213" t="str">
        <f t="shared" ca="1" si="96"/>
        <v/>
      </c>
      <c r="BZ31" s="213" t="str">
        <f t="shared" ca="1" si="96"/>
        <v/>
      </c>
      <c r="CA31" s="213" t="str">
        <f t="shared" ca="1" si="96"/>
        <v/>
      </c>
      <c r="CB31" s="213" t="str">
        <f t="shared" ca="1" si="96"/>
        <v/>
      </c>
      <c r="CC31" s="213" t="str">
        <f t="shared" ca="1" si="96"/>
        <v/>
      </c>
      <c r="CD31" s="213" t="str">
        <f t="shared" ca="1" si="96"/>
        <v/>
      </c>
      <c r="CE31" s="213" t="str">
        <f t="shared" ca="1" si="96"/>
        <v/>
      </c>
      <c r="CF31" s="213" t="str">
        <f t="shared" ca="1" si="96"/>
        <v/>
      </c>
      <c r="CG31" s="213" t="str">
        <f t="shared" ca="1" si="96"/>
        <v/>
      </c>
      <c r="CH31" s="213" t="str">
        <f t="shared" ca="1" si="96"/>
        <v/>
      </c>
      <c r="CI31" s="213" t="str">
        <f t="shared" ca="1" si="96"/>
        <v/>
      </c>
      <c r="CJ31" s="213" t="str">
        <f t="shared" ca="1" si="73"/>
        <v/>
      </c>
      <c r="CK31" s="213" t="str">
        <f t="shared" ca="1" si="73"/>
        <v/>
      </c>
      <c r="CL31" s="213" t="str">
        <f t="shared" ca="1" si="73"/>
        <v/>
      </c>
      <c r="CM31" s="213" t="str">
        <f t="shared" ca="1" si="73"/>
        <v/>
      </c>
      <c r="CN31" s="213" t="str">
        <f t="shared" ca="1" si="73"/>
        <v/>
      </c>
      <c r="CO31" s="213" t="str">
        <f t="shared" ca="1" si="73"/>
        <v/>
      </c>
      <c r="CP31" s="213" t="str">
        <f t="shared" ca="1" si="73"/>
        <v/>
      </c>
      <c r="CQ31" s="213" t="str">
        <f t="shared" ca="1" si="73"/>
        <v/>
      </c>
      <c r="CR31" s="213" t="str">
        <f t="shared" ca="1" si="73"/>
        <v/>
      </c>
      <c r="CS31" s="213" t="str">
        <f t="shared" ca="1" si="73"/>
        <v/>
      </c>
      <c r="CT31" s="213" t="str">
        <f t="shared" ca="1" si="73"/>
        <v/>
      </c>
      <c r="CU31" s="213" t="str">
        <f t="shared" ca="1" si="73"/>
        <v/>
      </c>
      <c r="CV31" s="213" t="str">
        <f t="shared" ca="1" si="73"/>
        <v/>
      </c>
      <c r="CW31" s="213" t="str">
        <f t="shared" ca="1" si="73"/>
        <v/>
      </c>
      <c r="CX31" s="213" t="str">
        <f t="shared" ca="1" si="73"/>
        <v/>
      </c>
      <c r="CY31" s="213" t="str">
        <f t="shared" ca="1" si="73"/>
        <v/>
      </c>
      <c r="CZ31" s="213" t="str">
        <f t="shared" ca="1" si="97"/>
        <v/>
      </c>
      <c r="DA31" s="213" t="str">
        <f t="shared" ca="1" si="97"/>
        <v/>
      </c>
      <c r="DB31" s="213" t="str">
        <f t="shared" ca="1" si="97"/>
        <v/>
      </c>
      <c r="DC31" s="213" t="str">
        <f t="shared" ca="1" si="97"/>
        <v/>
      </c>
      <c r="DD31" s="213" t="str">
        <f t="shared" ca="1" si="97"/>
        <v/>
      </c>
      <c r="DE31" s="213" t="str">
        <f t="shared" ca="1" si="97"/>
        <v/>
      </c>
      <c r="DF31" s="213" t="str">
        <f t="shared" ca="1" si="97"/>
        <v/>
      </c>
      <c r="DG31" s="213" t="str">
        <f t="shared" ca="1" si="97"/>
        <v/>
      </c>
      <c r="DH31" s="213" t="str">
        <f t="shared" ca="1" si="97"/>
        <v/>
      </c>
      <c r="DI31" s="213" t="str">
        <f t="shared" ca="1" si="97"/>
        <v/>
      </c>
      <c r="DJ31" s="213" t="str">
        <f t="shared" ca="1" si="97"/>
        <v/>
      </c>
      <c r="DK31" s="213" t="str">
        <f t="shared" ca="1" si="97"/>
        <v/>
      </c>
      <c r="DL31" s="213" t="str">
        <f t="shared" ca="1" si="97"/>
        <v/>
      </c>
      <c r="DM31" s="213" t="str">
        <f t="shared" ca="1" si="97"/>
        <v/>
      </c>
      <c r="DN31" s="213" t="str">
        <f t="shared" ca="1" si="74"/>
        <v/>
      </c>
      <c r="DO31" s="213" t="str">
        <f t="shared" ca="1" si="74"/>
        <v/>
      </c>
      <c r="DP31" s="213" t="str">
        <f t="shared" ca="1" si="74"/>
        <v/>
      </c>
      <c r="DQ31" s="213" t="str">
        <f t="shared" ca="1" si="74"/>
        <v/>
      </c>
      <c r="DR31" s="213" t="str">
        <f t="shared" ca="1" si="74"/>
        <v/>
      </c>
      <c r="DS31" s="213" t="str">
        <f t="shared" ca="1" si="74"/>
        <v/>
      </c>
      <c r="DT31" s="213" t="str">
        <f t="shared" ca="1" si="74"/>
        <v/>
      </c>
      <c r="DU31" s="213" t="str">
        <f t="shared" ca="1" si="74"/>
        <v/>
      </c>
      <c r="DV31" s="213" t="str">
        <f t="shared" ca="1" si="74"/>
        <v/>
      </c>
      <c r="DW31" s="213" t="str">
        <f t="shared" ca="1" si="74"/>
        <v/>
      </c>
      <c r="DX31" s="213" t="str">
        <f t="shared" ca="1" si="74"/>
        <v/>
      </c>
      <c r="DY31" s="213" t="str">
        <f t="shared" ca="1" si="74"/>
        <v/>
      </c>
      <c r="DZ31" s="213" t="str">
        <f t="shared" ca="1" si="74"/>
        <v/>
      </c>
      <c r="EA31" s="213" t="str">
        <f t="shared" ca="1" si="74"/>
        <v/>
      </c>
      <c r="EB31" s="213" t="str">
        <f t="shared" ca="1" si="74"/>
        <v/>
      </c>
      <c r="EC31" s="213" t="str">
        <f t="shared" ca="1" si="74"/>
        <v/>
      </c>
      <c r="ED31" s="213" t="str">
        <f t="shared" ca="1" si="98"/>
        <v/>
      </c>
      <c r="EE31" s="213" t="str">
        <f t="shared" ca="1" si="98"/>
        <v/>
      </c>
      <c r="EF31" s="213" t="str">
        <f t="shared" ca="1" si="98"/>
        <v/>
      </c>
      <c r="EG31" s="213" t="str">
        <f t="shared" ca="1" si="98"/>
        <v/>
      </c>
      <c r="EH31" s="213" t="str">
        <f t="shared" ca="1" si="98"/>
        <v/>
      </c>
      <c r="EI31" s="213" t="str">
        <f t="shared" ca="1" si="98"/>
        <v/>
      </c>
      <c r="EJ31" s="213" t="str">
        <f t="shared" ca="1" si="98"/>
        <v/>
      </c>
      <c r="EK31" s="213" t="str">
        <f t="shared" ca="1" si="98"/>
        <v/>
      </c>
      <c r="EL31" s="213" t="str">
        <f t="shared" ca="1" si="98"/>
        <v/>
      </c>
      <c r="EM31" s="213" t="str">
        <f t="shared" ca="1" si="98"/>
        <v/>
      </c>
      <c r="EN31" s="213" t="str">
        <f t="shared" ca="1" si="98"/>
        <v/>
      </c>
      <c r="EO31" s="213" t="str">
        <f t="shared" ca="1" si="98"/>
        <v/>
      </c>
      <c r="EP31" s="213" t="str">
        <f t="shared" ca="1" si="98"/>
        <v/>
      </c>
      <c r="EQ31" s="213" t="str">
        <f t="shared" ca="1" si="98"/>
        <v/>
      </c>
      <c r="ER31" s="213" t="str">
        <f t="shared" ca="1" si="98"/>
        <v/>
      </c>
      <c r="ES31" s="213" t="str">
        <f t="shared" ca="1" si="98"/>
        <v/>
      </c>
      <c r="ET31" s="213" t="str">
        <f t="shared" ca="1" si="99"/>
        <v/>
      </c>
      <c r="EU31" s="213" t="str">
        <f t="shared" ca="1" si="99"/>
        <v/>
      </c>
      <c r="EV31" s="213" t="str">
        <f t="shared" ca="1" si="99"/>
        <v/>
      </c>
      <c r="EW31" s="213" t="str">
        <f t="shared" ca="1" si="99"/>
        <v/>
      </c>
      <c r="EX31" s="213" t="str">
        <f t="shared" ca="1" si="99"/>
        <v/>
      </c>
      <c r="EY31" s="213" t="str">
        <f t="shared" ca="1" si="99"/>
        <v/>
      </c>
      <c r="EZ31" s="213" t="str">
        <f t="shared" ca="1" si="99"/>
        <v/>
      </c>
      <c r="FA31" s="213" t="str">
        <f t="shared" ca="1" si="99"/>
        <v/>
      </c>
      <c r="FB31" s="213" t="str">
        <f t="shared" ca="1" si="99"/>
        <v/>
      </c>
      <c r="FC31" s="213" t="str">
        <f t="shared" ca="1" si="99"/>
        <v/>
      </c>
      <c r="FD31" s="213" t="str">
        <f t="shared" ca="1" si="99"/>
        <v/>
      </c>
      <c r="FE31" s="213" t="str">
        <f t="shared" ca="1" si="99"/>
        <v/>
      </c>
      <c r="FF31" s="213" t="str">
        <f t="shared" ca="1" si="99"/>
        <v/>
      </c>
      <c r="FG31" s="213" t="str">
        <f t="shared" ca="1" si="99"/>
        <v/>
      </c>
      <c r="FH31" s="213" t="str">
        <f t="shared" ca="1" si="99"/>
        <v/>
      </c>
      <c r="FI31" s="213" t="str">
        <f t="shared" ca="1" si="99"/>
        <v/>
      </c>
      <c r="FJ31" s="213" t="str">
        <f t="shared" ca="1" si="100"/>
        <v/>
      </c>
      <c r="FK31" s="213" t="str">
        <f t="shared" ca="1" si="100"/>
        <v/>
      </c>
      <c r="FL31" s="213" t="str">
        <f t="shared" ca="1" si="100"/>
        <v/>
      </c>
      <c r="FM31" s="213" t="str">
        <f t="shared" ca="1" si="100"/>
        <v/>
      </c>
      <c r="FN31" s="213" t="str">
        <f t="shared" ca="1" si="100"/>
        <v/>
      </c>
      <c r="FO31" s="213" t="str">
        <f t="shared" ca="1" si="100"/>
        <v/>
      </c>
      <c r="FP31" s="213" t="str">
        <f t="shared" ca="1" si="100"/>
        <v/>
      </c>
      <c r="FQ31" s="213" t="str">
        <f t="shared" ca="1" si="100"/>
        <v/>
      </c>
      <c r="FR31" s="213" t="str">
        <f t="shared" ca="1" si="100"/>
        <v/>
      </c>
      <c r="FS31" s="213" t="str">
        <f t="shared" ca="1" si="100"/>
        <v/>
      </c>
      <c r="FT31" s="213" t="str">
        <f t="shared" ca="1" si="100"/>
        <v/>
      </c>
      <c r="FU31" s="213" t="str">
        <f t="shared" ca="1" si="100"/>
        <v/>
      </c>
      <c r="FV31" s="213" t="str">
        <f t="shared" ca="1" si="101"/>
        <v/>
      </c>
      <c r="FW31" s="213" t="str">
        <f t="shared" ca="1" si="101"/>
        <v/>
      </c>
      <c r="FX31" s="213" t="str">
        <f t="shared" ca="1" si="101"/>
        <v/>
      </c>
      <c r="FY31" s="213" t="str">
        <f t="shared" ca="1" si="101"/>
        <v/>
      </c>
      <c r="FZ31" s="213" t="str">
        <f t="shared" ca="1" si="101"/>
        <v/>
      </c>
      <c r="GA31" s="213" t="str">
        <f t="shared" ca="1" si="101"/>
        <v/>
      </c>
      <c r="GB31" s="213" t="str">
        <f t="shared" ca="1" si="101"/>
        <v/>
      </c>
      <c r="GC31" s="213" t="str">
        <f t="shared" ca="1" si="101"/>
        <v/>
      </c>
      <c r="GD31" s="213" t="str">
        <f t="shared" ca="1" si="101"/>
        <v/>
      </c>
      <c r="GE31" s="213" t="str">
        <f t="shared" ca="1" si="101"/>
        <v/>
      </c>
      <c r="GF31" s="213" t="str">
        <f t="shared" ca="1" si="76"/>
        <v/>
      </c>
      <c r="GG31" s="213" t="str">
        <f t="shared" ca="1" si="76"/>
        <v/>
      </c>
      <c r="GH31" s="213" t="str">
        <f t="shared" ca="1" si="76"/>
        <v/>
      </c>
      <c r="GI31" s="213" t="str">
        <f t="shared" ca="1" si="76"/>
        <v/>
      </c>
      <c r="GJ31" s="213" t="str">
        <f t="shared" ca="1" si="76"/>
        <v/>
      </c>
      <c r="GK31" s="213" t="str">
        <f t="shared" ca="1" si="76"/>
        <v/>
      </c>
      <c r="GL31" s="213" t="str">
        <f t="shared" ca="1" si="76"/>
        <v/>
      </c>
      <c r="GM31" s="213" t="str">
        <f t="shared" ca="1" si="76"/>
        <v/>
      </c>
      <c r="GN31" s="213" t="str">
        <f t="shared" ca="1" si="76"/>
        <v/>
      </c>
      <c r="GO31" s="213" t="str">
        <f t="shared" ca="1" si="76"/>
        <v/>
      </c>
      <c r="GP31" s="213" t="str">
        <f t="shared" ca="1" si="76"/>
        <v/>
      </c>
      <c r="GQ31" s="213" t="str">
        <f t="shared" ca="1" si="76"/>
        <v/>
      </c>
      <c r="GR31" s="213" t="str">
        <f t="shared" ca="1" si="76"/>
        <v/>
      </c>
      <c r="GS31" s="213" t="str">
        <f t="shared" ca="1" si="76"/>
        <v/>
      </c>
      <c r="GT31" s="213" t="str">
        <f t="shared" ca="1" si="76"/>
        <v/>
      </c>
      <c r="GU31" s="213" t="str">
        <f t="shared" ca="1" si="76"/>
        <v/>
      </c>
      <c r="GV31" s="213" t="str">
        <f t="shared" ca="1" si="102"/>
        <v/>
      </c>
      <c r="GW31" s="213" t="str">
        <f t="shared" ca="1" si="102"/>
        <v/>
      </c>
      <c r="GX31" s="213" t="str">
        <f t="shared" ca="1" si="102"/>
        <v/>
      </c>
      <c r="GY31" s="213" t="str">
        <f t="shared" ca="1" si="102"/>
        <v/>
      </c>
      <c r="GZ31" s="213" t="str">
        <f t="shared" ca="1" si="102"/>
        <v/>
      </c>
      <c r="HA31" s="213" t="str">
        <f t="shared" ca="1" si="102"/>
        <v/>
      </c>
      <c r="HB31" s="213" t="str">
        <f t="shared" ca="1" si="102"/>
        <v/>
      </c>
      <c r="HC31" s="213" t="str">
        <f t="shared" ca="1" si="102"/>
        <v/>
      </c>
      <c r="HD31" s="213" t="str">
        <f t="shared" ca="1" si="102"/>
        <v/>
      </c>
      <c r="HE31" s="213" t="str">
        <f t="shared" ca="1" si="102"/>
        <v/>
      </c>
      <c r="HF31" s="213" t="str">
        <f t="shared" ca="1" si="102"/>
        <v/>
      </c>
      <c r="HG31" s="213" t="str">
        <f t="shared" ca="1" si="102"/>
        <v/>
      </c>
      <c r="HH31" s="213" t="str">
        <f t="shared" ca="1" si="102"/>
        <v>Order</v>
      </c>
      <c r="HI31" s="213" t="str">
        <f t="shared" ca="1" si="102"/>
        <v/>
      </c>
      <c r="HJ31" s="213" t="str">
        <f t="shared" ca="1" si="77"/>
        <v>Load</v>
      </c>
      <c r="HK31" s="213" t="str">
        <f t="shared" ca="1" si="77"/>
        <v/>
      </c>
      <c r="HL31" s="213" t="str">
        <f t="shared" ca="1" si="77"/>
        <v/>
      </c>
      <c r="HM31" s="213" t="str">
        <f t="shared" ca="1" si="77"/>
        <v/>
      </c>
      <c r="HN31" s="213" t="str">
        <f t="shared" ca="1" si="77"/>
        <v/>
      </c>
      <c r="HO31" s="213" t="str">
        <f t="shared" ca="1" si="77"/>
        <v>Ship</v>
      </c>
      <c r="HP31" s="213" t="str">
        <f t="shared" ca="1" si="77"/>
        <v/>
      </c>
      <c r="HQ31" s="213" t="str">
        <f t="shared" ca="1" si="77"/>
        <v/>
      </c>
      <c r="HR31" s="213" t="str">
        <f t="shared" ca="1" si="77"/>
        <v/>
      </c>
      <c r="HS31" s="213" t="str">
        <f t="shared" ca="1" si="77"/>
        <v/>
      </c>
      <c r="HT31" s="213" t="str">
        <f t="shared" ca="1" si="77"/>
        <v/>
      </c>
      <c r="HU31" s="213" t="str">
        <f t="shared" ca="1" si="77"/>
        <v/>
      </c>
      <c r="HV31" s="213" t="str">
        <f t="shared" ca="1" si="77"/>
        <v/>
      </c>
      <c r="HW31" s="213" t="str">
        <f t="shared" ca="1" si="77"/>
        <v/>
      </c>
      <c r="HX31" s="213" t="str">
        <f t="shared" ca="1" si="77"/>
        <v/>
      </c>
      <c r="HY31" s="213" t="str">
        <f t="shared" ca="1" si="77"/>
        <v/>
      </c>
      <c r="HZ31" s="213" t="str">
        <f t="shared" ca="1" si="103"/>
        <v/>
      </c>
      <c r="IA31" s="213" t="str">
        <f t="shared" ca="1" si="103"/>
        <v/>
      </c>
      <c r="IB31" s="213" t="str">
        <f t="shared" ca="1" si="103"/>
        <v/>
      </c>
      <c r="IC31" s="213" t="str">
        <f t="shared" ca="1" si="103"/>
        <v/>
      </c>
      <c r="ID31" s="213" t="str">
        <f t="shared" ca="1" si="103"/>
        <v/>
      </c>
      <c r="IE31" s="213" t="str">
        <f t="shared" ca="1" si="103"/>
        <v/>
      </c>
      <c r="IF31" s="213" t="str">
        <f t="shared" ca="1" si="103"/>
        <v/>
      </c>
      <c r="IG31" s="213" t="str">
        <f t="shared" ca="1" si="103"/>
        <v/>
      </c>
      <c r="IH31" s="213" t="str">
        <f t="shared" ca="1" si="103"/>
        <v/>
      </c>
      <c r="II31" s="213" t="str">
        <f t="shared" ca="1" si="103"/>
        <v/>
      </c>
      <c r="IJ31" s="213" t="str">
        <f t="shared" ca="1" si="103"/>
        <v/>
      </c>
      <c r="IK31" s="213" t="str">
        <f t="shared" ca="1" si="103"/>
        <v/>
      </c>
      <c r="IL31" s="213" t="str">
        <f t="shared" ca="1" si="103"/>
        <v>Arrival</v>
      </c>
      <c r="IM31" s="213" t="str">
        <f t="shared" ca="1" si="103"/>
        <v/>
      </c>
      <c r="IN31" s="213" t="str">
        <f t="shared" ca="1" si="78"/>
        <v>Delivery</v>
      </c>
      <c r="IO31" s="213" t="str">
        <f t="shared" ca="1" si="78"/>
        <v/>
      </c>
      <c r="IP31" s="213" t="str">
        <f t="shared" ca="1" si="78"/>
        <v/>
      </c>
      <c r="IQ31" s="213" t="str">
        <f t="shared" ca="1" si="78"/>
        <v/>
      </c>
      <c r="IR31" s="213" t="str">
        <f t="shared" ca="1" si="78"/>
        <v/>
      </c>
      <c r="IS31" s="213" t="str">
        <f t="shared" ca="1" si="78"/>
        <v/>
      </c>
      <c r="IT31" s="213" t="str">
        <f t="shared" ca="1" si="78"/>
        <v/>
      </c>
      <c r="IU31" s="213" t="str">
        <f t="shared" ca="1" si="78"/>
        <v/>
      </c>
      <c r="IV31" s="213" t="str">
        <f t="shared" ca="1" si="78"/>
        <v/>
      </c>
      <c r="IW31" s="213" t="str">
        <f t="shared" ca="1" si="78"/>
        <v/>
      </c>
      <c r="IX31" s="213" t="str">
        <f t="shared" ca="1" si="78"/>
        <v/>
      </c>
      <c r="IY31" s="213" t="str">
        <f t="shared" ca="1" si="78"/>
        <v/>
      </c>
      <c r="IZ31" s="213" t="str">
        <f t="shared" ca="1" si="78"/>
        <v/>
      </c>
      <c r="JA31" s="213" t="str">
        <f t="shared" ca="1" si="78"/>
        <v/>
      </c>
      <c r="JB31" s="213" t="str">
        <f t="shared" ca="1" si="78"/>
        <v/>
      </c>
      <c r="JC31" s="213" t="str">
        <f t="shared" ca="1" si="78"/>
        <v/>
      </c>
      <c r="JD31" s="213" t="str">
        <f t="shared" ca="1" si="104"/>
        <v/>
      </c>
      <c r="JE31" s="213" t="str">
        <f t="shared" ca="1" si="104"/>
        <v/>
      </c>
      <c r="JF31" s="213" t="str">
        <f t="shared" ca="1" si="104"/>
        <v/>
      </c>
      <c r="JG31" s="213" t="str">
        <f t="shared" ca="1" si="104"/>
        <v/>
      </c>
      <c r="JH31" s="213" t="str">
        <f t="shared" ca="1" si="104"/>
        <v/>
      </c>
      <c r="JI31" s="213" t="str">
        <f t="shared" ca="1" si="104"/>
        <v/>
      </c>
      <c r="JJ31" s="213" t="str">
        <f t="shared" ca="1" si="104"/>
        <v/>
      </c>
      <c r="JK31" s="213" t="str">
        <f t="shared" ca="1" si="104"/>
        <v/>
      </c>
      <c r="JL31" s="213" t="str">
        <f t="shared" ca="1" si="104"/>
        <v/>
      </c>
      <c r="JM31" s="213" t="str">
        <f t="shared" ca="1" si="104"/>
        <v/>
      </c>
      <c r="JN31" s="213" t="str">
        <f t="shared" ca="1" si="104"/>
        <v/>
      </c>
      <c r="JO31" s="213" t="str">
        <f t="shared" ca="1" si="104"/>
        <v/>
      </c>
      <c r="JP31" s="213" t="str">
        <f t="shared" ca="1" si="104"/>
        <v/>
      </c>
      <c r="JQ31" s="213" t="str">
        <f t="shared" ca="1" si="104"/>
        <v/>
      </c>
      <c r="JR31" s="213" t="str">
        <f t="shared" ca="1" si="79"/>
        <v/>
      </c>
      <c r="JS31" s="213" t="str">
        <f t="shared" ca="1" si="79"/>
        <v/>
      </c>
      <c r="JT31" s="213" t="str">
        <f t="shared" ca="1" si="79"/>
        <v/>
      </c>
      <c r="JU31" s="213" t="str">
        <f t="shared" ca="1" si="79"/>
        <v/>
      </c>
      <c r="JV31" s="213" t="str">
        <f t="shared" ca="1" si="79"/>
        <v/>
      </c>
      <c r="JW31" s="213" t="str">
        <f t="shared" ca="1" si="79"/>
        <v/>
      </c>
      <c r="JX31" s="213" t="str">
        <f t="shared" ca="1" si="79"/>
        <v/>
      </c>
      <c r="JY31" s="213" t="str">
        <f t="shared" ca="1" si="79"/>
        <v/>
      </c>
      <c r="JZ31" s="213" t="str">
        <f t="shared" ca="1" si="79"/>
        <v/>
      </c>
      <c r="KA31" s="213" t="str">
        <f t="shared" ca="1" si="79"/>
        <v/>
      </c>
      <c r="KB31" s="213" t="str">
        <f t="shared" ca="1" si="79"/>
        <v/>
      </c>
      <c r="KC31" s="213" t="str">
        <f t="shared" ca="1" si="79"/>
        <v/>
      </c>
      <c r="KD31" s="213" t="str">
        <f t="shared" ca="1" si="79"/>
        <v/>
      </c>
      <c r="KE31" s="213" t="str">
        <f t="shared" ca="1" si="79"/>
        <v/>
      </c>
      <c r="KF31" s="213" t="str">
        <f t="shared" ca="1" si="79"/>
        <v/>
      </c>
      <c r="KG31" s="213" t="str">
        <f t="shared" ca="1" si="79"/>
        <v/>
      </c>
      <c r="KH31" s="213" t="str">
        <f t="shared" ca="1" si="105"/>
        <v/>
      </c>
      <c r="KI31" s="213" t="str">
        <f t="shared" ca="1" si="105"/>
        <v/>
      </c>
      <c r="KJ31" s="213" t="str">
        <f t="shared" ca="1" si="105"/>
        <v/>
      </c>
      <c r="KK31" s="213" t="str">
        <f t="shared" ca="1" si="105"/>
        <v/>
      </c>
      <c r="KL31" s="213" t="str">
        <f t="shared" ca="1" si="105"/>
        <v/>
      </c>
      <c r="KM31" s="213" t="str">
        <f t="shared" ca="1" si="105"/>
        <v/>
      </c>
      <c r="KN31" s="213" t="str">
        <f t="shared" ca="1" si="105"/>
        <v/>
      </c>
      <c r="KO31" s="213" t="str">
        <f t="shared" ca="1" si="105"/>
        <v/>
      </c>
      <c r="KP31" s="213" t="str">
        <f t="shared" ca="1" si="105"/>
        <v/>
      </c>
      <c r="KQ31" s="213" t="str">
        <f t="shared" ca="1" si="105"/>
        <v/>
      </c>
      <c r="KR31" s="213" t="str">
        <f t="shared" ca="1" si="105"/>
        <v/>
      </c>
      <c r="KS31" s="213" t="str">
        <f t="shared" ca="1" si="105"/>
        <v/>
      </c>
      <c r="KT31" s="213" t="str">
        <f t="shared" ca="1" si="105"/>
        <v/>
      </c>
      <c r="KU31" s="213" t="str">
        <f t="shared" ca="1" si="105"/>
        <v/>
      </c>
      <c r="KV31" s="213" t="str">
        <f t="shared" ca="1" si="105"/>
        <v/>
      </c>
      <c r="KW31" s="213" t="str">
        <f t="shared" ca="1" si="105"/>
        <v/>
      </c>
      <c r="KX31" s="213" t="str">
        <f t="shared" ca="1" si="106"/>
        <v/>
      </c>
      <c r="KY31" s="213" t="str">
        <f t="shared" ca="1" si="106"/>
        <v/>
      </c>
      <c r="KZ31" s="213" t="str">
        <f t="shared" ca="1" si="106"/>
        <v/>
      </c>
      <c r="LA31" s="213" t="str">
        <f t="shared" ca="1" si="106"/>
        <v/>
      </c>
      <c r="LB31" s="213" t="str">
        <f t="shared" ca="1" si="106"/>
        <v/>
      </c>
      <c r="LC31" s="213" t="str">
        <f t="shared" ca="1" si="106"/>
        <v/>
      </c>
      <c r="LD31" s="213" t="str">
        <f t="shared" ca="1" si="106"/>
        <v/>
      </c>
      <c r="LE31" s="213" t="str">
        <f t="shared" ca="1" si="106"/>
        <v/>
      </c>
      <c r="LF31" s="213" t="str">
        <f t="shared" ca="1" si="106"/>
        <v/>
      </c>
      <c r="LG31" s="213" t="str">
        <f t="shared" ca="1" si="106"/>
        <v/>
      </c>
      <c r="LH31" s="213" t="str">
        <f t="shared" ca="1" si="106"/>
        <v/>
      </c>
      <c r="LI31" s="213" t="str">
        <f t="shared" ca="1" si="106"/>
        <v/>
      </c>
      <c r="LJ31" s="213" t="str">
        <f t="shared" ca="1" si="106"/>
        <v/>
      </c>
      <c r="LK31" s="213" t="str">
        <f t="shared" ca="1" si="106"/>
        <v/>
      </c>
      <c r="LL31" s="213" t="str">
        <f t="shared" ca="1" si="106"/>
        <v/>
      </c>
      <c r="LM31" s="213" t="str">
        <f t="shared" ca="1" si="106"/>
        <v/>
      </c>
      <c r="LN31" s="213" t="str">
        <f t="shared" ca="1" si="107"/>
        <v/>
      </c>
      <c r="LO31" s="213" t="str">
        <f t="shared" ca="1" si="107"/>
        <v/>
      </c>
      <c r="LP31" s="213" t="str">
        <f t="shared" ca="1" si="107"/>
        <v/>
      </c>
      <c r="LQ31" s="213" t="str">
        <f t="shared" ca="1" si="107"/>
        <v/>
      </c>
      <c r="LR31" s="213" t="str">
        <f t="shared" ca="1" si="107"/>
        <v/>
      </c>
      <c r="LS31" s="213" t="str">
        <f t="shared" ca="1" si="107"/>
        <v/>
      </c>
      <c r="LT31" s="213" t="str">
        <f t="shared" ca="1" si="107"/>
        <v/>
      </c>
      <c r="LU31" s="213" t="str">
        <f t="shared" ca="1" si="107"/>
        <v/>
      </c>
      <c r="LV31" s="213" t="str">
        <f t="shared" ca="1" si="107"/>
        <v/>
      </c>
      <c r="LW31" s="213" t="str">
        <f t="shared" ca="1" si="107"/>
        <v/>
      </c>
      <c r="LX31" s="213" t="str">
        <f t="shared" ca="1" si="107"/>
        <v/>
      </c>
      <c r="LY31" s="213" t="str">
        <f t="shared" ca="1" si="107"/>
        <v/>
      </c>
      <c r="LZ31" s="213" t="str">
        <f t="shared" ca="1" si="108"/>
        <v/>
      </c>
      <c r="MA31" s="213" t="str">
        <f t="shared" ca="1" si="108"/>
        <v/>
      </c>
      <c r="MB31" s="213" t="str">
        <f t="shared" ca="1" si="108"/>
        <v/>
      </c>
      <c r="MC31" s="213" t="str">
        <f t="shared" ca="1" si="108"/>
        <v/>
      </c>
      <c r="MD31" s="213" t="str">
        <f t="shared" ca="1" si="108"/>
        <v/>
      </c>
      <c r="ME31" s="213" t="str">
        <f t="shared" ca="1" si="108"/>
        <v/>
      </c>
      <c r="MF31" s="213" t="str">
        <f t="shared" ca="1" si="108"/>
        <v/>
      </c>
      <c r="MG31" s="213" t="str">
        <f t="shared" ca="1" si="108"/>
        <v/>
      </c>
      <c r="MH31" s="213" t="str">
        <f t="shared" ca="1" si="108"/>
        <v/>
      </c>
      <c r="MI31" s="213" t="str">
        <f t="shared" ca="1" si="108"/>
        <v/>
      </c>
      <c r="MJ31" s="213" t="str">
        <f t="shared" ca="1" si="81"/>
        <v/>
      </c>
      <c r="MK31" s="213" t="str">
        <f t="shared" ca="1" si="81"/>
        <v/>
      </c>
      <c r="ML31" s="213" t="str">
        <f t="shared" ca="1" si="81"/>
        <v/>
      </c>
      <c r="MM31" s="213" t="str">
        <f t="shared" ca="1" si="81"/>
        <v/>
      </c>
      <c r="MN31" s="213" t="str">
        <f t="shared" ca="1" si="81"/>
        <v/>
      </c>
      <c r="MO31" s="213" t="str">
        <f t="shared" ca="1" si="81"/>
        <v/>
      </c>
      <c r="MP31" s="213" t="str">
        <f t="shared" ca="1" si="81"/>
        <v/>
      </c>
      <c r="MQ31" s="213" t="str">
        <f t="shared" ca="1" si="81"/>
        <v/>
      </c>
      <c r="MR31" s="213" t="str">
        <f t="shared" ca="1" si="81"/>
        <v/>
      </c>
      <c r="MS31" s="213" t="str">
        <f t="shared" ca="1" si="81"/>
        <v/>
      </c>
      <c r="MT31" s="213" t="str">
        <f t="shared" ca="1" si="81"/>
        <v/>
      </c>
      <c r="MU31" s="213" t="str">
        <f t="shared" ca="1" si="81"/>
        <v/>
      </c>
      <c r="MV31" s="213" t="str">
        <f t="shared" ca="1" si="81"/>
        <v/>
      </c>
      <c r="MW31" s="213" t="str">
        <f t="shared" ca="1" si="81"/>
        <v/>
      </c>
      <c r="MX31" s="213" t="str">
        <f t="shared" ca="1" si="81"/>
        <v/>
      </c>
      <c r="MY31" s="213" t="str">
        <f t="shared" ca="1" si="81"/>
        <v/>
      </c>
      <c r="MZ31" s="213" t="str">
        <f t="shared" ca="1" si="109"/>
        <v/>
      </c>
      <c r="NA31" s="213" t="str">
        <f t="shared" ca="1" si="109"/>
        <v/>
      </c>
      <c r="NB31" s="213" t="str">
        <f t="shared" ca="1" si="109"/>
        <v/>
      </c>
      <c r="NC31" s="213" t="str">
        <f t="shared" ca="1" si="109"/>
        <v/>
      </c>
      <c r="ND31" s="213" t="str">
        <f t="shared" ca="1" si="109"/>
        <v/>
      </c>
      <c r="NE31" s="213" t="str">
        <f t="shared" ca="1" si="109"/>
        <v/>
      </c>
      <c r="NF31" s="213" t="str">
        <f t="shared" ca="1" si="109"/>
        <v/>
      </c>
      <c r="NG31" s="213" t="str">
        <f t="shared" ca="1" si="109"/>
        <v/>
      </c>
      <c r="NH31" s="213" t="str">
        <f t="shared" ca="1" si="109"/>
        <v/>
      </c>
      <c r="NI31" s="213" t="str">
        <f t="shared" ca="1" si="109"/>
        <v/>
      </c>
      <c r="NJ31" s="213" t="str">
        <f t="shared" ca="1" si="109"/>
        <v/>
      </c>
      <c r="NK31" s="213" t="str">
        <f t="shared" ca="1" si="109"/>
        <v/>
      </c>
      <c r="NL31" s="213" t="str">
        <f t="shared" ca="1" si="109"/>
        <v/>
      </c>
      <c r="NM31" s="213" t="str">
        <f t="shared" ca="1" si="109"/>
        <v/>
      </c>
      <c r="NN31" s="213" t="str">
        <f t="shared" ca="1" si="82"/>
        <v/>
      </c>
      <c r="NO31" s="213" t="str">
        <f t="shared" ca="1" si="82"/>
        <v/>
      </c>
      <c r="NP31" s="213" t="str">
        <f t="shared" ca="1" si="82"/>
        <v/>
      </c>
      <c r="NQ31" s="213" t="str">
        <f t="shared" ca="1" si="82"/>
        <v/>
      </c>
      <c r="NR31" s="213" t="str">
        <f t="shared" ca="1" si="82"/>
        <v/>
      </c>
      <c r="NS31" s="213" t="str">
        <f t="shared" ca="1" si="82"/>
        <v/>
      </c>
      <c r="NT31" s="213" t="str">
        <f t="shared" ca="1" si="82"/>
        <v/>
      </c>
      <c r="NU31" s="213" t="str">
        <f t="shared" ca="1" si="82"/>
        <v/>
      </c>
      <c r="NV31" s="213" t="str">
        <f t="shared" ca="1" si="82"/>
        <v/>
      </c>
      <c r="NW31" s="213" t="str">
        <f t="shared" ca="1" si="82"/>
        <v/>
      </c>
      <c r="NX31" s="213" t="str">
        <f t="shared" ca="1" si="82"/>
        <v/>
      </c>
      <c r="NY31" s="213" t="str">
        <f t="shared" ca="1" si="82"/>
        <v/>
      </c>
      <c r="NZ31" s="213" t="str">
        <f t="shared" ca="1" si="82"/>
        <v/>
      </c>
      <c r="OA31" s="213" t="str">
        <f t="shared" ca="1" si="82"/>
        <v/>
      </c>
      <c r="OB31" s="213" t="str">
        <f t="shared" ca="1" si="82"/>
        <v/>
      </c>
      <c r="OC31" s="213" t="str">
        <f t="shared" ca="1" si="82"/>
        <v/>
      </c>
      <c r="OD31" s="213" t="str">
        <f t="shared" ca="1" si="110"/>
        <v/>
      </c>
      <c r="OE31" s="213" t="str">
        <f t="shared" ca="1" si="110"/>
        <v/>
      </c>
      <c r="OF31" s="213" t="str">
        <f t="shared" ca="1" si="110"/>
        <v/>
      </c>
      <c r="OG31" s="213" t="str">
        <f t="shared" ca="1" si="110"/>
        <v/>
      </c>
      <c r="OH31" s="213" t="str">
        <f t="shared" ca="1" si="110"/>
        <v/>
      </c>
      <c r="OI31" s="213" t="str">
        <f t="shared" ca="1" si="110"/>
        <v/>
      </c>
      <c r="OJ31" s="213" t="str">
        <f t="shared" ca="1" si="110"/>
        <v/>
      </c>
      <c r="OK31" s="213" t="str">
        <f t="shared" ca="1" si="110"/>
        <v/>
      </c>
      <c r="OL31" s="213" t="str">
        <f t="shared" ca="1" si="110"/>
        <v/>
      </c>
      <c r="OM31" s="213" t="str">
        <f t="shared" ca="1" si="110"/>
        <v/>
      </c>
      <c r="ON31" s="213" t="str">
        <f t="shared" ca="1" si="110"/>
        <v/>
      </c>
      <c r="OO31" s="213" t="str">
        <f t="shared" ca="1" si="110"/>
        <v/>
      </c>
      <c r="OP31" s="213" t="str">
        <f t="shared" ca="1" si="110"/>
        <v/>
      </c>
      <c r="OQ31" s="213" t="str">
        <f t="shared" ca="1" si="110"/>
        <v/>
      </c>
      <c r="OR31" s="213" t="str">
        <f t="shared" ca="1" si="83"/>
        <v/>
      </c>
      <c r="OS31" s="213" t="str">
        <f t="shared" ca="1" si="83"/>
        <v/>
      </c>
      <c r="OT31" s="213" t="str">
        <f t="shared" ca="1" si="83"/>
        <v/>
      </c>
      <c r="OU31" s="213" t="str">
        <f t="shared" ca="1" si="83"/>
        <v/>
      </c>
      <c r="OV31" s="213" t="str">
        <f t="shared" ca="1" si="83"/>
        <v/>
      </c>
      <c r="OW31" s="213" t="str">
        <f t="shared" ca="1" si="83"/>
        <v/>
      </c>
      <c r="OX31" s="213" t="str">
        <f t="shared" ca="1" si="83"/>
        <v/>
      </c>
      <c r="OY31" s="213" t="str">
        <f t="shared" ca="1" si="83"/>
        <v/>
      </c>
      <c r="OZ31" s="213" t="str">
        <f t="shared" ca="1" si="83"/>
        <v/>
      </c>
      <c r="PA31" s="213" t="str">
        <f t="shared" ca="1" si="83"/>
        <v/>
      </c>
      <c r="PB31" s="213" t="str">
        <f t="shared" ca="1" si="83"/>
        <v/>
      </c>
      <c r="PC31" s="213" t="str">
        <f t="shared" ca="1" si="83"/>
        <v/>
      </c>
      <c r="PD31" s="213" t="str">
        <f t="shared" ca="1" si="83"/>
        <v/>
      </c>
      <c r="PE31" s="213" t="str">
        <f t="shared" ca="1" si="83"/>
        <v/>
      </c>
      <c r="PF31" s="213" t="str">
        <f t="shared" ca="1" si="83"/>
        <v/>
      </c>
      <c r="PG31" s="213" t="str">
        <f t="shared" ca="1" si="83"/>
        <v/>
      </c>
      <c r="PH31" s="213" t="str">
        <f t="shared" ca="1" si="111"/>
        <v/>
      </c>
      <c r="PI31" s="213" t="str">
        <f t="shared" ca="1" si="111"/>
        <v/>
      </c>
      <c r="PJ31" s="213" t="str">
        <f t="shared" ca="1" si="111"/>
        <v/>
      </c>
      <c r="PK31" s="213" t="str">
        <f t="shared" ca="1" si="111"/>
        <v/>
      </c>
      <c r="PL31" s="213" t="str">
        <f t="shared" ca="1" si="111"/>
        <v/>
      </c>
      <c r="PM31" s="213" t="str">
        <f t="shared" ca="1" si="111"/>
        <v/>
      </c>
      <c r="PN31" s="213" t="str">
        <f t="shared" ca="1" si="111"/>
        <v/>
      </c>
      <c r="PO31" s="213" t="str">
        <f t="shared" ca="1" si="111"/>
        <v/>
      </c>
      <c r="PP31" s="213" t="str">
        <f t="shared" ca="1" si="111"/>
        <v/>
      </c>
      <c r="PQ31" s="213" t="str">
        <f t="shared" ca="1" si="111"/>
        <v/>
      </c>
      <c r="PR31" s="213" t="str">
        <f t="shared" ca="1" si="111"/>
        <v/>
      </c>
      <c r="PS31" s="213" t="str">
        <f t="shared" ca="1" si="111"/>
        <v/>
      </c>
      <c r="PT31" s="213" t="str">
        <f t="shared" ca="1" si="111"/>
        <v/>
      </c>
      <c r="PU31" s="213" t="str">
        <f t="shared" ca="1" si="111"/>
        <v/>
      </c>
      <c r="PV31" s="213" t="str">
        <f t="shared" ca="1" si="84"/>
        <v/>
      </c>
      <c r="PW31" s="213" t="str">
        <f t="shared" ca="1" si="84"/>
        <v/>
      </c>
      <c r="PX31" s="213" t="str">
        <f t="shared" ca="1" si="84"/>
        <v/>
      </c>
      <c r="PY31" s="213" t="str">
        <f t="shared" ca="1" si="84"/>
        <v/>
      </c>
      <c r="PZ31" s="213" t="str">
        <f t="shared" ca="1" si="84"/>
        <v/>
      </c>
      <c r="QA31" s="213" t="str">
        <f t="shared" ca="1" si="84"/>
        <v/>
      </c>
      <c r="QB31" s="213" t="str">
        <f t="shared" ca="1" si="84"/>
        <v/>
      </c>
      <c r="QC31" s="213" t="str">
        <f t="shared" ca="1" si="84"/>
        <v/>
      </c>
      <c r="QD31" s="213" t="str">
        <f t="shared" ca="1" si="84"/>
        <v/>
      </c>
      <c r="QE31" s="213" t="str">
        <f t="shared" ca="1" si="84"/>
        <v/>
      </c>
      <c r="QF31" s="213" t="str">
        <f t="shared" ca="1" si="84"/>
        <v/>
      </c>
      <c r="QG31" s="213" t="str">
        <f t="shared" ca="1" si="84"/>
        <v/>
      </c>
      <c r="QH31" s="213" t="str">
        <f t="shared" ca="1" si="84"/>
        <v/>
      </c>
      <c r="QI31" s="213" t="str">
        <f t="shared" ca="1" si="84"/>
        <v/>
      </c>
      <c r="QJ31" s="213" t="str">
        <f t="shared" ca="1" si="84"/>
        <v/>
      </c>
      <c r="QK31" s="213" t="str">
        <f t="shared" ca="1" si="84"/>
        <v/>
      </c>
      <c r="QL31" s="213" t="str">
        <f t="shared" ca="1" si="112"/>
        <v/>
      </c>
      <c r="QM31" s="213" t="str">
        <f t="shared" ca="1" si="112"/>
        <v/>
      </c>
      <c r="QN31" s="213" t="str">
        <f t="shared" ca="1" si="112"/>
        <v/>
      </c>
      <c r="QO31" s="213" t="str">
        <f t="shared" ca="1" si="112"/>
        <v/>
      </c>
      <c r="QP31" s="213" t="str">
        <f t="shared" ca="1" si="112"/>
        <v/>
      </c>
      <c r="QQ31" s="213" t="str">
        <f t="shared" ca="1" si="112"/>
        <v/>
      </c>
      <c r="QR31" s="213" t="str">
        <f t="shared" ca="1" si="112"/>
        <v/>
      </c>
      <c r="QS31" s="213" t="str">
        <f t="shared" ca="1" si="112"/>
        <v/>
      </c>
      <c r="QT31" s="213" t="str">
        <f t="shared" ca="1" si="112"/>
        <v/>
      </c>
      <c r="QU31" s="213" t="str">
        <f t="shared" ca="1" si="112"/>
        <v/>
      </c>
      <c r="QV31" s="213" t="str">
        <f t="shared" ca="1" si="112"/>
        <v/>
      </c>
      <c r="QW31" s="213" t="str">
        <f t="shared" ca="1" si="112"/>
        <v/>
      </c>
      <c r="QX31" s="213" t="str">
        <f t="shared" ca="1" si="112"/>
        <v/>
      </c>
      <c r="QY31" s="213" t="str">
        <f t="shared" ca="1" si="112"/>
        <v/>
      </c>
      <c r="QZ31" s="213" t="str">
        <f t="shared" ca="1" si="112"/>
        <v/>
      </c>
      <c r="RA31" s="213" t="str">
        <f t="shared" ca="1" si="112"/>
        <v/>
      </c>
      <c r="RB31" s="213" t="str">
        <f t="shared" ca="1" si="113"/>
        <v/>
      </c>
      <c r="RC31" s="213" t="str">
        <f t="shared" ca="1" si="113"/>
        <v/>
      </c>
      <c r="RD31" s="213" t="str">
        <f t="shared" ca="1" si="113"/>
        <v/>
      </c>
      <c r="RE31" s="213" t="str">
        <f t="shared" ca="1" si="113"/>
        <v/>
      </c>
      <c r="RF31" s="213" t="str">
        <f t="shared" ca="1" si="113"/>
        <v/>
      </c>
      <c r="RG31" s="213" t="str">
        <f t="shared" ca="1" si="113"/>
        <v/>
      </c>
      <c r="RH31" s="213" t="str">
        <f t="shared" ca="1" si="113"/>
        <v/>
      </c>
      <c r="RI31" s="213" t="str">
        <f t="shared" ca="1" si="113"/>
        <v/>
      </c>
      <c r="RJ31" s="213" t="str">
        <f t="shared" ca="1" si="113"/>
        <v/>
      </c>
      <c r="RK31" s="213" t="str">
        <f t="shared" ca="1" si="113"/>
        <v/>
      </c>
      <c r="RL31" s="213" t="str">
        <f t="shared" ca="1" si="113"/>
        <v/>
      </c>
      <c r="RM31" s="213" t="str">
        <f t="shared" ca="1" si="113"/>
        <v/>
      </c>
      <c r="RN31" s="213" t="str">
        <f t="shared" ca="1" si="113"/>
        <v/>
      </c>
      <c r="RO31" s="213" t="str">
        <f t="shared" ca="1" si="113"/>
        <v/>
      </c>
      <c r="RP31" s="213" t="str">
        <f t="shared" ca="1" si="113"/>
        <v/>
      </c>
      <c r="RQ31" s="213" t="str">
        <f t="shared" ca="1" si="113"/>
        <v/>
      </c>
      <c r="RR31" s="213" t="str">
        <f t="shared" ca="1" si="114"/>
        <v/>
      </c>
      <c r="RS31" s="213" t="str">
        <f t="shared" ca="1" si="114"/>
        <v/>
      </c>
      <c r="RT31" s="213" t="str">
        <f t="shared" ca="1" si="114"/>
        <v/>
      </c>
      <c r="RU31" s="213" t="str">
        <f t="shared" ca="1" si="114"/>
        <v/>
      </c>
      <c r="RV31" s="213" t="str">
        <f t="shared" ca="1" si="114"/>
        <v/>
      </c>
      <c r="RW31" s="213" t="str">
        <f t="shared" ca="1" si="114"/>
        <v/>
      </c>
      <c r="RX31" s="213" t="str">
        <f t="shared" ca="1" si="114"/>
        <v/>
      </c>
      <c r="RY31" s="213" t="str">
        <f t="shared" ca="1" si="114"/>
        <v/>
      </c>
      <c r="RZ31" s="213" t="str">
        <f t="shared" ca="1" si="114"/>
        <v/>
      </c>
      <c r="SA31" s="213" t="str">
        <f t="shared" ca="1" si="114"/>
        <v/>
      </c>
      <c r="SB31" s="213" t="str">
        <f t="shared" ca="1" si="114"/>
        <v/>
      </c>
      <c r="SC31" s="213" t="str">
        <f t="shared" ca="1" si="114"/>
        <v/>
      </c>
      <c r="SD31" s="213" t="str">
        <f t="shared" ca="1" si="115"/>
        <v/>
      </c>
      <c r="SE31" s="213" t="str">
        <f t="shared" ca="1" si="115"/>
        <v/>
      </c>
      <c r="SF31" s="213" t="str">
        <f t="shared" ca="1" si="115"/>
        <v/>
      </c>
      <c r="SG31" s="213" t="str">
        <f t="shared" ca="1" si="115"/>
        <v/>
      </c>
      <c r="SH31" s="213" t="str">
        <f t="shared" ca="1" si="115"/>
        <v/>
      </c>
      <c r="SI31" s="213" t="str">
        <f t="shared" ca="1" si="115"/>
        <v/>
      </c>
      <c r="SJ31" s="213" t="str">
        <f t="shared" ca="1" si="115"/>
        <v/>
      </c>
      <c r="SK31" s="213" t="str">
        <f t="shared" ca="1" si="115"/>
        <v/>
      </c>
      <c r="SL31" s="213" t="str">
        <f t="shared" ca="1" si="115"/>
        <v/>
      </c>
      <c r="SM31" s="213" t="str">
        <f t="shared" ca="1" si="115"/>
        <v/>
      </c>
      <c r="SN31" s="213" t="str">
        <f t="shared" ca="1" si="86"/>
        <v/>
      </c>
      <c r="SO31" s="213" t="str">
        <f t="shared" ca="1" si="86"/>
        <v/>
      </c>
      <c r="SP31" s="213" t="str">
        <f t="shared" ca="1" si="86"/>
        <v/>
      </c>
      <c r="SQ31" s="213" t="str">
        <f t="shared" ca="1" si="86"/>
        <v/>
      </c>
      <c r="SR31" s="213" t="str">
        <f t="shared" ca="1" si="86"/>
        <v/>
      </c>
      <c r="SS31" s="213" t="str">
        <f t="shared" ca="1" si="86"/>
        <v/>
      </c>
      <c r="ST31" s="213" t="str">
        <f t="shared" ca="1" si="86"/>
        <v/>
      </c>
      <c r="SU31" s="213" t="str">
        <f t="shared" ca="1" si="86"/>
        <v/>
      </c>
      <c r="SV31" s="213" t="str">
        <f t="shared" ca="1" si="86"/>
        <v/>
      </c>
      <c r="SW31" s="213" t="str">
        <f t="shared" ca="1" si="86"/>
        <v/>
      </c>
      <c r="SX31" s="213" t="str">
        <f t="shared" ca="1" si="86"/>
        <v/>
      </c>
      <c r="SY31" s="213" t="str">
        <f t="shared" ca="1" si="86"/>
        <v/>
      </c>
      <c r="SZ31" s="213" t="str">
        <f t="shared" ca="1" si="86"/>
        <v/>
      </c>
      <c r="TA31" s="213" t="str">
        <f t="shared" ca="1" si="86"/>
        <v/>
      </c>
      <c r="TB31" s="213" t="str">
        <f t="shared" ca="1" si="86"/>
        <v/>
      </c>
      <c r="TC31" s="213" t="str">
        <f t="shared" ca="1" si="86"/>
        <v/>
      </c>
      <c r="TD31" s="213" t="str">
        <f t="shared" ca="1" si="116"/>
        <v/>
      </c>
      <c r="TE31" s="213" t="str">
        <f t="shared" ca="1" si="116"/>
        <v/>
      </c>
      <c r="TF31" s="213" t="str">
        <f t="shared" ca="1" si="116"/>
        <v/>
      </c>
      <c r="TG31" s="213" t="str">
        <f t="shared" ca="1" si="116"/>
        <v/>
      </c>
      <c r="TH31" s="213" t="str">
        <f t="shared" ca="1" si="116"/>
        <v/>
      </c>
      <c r="TI31" s="213" t="str">
        <f t="shared" ca="1" si="116"/>
        <v/>
      </c>
      <c r="TJ31" s="213" t="str">
        <f t="shared" ca="1" si="116"/>
        <v/>
      </c>
      <c r="TK31" s="213" t="str">
        <f t="shared" ca="1" si="116"/>
        <v/>
      </c>
      <c r="TL31" s="213" t="str">
        <f t="shared" ca="1" si="116"/>
        <v/>
      </c>
      <c r="TM31" s="213" t="str">
        <f t="shared" ca="1" si="116"/>
        <v/>
      </c>
      <c r="TN31" s="213" t="str">
        <f t="shared" ca="1" si="116"/>
        <v/>
      </c>
      <c r="TO31" s="213" t="str">
        <f t="shared" ca="1" si="116"/>
        <v/>
      </c>
      <c r="TP31" s="213" t="str">
        <f t="shared" ca="1" si="116"/>
        <v/>
      </c>
      <c r="TQ31" s="213" t="str">
        <f t="shared" ca="1" si="116"/>
        <v/>
      </c>
      <c r="TR31" s="213" t="str">
        <f t="shared" ca="1" si="87"/>
        <v/>
      </c>
      <c r="TS31" s="213" t="str">
        <f t="shared" ca="1" si="87"/>
        <v/>
      </c>
      <c r="TT31" s="213" t="str">
        <f t="shared" ca="1" si="87"/>
        <v/>
      </c>
      <c r="TU31" s="213" t="str">
        <f t="shared" ca="1" si="87"/>
        <v/>
      </c>
      <c r="TV31" s="213" t="str">
        <f t="shared" ca="1" si="87"/>
        <v/>
      </c>
      <c r="TW31" s="213" t="str">
        <f t="shared" ca="1" si="87"/>
        <v/>
      </c>
      <c r="TX31" s="213" t="str">
        <f t="shared" ca="1" si="87"/>
        <v/>
      </c>
      <c r="TY31" s="213" t="str">
        <f t="shared" ca="1" si="87"/>
        <v/>
      </c>
      <c r="TZ31" s="213" t="str">
        <f t="shared" ca="1" si="87"/>
        <v/>
      </c>
      <c r="UA31" s="213" t="str">
        <f t="shared" ca="1" si="87"/>
        <v/>
      </c>
      <c r="UB31" s="213" t="str">
        <f t="shared" ca="1" si="87"/>
        <v/>
      </c>
      <c r="UC31" s="213" t="str">
        <f t="shared" ca="1" si="87"/>
        <v/>
      </c>
      <c r="UD31" s="213" t="str">
        <f t="shared" ca="1" si="87"/>
        <v/>
      </c>
      <c r="UE31" s="213" t="str">
        <f t="shared" ca="1" si="87"/>
        <v/>
      </c>
      <c r="UF31" s="213" t="str">
        <f t="shared" ca="1" si="87"/>
        <v/>
      </c>
      <c r="UG31" s="213" t="str">
        <f t="shared" ca="1" si="87"/>
        <v/>
      </c>
      <c r="UH31" s="213" t="str">
        <f t="shared" ca="1" si="117"/>
        <v/>
      </c>
      <c r="UI31" s="213" t="str">
        <f t="shared" ca="1" si="117"/>
        <v/>
      </c>
      <c r="UJ31" s="213" t="str">
        <f t="shared" ca="1" si="117"/>
        <v/>
      </c>
      <c r="UK31" s="213" t="str">
        <f t="shared" ca="1" si="117"/>
        <v/>
      </c>
      <c r="UL31" s="213" t="str">
        <f t="shared" ca="1" si="117"/>
        <v/>
      </c>
      <c r="UM31" s="213" t="str">
        <f t="shared" ca="1" si="117"/>
        <v/>
      </c>
      <c r="UN31" s="213" t="str">
        <f t="shared" ca="1" si="117"/>
        <v/>
      </c>
      <c r="UO31" s="213" t="str">
        <f t="shared" ca="1" si="117"/>
        <v/>
      </c>
      <c r="UP31" s="213" t="str">
        <f t="shared" ca="1" si="117"/>
        <v/>
      </c>
      <c r="UQ31" s="213" t="str">
        <f t="shared" ca="1" si="117"/>
        <v/>
      </c>
      <c r="UR31" s="213" t="str">
        <f t="shared" ca="1" si="117"/>
        <v/>
      </c>
      <c r="US31" s="213" t="str">
        <f t="shared" ca="1" si="117"/>
        <v/>
      </c>
      <c r="UT31" s="213" t="str">
        <f t="shared" ca="1" si="117"/>
        <v/>
      </c>
      <c r="UU31" s="213" t="str">
        <f t="shared" ca="1" si="117"/>
        <v/>
      </c>
      <c r="UV31" s="213" t="str">
        <f t="shared" ca="1" si="88"/>
        <v/>
      </c>
      <c r="UW31" s="213" t="str">
        <f t="shared" ca="1" si="88"/>
        <v/>
      </c>
      <c r="UX31" s="213" t="str">
        <f t="shared" ca="1" si="88"/>
        <v/>
      </c>
      <c r="UY31" s="213" t="str">
        <f t="shared" ca="1" si="88"/>
        <v/>
      </c>
      <c r="UZ31" s="213" t="str">
        <f t="shared" ca="1" si="88"/>
        <v/>
      </c>
      <c r="VA31" s="213" t="str">
        <f t="shared" ca="1" si="88"/>
        <v/>
      </c>
      <c r="VB31" s="213" t="str">
        <f t="shared" ca="1" si="88"/>
        <v/>
      </c>
      <c r="VC31" s="213" t="str">
        <f t="shared" ca="1" si="88"/>
        <v/>
      </c>
      <c r="VD31" s="213" t="str">
        <f t="shared" ca="1" si="88"/>
        <v/>
      </c>
      <c r="VE31" s="213" t="str">
        <f t="shared" ca="1" si="88"/>
        <v/>
      </c>
      <c r="VF31" s="213" t="str">
        <f t="shared" ca="1" si="88"/>
        <v/>
      </c>
      <c r="VG31" s="213" t="str">
        <f t="shared" ca="1" si="88"/>
        <v/>
      </c>
      <c r="VH31" s="213" t="str">
        <f t="shared" ca="1" si="88"/>
        <v/>
      </c>
      <c r="VI31" s="213" t="str">
        <f t="shared" ca="1" si="88"/>
        <v/>
      </c>
      <c r="VJ31" s="213" t="str">
        <f t="shared" ca="1" si="88"/>
        <v/>
      </c>
      <c r="VK31" s="213" t="str">
        <f t="shared" ca="1" si="88"/>
        <v/>
      </c>
      <c r="VL31" s="213" t="str">
        <f t="shared" ca="1" si="118"/>
        <v/>
      </c>
      <c r="VM31" s="213" t="str">
        <f t="shared" ca="1" si="118"/>
        <v/>
      </c>
      <c r="VN31" s="213" t="str">
        <f t="shared" ca="1" si="118"/>
        <v/>
      </c>
      <c r="VO31" s="213" t="str">
        <f t="shared" ca="1" si="118"/>
        <v/>
      </c>
      <c r="VP31" s="213" t="str">
        <f t="shared" ca="1" si="118"/>
        <v/>
      </c>
      <c r="VQ31" s="213" t="str">
        <f t="shared" ca="1" si="118"/>
        <v/>
      </c>
      <c r="VR31" s="213" t="str">
        <f t="shared" ca="1" si="118"/>
        <v/>
      </c>
      <c r="VS31" s="213" t="str">
        <f t="shared" ca="1" si="118"/>
        <v/>
      </c>
      <c r="VT31" s="213" t="str">
        <f t="shared" ca="1" si="118"/>
        <v/>
      </c>
      <c r="VU31" s="213" t="str">
        <f t="shared" ca="1" si="118"/>
        <v/>
      </c>
      <c r="VV31" s="213" t="str">
        <f t="shared" ca="1" si="118"/>
        <v/>
      </c>
      <c r="VW31" s="213" t="str">
        <f t="shared" ca="1" si="118"/>
        <v/>
      </c>
      <c r="VX31" s="213" t="str">
        <f t="shared" ca="1" si="118"/>
        <v/>
      </c>
      <c r="VY31" s="213" t="str">
        <f t="shared" ca="1" si="118"/>
        <v/>
      </c>
      <c r="VZ31" s="213" t="str">
        <f t="shared" ca="1" si="89"/>
        <v/>
      </c>
      <c r="WA31" s="213" t="str">
        <f t="shared" ca="1" si="89"/>
        <v/>
      </c>
      <c r="WB31" s="213" t="str">
        <f t="shared" ca="1" si="89"/>
        <v/>
      </c>
      <c r="WC31" s="213" t="str">
        <f t="shared" ca="1" si="89"/>
        <v/>
      </c>
      <c r="WD31" s="213" t="str">
        <f t="shared" ca="1" si="89"/>
        <v/>
      </c>
      <c r="WE31" s="213" t="str">
        <f t="shared" ca="1" si="89"/>
        <v/>
      </c>
      <c r="WF31" s="213" t="str">
        <f t="shared" ca="1" si="89"/>
        <v/>
      </c>
      <c r="WG31" s="213" t="str">
        <f t="shared" ca="1" si="89"/>
        <v/>
      </c>
      <c r="WH31" s="213" t="str">
        <f t="shared" ca="1" si="89"/>
        <v/>
      </c>
      <c r="WI31" s="213" t="str">
        <f t="shared" ca="1" si="89"/>
        <v/>
      </c>
      <c r="WJ31" s="213" t="str">
        <f t="shared" ca="1" si="89"/>
        <v/>
      </c>
      <c r="WK31" s="213" t="str">
        <f t="shared" ca="1" si="89"/>
        <v/>
      </c>
      <c r="WL31" s="213" t="str">
        <f t="shared" ca="1" si="89"/>
        <v/>
      </c>
      <c r="WM31" s="213" t="str">
        <f t="shared" ca="1" si="89"/>
        <v/>
      </c>
      <c r="WN31" s="213" t="str">
        <f t="shared" ca="1" si="89"/>
        <v/>
      </c>
      <c r="WO31" s="213" t="str">
        <f t="shared" ca="1" si="89"/>
        <v/>
      </c>
      <c r="WP31" s="213" t="str">
        <f t="shared" ca="1" si="119"/>
        <v/>
      </c>
      <c r="WQ31" s="213" t="str">
        <f t="shared" ca="1" si="119"/>
        <v/>
      </c>
      <c r="WR31" s="213" t="str">
        <f t="shared" ca="1" si="119"/>
        <v/>
      </c>
      <c r="WS31" s="213" t="str">
        <f t="shared" ca="1" si="119"/>
        <v/>
      </c>
      <c r="WT31" s="213" t="str">
        <f t="shared" ca="1" si="119"/>
        <v/>
      </c>
      <c r="WU31" s="213" t="str">
        <f t="shared" ca="1" si="119"/>
        <v/>
      </c>
      <c r="WV31" s="213" t="str">
        <f t="shared" ca="1" si="119"/>
        <v/>
      </c>
      <c r="WW31" s="213" t="str">
        <f t="shared" ca="1" si="119"/>
        <v/>
      </c>
      <c r="WX31" s="213" t="str">
        <f t="shared" ca="1" si="119"/>
        <v/>
      </c>
      <c r="WY31" s="213" t="str">
        <f t="shared" ca="1" si="119"/>
        <v/>
      </c>
      <c r="WZ31" s="213" t="str">
        <f t="shared" ca="1" si="119"/>
        <v/>
      </c>
      <c r="XA31" s="213" t="str">
        <f t="shared" ca="1" si="119"/>
        <v/>
      </c>
      <c r="XB31" s="213" t="str">
        <f t="shared" ca="1" si="119"/>
        <v/>
      </c>
      <c r="XC31" s="213" t="str">
        <f t="shared" ca="1" si="119"/>
        <v/>
      </c>
      <c r="XD31" s="213" t="str">
        <f t="shared" ca="1" si="119"/>
        <v/>
      </c>
      <c r="XE31" s="213" t="str">
        <f t="shared" ca="1" si="119"/>
        <v/>
      </c>
      <c r="XF31" s="213" t="str">
        <f t="shared" ca="1" si="120"/>
        <v/>
      </c>
      <c r="XG31" s="213" t="str">
        <f t="shared" ca="1" si="120"/>
        <v/>
      </c>
      <c r="XH31" s="213" t="str">
        <f t="shared" ca="1" si="120"/>
        <v/>
      </c>
      <c r="XI31" s="213" t="str">
        <f t="shared" ca="1" si="120"/>
        <v/>
      </c>
      <c r="XJ31" s="213" t="str">
        <f t="shared" ca="1" si="120"/>
        <v/>
      </c>
      <c r="XK31" s="213" t="str">
        <f t="shared" ca="1" si="120"/>
        <v/>
      </c>
      <c r="XL31" s="213" t="str">
        <f t="shared" ca="1" si="120"/>
        <v/>
      </c>
      <c r="XM31" s="213" t="str">
        <f t="shared" ca="1" si="120"/>
        <v/>
      </c>
      <c r="XN31" s="213" t="str">
        <f t="shared" ca="1" si="120"/>
        <v/>
      </c>
      <c r="XO31" s="213" t="str">
        <f t="shared" ca="1" si="120"/>
        <v/>
      </c>
      <c r="XP31" s="213" t="str">
        <f t="shared" ca="1" si="120"/>
        <v/>
      </c>
      <c r="XQ31" s="213" t="str">
        <f t="shared" ca="1" si="120"/>
        <v/>
      </c>
      <c r="XR31" s="213" t="str">
        <f t="shared" ca="1" si="120"/>
        <v/>
      </c>
      <c r="XS31" s="213" t="str">
        <f t="shared" ca="1" si="120"/>
        <v/>
      </c>
      <c r="XT31" s="213" t="str">
        <f t="shared" ca="1" si="120"/>
        <v/>
      </c>
      <c r="XU31" s="213" t="str">
        <f t="shared" ca="1" si="120"/>
        <v/>
      </c>
      <c r="XV31" s="213" t="str">
        <f t="shared" ca="1" si="121"/>
        <v/>
      </c>
      <c r="XW31" s="213" t="str">
        <f t="shared" ca="1" si="121"/>
        <v/>
      </c>
      <c r="XX31" s="213" t="str">
        <f t="shared" ca="1" si="121"/>
        <v/>
      </c>
      <c r="XY31" s="213" t="str">
        <f t="shared" ca="1" si="121"/>
        <v/>
      </c>
      <c r="XZ31" s="213" t="str">
        <f t="shared" ca="1" si="121"/>
        <v/>
      </c>
      <c r="YA31" s="213" t="str">
        <f t="shared" ca="1" si="121"/>
        <v/>
      </c>
      <c r="YB31" s="213" t="str">
        <f t="shared" ca="1" si="121"/>
        <v/>
      </c>
      <c r="YC31" s="213" t="str">
        <f t="shared" ca="1" si="121"/>
        <v/>
      </c>
      <c r="YD31" s="213" t="str">
        <f t="shared" ca="1" si="121"/>
        <v/>
      </c>
      <c r="YE31" s="213" t="str">
        <f t="shared" ca="1" si="121"/>
        <v/>
      </c>
      <c r="YF31" s="213" t="str">
        <f t="shared" ca="1" si="121"/>
        <v/>
      </c>
      <c r="YG31" s="213" t="str">
        <f t="shared" ca="1" si="121"/>
        <v/>
      </c>
      <c r="YH31" s="213" t="str">
        <f t="shared" ca="1" si="122"/>
        <v/>
      </c>
      <c r="YI31" s="213" t="str">
        <f t="shared" ca="1" si="122"/>
        <v/>
      </c>
      <c r="YJ31" s="213" t="str">
        <f t="shared" ca="1" si="122"/>
        <v/>
      </c>
      <c r="YK31" s="213" t="str">
        <f t="shared" ca="1" si="122"/>
        <v/>
      </c>
      <c r="YL31" s="213" t="str">
        <f t="shared" ca="1" si="122"/>
        <v/>
      </c>
      <c r="YM31" s="213" t="str">
        <f t="shared" ca="1" si="122"/>
        <v/>
      </c>
      <c r="YN31" s="213" t="str">
        <f t="shared" ca="1" si="122"/>
        <v/>
      </c>
      <c r="YO31" s="213" t="str">
        <f t="shared" ca="1" si="122"/>
        <v/>
      </c>
      <c r="YP31" s="213" t="str">
        <f t="shared" ca="1" si="122"/>
        <v/>
      </c>
      <c r="YQ31" s="213" t="str">
        <f t="shared" ca="1" si="122"/>
        <v/>
      </c>
      <c r="YR31" s="213" t="str">
        <f t="shared" ca="1" si="91"/>
        <v/>
      </c>
      <c r="YS31" s="213" t="str">
        <f t="shared" ca="1" si="91"/>
        <v/>
      </c>
      <c r="YT31" s="213" t="str">
        <f t="shared" ca="1" si="91"/>
        <v/>
      </c>
      <c r="YU31" s="213" t="str">
        <f t="shared" ca="1" si="91"/>
        <v/>
      </c>
      <c r="YV31" s="213" t="str">
        <f t="shared" ca="1" si="91"/>
        <v/>
      </c>
      <c r="YW31" s="213" t="str">
        <f t="shared" ca="1" si="91"/>
        <v/>
      </c>
      <c r="YX31" s="213" t="str">
        <f t="shared" ca="1" si="91"/>
        <v/>
      </c>
      <c r="YY31" s="213" t="str">
        <f t="shared" ca="1" si="91"/>
        <v/>
      </c>
      <c r="YZ31" s="213" t="str">
        <f t="shared" ca="1" si="91"/>
        <v/>
      </c>
      <c r="ZA31" s="213" t="str">
        <f t="shared" ca="1" si="91"/>
        <v/>
      </c>
      <c r="ZB31" s="213" t="str">
        <f t="shared" ca="1" si="91"/>
        <v/>
      </c>
      <c r="ZC31" s="213" t="str">
        <f t="shared" ca="1" si="91"/>
        <v/>
      </c>
      <c r="ZD31" s="213" t="str">
        <f t="shared" ca="1" si="91"/>
        <v/>
      </c>
      <c r="ZE31" s="213" t="str">
        <f t="shared" ca="1" si="91"/>
        <v/>
      </c>
      <c r="ZF31" s="213" t="str">
        <f t="shared" ca="1" si="91"/>
        <v/>
      </c>
      <c r="ZG31" s="213" t="str">
        <f t="shared" ca="1" si="91"/>
        <v/>
      </c>
      <c r="ZH31" s="213" t="str">
        <f t="shared" ca="1" si="123"/>
        <v/>
      </c>
      <c r="ZI31" s="213" t="str">
        <f t="shared" ca="1" si="123"/>
        <v/>
      </c>
      <c r="ZJ31" s="213" t="str">
        <f t="shared" ca="1" si="123"/>
        <v/>
      </c>
      <c r="ZK31" s="213" t="str">
        <f t="shared" ca="1" si="123"/>
        <v/>
      </c>
      <c r="ZL31" s="213" t="str">
        <f t="shared" ca="1" si="123"/>
        <v/>
      </c>
      <c r="ZM31" s="213" t="str">
        <f t="shared" ca="1" si="123"/>
        <v/>
      </c>
      <c r="ZN31" s="213" t="str">
        <f t="shared" ca="1" si="123"/>
        <v/>
      </c>
      <c r="ZO31" s="213" t="str">
        <f t="shared" ca="1" si="123"/>
        <v/>
      </c>
      <c r="ZP31" s="213" t="str">
        <f t="shared" ca="1" si="123"/>
        <v/>
      </c>
      <c r="ZQ31" s="213" t="str">
        <f t="shared" ca="1" si="123"/>
        <v/>
      </c>
      <c r="ZR31" s="213" t="str">
        <f t="shared" ca="1" si="123"/>
        <v/>
      </c>
      <c r="ZS31" s="213" t="str">
        <f t="shared" ca="1" si="123"/>
        <v/>
      </c>
      <c r="ZT31" s="213" t="str">
        <f t="shared" ca="1" si="123"/>
        <v/>
      </c>
      <c r="ZU31" s="213" t="str">
        <f t="shared" ca="1" si="123"/>
        <v/>
      </c>
      <c r="ZV31" s="213" t="str">
        <f t="shared" ca="1" si="92"/>
        <v/>
      </c>
      <c r="ZW31" s="213" t="str">
        <f t="shared" ca="1" si="92"/>
        <v/>
      </c>
      <c r="ZX31" s="213" t="str">
        <f t="shared" ca="1" si="92"/>
        <v/>
      </c>
      <c r="ZY31" s="213" t="str">
        <f t="shared" ca="1" si="92"/>
        <v/>
      </c>
      <c r="ZZ31" s="213" t="str">
        <f t="shared" ca="1" si="92"/>
        <v/>
      </c>
      <c r="AAA31" s="213" t="str">
        <f t="shared" ca="1" si="92"/>
        <v/>
      </c>
      <c r="AAB31" s="213" t="str">
        <f t="shared" ca="1" si="92"/>
        <v/>
      </c>
      <c r="AAC31" s="213" t="str">
        <f t="shared" ca="1" si="92"/>
        <v/>
      </c>
      <c r="AAD31" s="213" t="str">
        <f t="shared" ca="1" si="92"/>
        <v/>
      </c>
      <c r="AAE31" s="213" t="str">
        <f t="shared" ca="1" si="92"/>
        <v/>
      </c>
      <c r="AAF31" s="213" t="str">
        <f t="shared" ca="1" si="92"/>
        <v/>
      </c>
      <c r="AAG31" s="213" t="str">
        <f t="shared" ca="1" si="92"/>
        <v/>
      </c>
      <c r="AAH31" s="213" t="str">
        <f t="shared" ca="1" si="92"/>
        <v/>
      </c>
      <c r="AAI31" s="213" t="str">
        <f t="shared" ca="1" si="92"/>
        <v/>
      </c>
      <c r="AAJ31" s="213" t="str">
        <f t="shared" ca="1" si="92"/>
        <v/>
      </c>
      <c r="AAK31" s="213" t="str">
        <f t="shared" ca="1" si="92"/>
        <v/>
      </c>
      <c r="AAL31" s="213" t="str">
        <f t="shared" ca="1" si="124"/>
        <v/>
      </c>
      <c r="AAM31" s="213" t="str">
        <f t="shared" ca="1" si="124"/>
        <v/>
      </c>
      <c r="AAN31" s="213" t="str">
        <f t="shared" ca="1" si="124"/>
        <v/>
      </c>
      <c r="AAO31" s="213" t="str">
        <f t="shared" ca="1" si="124"/>
        <v/>
      </c>
      <c r="AAP31" s="213" t="str">
        <f t="shared" ca="1" si="124"/>
        <v/>
      </c>
      <c r="AAQ31" s="213" t="str">
        <f t="shared" ca="1" si="124"/>
        <v/>
      </c>
      <c r="AAR31" s="213" t="str">
        <f t="shared" ca="1" si="124"/>
        <v/>
      </c>
      <c r="AAS31" s="213" t="str">
        <f t="shared" ca="1" si="124"/>
        <v/>
      </c>
      <c r="AAT31" s="213" t="str">
        <f t="shared" ca="1" si="124"/>
        <v/>
      </c>
      <c r="AAU31" s="213" t="str">
        <f t="shared" ca="1" si="124"/>
        <v/>
      </c>
      <c r="AAV31" s="213" t="str">
        <f t="shared" ca="1" si="124"/>
        <v/>
      </c>
      <c r="AAW31" s="213" t="str">
        <f t="shared" ca="1" si="124"/>
        <v/>
      </c>
      <c r="AAX31" s="213" t="str">
        <f t="shared" ca="1" si="124"/>
        <v/>
      </c>
      <c r="AAY31" s="213" t="str">
        <f t="shared" ca="1" si="124"/>
        <v/>
      </c>
      <c r="AAZ31" s="213" t="str">
        <f t="shared" ca="1" si="125"/>
        <v/>
      </c>
      <c r="ABA31" s="213" t="str">
        <f t="shared" ca="1" si="125"/>
        <v/>
      </c>
      <c r="ABB31" s="213" t="str">
        <f t="shared" ca="1" si="125"/>
        <v/>
      </c>
      <c r="ABC31" s="213" t="str">
        <f t="shared" ca="1" si="125"/>
        <v/>
      </c>
      <c r="ABD31" s="213" t="str">
        <f t="shared" ca="1" si="125"/>
        <v/>
      </c>
      <c r="ABE31" s="213" t="str">
        <f t="shared" ca="1" si="125"/>
        <v/>
      </c>
      <c r="ABF31" s="213" t="str">
        <f t="shared" ca="1" si="125"/>
        <v/>
      </c>
      <c r="ABG31" s="213" t="str">
        <f t="shared" ca="1" si="125"/>
        <v/>
      </c>
      <c r="ABH31" s="213" t="str">
        <f t="shared" ca="1" si="125"/>
        <v/>
      </c>
      <c r="ABI31" s="213" t="str">
        <f t="shared" ca="1" si="125"/>
        <v/>
      </c>
      <c r="ABJ31" s="213" t="str">
        <f t="shared" ca="1" si="125"/>
        <v/>
      </c>
      <c r="ABK31" s="213" t="str">
        <f t="shared" ca="1" si="125"/>
        <v/>
      </c>
      <c r="ABL31" s="213" t="str">
        <f t="shared" ca="1" si="125"/>
        <v/>
      </c>
    </row>
    <row r="32" spans="1:740" s="209" customFormat="1" ht="24.95" customHeight="1" x14ac:dyDescent="0.2">
      <c r="A32" s="202"/>
      <c r="B32" s="203" t="s">
        <v>121</v>
      </c>
      <c r="C32" s="248" t="s">
        <v>122</v>
      </c>
      <c r="D32" s="248" t="s">
        <v>127</v>
      </c>
      <c r="E32" s="249">
        <v>28</v>
      </c>
      <c r="F32" s="206">
        <f t="shared" si="70"/>
        <v>46454</v>
      </c>
      <c r="G32" s="206">
        <f>'[1]1010C_Container Schedule'!$R36</f>
        <v>46456</v>
      </c>
      <c r="H32" s="206">
        <f>'[1]1010C_Container Schedule'!$U36</f>
        <v>46461</v>
      </c>
      <c r="I32" s="206">
        <f>'[1]1010C_Container Schedule'!$AF36</f>
        <v>46484</v>
      </c>
      <c r="J32" s="206">
        <f>'[1]1010C_Container Schedule'!$AJ36</f>
        <v>46486</v>
      </c>
      <c r="K32" s="278" t="str">
        <f>Table279[[#This Row],[Project]] &amp;"-CTNR-"&amp; Table279[[#This Row],[CTNR'#]] &amp; "  ➜"</f>
        <v>1010C-CTNR-28  ➜</v>
      </c>
      <c r="L32" s="215"/>
      <c r="M32" s="213" t="str">
        <f t="shared" ca="1" si="93"/>
        <v/>
      </c>
      <c r="N32" s="213" t="str">
        <f t="shared" ca="1" si="93"/>
        <v/>
      </c>
      <c r="O32" s="213" t="str">
        <f t="shared" ca="1" si="93"/>
        <v/>
      </c>
      <c r="P32" s="213" t="str">
        <f t="shared" ca="1" si="93"/>
        <v/>
      </c>
      <c r="Q32" s="213" t="str">
        <f t="shared" ca="1" si="93"/>
        <v/>
      </c>
      <c r="R32" s="213" t="str">
        <f t="shared" ca="1" si="93"/>
        <v/>
      </c>
      <c r="S32" s="213" t="str">
        <f t="shared" ca="1" si="93"/>
        <v/>
      </c>
      <c r="T32" s="213" t="str">
        <f t="shared" ca="1" si="93"/>
        <v/>
      </c>
      <c r="U32" s="213" t="str">
        <f t="shared" ca="1" si="93"/>
        <v/>
      </c>
      <c r="V32" s="213" t="str">
        <f t="shared" ca="1" si="93"/>
        <v/>
      </c>
      <c r="W32" s="213" t="str">
        <f t="shared" ca="1" si="93"/>
        <v/>
      </c>
      <c r="X32" s="213" t="str">
        <f t="shared" ca="1" si="93"/>
        <v/>
      </c>
      <c r="Y32" s="213" t="str">
        <f t="shared" ca="1" si="93"/>
        <v/>
      </c>
      <c r="Z32" s="213" t="str">
        <f t="shared" ca="1" si="93"/>
        <v/>
      </c>
      <c r="AA32" s="213" t="str">
        <f t="shared" ca="1" si="93"/>
        <v/>
      </c>
      <c r="AB32" s="213" t="str">
        <f t="shared" ca="1" si="93"/>
        <v/>
      </c>
      <c r="AC32" s="213" t="str">
        <f t="shared" ca="1" si="94"/>
        <v/>
      </c>
      <c r="AD32" s="213" t="str">
        <f t="shared" ca="1" si="94"/>
        <v/>
      </c>
      <c r="AE32" s="213" t="str">
        <f t="shared" ca="1" si="94"/>
        <v/>
      </c>
      <c r="AF32" s="213" t="str">
        <f t="shared" ca="1" si="94"/>
        <v/>
      </c>
      <c r="AG32" s="213" t="str">
        <f t="shared" ca="1" si="94"/>
        <v/>
      </c>
      <c r="AH32" s="213" t="str">
        <f t="shared" ca="1" si="94"/>
        <v/>
      </c>
      <c r="AI32" s="213" t="str">
        <f t="shared" ca="1" si="94"/>
        <v/>
      </c>
      <c r="AJ32" s="213" t="str">
        <f t="shared" ca="1" si="94"/>
        <v/>
      </c>
      <c r="AK32" s="213" t="str">
        <f t="shared" ca="1" si="94"/>
        <v/>
      </c>
      <c r="AL32" s="213" t="str">
        <f t="shared" ca="1" si="94"/>
        <v/>
      </c>
      <c r="AM32" s="213" t="str">
        <f t="shared" ca="1" si="94"/>
        <v/>
      </c>
      <c r="AN32" s="213" t="str">
        <f t="shared" ca="1" si="94"/>
        <v/>
      </c>
      <c r="AO32" s="213" t="str">
        <f t="shared" ca="1" si="94"/>
        <v/>
      </c>
      <c r="AP32" s="213" t="str">
        <f t="shared" ca="1" si="94"/>
        <v/>
      </c>
      <c r="AQ32" s="213" t="str">
        <f t="shared" ca="1" si="94"/>
        <v/>
      </c>
      <c r="AR32" s="213" t="str">
        <f t="shared" ca="1" si="94"/>
        <v/>
      </c>
      <c r="AS32" s="213" t="str">
        <f t="shared" ca="1" si="95"/>
        <v/>
      </c>
      <c r="AT32" s="213" t="str">
        <f t="shared" ca="1" si="95"/>
        <v/>
      </c>
      <c r="AU32" s="213" t="str">
        <f t="shared" ca="1" si="95"/>
        <v/>
      </c>
      <c r="AV32" s="213" t="str">
        <f t="shared" ca="1" si="95"/>
        <v/>
      </c>
      <c r="AW32" s="213" t="str">
        <f t="shared" ca="1" si="95"/>
        <v/>
      </c>
      <c r="AX32" s="213" t="str">
        <f t="shared" ca="1" si="95"/>
        <v/>
      </c>
      <c r="AY32" s="213" t="str">
        <f t="shared" ca="1" si="95"/>
        <v/>
      </c>
      <c r="AZ32" s="213" t="str">
        <f t="shared" ca="1" si="95"/>
        <v/>
      </c>
      <c r="BA32" s="213" t="str">
        <f t="shared" ca="1" si="95"/>
        <v/>
      </c>
      <c r="BB32" s="213" t="str">
        <f t="shared" ca="1" si="95"/>
        <v/>
      </c>
      <c r="BC32" s="213" t="str">
        <f t="shared" ca="1" si="95"/>
        <v/>
      </c>
      <c r="BD32" s="213" t="str">
        <f t="shared" ca="1" si="95"/>
        <v/>
      </c>
      <c r="BE32" s="213" t="str">
        <f t="shared" ca="1" si="95"/>
        <v/>
      </c>
      <c r="BF32" s="213" t="str">
        <f t="shared" ca="1" si="72"/>
        <v/>
      </c>
      <c r="BG32" s="213" t="str">
        <f t="shared" ca="1" si="72"/>
        <v/>
      </c>
      <c r="BH32" s="213" t="str">
        <f t="shared" ca="1" si="72"/>
        <v/>
      </c>
      <c r="BI32" s="213" t="str">
        <f t="shared" ca="1" si="72"/>
        <v/>
      </c>
      <c r="BJ32" s="213" t="str">
        <f t="shared" ca="1" si="72"/>
        <v/>
      </c>
      <c r="BK32" s="213" t="str">
        <f t="shared" ca="1" si="72"/>
        <v/>
      </c>
      <c r="BL32" s="213" t="str">
        <f t="shared" ca="1" si="72"/>
        <v/>
      </c>
      <c r="BM32" s="213" t="str">
        <f t="shared" ca="1" si="72"/>
        <v/>
      </c>
      <c r="BN32" s="213" t="str">
        <f t="shared" ca="1" si="72"/>
        <v/>
      </c>
      <c r="BO32" s="213" t="str">
        <f t="shared" ca="1" si="72"/>
        <v/>
      </c>
      <c r="BP32" s="213" t="str">
        <f t="shared" ca="1" si="72"/>
        <v/>
      </c>
      <c r="BQ32" s="213" t="str">
        <f t="shared" ca="1" si="72"/>
        <v/>
      </c>
      <c r="BR32" s="213" t="str">
        <f t="shared" ca="1" si="72"/>
        <v/>
      </c>
      <c r="BS32" s="213" t="str">
        <f t="shared" ca="1" si="72"/>
        <v/>
      </c>
      <c r="BT32" s="213" t="str">
        <f t="shared" ca="1" si="72"/>
        <v/>
      </c>
      <c r="BU32" s="213" t="str">
        <f t="shared" ca="1" si="72"/>
        <v/>
      </c>
      <c r="BV32" s="213" t="str">
        <f t="shared" ca="1" si="96"/>
        <v/>
      </c>
      <c r="BW32" s="213" t="str">
        <f t="shared" ca="1" si="96"/>
        <v/>
      </c>
      <c r="BX32" s="213" t="str">
        <f t="shared" ca="1" si="96"/>
        <v/>
      </c>
      <c r="BY32" s="213" t="str">
        <f t="shared" ca="1" si="96"/>
        <v/>
      </c>
      <c r="BZ32" s="213" t="str">
        <f t="shared" ca="1" si="96"/>
        <v/>
      </c>
      <c r="CA32" s="213" t="str">
        <f t="shared" ca="1" si="96"/>
        <v/>
      </c>
      <c r="CB32" s="213" t="str">
        <f t="shared" ca="1" si="96"/>
        <v/>
      </c>
      <c r="CC32" s="213" t="str">
        <f t="shared" ca="1" si="96"/>
        <v/>
      </c>
      <c r="CD32" s="213" t="str">
        <f t="shared" ca="1" si="96"/>
        <v/>
      </c>
      <c r="CE32" s="213" t="str">
        <f t="shared" ca="1" si="96"/>
        <v/>
      </c>
      <c r="CF32" s="213" t="str">
        <f t="shared" ca="1" si="96"/>
        <v/>
      </c>
      <c r="CG32" s="213" t="str">
        <f t="shared" ca="1" si="96"/>
        <v/>
      </c>
      <c r="CH32" s="213" t="str">
        <f t="shared" ca="1" si="96"/>
        <v/>
      </c>
      <c r="CI32" s="213" t="str">
        <f t="shared" ca="1" si="96"/>
        <v/>
      </c>
      <c r="CJ32" s="213" t="str">
        <f t="shared" ca="1" si="73"/>
        <v/>
      </c>
      <c r="CK32" s="213" t="str">
        <f t="shared" ca="1" si="73"/>
        <v/>
      </c>
      <c r="CL32" s="213" t="str">
        <f t="shared" ca="1" si="73"/>
        <v/>
      </c>
      <c r="CM32" s="213" t="str">
        <f t="shared" ca="1" si="73"/>
        <v/>
      </c>
      <c r="CN32" s="213" t="str">
        <f t="shared" ca="1" si="73"/>
        <v/>
      </c>
      <c r="CO32" s="213" t="str">
        <f t="shared" ca="1" si="73"/>
        <v/>
      </c>
      <c r="CP32" s="213" t="str">
        <f t="shared" ca="1" si="73"/>
        <v/>
      </c>
      <c r="CQ32" s="213" t="str">
        <f t="shared" ca="1" si="73"/>
        <v/>
      </c>
      <c r="CR32" s="213" t="str">
        <f t="shared" ca="1" si="73"/>
        <v/>
      </c>
      <c r="CS32" s="213" t="str">
        <f t="shared" ca="1" si="73"/>
        <v/>
      </c>
      <c r="CT32" s="213" t="str">
        <f t="shared" ca="1" si="73"/>
        <v/>
      </c>
      <c r="CU32" s="213" t="str">
        <f t="shared" ca="1" si="73"/>
        <v/>
      </c>
      <c r="CV32" s="213" t="str">
        <f t="shared" ca="1" si="73"/>
        <v/>
      </c>
      <c r="CW32" s="213" t="str">
        <f t="shared" ca="1" si="73"/>
        <v/>
      </c>
      <c r="CX32" s="213" t="str">
        <f t="shared" ca="1" si="73"/>
        <v/>
      </c>
      <c r="CY32" s="213" t="str">
        <f t="shared" ca="1" si="73"/>
        <v/>
      </c>
      <c r="CZ32" s="213" t="str">
        <f t="shared" ca="1" si="97"/>
        <v/>
      </c>
      <c r="DA32" s="213" t="str">
        <f t="shared" ca="1" si="97"/>
        <v/>
      </c>
      <c r="DB32" s="213" t="str">
        <f t="shared" ca="1" si="97"/>
        <v/>
      </c>
      <c r="DC32" s="213" t="str">
        <f t="shared" ca="1" si="97"/>
        <v/>
      </c>
      <c r="DD32" s="213" t="str">
        <f t="shared" ca="1" si="97"/>
        <v/>
      </c>
      <c r="DE32" s="213" t="str">
        <f t="shared" ca="1" si="97"/>
        <v/>
      </c>
      <c r="DF32" s="213" t="str">
        <f t="shared" ca="1" si="97"/>
        <v/>
      </c>
      <c r="DG32" s="213" t="str">
        <f t="shared" ca="1" si="97"/>
        <v/>
      </c>
      <c r="DH32" s="213" t="str">
        <f t="shared" ca="1" si="97"/>
        <v/>
      </c>
      <c r="DI32" s="213" t="str">
        <f t="shared" ca="1" si="97"/>
        <v/>
      </c>
      <c r="DJ32" s="213" t="str">
        <f t="shared" ca="1" si="97"/>
        <v/>
      </c>
      <c r="DK32" s="213" t="str">
        <f t="shared" ca="1" si="97"/>
        <v/>
      </c>
      <c r="DL32" s="213" t="str">
        <f t="shared" ca="1" si="97"/>
        <v/>
      </c>
      <c r="DM32" s="213" t="str">
        <f t="shared" ca="1" si="97"/>
        <v/>
      </c>
      <c r="DN32" s="213" t="str">
        <f t="shared" ca="1" si="74"/>
        <v/>
      </c>
      <c r="DO32" s="213" t="str">
        <f t="shared" ca="1" si="74"/>
        <v/>
      </c>
      <c r="DP32" s="213" t="str">
        <f t="shared" ca="1" si="74"/>
        <v/>
      </c>
      <c r="DQ32" s="213" t="str">
        <f t="shared" ca="1" si="74"/>
        <v/>
      </c>
      <c r="DR32" s="213" t="str">
        <f t="shared" ca="1" si="74"/>
        <v/>
      </c>
      <c r="DS32" s="213" t="str">
        <f t="shared" ca="1" si="74"/>
        <v/>
      </c>
      <c r="DT32" s="213" t="str">
        <f t="shared" ca="1" si="74"/>
        <v/>
      </c>
      <c r="DU32" s="213" t="str">
        <f t="shared" ca="1" si="74"/>
        <v/>
      </c>
      <c r="DV32" s="213" t="str">
        <f t="shared" ca="1" si="74"/>
        <v/>
      </c>
      <c r="DW32" s="213" t="str">
        <f t="shared" ca="1" si="74"/>
        <v/>
      </c>
      <c r="DX32" s="213" t="str">
        <f t="shared" ca="1" si="74"/>
        <v/>
      </c>
      <c r="DY32" s="213" t="str">
        <f t="shared" ca="1" si="74"/>
        <v/>
      </c>
      <c r="DZ32" s="213" t="str">
        <f t="shared" ca="1" si="74"/>
        <v/>
      </c>
      <c r="EA32" s="213" t="str">
        <f t="shared" ca="1" si="74"/>
        <v/>
      </c>
      <c r="EB32" s="213" t="str">
        <f t="shared" ca="1" si="74"/>
        <v/>
      </c>
      <c r="EC32" s="213" t="str">
        <f t="shared" ca="1" si="74"/>
        <v/>
      </c>
      <c r="ED32" s="213" t="str">
        <f t="shared" ca="1" si="98"/>
        <v/>
      </c>
      <c r="EE32" s="213" t="str">
        <f t="shared" ca="1" si="98"/>
        <v/>
      </c>
      <c r="EF32" s="213" t="str">
        <f t="shared" ca="1" si="98"/>
        <v/>
      </c>
      <c r="EG32" s="213" t="str">
        <f t="shared" ca="1" si="98"/>
        <v/>
      </c>
      <c r="EH32" s="213" t="str">
        <f t="shared" ca="1" si="98"/>
        <v/>
      </c>
      <c r="EI32" s="213" t="str">
        <f t="shared" ca="1" si="98"/>
        <v/>
      </c>
      <c r="EJ32" s="213" t="str">
        <f t="shared" ca="1" si="98"/>
        <v/>
      </c>
      <c r="EK32" s="213" t="str">
        <f t="shared" ca="1" si="98"/>
        <v/>
      </c>
      <c r="EL32" s="213" t="str">
        <f t="shared" ca="1" si="98"/>
        <v/>
      </c>
      <c r="EM32" s="213" t="str">
        <f t="shared" ca="1" si="98"/>
        <v/>
      </c>
      <c r="EN32" s="213" t="str">
        <f t="shared" ca="1" si="98"/>
        <v/>
      </c>
      <c r="EO32" s="213" t="str">
        <f t="shared" ca="1" si="98"/>
        <v/>
      </c>
      <c r="EP32" s="213" t="str">
        <f t="shared" ca="1" si="98"/>
        <v/>
      </c>
      <c r="EQ32" s="213" t="str">
        <f t="shared" ca="1" si="98"/>
        <v/>
      </c>
      <c r="ER32" s="213" t="str">
        <f t="shared" ca="1" si="98"/>
        <v/>
      </c>
      <c r="ES32" s="213" t="str">
        <f t="shared" ca="1" si="98"/>
        <v/>
      </c>
      <c r="ET32" s="213" t="str">
        <f t="shared" ca="1" si="99"/>
        <v/>
      </c>
      <c r="EU32" s="213" t="str">
        <f t="shared" ca="1" si="99"/>
        <v/>
      </c>
      <c r="EV32" s="213" t="str">
        <f t="shared" ca="1" si="99"/>
        <v/>
      </c>
      <c r="EW32" s="213" t="str">
        <f t="shared" ca="1" si="99"/>
        <v/>
      </c>
      <c r="EX32" s="213" t="str">
        <f t="shared" ca="1" si="99"/>
        <v/>
      </c>
      <c r="EY32" s="213" t="str">
        <f t="shared" ca="1" si="99"/>
        <v/>
      </c>
      <c r="EZ32" s="213" t="str">
        <f t="shared" ca="1" si="99"/>
        <v/>
      </c>
      <c r="FA32" s="213" t="str">
        <f t="shared" ca="1" si="99"/>
        <v/>
      </c>
      <c r="FB32" s="213" t="str">
        <f t="shared" ca="1" si="99"/>
        <v/>
      </c>
      <c r="FC32" s="213" t="str">
        <f t="shared" ca="1" si="99"/>
        <v/>
      </c>
      <c r="FD32" s="213" t="str">
        <f t="shared" ca="1" si="99"/>
        <v/>
      </c>
      <c r="FE32" s="213" t="str">
        <f t="shared" ca="1" si="99"/>
        <v/>
      </c>
      <c r="FF32" s="213" t="str">
        <f t="shared" ca="1" si="99"/>
        <v/>
      </c>
      <c r="FG32" s="213" t="str">
        <f t="shared" ca="1" si="99"/>
        <v/>
      </c>
      <c r="FH32" s="213" t="str">
        <f t="shared" ca="1" si="99"/>
        <v/>
      </c>
      <c r="FI32" s="213" t="str">
        <f t="shared" ca="1" si="99"/>
        <v/>
      </c>
      <c r="FJ32" s="213" t="str">
        <f t="shared" ca="1" si="100"/>
        <v/>
      </c>
      <c r="FK32" s="213" t="str">
        <f t="shared" ca="1" si="100"/>
        <v/>
      </c>
      <c r="FL32" s="213" t="str">
        <f t="shared" ca="1" si="100"/>
        <v/>
      </c>
      <c r="FM32" s="213" t="str">
        <f t="shared" ca="1" si="100"/>
        <v/>
      </c>
      <c r="FN32" s="213" t="str">
        <f t="shared" ca="1" si="100"/>
        <v/>
      </c>
      <c r="FO32" s="213" t="str">
        <f t="shared" ca="1" si="100"/>
        <v/>
      </c>
      <c r="FP32" s="213" t="str">
        <f t="shared" ca="1" si="100"/>
        <v/>
      </c>
      <c r="FQ32" s="213" t="str">
        <f t="shared" ca="1" si="100"/>
        <v/>
      </c>
      <c r="FR32" s="213" t="str">
        <f t="shared" ca="1" si="100"/>
        <v/>
      </c>
      <c r="FS32" s="213" t="str">
        <f t="shared" ca="1" si="100"/>
        <v/>
      </c>
      <c r="FT32" s="213" t="str">
        <f t="shared" ca="1" si="100"/>
        <v/>
      </c>
      <c r="FU32" s="213" t="str">
        <f t="shared" ca="1" si="100"/>
        <v/>
      </c>
      <c r="FV32" s="213" t="str">
        <f t="shared" ca="1" si="101"/>
        <v/>
      </c>
      <c r="FW32" s="213" t="str">
        <f t="shared" ca="1" si="101"/>
        <v/>
      </c>
      <c r="FX32" s="213" t="str">
        <f t="shared" ca="1" si="101"/>
        <v/>
      </c>
      <c r="FY32" s="213" t="str">
        <f t="shared" ca="1" si="101"/>
        <v/>
      </c>
      <c r="FZ32" s="213" t="str">
        <f t="shared" ca="1" si="101"/>
        <v/>
      </c>
      <c r="GA32" s="213" t="str">
        <f t="shared" ca="1" si="101"/>
        <v/>
      </c>
      <c r="GB32" s="213" t="str">
        <f t="shared" ca="1" si="101"/>
        <v/>
      </c>
      <c r="GC32" s="213" t="str">
        <f t="shared" ca="1" si="101"/>
        <v/>
      </c>
      <c r="GD32" s="213" t="str">
        <f t="shared" ca="1" si="101"/>
        <v/>
      </c>
      <c r="GE32" s="213" t="str">
        <f t="shared" ca="1" si="101"/>
        <v/>
      </c>
      <c r="GF32" s="213" t="str">
        <f t="shared" ca="1" si="76"/>
        <v/>
      </c>
      <c r="GG32" s="213" t="str">
        <f t="shared" ca="1" si="76"/>
        <v/>
      </c>
      <c r="GH32" s="213" t="str">
        <f t="shared" ca="1" si="76"/>
        <v/>
      </c>
      <c r="GI32" s="213" t="str">
        <f t="shared" ca="1" si="76"/>
        <v/>
      </c>
      <c r="GJ32" s="213" t="str">
        <f t="shared" ca="1" si="76"/>
        <v/>
      </c>
      <c r="GK32" s="213" t="str">
        <f t="shared" ca="1" si="76"/>
        <v/>
      </c>
      <c r="GL32" s="213" t="str">
        <f t="shared" ca="1" si="76"/>
        <v/>
      </c>
      <c r="GM32" s="213" t="str">
        <f t="shared" ca="1" si="76"/>
        <v/>
      </c>
      <c r="GN32" s="213" t="str">
        <f t="shared" ca="1" si="76"/>
        <v/>
      </c>
      <c r="GO32" s="213" t="str">
        <f t="shared" ca="1" si="76"/>
        <v/>
      </c>
      <c r="GP32" s="213" t="str">
        <f t="shared" ca="1" si="76"/>
        <v/>
      </c>
      <c r="GQ32" s="213" t="str">
        <f t="shared" ca="1" si="76"/>
        <v/>
      </c>
      <c r="GR32" s="213" t="str">
        <f t="shared" ca="1" si="76"/>
        <v/>
      </c>
      <c r="GS32" s="213" t="str">
        <f t="shared" ca="1" si="76"/>
        <v/>
      </c>
      <c r="GT32" s="213" t="str">
        <f t="shared" ca="1" si="76"/>
        <v/>
      </c>
      <c r="GU32" s="213" t="str">
        <f t="shared" ca="1" si="76"/>
        <v/>
      </c>
      <c r="GV32" s="213" t="str">
        <f t="shared" ca="1" si="102"/>
        <v/>
      </c>
      <c r="GW32" s="213" t="str">
        <f t="shared" ca="1" si="102"/>
        <v/>
      </c>
      <c r="GX32" s="213" t="str">
        <f t="shared" ca="1" si="102"/>
        <v/>
      </c>
      <c r="GY32" s="213" t="str">
        <f t="shared" ca="1" si="102"/>
        <v/>
      </c>
      <c r="GZ32" s="213" t="str">
        <f t="shared" ca="1" si="102"/>
        <v/>
      </c>
      <c r="HA32" s="213" t="str">
        <f t="shared" ca="1" si="102"/>
        <v/>
      </c>
      <c r="HB32" s="213" t="str">
        <f t="shared" ca="1" si="102"/>
        <v/>
      </c>
      <c r="HC32" s="213" t="str">
        <f t="shared" ca="1" si="102"/>
        <v/>
      </c>
      <c r="HD32" s="213" t="str">
        <f t="shared" ca="1" si="102"/>
        <v/>
      </c>
      <c r="HE32" s="213" t="str">
        <f t="shared" ca="1" si="102"/>
        <v/>
      </c>
      <c r="HF32" s="213" t="str">
        <f t="shared" ca="1" si="102"/>
        <v/>
      </c>
      <c r="HG32" s="213" t="str">
        <f t="shared" ca="1" si="102"/>
        <v/>
      </c>
      <c r="HH32" s="213" t="str">
        <f t="shared" ca="1" si="102"/>
        <v/>
      </c>
      <c r="HI32" s="213" t="str">
        <f t="shared" ca="1" si="102"/>
        <v/>
      </c>
      <c r="HJ32" s="213" t="str">
        <f t="shared" ca="1" si="77"/>
        <v/>
      </c>
      <c r="HK32" s="213" t="str">
        <f t="shared" ca="1" si="77"/>
        <v/>
      </c>
      <c r="HL32" s="213" t="str">
        <f t="shared" ca="1" si="77"/>
        <v/>
      </c>
      <c r="HM32" s="213" t="str">
        <f t="shared" ca="1" si="77"/>
        <v/>
      </c>
      <c r="HN32" s="213" t="str">
        <f t="shared" ca="1" si="77"/>
        <v/>
      </c>
      <c r="HO32" s="213" t="str">
        <f t="shared" ca="1" si="77"/>
        <v/>
      </c>
      <c r="HP32" s="213" t="str">
        <f t="shared" ca="1" si="77"/>
        <v/>
      </c>
      <c r="HQ32" s="213" t="str">
        <f t="shared" ca="1" si="77"/>
        <v/>
      </c>
      <c r="HR32" s="213" t="str">
        <f t="shared" ca="1" si="77"/>
        <v/>
      </c>
      <c r="HS32" s="213" t="str">
        <f t="shared" ca="1" si="77"/>
        <v/>
      </c>
      <c r="HT32" s="213" t="str">
        <f t="shared" ca="1" si="77"/>
        <v/>
      </c>
      <c r="HU32" s="213" t="str">
        <f t="shared" ca="1" si="77"/>
        <v/>
      </c>
      <c r="HV32" s="213" t="str">
        <f t="shared" ca="1" si="77"/>
        <v>Order</v>
      </c>
      <c r="HW32" s="213" t="str">
        <f t="shared" ca="1" si="77"/>
        <v/>
      </c>
      <c r="HX32" s="213" t="str">
        <f t="shared" ca="1" si="77"/>
        <v>Load</v>
      </c>
      <c r="HY32" s="213" t="str">
        <f t="shared" ca="1" si="77"/>
        <v/>
      </c>
      <c r="HZ32" s="213" t="str">
        <f t="shared" ca="1" si="103"/>
        <v/>
      </c>
      <c r="IA32" s="213" t="str">
        <f t="shared" ca="1" si="103"/>
        <v/>
      </c>
      <c r="IB32" s="213" t="str">
        <f t="shared" ca="1" si="103"/>
        <v/>
      </c>
      <c r="IC32" s="213" t="str">
        <f t="shared" ca="1" si="103"/>
        <v>Ship</v>
      </c>
      <c r="ID32" s="213" t="str">
        <f t="shared" ca="1" si="103"/>
        <v/>
      </c>
      <c r="IE32" s="213" t="str">
        <f t="shared" ca="1" si="103"/>
        <v/>
      </c>
      <c r="IF32" s="213" t="str">
        <f t="shared" ca="1" si="103"/>
        <v/>
      </c>
      <c r="IG32" s="213" t="str">
        <f t="shared" ca="1" si="103"/>
        <v/>
      </c>
      <c r="IH32" s="213" t="str">
        <f t="shared" ca="1" si="103"/>
        <v/>
      </c>
      <c r="II32" s="213" t="str">
        <f t="shared" ca="1" si="103"/>
        <v/>
      </c>
      <c r="IJ32" s="213" t="str">
        <f t="shared" ca="1" si="103"/>
        <v/>
      </c>
      <c r="IK32" s="213" t="str">
        <f t="shared" ca="1" si="103"/>
        <v/>
      </c>
      <c r="IL32" s="213" t="str">
        <f t="shared" ca="1" si="103"/>
        <v/>
      </c>
      <c r="IM32" s="213" t="str">
        <f t="shared" ca="1" si="103"/>
        <v/>
      </c>
      <c r="IN32" s="213" t="str">
        <f t="shared" ca="1" si="78"/>
        <v/>
      </c>
      <c r="IO32" s="213" t="str">
        <f t="shared" ca="1" si="78"/>
        <v/>
      </c>
      <c r="IP32" s="213" t="str">
        <f t="shared" ca="1" si="78"/>
        <v/>
      </c>
      <c r="IQ32" s="213" t="str">
        <f t="shared" ca="1" si="78"/>
        <v/>
      </c>
      <c r="IR32" s="213" t="str">
        <f t="shared" ca="1" si="78"/>
        <v/>
      </c>
      <c r="IS32" s="213" t="str">
        <f t="shared" ca="1" si="78"/>
        <v/>
      </c>
      <c r="IT32" s="213" t="str">
        <f t="shared" ca="1" si="78"/>
        <v/>
      </c>
      <c r="IU32" s="213" t="str">
        <f t="shared" ca="1" si="78"/>
        <v/>
      </c>
      <c r="IV32" s="213" t="str">
        <f t="shared" ca="1" si="78"/>
        <v/>
      </c>
      <c r="IW32" s="213" t="str">
        <f t="shared" ca="1" si="78"/>
        <v/>
      </c>
      <c r="IX32" s="213" t="str">
        <f t="shared" ca="1" si="78"/>
        <v/>
      </c>
      <c r="IY32" s="213" t="str">
        <f t="shared" ca="1" si="78"/>
        <v/>
      </c>
      <c r="IZ32" s="213" t="str">
        <f t="shared" ca="1" si="78"/>
        <v>Arrival</v>
      </c>
      <c r="JA32" s="213" t="str">
        <f t="shared" ca="1" si="78"/>
        <v/>
      </c>
      <c r="JB32" s="213" t="str">
        <f t="shared" ca="1" si="78"/>
        <v>Delivery</v>
      </c>
      <c r="JC32" s="213" t="str">
        <f t="shared" ca="1" si="78"/>
        <v/>
      </c>
      <c r="JD32" s="213" t="str">
        <f t="shared" ca="1" si="104"/>
        <v/>
      </c>
      <c r="JE32" s="213" t="str">
        <f t="shared" ca="1" si="104"/>
        <v/>
      </c>
      <c r="JF32" s="213" t="str">
        <f t="shared" ca="1" si="104"/>
        <v/>
      </c>
      <c r="JG32" s="213" t="str">
        <f t="shared" ca="1" si="104"/>
        <v/>
      </c>
      <c r="JH32" s="213" t="str">
        <f t="shared" ca="1" si="104"/>
        <v/>
      </c>
      <c r="JI32" s="213" t="str">
        <f t="shared" ca="1" si="104"/>
        <v/>
      </c>
      <c r="JJ32" s="213" t="str">
        <f t="shared" ca="1" si="104"/>
        <v/>
      </c>
      <c r="JK32" s="213" t="str">
        <f t="shared" ca="1" si="104"/>
        <v/>
      </c>
      <c r="JL32" s="213" t="str">
        <f t="shared" ca="1" si="104"/>
        <v/>
      </c>
      <c r="JM32" s="213" t="str">
        <f t="shared" ca="1" si="104"/>
        <v/>
      </c>
      <c r="JN32" s="213" t="str">
        <f t="shared" ca="1" si="104"/>
        <v/>
      </c>
      <c r="JO32" s="213" t="str">
        <f t="shared" ca="1" si="104"/>
        <v/>
      </c>
      <c r="JP32" s="213" t="str">
        <f t="shared" ca="1" si="104"/>
        <v/>
      </c>
      <c r="JQ32" s="213" t="str">
        <f t="shared" ca="1" si="104"/>
        <v/>
      </c>
      <c r="JR32" s="213" t="str">
        <f t="shared" ca="1" si="79"/>
        <v/>
      </c>
      <c r="JS32" s="213" t="str">
        <f t="shared" ca="1" si="79"/>
        <v/>
      </c>
      <c r="JT32" s="213" t="str">
        <f t="shared" ca="1" si="79"/>
        <v/>
      </c>
      <c r="JU32" s="213" t="str">
        <f t="shared" ca="1" si="79"/>
        <v/>
      </c>
      <c r="JV32" s="213" t="str">
        <f t="shared" ca="1" si="79"/>
        <v/>
      </c>
      <c r="JW32" s="213" t="str">
        <f t="shared" ca="1" si="79"/>
        <v/>
      </c>
      <c r="JX32" s="213" t="str">
        <f t="shared" ca="1" si="79"/>
        <v/>
      </c>
      <c r="JY32" s="213" t="str">
        <f t="shared" ca="1" si="79"/>
        <v/>
      </c>
      <c r="JZ32" s="213" t="str">
        <f t="shared" ca="1" si="79"/>
        <v/>
      </c>
      <c r="KA32" s="213" t="str">
        <f t="shared" ca="1" si="79"/>
        <v/>
      </c>
      <c r="KB32" s="213" t="str">
        <f t="shared" ca="1" si="79"/>
        <v/>
      </c>
      <c r="KC32" s="213" t="str">
        <f t="shared" ca="1" si="79"/>
        <v/>
      </c>
      <c r="KD32" s="213" t="str">
        <f t="shared" ca="1" si="79"/>
        <v/>
      </c>
      <c r="KE32" s="213" t="str">
        <f t="shared" ca="1" si="79"/>
        <v/>
      </c>
      <c r="KF32" s="213" t="str">
        <f t="shared" ca="1" si="79"/>
        <v/>
      </c>
      <c r="KG32" s="213" t="str">
        <f t="shared" ca="1" si="79"/>
        <v/>
      </c>
      <c r="KH32" s="213" t="str">
        <f t="shared" ca="1" si="105"/>
        <v/>
      </c>
      <c r="KI32" s="213" t="str">
        <f t="shared" ca="1" si="105"/>
        <v/>
      </c>
      <c r="KJ32" s="213" t="str">
        <f t="shared" ca="1" si="105"/>
        <v/>
      </c>
      <c r="KK32" s="213" t="str">
        <f t="shared" ca="1" si="105"/>
        <v/>
      </c>
      <c r="KL32" s="213" t="str">
        <f t="shared" ca="1" si="105"/>
        <v/>
      </c>
      <c r="KM32" s="213" t="str">
        <f t="shared" ca="1" si="105"/>
        <v/>
      </c>
      <c r="KN32" s="213" t="str">
        <f t="shared" ca="1" si="105"/>
        <v/>
      </c>
      <c r="KO32" s="213" t="str">
        <f t="shared" ca="1" si="105"/>
        <v/>
      </c>
      <c r="KP32" s="213" t="str">
        <f t="shared" ca="1" si="105"/>
        <v/>
      </c>
      <c r="KQ32" s="213" t="str">
        <f t="shared" ca="1" si="105"/>
        <v/>
      </c>
      <c r="KR32" s="213" t="str">
        <f t="shared" ca="1" si="105"/>
        <v/>
      </c>
      <c r="KS32" s="213" t="str">
        <f t="shared" ca="1" si="105"/>
        <v/>
      </c>
      <c r="KT32" s="213" t="str">
        <f t="shared" ca="1" si="105"/>
        <v/>
      </c>
      <c r="KU32" s="213" t="str">
        <f t="shared" ca="1" si="105"/>
        <v/>
      </c>
      <c r="KV32" s="213" t="str">
        <f t="shared" ca="1" si="105"/>
        <v/>
      </c>
      <c r="KW32" s="213" t="str">
        <f t="shared" ca="1" si="105"/>
        <v/>
      </c>
      <c r="KX32" s="213" t="str">
        <f t="shared" ca="1" si="106"/>
        <v/>
      </c>
      <c r="KY32" s="213" t="str">
        <f t="shared" ca="1" si="106"/>
        <v/>
      </c>
      <c r="KZ32" s="213" t="str">
        <f t="shared" ca="1" si="106"/>
        <v/>
      </c>
      <c r="LA32" s="213" t="str">
        <f t="shared" ca="1" si="106"/>
        <v/>
      </c>
      <c r="LB32" s="213" t="str">
        <f t="shared" ca="1" si="106"/>
        <v/>
      </c>
      <c r="LC32" s="213" t="str">
        <f t="shared" ca="1" si="106"/>
        <v/>
      </c>
      <c r="LD32" s="213" t="str">
        <f t="shared" ca="1" si="106"/>
        <v/>
      </c>
      <c r="LE32" s="213" t="str">
        <f t="shared" ca="1" si="106"/>
        <v/>
      </c>
      <c r="LF32" s="213" t="str">
        <f t="shared" ca="1" si="106"/>
        <v/>
      </c>
      <c r="LG32" s="213" t="str">
        <f t="shared" ca="1" si="106"/>
        <v/>
      </c>
      <c r="LH32" s="213" t="str">
        <f t="shared" ca="1" si="106"/>
        <v/>
      </c>
      <c r="LI32" s="213" t="str">
        <f t="shared" ca="1" si="106"/>
        <v/>
      </c>
      <c r="LJ32" s="213" t="str">
        <f t="shared" ca="1" si="106"/>
        <v/>
      </c>
      <c r="LK32" s="213" t="str">
        <f t="shared" ca="1" si="106"/>
        <v/>
      </c>
      <c r="LL32" s="213" t="str">
        <f t="shared" ca="1" si="106"/>
        <v/>
      </c>
      <c r="LM32" s="213" t="str">
        <f t="shared" ca="1" si="106"/>
        <v/>
      </c>
      <c r="LN32" s="213" t="str">
        <f t="shared" ca="1" si="107"/>
        <v/>
      </c>
      <c r="LO32" s="213" t="str">
        <f t="shared" ca="1" si="107"/>
        <v/>
      </c>
      <c r="LP32" s="213" t="str">
        <f t="shared" ca="1" si="107"/>
        <v/>
      </c>
      <c r="LQ32" s="213" t="str">
        <f t="shared" ca="1" si="107"/>
        <v/>
      </c>
      <c r="LR32" s="213" t="str">
        <f t="shared" ca="1" si="107"/>
        <v/>
      </c>
      <c r="LS32" s="213" t="str">
        <f t="shared" ca="1" si="107"/>
        <v/>
      </c>
      <c r="LT32" s="213" t="str">
        <f t="shared" ca="1" si="107"/>
        <v/>
      </c>
      <c r="LU32" s="213" t="str">
        <f t="shared" ca="1" si="107"/>
        <v/>
      </c>
      <c r="LV32" s="213" t="str">
        <f t="shared" ca="1" si="107"/>
        <v/>
      </c>
      <c r="LW32" s="213" t="str">
        <f t="shared" ca="1" si="107"/>
        <v/>
      </c>
      <c r="LX32" s="213" t="str">
        <f t="shared" ca="1" si="107"/>
        <v/>
      </c>
      <c r="LY32" s="213" t="str">
        <f t="shared" ca="1" si="107"/>
        <v/>
      </c>
      <c r="LZ32" s="213" t="str">
        <f t="shared" ca="1" si="108"/>
        <v/>
      </c>
      <c r="MA32" s="213" t="str">
        <f t="shared" ca="1" si="108"/>
        <v/>
      </c>
      <c r="MB32" s="213" t="str">
        <f t="shared" ca="1" si="108"/>
        <v/>
      </c>
      <c r="MC32" s="213" t="str">
        <f t="shared" ca="1" si="108"/>
        <v/>
      </c>
      <c r="MD32" s="213" t="str">
        <f t="shared" ca="1" si="108"/>
        <v/>
      </c>
      <c r="ME32" s="213" t="str">
        <f t="shared" ca="1" si="108"/>
        <v/>
      </c>
      <c r="MF32" s="213" t="str">
        <f t="shared" ca="1" si="108"/>
        <v/>
      </c>
      <c r="MG32" s="213" t="str">
        <f t="shared" ca="1" si="108"/>
        <v/>
      </c>
      <c r="MH32" s="213" t="str">
        <f t="shared" ca="1" si="108"/>
        <v/>
      </c>
      <c r="MI32" s="213" t="str">
        <f t="shared" ca="1" si="108"/>
        <v/>
      </c>
      <c r="MJ32" s="213" t="str">
        <f t="shared" ca="1" si="81"/>
        <v/>
      </c>
      <c r="MK32" s="213" t="str">
        <f t="shared" ca="1" si="81"/>
        <v/>
      </c>
      <c r="ML32" s="213" t="str">
        <f t="shared" ca="1" si="81"/>
        <v/>
      </c>
      <c r="MM32" s="213" t="str">
        <f t="shared" ca="1" si="81"/>
        <v/>
      </c>
      <c r="MN32" s="213" t="str">
        <f t="shared" ca="1" si="81"/>
        <v/>
      </c>
      <c r="MO32" s="213" t="str">
        <f t="shared" ca="1" si="81"/>
        <v/>
      </c>
      <c r="MP32" s="213" t="str">
        <f t="shared" ca="1" si="81"/>
        <v/>
      </c>
      <c r="MQ32" s="213" t="str">
        <f t="shared" ca="1" si="81"/>
        <v/>
      </c>
      <c r="MR32" s="213" t="str">
        <f t="shared" ca="1" si="81"/>
        <v/>
      </c>
      <c r="MS32" s="213" t="str">
        <f t="shared" ca="1" si="81"/>
        <v/>
      </c>
      <c r="MT32" s="213" t="str">
        <f t="shared" ca="1" si="81"/>
        <v/>
      </c>
      <c r="MU32" s="213" t="str">
        <f t="shared" ca="1" si="81"/>
        <v/>
      </c>
      <c r="MV32" s="213" t="str">
        <f t="shared" ca="1" si="81"/>
        <v/>
      </c>
      <c r="MW32" s="213" t="str">
        <f t="shared" ca="1" si="81"/>
        <v/>
      </c>
      <c r="MX32" s="213" t="str">
        <f t="shared" ca="1" si="81"/>
        <v/>
      </c>
      <c r="MY32" s="213" t="str">
        <f t="shared" ca="1" si="81"/>
        <v/>
      </c>
      <c r="MZ32" s="213" t="str">
        <f t="shared" ca="1" si="109"/>
        <v/>
      </c>
      <c r="NA32" s="213" t="str">
        <f t="shared" ca="1" si="109"/>
        <v/>
      </c>
      <c r="NB32" s="213" t="str">
        <f t="shared" ca="1" si="109"/>
        <v/>
      </c>
      <c r="NC32" s="213" t="str">
        <f t="shared" ca="1" si="109"/>
        <v/>
      </c>
      <c r="ND32" s="213" t="str">
        <f t="shared" ca="1" si="109"/>
        <v/>
      </c>
      <c r="NE32" s="213" t="str">
        <f t="shared" ca="1" si="109"/>
        <v/>
      </c>
      <c r="NF32" s="213" t="str">
        <f t="shared" ca="1" si="109"/>
        <v/>
      </c>
      <c r="NG32" s="213" t="str">
        <f t="shared" ca="1" si="109"/>
        <v/>
      </c>
      <c r="NH32" s="213" t="str">
        <f t="shared" ca="1" si="109"/>
        <v/>
      </c>
      <c r="NI32" s="213" t="str">
        <f t="shared" ca="1" si="109"/>
        <v/>
      </c>
      <c r="NJ32" s="213" t="str">
        <f t="shared" ca="1" si="109"/>
        <v/>
      </c>
      <c r="NK32" s="213" t="str">
        <f t="shared" ca="1" si="109"/>
        <v/>
      </c>
      <c r="NL32" s="213" t="str">
        <f t="shared" ca="1" si="109"/>
        <v/>
      </c>
      <c r="NM32" s="213" t="str">
        <f t="shared" ca="1" si="109"/>
        <v/>
      </c>
      <c r="NN32" s="213" t="str">
        <f t="shared" ca="1" si="82"/>
        <v/>
      </c>
      <c r="NO32" s="213" t="str">
        <f t="shared" ca="1" si="82"/>
        <v/>
      </c>
      <c r="NP32" s="213" t="str">
        <f t="shared" ca="1" si="82"/>
        <v/>
      </c>
      <c r="NQ32" s="213" t="str">
        <f t="shared" ca="1" si="82"/>
        <v/>
      </c>
      <c r="NR32" s="213" t="str">
        <f t="shared" ca="1" si="82"/>
        <v/>
      </c>
      <c r="NS32" s="213" t="str">
        <f t="shared" ca="1" si="82"/>
        <v/>
      </c>
      <c r="NT32" s="213" t="str">
        <f t="shared" ca="1" si="82"/>
        <v/>
      </c>
      <c r="NU32" s="213" t="str">
        <f t="shared" ca="1" si="82"/>
        <v/>
      </c>
      <c r="NV32" s="213" t="str">
        <f t="shared" ca="1" si="82"/>
        <v/>
      </c>
      <c r="NW32" s="213" t="str">
        <f t="shared" ca="1" si="82"/>
        <v/>
      </c>
      <c r="NX32" s="213" t="str">
        <f t="shared" ca="1" si="82"/>
        <v/>
      </c>
      <c r="NY32" s="213" t="str">
        <f t="shared" ca="1" si="82"/>
        <v/>
      </c>
      <c r="NZ32" s="213" t="str">
        <f t="shared" ca="1" si="82"/>
        <v/>
      </c>
      <c r="OA32" s="213" t="str">
        <f t="shared" ca="1" si="82"/>
        <v/>
      </c>
      <c r="OB32" s="213" t="str">
        <f t="shared" ca="1" si="82"/>
        <v/>
      </c>
      <c r="OC32" s="213" t="str">
        <f t="shared" ca="1" si="82"/>
        <v/>
      </c>
      <c r="OD32" s="213" t="str">
        <f t="shared" ca="1" si="110"/>
        <v/>
      </c>
      <c r="OE32" s="213" t="str">
        <f t="shared" ca="1" si="110"/>
        <v/>
      </c>
      <c r="OF32" s="213" t="str">
        <f t="shared" ca="1" si="110"/>
        <v/>
      </c>
      <c r="OG32" s="213" t="str">
        <f t="shared" ca="1" si="110"/>
        <v/>
      </c>
      <c r="OH32" s="213" t="str">
        <f t="shared" ca="1" si="110"/>
        <v/>
      </c>
      <c r="OI32" s="213" t="str">
        <f t="shared" ca="1" si="110"/>
        <v/>
      </c>
      <c r="OJ32" s="213" t="str">
        <f t="shared" ca="1" si="110"/>
        <v/>
      </c>
      <c r="OK32" s="213" t="str">
        <f t="shared" ca="1" si="110"/>
        <v/>
      </c>
      <c r="OL32" s="213" t="str">
        <f t="shared" ca="1" si="110"/>
        <v/>
      </c>
      <c r="OM32" s="213" t="str">
        <f t="shared" ca="1" si="110"/>
        <v/>
      </c>
      <c r="ON32" s="213" t="str">
        <f t="shared" ca="1" si="110"/>
        <v/>
      </c>
      <c r="OO32" s="213" t="str">
        <f t="shared" ca="1" si="110"/>
        <v/>
      </c>
      <c r="OP32" s="213" t="str">
        <f t="shared" ca="1" si="110"/>
        <v/>
      </c>
      <c r="OQ32" s="213" t="str">
        <f t="shared" ca="1" si="110"/>
        <v/>
      </c>
      <c r="OR32" s="213" t="str">
        <f t="shared" ca="1" si="83"/>
        <v/>
      </c>
      <c r="OS32" s="213" t="str">
        <f t="shared" ca="1" si="83"/>
        <v/>
      </c>
      <c r="OT32" s="213" t="str">
        <f t="shared" ca="1" si="83"/>
        <v/>
      </c>
      <c r="OU32" s="213" t="str">
        <f t="shared" ca="1" si="83"/>
        <v/>
      </c>
      <c r="OV32" s="213" t="str">
        <f t="shared" ca="1" si="83"/>
        <v/>
      </c>
      <c r="OW32" s="213" t="str">
        <f t="shared" ca="1" si="83"/>
        <v/>
      </c>
      <c r="OX32" s="213" t="str">
        <f t="shared" ca="1" si="83"/>
        <v/>
      </c>
      <c r="OY32" s="213" t="str">
        <f t="shared" ca="1" si="83"/>
        <v/>
      </c>
      <c r="OZ32" s="213" t="str">
        <f t="shared" ca="1" si="83"/>
        <v/>
      </c>
      <c r="PA32" s="213" t="str">
        <f t="shared" ca="1" si="83"/>
        <v/>
      </c>
      <c r="PB32" s="213" t="str">
        <f t="shared" ca="1" si="83"/>
        <v/>
      </c>
      <c r="PC32" s="213" t="str">
        <f t="shared" ca="1" si="83"/>
        <v/>
      </c>
      <c r="PD32" s="213" t="str">
        <f t="shared" ca="1" si="83"/>
        <v/>
      </c>
      <c r="PE32" s="213" t="str">
        <f t="shared" ca="1" si="83"/>
        <v/>
      </c>
      <c r="PF32" s="213" t="str">
        <f t="shared" ca="1" si="83"/>
        <v/>
      </c>
      <c r="PG32" s="213" t="str">
        <f t="shared" ca="1" si="83"/>
        <v/>
      </c>
      <c r="PH32" s="213" t="str">
        <f t="shared" ca="1" si="111"/>
        <v/>
      </c>
      <c r="PI32" s="213" t="str">
        <f t="shared" ca="1" si="111"/>
        <v/>
      </c>
      <c r="PJ32" s="213" t="str">
        <f t="shared" ca="1" si="111"/>
        <v/>
      </c>
      <c r="PK32" s="213" t="str">
        <f t="shared" ca="1" si="111"/>
        <v/>
      </c>
      <c r="PL32" s="213" t="str">
        <f t="shared" ca="1" si="111"/>
        <v/>
      </c>
      <c r="PM32" s="213" t="str">
        <f t="shared" ca="1" si="111"/>
        <v/>
      </c>
      <c r="PN32" s="213" t="str">
        <f t="shared" ca="1" si="111"/>
        <v/>
      </c>
      <c r="PO32" s="213" t="str">
        <f t="shared" ca="1" si="111"/>
        <v/>
      </c>
      <c r="PP32" s="213" t="str">
        <f t="shared" ca="1" si="111"/>
        <v/>
      </c>
      <c r="PQ32" s="213" t="str">
        <f t="shared" ca="1" si="111"/>
        <v/>
      </c>
      <c r="PR32" s="213" t="str">
        <f t="shared" ca="1" si="111"/>
        <v/>
      </c>
      <c r="PS32" s="213" t="str">
        <f t="shared" ca="1" si="111"/>
        <v/>
      </c>
      <c r="PT32" s="208" t="str">
        <f t="shared" ca="1" si="111"/>
        <v/>
      </c>
      <c r="PU32" s="208" t="str">
        <f t="shared" ca="1" si="111"/>
        <v/>
      </c>
      <c r="PV32" s="208" t="str">
        <f t="shared" ca="1" si="84"/>
        <v/>
      </c>
      <c r="PW32" s="208" t="str">
        <f t="shared" ca="1" si="84"/>
        <v/>
      </c>
      <c r="PX32" s="208" t="str">
        <f t="shared" ca="1" si="84"/>
        <v/>
      </c>
      <c r="PY32" s="208" t="str">
        <f t="shared" ca="1" si="84"/>
        <v/>
      </c>
      <c r="PZ32" s="208" t="str">
        <f t="shared" ca="1" si="84"/>
        <v/>
      </c>
      <c r="QA32" s="208" t="str">
        <f t="shared" ca="1" si="84"/>
        <v/>
      </c>
      <c r="QB32" s="208" t="str">
        <f t="shared" ca="1" si="84"/>
        <v/>
      </c>
      <c r="QC32" s="208" t="str">
        <f t="shared" ca="1" si="84"/>
        <v/>
      </c>
      <c r="QD32" s="208" t="str">
        <f t="shared" ca="1" si="84"/>
        <v/>
      </c>
      <c r="QE32" s="208" t="str">
        <f t="shared" ca="1" si="84"/>
        <v/>
      </c>
      <c r="QF32" s="208" t="str">
        <f t="shared" ca="1" si="84"/>
        <v/>
      </c>
      <c r="QG32" s="208" t="str">
        <f t="shared" ca="1" si="84"/>
        <v/>
      </c>
      <c r="QH32" s="208" t="str">
        <f t="shared" ca="1" si="84"/>
        <v/>
      </c>
      <c r="QI32" s="208" t="str">
        <f t="shared" ca="1" si="84"/>
        <v/>
      </c>
      <c r="QJ32" s="208" t="str">
        <f t="shared" ca="1" si="84"/>
        <v/>
      </c>
      <c r="QK32" s="208" t="str">
        <f t="shared" ca="1" si="84"/>
        <v/>
      </c>
      <c r="QL32" s="208" t="str">
        <f t="shared" ca="1" si="112"/>
        <v/>
      </c>
      <c r="QM32" s="208" t="str">
        <f t="shared" ca="1" si="112"/>
        <v/>
      </c>
      <c r="QN32" s="208" t="str">
        <f t="shared" ca="1" si="112"/>
        <v/>
      </c>
      <c r="QO32" s="208" t="str">
        <f t="shared" ca="1" si="112"/>
        <v/>
      </c>
      <c r="QP32" s="208" t="str">
        <f t="shared" ca="1" si="112"/>
        <v/>
      </c>
      <c r="QQ32" s="208" t="str">
        <f t="shared" ca="1" si="112"/>
        <v/>
      </c>
      <c r="QR32" s="208" t="str">
        <f t="shared" ca="1" si="112"/>
        <v/>
      </c>
      <c r="QS32" s="208" t="str">
        <f t="shared" ca="1" si="112"/>
        <v/>
      </c>
      <c r="QT32" s="208" t="str">
        <f t="shared" ca="1" si="112"/>
        <v/>
      </c>
      <c r="QU32" s="208" t="str">
        <f t="shared" ca="1" si="112"/>
        <v/>
      </c>
      <c r="QV32" s="208" t="str">
        <f t="shared" ca="1" si="112"/>
        <v/>
      </c>
      <c r="QW32" s="208" t="str">
        <f t="shared" ca="1" si="112"/>
        <v/>
      </c>
      <c r="QX32" s="208" t="str">
        <f t="shared" ca="1" si="112"/>
        <v/>
      </c>
      <c r="QY32" s="208" t="str">
        <f t="shared" ca="1" si="112"/>
        <v/>
      </c>
      <c r="QZ32" s="208" t="str">
        <f t="shared" ca="1" si="112"/>
        <v/>
      </c>
      <c r="RA32" s="208" t="str">
        <f t="shared" ca="1" si="112"/>
        <v/>
      </c>
      <c r="RB32" s="208" t="str">
        <f t="shared" ca="1" si="113"/>
        <v/>
      </c>
      <c r="RC32" s="208" t="str">
        <f t="shared" ca="1" si="113"/>
        <v/>
      </c>
      <c r="RD32" s="208" t="str">
        <f t="shared" ca="1" si="113"/>
        <v/>
      </c>
      <c r="RE32" s="208" t="str">
        <f t="shared" ca="1" si="113"/>
        <v/>
      </c>
      <c r="RF32" s="208" t="str">
        <f t="shared" ca="1" si="113"/>
        <v/>
      </c>
      <c r="RG32" s="208" t="str">
        <f t="shared" ca="1" si="113"/>
        <v/>
      </c>
      <c r="RH32" s="208" t="str">
        <f t="shared" ca="1" si="113"/>
        <v/>
      </c>
      <c r="RI32" s="208" t="str">
        <f t="shared" ca="1" si="113"/>
        <v/>
      </c>
      <c r="RJ32" s="208" t="str">
        <f t="shared" ca="1" si="113"/>
        <v/>
      </c>
      <c r="RK32" s="208" t="str">
        <f t="shared" ca="1" si="113"/>
        <v/>
      </c>
      <c r="RL32" s="208" t="str">
        <f t="shared" ca="1" si="113"/>
        <v/>
      </c>
      <c r="RM32" s="208" t="str">
        <f t="shared" ca="1" si="113"/>
        <v/>
      </c>
      <c r="RN32" s="208" t="str">
        <f t="shared" ca="1" si="113"/>
        <v/>
      </c>
      <c r="RO32" s="208" t="str">
        <f t="shared" ca="1" si="113"/>
        <v/>
      </c>
      <c r="RP32" s="208" t="str">
        <f t="shared" ca="1" si="113"/>
        <v/>
      </c>
      <c r="RQ32" s="208" t="str">
        <f t="shared" ca="1" si="113"/>
        <v/>
      </c>
      <c r="RR32" s="208" t="str">
        <f t="shared" ca="1" si="114"/>
        <v/>
      </c>
      <c r="RS32" s="208" t="str">
        <f t="shared" ca="1" si="114"/>
        <v/>
      </c>
      <c r="RT32" s="208" t="str">
        <f t="shared" ca="1" si="114"/>
        <v/>
      </c>
      <c r="RU32" s="208" t="str">
        <f t="shared" ca="1" si="114"/>
        <v/>
      </c>
      <c r="RV32" s="208" t="str">
        <f t="shared" ca="1" si="114"/>
        <v/>
      </c>
      <c r="RW32" s="208" t="str">
        <f t="shared" ca="1" si="114"/>
        <v/>
      </c>
      <c r="RX32" s="208" t="str">
        <f t="shared" ca="1" si="114"/>
        <v/>
      </c>
      <c r="RY32" s="208" t="str">
        <f t="shared" ca="1" si="114"/>
        <v/>
      </c>
      <c r="RZ32" s="208" t="str">
        <f t="shared" ca="1" si="114"/>
        <v/>
      </c>
      <c r="SA32" s="208" t="str">
        <f t="shared" ca="1" si="114"/>
        <v/>
      </c>
      <c r="SB32" s="208" t="str">
        <f t="shared" ca="1" si="114"/>
        <v/>
      </c>
      <c r="SC32" s="208" t="str">
        <f t="shared" ca="1" si="114"/>
        <v/>
      </c>
      <c r="SD32" s="208" t="str">
        <f t="shared" ca="1" si="115"/>
        <v/>
      </c>
      <c r="SE32" s="208" t="str">
        <f t="shared" ca="1" si="115"/>
        <v/>
      </c>
      <c r="SF32" s="208" t="str">
        <f t="shared" ca="1" si="115"/>
        <v/>
      </c>
      <c r="SG32" s="208" t="str">
        <f t="shared" ca="1" si="115"/>
        <v/>
      </c>
      <c r="SH32" s="208" t="str">
        <f t="shared" ca="1" si="115"/>
        <v/>
      </c>
      <c r="SI32" s="208" t="str">
        <f t="shared" ca="1" si="115"/>
        <v/>
      </c>
      <c r="SJ32" s="208" t="str">
        <f t="shared" ca="1" si="115"/>
        <v/>
      </c>
      <c r="SK32" s="208" t="str">
        <f t="shared" ca="1" si="115"/>
        <v/>
      </c>
      <c r="SL32" s="208" t="str">
        <f t="shared" ca="1" si="115"/>
        <v/>
      </c>
      <c r="SM32" s="208" t="str">
        <f t="shared" ca="1" si="115"/>
        <v/>
      </c>
      <c r="SN32" s="208" t="str">
        <f t="shared" ca="1" si="86"/>
        <v/>
      </c>
      <c r="SO32" s="208" t="str">
        <f t="shared" ca="1" si="86"/>
        <v/>
      </c>
      <c r="SP32" s="208" t="str">
        <f t="shared" ca="1" si="86"/>
        <v/>
      </c>
      <c r="SQ32" s="208" t="str">
        <f t="shared" ca="1" si="86"/>
        <v/>
      </c>
      <c r="SR32" s="208" t="str">
        <f t="shared" ca="1" si="86"/>
        <v/>
      </c>
      <c r="SS32" s="208" t="str">
        <f t="shared" ca="1" si="86"/>
        <v/>
      </c>
      <c r="ST32" s="208" t="str">
        <f t="shared" ca="1" si="86"/>
        <v/>
      </c>
      <c r="SU32" s="208" t="str">
        <f t="shared" ca="1" si="86"/>
        <v/>
      </c>
      <c r="SV32" s="208" t="str">
        <f t="shared" ca="1" si="86"/>
        <v/>
      </c>
      <c r="SW32" s="208" t="str">
        <f t="shared" ca="1" si="86"/>
        <v/>
      </c>
      <c r="SX32" s="208" t="str">
        <f t="shared" ca="1" si="86"/>
        <v/>
      </c>
      <c r="SY32" s="208" t="str">
        <f t="shared" ca="1" si="86"/>
        <v/>
      </c>
      <c r="SZ32" s="208" t="str">
        <f t="shared" ca="1" si="86"/>
        <v/>
      </c>
      <c r="TA32" s="208" t="str">
        <f t="shared" ca="1" si="86"/>
        <v/>
      </c>
      <c r="TB32" s="208" t="str">
        <f t="shared" ca="1" si="86"/>
        <v/>
      </c>
      <c r="TC32" s="208" t="str">
        <f t="shared" ca="1" si="86"/>
        <v/>
      </c>
      <c r="TD32" s="208" t="str">
        <f t="shared" ca="1" si="116"/>
        <v/>
      </c>
      <c r="TE32" s="208" t="str">
        <f t="shared" ca="1" si="116"/>
        <v/>
      </c>
      <c r="TF32" s="208" t="str">
        <f t="shared" ca="1" si="116"/>
        <v/>
      </c>
      <c r="TG32" s="208" t="str">
        <f t="shared" ca="1" si="116"/>
        <v/>
      </c>
      <c r="TH32" s="208" t="str">
        <f t="shared" ca="1" si="116"/>
        <v/>
      </c>
      <c r="TI32" s="208" t="str">
        <f t="shared" ca="1" si="116"/>
        <v/>
      </c>
      <c r="TJ32" s="208" t="str">
        <f t="shared" ca="1" si="116"/>
        <v/>
      </c>
      <c r="TK32" s="208" t="str">
        <f t="shared" ca="1" si="116"/>
        <v/>
      </c>
      <c r="TL32" s="208" t="str">
        <f t="shared" ca="1" si="116"/>
        <v/>
      </c>
      <c r="TM32" s="208" t="str">
        <f t="shared" ca="1" si="116"/>
        <v/>
      </c>
      <c r="TN32" s="208" t="str">
        <f t="shared" ca="1" si="116"/>
        <v/>
      </c>
      <c r="TO32" s="208" t="str">
        <f t="shared" ca="1" si="116"/>
        <v/>
      </c>
      <c r="TP32" s="208" t="str">
        <f t="shared" ca="1" si="116"/>
        <v/>
      </c>
      <c r="TQ32" s="208" t="str">
        <f t="shared" ca="1" si="116"/>
        <v/>
      </c>
      <c r="TR32" s="208" t="str">
        <f t="shared" ca="1" si="87"/>
        <v/>
      </c>
      <c r="TS32" s="208" t="str">
        <f t="shared" ca="1" si="87"/>
        <v/>
      </c>
      <c r="TT32" s="208" t="str">
        <f t="shared" ca="1" si="87"/>
        <v/>
      </c>
      <c r="TU32" s="208" t="str">
        <f t="shared" ca="1" si="87"/>
        <v/>
      </c>
      <c r="TV32" s="208" t="str">
        <f t="shared" ca="1" si="87"/>
        <v/>
      </c>
      <c r="TW32" s="208" t="str">
        <f t="shared" ca="1" si="87"/>
        <v/>
      </c>
      <c r="TX32" s="208" t="str">
        <f t="shared" ca="1" si="87"/>
        <v/>
      </c>
      <c r="TY32" s="208" t="str">
        <f t="shared" ca="1" si="87"/>
        <v/>
      </c>
      <c r="TZ32" s="208" t="str">
        <f t="shared" ca="1" si="87"/>
        <v/>
      </c>
      <c r="UA32" s="208" t="str">
        <f t="shared" ca="1" si="87"/>
        <v/>
      </c>
      <c r="UB32" s="208" t="str">
        <f t="shared" ca="1" si="87"/>
        <v/>
      </c>
      <c r="UC32" s="208" t="str">
        <f t="shared" ca="1" si="87"/>
        <v/>
      </c>
      <c r="UD32" s="208" t="str">
        <f t="shared" ca="1" si="87"/>
        <v/>
      </c>
      <c r="UE32" s="208" t="str">
        <f t="shared" ca="1" si="87"/>
        <v/>
      </c>
      <c r="UF32" s="208" t="str">
        <f t="shared" ca="1" si="87"/>
        <v/>
      </c>
      <c r="UG32" s="208" t="str">
        <f t="shared" ca="1" si="87"/>
        <v/>
      </c>
      <c r="UH32" s="208" t="str">
        <f t="shared" ca="1" si="117"/>
        <v/>
      </c>
      <c r="UI32" s="208" t="str">
        <f t="shared" ca="1" si="117"/>
        <v/>
      </c>
      <c r="UJ32" s="208" t="str">
        <f t="shared" ca="1" si="117"/>
        <v/>
      </c>
      <c r="UK32" s="208" t="str">
        <f t="shared" ca="1" si="117"/>
        <v/>
      </c>
      <c r="UL32" s="208" t="str">
        <f t="shared" ca="1" si="117"/>
        <v/>
      </c>
      <c r="UM32" s="208" t="str">
        <f t="shared" ca="1" si="117"/>
        <v/>
      </c>
      <c r="UN32" s="208" t="str">
        <f t="shared" ca="1" si="117"/>
        <v/>
      </c>
      <c r="UO32" s="208" t="str">
        <f t="shared" ca="1" si="117"/>
        <v/>
      </c>
      <c r="UP32" s="208" t="str">
        <f t="shared" ca="1" si="117"/>
        <v/>
      </c>
      <c r="UQ32" s="208" t="str">
        <f t="shared" ca="1" si="117"/>
        <v/>
      </c>
      <c r="UR32" s="208" t="str">
        <f t="shared" ca="1" si="117"/>
        <v/>
      </c>
      <c r="US32" s="208" t="str">
        <f t="shared" ca="1" si="117"/>
        <v/>
      </c>
      <c r="UT32" s="208" t="str">
        <f t="shared" ca="1" si="117"/>
        <v/>
      </c>
      <c r="UU32" s="208" t="str">
        <f t="shared" ca="1" si="117"/>
        <v/>
      </c>
      <c r="UV32" s="208" t="str">
        <f t="shared" ca="1" si="88"/>
        <v/>
      </c>
      <c r="UW32" s="208" t="str">
        <f t="shared" ca="1" si="88"/>
        <v/>
      </c>
      <c r="UX32" s="208" t="str">
        <f t="shared" ca="1" si="88"/>
        <v/>
      </c>
      <c r="UY32" s="208" t="str">
        <f t="shared" ca="1" si="88"/>
        <v/>
      </c>
      <c r="UZ32" s="208" t="str">
        <f t="shared" ca="1" si="88"/>
        <v/>
      </c>
      <c r="VA32" s="208" t="str">
        <f t="shared" ca="1" si="88"/>
        <v/>
      </c>
      <c r="VB32" s="208" t="str">
        <f t="shared" ca="1" si="88"/>
        <v/>
      </c>
      <c r="VC32" s="208" t="str">
        <f t="shared" ca="1" si="88"/>
        <v/>
      </c>
      <c r="VD32" s="208" t="str">
        <f t="shared" ca="1" si="88"/>
        <v/>
      </c>
      <c r="VE32" s="208" t="str">
        <f t="shared" ca="1" si="88"/>
        <v/>
      </c>
      <c r="VF32" s="208" t="str">
        <f t="shared" ca="1" si="88"/>
        <v/>
      </c>
      <c r="VG32" s="208" t="str">
        <f t="shared" ca="1" si="88"/>
        <v/>
      </c>
      <c r="VH32" s="208" t="str">
        <f t="shared" ca="1" si="88"/>
        <v/>
      </c>
      <c r="VI32" s="208" t="str">
        <f t="shared" ca="1" si="88"/>
        <v/>
      </c>
      <c r="VJ32" s="208" t="str">
        <f t="shared" ca="1" si="88"/>
        <v/>
      </c>
      <c r="VK32" s="208" t="str">
        <f t="shared" ca="1" si="88"/>
        <v/>
      </c>
      <c r="VL32" s="208" t="str">
        <f t="shared" ca="1" si="118"/>
        <v/>
      </c>
      <c r="VM32" s="208" t="str">
        <f t="shared" ca="1" si="118"/>
        <v/>
      </c>
      <c r="VN32" s="208" t="str">
        <f t="shared" ca="1" si="118"/>
        <v/>
      </c>
      <c r="VO32" s="208" t="str">
        <f t="shared" ca="1" si="118"/>
        <v/>
      </c>
      <c r="VP32" s="208" t="str">
        <f t="shared" ca="1" si="118"/>
        <v/>
      </c>
      <c r="VQ32" s="208" t="str">
        <f t="shared" ca="1" si="118"/>
        <v/>
      </c>
      <c r="VR32" s="208" t="str">
        <f t="shared" ca="1" si="118"/>
        <v/>
      </c>
      <c r="VS32" s="208" t="str">
        <f t="shared" ca="1" si="118"/>
        <v/>
      </c>
      <c r="VT32" s="208" t="str">
        <f t="shared" ca="1" si="118"/>
        <v/>
      </c>
      <c r="VU32" s="208" t="str">
        <f t="shared" ca="1" si="118"/>
        <v/>
      </c>
      <c r="VV32" s="208" t="str">
        <f t="shared" ca="1" si="118"/>
        <v/>
      </c>
      <c r="VW32" s="208" t="str">
        <f t="shared" ca="1" si="118"/>
        <v/>
      </c>
      <c r="VX32" s="208" t="str">
        <f t="shared" ca="1" si="118"/>
        <v/>
      </c>
      <c r="VY32" s="208" t="str">
        <f t="shared" ca="1" si="118"/>
        <v/>
      </c>
      <c r="VZ32" s="208" t="str">
        <f t="shared" ca="1" si="89"/>
        <v/>
      </c>
      <c r="WA32" s="208" t="str">
        <f t="shared" ca="1" si="89"/>
        <v/>
      </c>
      <c r="WB32" s="208" t="str">
        <f t="shared" ca="1" si="89"/>
        <v/>
      </c>
      <c r="WC32" s="208" t="str">
        <f t="shared" ca="1" si="89"/>
        <v/>
      </c>
      <c r="WD32" s="208" t="str">
        <f t="shared" ca="1" si="89"/>
        <v/>
      </c>
      <c r="WE32" s="208" t="str">
        <f t="shared" ca="1" si="89"/>
        <v/>
      </c>
      <c r="WF32" s="208" t="str">
        <f t="shared" ca="1" si="89"/>
        <v/>
      </c>
      <c r="WG32" s="208" t="str">
        <f t="shared" ca="1" si="89"/>
        <v/>
      </c>
      <c r="WH32" s="208" t="str">
        <f t="shared" ca="1" si="89"/>
        <v/>
      </c>
      <c r="WI32" s="208" t="str">
        <f t="shared" ca="1" si="89"/>
        <v/>
      </c>
      <c r="WJ32" s="208" t="str">
        <f t="shared" ca="1" si="89"/>
        <v/>
      </c>
      <c r="WK32" s="208" t="str">
        <f t="shared" ca="1" si="89"/>
        <v/>
      </c>
      <c r="WL32" s="208" t="str">
        <f t="shared" ca="1" si="89"/>
        <v/>
      </c>
      <c r="WM32" s="208" t="str">
        <f t="shared" ca="1" si="89"/>
        <v/>
      </c>
      <c r="WN32" s="208" t="str">
        <f t="shared" ca="1" si="89"/>
        <v/>
      </c>
      <c r="WO32" s="208" t="str">
        <f t="shared" ca="1" si="89"/>
        <v/>
      </c>
      <c r="WP32" s="208" t="str">
        <f t="shared" ca="1" si="119"/>
        <v/>
      </c>
      <c r="WQ32" s="208" t="str">
        <f t="shared" ca="1" si="119"/>
        <v/>
      </c>
      <c r="WR32" s="208" t="str">
        <f t="shared" ca="1" si="119"/>
        <v/>
      </c>
      <c r="WS32" s="208" t="str">
        <f t="shared" ca="1" si="119"/>
        <v/>
      </c>
      <c r="WT32" s="208" t="str">
        <f t="shared" ca="1" si="119"/>
        <v/>
      </c>
      <c r="WU32" s="208" t="str">
        <f t="shared" ca="1" si="119"/>
        <v/>
      </c>
      <c r="WV32" s="208" t="str">
        <f t="shared" ca="1" si="119"/>
        <v/>
      </c>
      <c r="WW32" s="208" t="str">
        <f t="shared" ca="1" si="119"/>
        <v/>
      </c>
      <c r="WX32" s="208" t="str">
        <f t="shared" ca="1" si="119"/>
        <v/>
      </c>
      <c r="WY32" s="208" t="str">
        <f t="shared" ca="1" si="119"/>
        <v/>
      </c>
      <c r="WZ32" s="208" t="str">
        <f t="shared" ca="1" si="119"/>
        <v/>
      </c>
      <c r="XA32" s="208" t="str">
        <f t="shared" ca="1" si="119"/>
        <v/>
      </c>
      <c r="XB32" s="208" t="str">
        <f t="shared" ca="1" si="119"/>
        <v/>
      </c>
      <c r="XC32" s="208" t="str">
        <f t="shared" ca="1" si="119"/>
        <v/>
      </c>
      <c r="XD32" s="208" t="str">
        <f t="shared" ca="1" si="119"/>
        <v/>
      </c>
      <c r="XE32" s="208" t="str">
        <f t="shared" ca="1" si="119"/>
        <v/>
      </c>
      <c r="XF32" s="208" t="str">
        <f t="shared" ca="1" si="120"/>
        <v/>
      </c>
      <c r="XG32" s="208" t="str">
        <f t="shared" ca="1" si="120"/>
        <v/>
      </c>
      <c r="XH32" s="208" t="str">
        <f t="shared" ca="1" si="120"/>
        <v/>
      </c>
      <c r="XI32" s="208" t="str">
        <f t="shared" ca="1" si="120"/>
        <v/>
      </c>
      <c r="XJ32" s="208" t="str">
        <f t="shared" ca="1" si="120"/>
        <v/>
      </c>
      <c r="XK32" s="208" t="str">
        <f t="shared" ca="1" si="120"/>
        <v/>
      </c>
      <c r="XL32" s="208" t="str">
        <f t="shared" ca="1" si="120"/>
        <v/>
      </c>
      <c r="XM32" s="208" t="str">
        <f t="shared" ca="1" si="120"/>
        <v/>
      </c>
      <c r="XN32" s="208" t="str">
        <f t="shared" ca="1" si="120"/>
        <v/>
      </c>
      <c r="XO32" s="208" t="str">
        <f t="shared" ca="1" si="120"/>
        <v/>
      </c>
      <c r="XP32" s="208" t="str">
        <f t="shared" ca="1" si="120"/>
        <v/>
      </c>
      <c r="XQ32" s="208" t="str">
        <f t="shared" ca="1" si="120"/>
        <v/>
      </c>
      <c r="XR32" s="208" t="str">
        <f t="shared" ca="1" si="120"/>
        <v/>
      </c>
      <c r="XS32" s="208" t="str">
        <f t="shared" ca="1" si="120"/>
        <v/>
      </c>
      <c r="XT32" s="208" t="str">
        <f t="shared" ca="1" si="120"/>
        <v/>
      </c>
      <c r="XU32" s="208" t="str">
        <f t="shared" ca="1" si="120"/>
        <v/>
      </c>
      <c r="XV32" s="208" t="str">
        <f t="shared" ca="1" si="121"/>
        <v/>
      </c>
      <c r="XW32" s="208" t="str">
        <f t="shared" ca="1" si="121"/>
        <v/>
      </c>
      <c r="XX32" s="208" t="str">
        <f t="shared" ca="1" si="121"/>
        <v/>
      </c>
      <c r="XY32" s="208" t="str">
        <f t="shared" ca="1" si="121"/>
        <v/>
      </c>
      <c r="XZ32" s="208" t="str">
        <f t="shared" ca="1" si="121"/>
        <v/>
      </c>
      <c r="YA32" s="208" t="str">
        <f t="shared" ca="1" si="121"/>
        <v/>
      </c>
      <c r="YB32" s="208" t="str">
        <f t="shared" ca="1" si="121"/>
        <v/>
      </c>
      <c r="YC32" s="208" t="str">
        <f t="shared" ca="1" si="121"/>
        <v/>
      </c>
      <c r="YD32" s="208" t="str">
        <f t="shared" ca="1" si="121"/>
        <v/>
      </c>
      <c r="YE32" s="208" t="str">
        <f t="shared" ca="1" si="121"/>
        <v/>
      </c>
      <c r="YF32" s="208" t="str">
        <f t="shared" ca="1" si="121"/>
        <v/>
      </c>
      <c r="YG32" s="208" t="str">
        <f t="shared" ca="1" si="121"/>
        <v/>
      </c>
      <c r="YH32" s="208" t="str">
        <f t="shared" ca="1" si="122"/>
        <v/>
      </c>
      <c r="YI32" s="208" t="str">
        <f t="shared" ca="1" si="122"/>
        <v/>
      </c>
      <c r="YJ32" s="208" t="str">
        <f t="shared" ca="1" si="122"/>
        <v/>
      </c>
      <c r="YK32" s="208" t="str">
        <f t="shared" ca="1" si="122"/>
        <v/>
      </c>
      <c r="YL32" s="208" t="str">
        <f t="shared" ca="1" si="122"/>
        <v/>
      </c>
      <c r="YM32" s="208" t="str">
        <f t="shared" ca="1" si="122"/>
        <v/>
      </c>
      <c r="YN32" s="208" t="str">
        <f t="shared" ca="1" si="122"/>
        <v/>
      </c>
      <c r="YO32" s="208" t="str">
        <f t="shared" ca="1" si="122"/>
        <v/>
      </c>
      <c r="YP32" s="208" t="str">
        <f t="shared" ca="1" si="122"/>
        <v/>
      </c>
      <c r="YQ32" s="208" t="str">
        <f t="shared" ca="1" si="122"/>
        <v/>
      </c>
      <c r="YR32" s="208" t="str">
        <f t="shared" ca="1" si="91"/>
        <v/>
      </c>
      <c r="YS32" s="208" t="str">
        <f t="shared" ca="1" si="91"/>
        <v/>
      </c>
      <c r="YT32" s="208" t="str">
        <f t="shared" ca="1" si="91"/>
        <v/>
      </c>
      <c r="YU32" s="208" t="str">
        <f t="shared" ca="1" si="91"/>
        <v/>
      </c>
      <c r="YV32" s="208" t="str">
        <f t="shared" ca="1" si="91"/>
        <v/>
      </c>
      <c r="YW32" s="208" t="str">
        <f t="shared" ca="1" si="91"/>
        <v/>
      </c>
      <c r="YX32" s="208" t="str">
        <f t="shared" ca="1" si="91"/>
        <v/>
      </c>
      <c r="YY32" s="208" t="str">
        <f t="shared" ca="1" si="91"/>
        <v/>
      </c>
      <c r="YZ32" s="208" t="str">
        <f t="shared" ca="1" si="91"/>
        <v/>
      </c>
      <c r="ZA32" s="208" t="str">
        <f t="shared" ca="1" si="91"/>
        <v/>
      </c>
      <c r="ZB32" s="208" t="str">
        <f t="shared" ca="1" si="91"/>
        <v/>
      </c>
      <c r="ZC32" s="208" t="str">
        <f t="shared" ca="1" si="91"/>
        <v/>
      </c>
      <c r="ZD32" s="208" t="str">
        <f t="shared" ca="1" si="91"/>
        <v/>
      </c>
      <c r="ZE32" s="208" t="str">
        <f t="shared" ca="1" si="91"/>
        <v/>
      </c>
      <c r="ZF32" s="208" t="str">
        <f t="shared" ca="1" si="91"/>
        <v/>
      </c>
      <c r="ZG32" s="208" t="str">
        <f t="shared" ca="1" si="91"/>
        <v/>
      </c>
      <c r="ZH32" s="208" t="str">
        <f t="shared" ca="1" si="123"/>
        <v/>
      </c>
      <c r="ZI32" s="208" t="str">
        <f t="shared" ca="1" si="123"/>
        <v/>
      </c>
      <c r="ZJ32" s="208" t="str">
        <f t="shared" ca="1" si="123"/>
        <v/>
      </c>
      <c r="ZK32" s="208" t="str">
        <f t="shared" ca="1" si="123"/>
        <v/>
      </c>
      <c r="ZL32" s="208" t="str">
        <f t="shared" ca="1" si="123"/>
        <v/>
      </c>
      <c r="ZM32" s="208" t="str">
        <f t="shared" ca="1" si="123"/>
        <v/>
      </c>
      <c r="ZN32" s="208" t="str">
        <f t="shared" ca="1" si="123"/>
        <v/>
      </c>
      <c r="ZO32" s="208" t="str">
        <f t="shared" ca="1" si="123"/>
        <v/>
      </c>
      <c r="ZP32" s="208" t="str">
        <f t="shared" ca="1" si="123"/>
        <v/>
      </c>
      <c r="ZQ32" s="208" t="str">
        <f t="shared" ca="1" si="123"/>
        <v/>
      </c>
      <c r="ZR32" s="208" t="str">
        <f t="shared" ca="1" si="123"/>
        <v/>
      </c>
      <c r="ZS32" s="208" t="str">
        <f t="shared" ca="1" si="123"/>
        <v/>
      </c>
      <c r="ZT32" s="208" t="str">
        <f t="shared" ca="1" si="123"/>
        <v/>
      </c>
      <c r="ZU32" s="208" t="str">
        <f t="shared" ca="1" si="123"/>
        <v/>
      </c>
      <c r="ZV32" s="208" t="str">
        <f t="shared" ca="1" si="92"/>
        <v/>
      </c>
      <c r="ZW32" s="208" t="str">
        <f t="shared" ca="1" si="92"/>
        <v/>
      </c>
      <c r="ZX32" s="208" t="str">
        <f t="shared" ca="1" si="92"/>
        <v/>
      </c>
      <c r="ZY32" s="208" t="str">
        <f t="shared" ca="1" si="92"/>
        <v/>
      </c>
      <c r="ZZ32" s="208" t="str">
        <f t="shared" ca="1" si="92"/>
        <v/>
      </c>
      <c r="AAA32" s="208" t="str">
        <f t="shared" ca="1" si="92"/>
        <v/>
      </c>
      <c r="AAB32" s="208" t="str">
        <f t="shared" ca="1" si="92"/>
        <v/>
      </c>
      <c r="AAC32" s="208" t="str">
        <f t="shared" ca="1" si="92"/>
        <v/>
      </c>
      <c r="AAD32" s="208" t="str">
        <f t="shared" ca="1" si="92"/>
        <v/>
      </c>
      <c r="AAE32" s="208" t="str">
        <f t="shared" ca="1" si="92"/>
        <v/>
      </c>
      <c r="AAF32" s="208" t="str">
        <f t="shared" ca="1" si="92"/>
        <v/>
      </c>
      <c r="AAG32" s="208" t="str">
        <f t="shared" ca="1" si="92"/>
        <v/>
      </c>
      <c r="AAH32" s="208" t="str">
        <f t="shared" ca="1" si="92"/>
        <v/>
      </c>
      <c r="AAI32" s="208" t="str">
        <f t="shared" ca="1" si="92"/>
        <v/>
      </c>
      <c r="AAJ32" s="208" t="str">
        <f t="shared" ca="1" si="92"/>
        <v/>
      </c>
      <c r="AAK32" s="208" t="str">
        <f t="shared" ca="1" si="92"/>
        <v/>
      </c>
      <c r="AAL32" s="208" t="str">
        <f t="shared" ca="1" si="124"/>
        <v/>
      </c>
      <c r="AAM32" s="208" t="str">
        <f t="shared" ca="1" si="124"/>
        <v/>
      </c>
      <c r="AAN32" s="208" t="str">
        <f t="shared" ca="1" si="124"/>
        <v/>
      </c>
      <c r="AAO32" s="208" t="str">
        <f t="shared" ca="1" si="124"/>
        <v/>
      </c>
      <c r="AAP32" s="208" t="str">
        <f t="shared" ca="1" si="124"/>
        <v/>
      </c>
      <c r="AAQ32" s="208" t="str">
        <f t="shared" ca="1" si="124"/>
        <v/>
      </c>
      <c r="AAR32" s="208" t="str">
        <f t="shared" ca="1" si="124"/>
        <v/>
      </c>
      <c r="AAS32" s="208" t="str">
        <f t="shared" ca="1" si="124"/>
        <v/>
      </c>
      <c r="AAT32" s="208" t="str">
        <f t="shared" ca="1" si="124"/>
        <v/>
      </c>
      <c r="AAU32" s="208" t="str">
        <f t="shared" ca="1" si="124"/>
        <v/>
      </c>
      <c r="AAV32" s="208" t="str">
        <f t="shared" ca="1" si="124"/>
        <v/>
      </c>
      <c r="AAW32" s="208" t="str">
        <f t="shared" ca="1" si="124"/>
        <v/>
      </c>
      <c r="AAX32" s="208" t="str">
        <f t="shared" ca="1" si="124"/>
        <v/>
      </c>
      <c r="AAY32" s="208" t="str">
        <f t="shared" ca="1" si="124"/>
        <v/>
      </c>
      <c r="AAZ32" s="208" t="str">
        <f t="shared" ca="1" si="125"/>
        <v/>
      </c>
      <c r="ABA32" s="208" t="str">
        <f t="shared" ca="1" si="125"/>
        <v/>
      </c>
      <c r="ABB32" s="208" t="str">
        <f t="shared" ca="1" si="125"/>
        <v/>
      </c>
      <c r="ABC32" s="208" t="str">
        <f t="shared" ca="1" si="125"/>
        <v/>
      </c>
      <c r="ABD32" s="208" t="str">
        <f t="shared" ca="1" si="125"/>
        <v/>
      </c>
      <c r="ABE32" s="208" t="str">
        <f t="shared" ca="1" si="125"/>
        <v/>
      </c>
      <c r="ABF32" s="208" t="str">
        <f t="shared" ca="1" si="125"/>
        <v/>
      </c>
      <c r="ABG32" s="208" t="str">
        <f t="shared" ca="1" si="125"/>
        <v/>
      </c>
      <c r="ABH32" s="208" t="str">
        <f t="shared" ca="1" si="125"/>
        <v/>
      </c>
      <c r="ABI32" s="208" t="str">
        <f t="shared" ca="1" si="125"/>
        <v/>
      </c>
      <c r="ABJ32" s="208" t="str">
        <f t="shared" ca="1" si="125"/>
        <v/>
      </c>
      <c r="ABK32" s="208" t="str">
        <f t="shared" ca="1" si="125"/>
        <v/>
      </c>
      <c r="ABL32" s="208" t="str">
        <f t="shared" ca="1" si="125"/>
        <v/>
      </c>
    </row>
    <row r="33" spans="1:740" s="209" customFormat="1" ht="24.95" customHeight="1" x14ac:dyDescent="0.2">
      <c r="A33" s="202"/>
      <c r="B33" s="203" t="s">
        <v>121</v>
      </c>
      <c r="C33" s="248" t="s">
        <v>122</v>
      </c>
      <c r="D33" s="248" t="s">
        <v>127</v>
      </c>
      <c r="E33" s="250">
        <v>29</v>
      </c>
      <c r="F33" s="206">
        <f t="shared" si="70"/>
        <v>46461</v>
      </c>
      <c r="G33" s="206">
        <f>'[1]1010C_Container Schedule'!$R37</f>
        <v>46463</v>
      </c>
      <c r="H33" s="206">
        <f>'[1]1010C_Container Schedule'!$U37</f>
        <v>46468</v>
      </c>
      <c r="I33" s="206">
        <f>'[1]1010C_Container Schedule'!$AF37</f>
        <v>46491</v>
      </c>
      <c r="J33" s="206">
        <f>'[1]1010C_Container Schedule'!$AJ37</f>
        <v>46493</v>
      </c>
      <c r="K33" s="278" t="str">
        <f>Table279[[#This Row],[Project]] &amp;"-CTNR-"&amp; Table279[[#This Row],[CTNR'#]] &amp; "  ➜"</f>
        <v>1010C-CTNR-29  ➜</v>
      </c>
      <c r="L33" s="215"/>
      <c r="M33" s="213" t="str">
        <f t="shared" ca="1" si="93"/>
        <v/>
      </c>
      <c r="N33" s="213" t="str">
        <f t="shared" ca="1" si="93"/>
        <v/>
      </c>
      <c r="O33" s="213" t="str">
        <f t="shared" ca="1" si="93"/>
        <v/>
      </c>
      <c r="P33" s="213" t="str">
        <f t="shared" ca="1" si="93"/>
        <v/>
      </c>
      <c r="Q33" s="213" t="str">
        <f t="shared" ca="1" si="93"/>
        <v/>
      </c>
      <c r="R33" s="213" t="str">
        <f t="shared" ca="1" si="93"/>
        <v/>
      </c>
      <c r="S33" s="213" t="str">
        <f t="shared" ca="1" si="93"/>
        <v/>
      </c>
      <c r="T33" s="213" t="str">
        <f t="shared" ca="1" si="93"/>
        <v/>
      </c>
      <c r="U33" s="213" t="str">
        <f t="shared" ca="1" si="93"/>
        <v/>
      </c>
      <c r="V33" s="213" t="str">
        <f t="shared" ca="1" si="93"/>
        <v/>
      </c>
      <c r="W33" s="213" t="str">
        <f t="shared" ca="1" si="93"/>
        <v/>
      </c>
      <c r="X33" s="213" t="str">
        <f t="shared" ca="1" si="93"/>
        <v/>
      </c>
      <c r="Y33" s="213" t="str">
        <f t="shared" ca="1" si="93"/>
        <v/>
      </c>
      <c r="Z33" s="213" t="str">
        <f t="shared" ca="1" si="93"/>
        <v/>
      </c>
      <c r="AA33" s="213" t="str">
        <f t="shared" ca="1" si="93"/>
        <v/>
      </c>
      <c r="AB33" s="213" t="str">
        <f t="shared" ca="1" si="93"/>
        <v/>
      </c>
      <c r="AC33" s="213" t="str">
        <f t="shared" ca="1" si="94"/>
        <v/>
      </c>
      <c r="AD33" s="213" t="str">
        <f t="shared" ca="1" si="94"/>
        <v/>
      </c>
      <c r="AE33" s="213" t="str">
        <f t="shared" ca="1" si="94"/>
        <v/>
      </c>
      <c r="AF33" s="213" t="str">
        <f t="shared" ca="1" si="94"/>
        <v/>
      </c>
      <c r="AG33" s="213" t="str">
        <f t="shared" ca="1" si="94"/>
        <v/>
      </c>
      <c r="AH33" s="213" t="str">
        <f t="shared" ca="1" si="94"/>
        <v/>
      </c>
      <c r="AI33" s="213" t="str">
        <f t="shared" ca="1" si="94"/>
        <v/>
      </c>
      <c r="AJ33" s="213" t="str">
        <f t="shared" ca="1" si="94"/>
        <v/>
      </c>
      <c r="AK33" s="213" t="str">
        <f t="shared" ca="1" si="94"/>
        <v/>
      </c>
      <c r="AL33" s="213" t="str">
        <f t="shared" ca="1" si="94"/>
        <v/>
      </c>
      <c r="AM33" s="213" t="str">
        <f t="shared" ca="1" si="94"/>
        <v/>
      </c>
      <c r="AN33" s="213" t="str">
        <f t="shared" ca="1" si="94"/>
        <v/>
      </c>
      <c r="AO33" s="213" t="str">
        <f t="shared" ca="1" si="94"/>
        <v/>
      </c>
      <c r="AP33" s="213" t="str">
        <f t="shared" ca="1" si="94"/>
        <v/>
      </c>
      <c r="AQ33" s="213" t="str">
        <f t="shared" ca="1" si="94"/>
        <v/>
      </c>
      <c r="AR33" s="213" t="str">
        <f t="shared" ca="1" si="94"/>
        <v/>
      </c>
      <c r="AS33" s="213" t="str">
        <f t="shared" ca="1" si="95"/>
        <v/>
      </c>
      <c r="AT33" s="213" t="str">
        <f t="shared" ca="1" si="95"/>
        <v/>
      </c>
      <c r="AU33" s="213" t="str">
        <f t="shared" ca="1" si="95"/>
        <v/>
      </c>
      <c r="AV33" s="213" t="str">
        <f t="shared" ca="1" si="95"/>
        <v/>
      </c>
      <c r="AW33" s="213" t="str">
        <f t="shared" ca="1" si="95"/>
        <v/>
      </c>
      <c r="AX33" s="213" t="str">
        <f t="shared" ca="1" si="95"/>
        <v/>
      </c>
      <c r="AY33" s="213" t="str">
        <f t="shared" ca="1" si="95"/>
        <v/>
      </c>
      <c r="AZ33" s="213" t="str">
        <f t="shared" ca="1" si="95"/>
        <v/>
      </c>
      <c r="BA33" s="213" t="str">
        <f t="shared" ca="1" si="95"/>
        <v/>
      </c>
      <c r="BB33" s="213" t="str">
        <f t="shared" ca="1" si="95"/>
        <v/>
      </c>
      <c r="BC33" s="213" t="str">
        <f t="shared" ca="1" si="95"/>
        <v/>
      </c>
      <c r="BD33" s="213" t="str">
        <f t="shared" ca="1" si="95"/>
        <v/>
      </c>
      <c r="BE33" s="213" t="str">
        <f t="shared" ca="1" si="95"/>
        <v/>
      </c>
      <c r="BF33" s="213" t="str">
        <f t="shared" ca="1" si="72"/>
        <v/>
      </c>
      <c r="BG33" s="213" t="str">
        <f t="shared" ca="1" si="72"/>
        <v/>
      </c>
      <c r="BH33" s="213" t="str">
        <f t="shared" ca="1" si="72"/>
        <v/>
      </c>
      <c r="BI33" s="213" t="str">
        <f t="shared" ca="1" si="72"/>
        <v/>
      </c>
      <c r="BJ33" s="213" t="str">
        <f t="shared" ca="1" si="72"/>
        <v/>
      </c>
      <c r="BK33" s="213" t="str">
        <f t="shared" ca="1" si="72"/>
        <v/>
      </c>
      <c r="BL33" s="213" t="str">
        <f t="shared" ca="1" si="72"/>
        <v/>
      </c>
      <c r="BM33" s="213" t="str">
        <f t="shared" ca="1" si="72"/>
        <v/>
      </c>
      <c r="BN33" s="213" t="str">
        <f t="shared" ca="1" si="72"/>
        <v/>
      </c>
      <c r="BO33" s="213" t="str">
        <f t="shared" ca="1" si="72"/>
        <v/>
      </c>
      <c r="BP33" s="213" t="str">
        <f t="shared" ca="1" si="72"/>
        <v/>
      </c>
      <c r="BQ33" s="213" t="str">
        <f t="shared" ca="1" si="72"/>
        <v/>
      </c>
      <c r="BR33" s="213" t="str">
        <f t="shared" ca="1" si="72"/>
        <v/>
      </c>
      <c r="BS33" s="213" t="str">
        <f t="shared" ca="1" si="72"/>
        <v/>
      </c>
      <c r="BT33" s="213" t="str">
        <f t="shared" ca="1" si="72"/>
        <v/>
      </c>
      <c r="BU33" s="213" t="str">
        <f t="shared" ca="1" si="72"/>
        <v/>
      </c>
      <c r="BV33" s="213" t="str">
        <f t="shared" ca="1" si="96"/>
        <v/>
      </c>
      <c r="BW33" s="213" t="str">
        <f t="shared" ca="1" si="96"/>
        <v/>
      </c>
      <c r="BX33" s="213" t="str">
        <f t="shared" ca="1" si="96"/>
        <v/>
      </c>
      <c r="BY33" s="213" t="str">
        <f t="shared" ca="1" si="96"/>
        <v/>
      </c>
      <c r="BZ33" s="213" t="str">
        <f t="shared" ca="1" si="96"/>
        <v/>
      </c>
      <c r="CA33" s="213" t="str">
        <f t="shared" ca="1" si="96"/>
        <v/>
      </c>
      <c r="CB33" s="213" t="str">
        <f t="shared" ca="1" si="96"/>
        <v/>
      </c>
      <c r="CC33" s="213" t="str">
        <f t="shared" ca="1" si="96"/>
        <v/>
      </c>
      <c r="CD33" s="213" t="str">
        <f t="shared" ca="1" si="96"/>
        <v/>
      </c>
      <c r="CE33" s="213" t="str">
        <f t="shared" ca="1" si="96"/>
        <v/>
      </c>
      <c r="CF33" s="213" t="str">
        <f t="shared" ca="1" si="96"/>
        <v/>
      </c>
      <c r="CG33" s="213" t="str">
        <f t="shared" ca="1" si="96"/>
        <v/>
      </c>
      <c r="CH33" s="213" t="str">
        <f t="shared" ca="1" si="96"/>
        <v/>
      </c>
      <c r="CI33" s="213" t="str">
        <f t="shared" ca="1" si="96"/>
        <v/>
      </c>
      <c r="CJ33" s="213" t="str">
        <f t="shared" ca="1" si="73"/>
        <v/>
      </c>
      <c r="CK33" s="213" t="str">
        <f t="shared" ca="1" si="73"/>
        <v/>
      </c>
      <c r="CL33" s="213" t="str">
        <f t="shared" ca="1" si="73"/>
        <v/>
      </c>
      <c r="CM33" s="213" t="str">
        <f t="shared" ca="1" si="73"/>
        <v/>
      </c>
      <c r="CN33" s="213" t="str">
        <f t="shared" ca="1" si="73"/>
        <v/>
      </c>
      <c r="CO33" s="213" t="str">
        <f t="shared" ca="1" si="73"/>
        <v/>
      </c>
      <c r="CP33" s="213" t="str">
        <f t="shared" ca="1" si="73"/>
        <v/>
      </c>
      <c r="CQ33" s="213" t="str">
        <f t="shared" ca="1" si="73"/>
        <v/>
      </c>
      <c r="CR33" s="213" t="str">
        <f t="shared" ca="1" si="73"/>
        <v/>
      </c>
      <c r="CS33" s="213" t="str">
        <f t="shared" ca="1" si="73"/>
        <v/>
      </c>
      <c r="CT33" s="213" t="str">
        <f t="shared" ca="1" si="73"/>
        <v/>
      </c>
      <c r="CU33" s="213" t="str">
        <f t="shared" ca="1" si="73"/>
        <v/>
      </c>
      <c r="CV33" s="213" t="str">
        <f t="shared" ca="1" si="73"/>
        <v/>
      </c>
      <c r="CW33" s="213" t="str">
        <f t="shared" ca="1" si="73"/>
        <v/>
      </c>
      <c r="CX33" s="213" t="str">
        <f t="shared" ca="1" si="73"/>
        <v/>
      </c>
      <c r="CY33" s="213" t="str">
        <f t="shared" ca="1" si="73"/>
        <v/>
      </c>
      <c r="CZ33" s="213" t="str">
        <f t="shared" ca="1" si="97"/>
        <v/>
      </c>
      <c r="DA33" s="213" t="str">
        <f t="shared" ca="1" si="97"/>
        <v/>
      </c>
      <c r="DB33" s="213" t="str">
        <f t="shared" ca="1" si="97"/>
        <v/>
      </c>
      <c r="DC33" s="213" t="str">
        <f t="shared" ca="1" si="97"/>
        <v/>
      </c>
      <c r="DD33" s="213" t="str">
        <f t="shared" ca="1" si="97"/>
        <v/>
      </c>
      <c r="DE33" s="213" t="str">
        <f t="shared" ca="1" si="97"/>
        <v/>
      </c>
      <c r="DF33" s="213" t="str">
        <f t="shared" ca="1" si="97"/>
        <v/>
      </c>
      <c r="DG33" s="213" t="str">
        <f t="shared" ca="1" si="97"/>
        <v/>
      </c>
      <c r="DH33" s="213" t="str">
        <f t="shared" ca="1" si="97"/>
        <v/>
      </c>
      <c r="DI33" s="213" t="str">
        <f t="shared" ca="1" si="97"/>
        <v/>
      </c>
      <c r="DJ33" s="213" t="str">
        <f t="shared" ca="1" si="97"/>
        <v/>
      </c>
      <c r="DK33" s="213" t="str">
        <f t="shared" ca="1" si="97"/>
        <v/>
      </c>
      <c r="DL33" s="213" t="str">
        <f t="shared" ca="1" si="97"/>
        <v/>
      </c>
      <c r="DM33" s="213" t="str">
        <f t="shared" ca="1" si="97"/>
        <v/>
      </c>
      <c r="DN33" s="213" t="str">
        <f t="shared" ca="1" si="74"/>
        <v/>
      </c>
      <c r="DO33" s="213" t="str">
        <f t="shared" ca="1" si="74"/>
        <v/>
      </c>
      <c r="DP33" s="213" t="str">
        <f t="shared" ca="1" si="74"/>
        <v/>
      </c>
      <c r="DQ33" s="213" t="str">
        <f t="shared" ca="1" si="74"/>
        <v/>
      </c>
      <c r="DR33" s="213" t="str">
        <f t="shared" ca="1" si="74"/>
        <v/>
      </c>
      <c r="DS33" s="213" t="str">
        <f t="shared" ca="1" si="74"/>
        <v/>
      </c>
      <c r="DT33" s="213" t="str">
        <f t="shared" ca="1" si="74"/>
        <v/>
      </c>
      <c r="DU33" s="213" t="str">
        <f t="shared" ca="1" si="74"/>
        <v/>
      </c>
      <c r="DV33" s="213" t="str">
        <f t="shared" ca="1" si="74"/>
        <v/>
      </c>
      <c r="DW33" s="213" t="str">
        <f t="shared" ca="1" si="74"/>
        <v/>
      </c>
      <c r="DX33" s="213" t="str">
        <f t="shared" ca="1" si="74"/>
        <v/>
      </c>
      <c r="DY33" s="213" t="str">
        <f t="shared" ca="1" si="74"/>
        <v/>
      </c>
      <c r="DZ33" s="213" t="str">
        <f t="shared" ca="1" si="74"/>
        <v/>
      </c>
      <c r="EA33" s="213" t="str">
        <f t="shared" ca="1" si="74"/>
        <v/>
      </c>
      <c r="EB33" s="213" t="str">
        <f t="shared" ca="1" si="74"/>
        <v/>
      </c>
      <c r="EC33" s="213" t="str">
        <f t="shared" ca="1" si="74"/>
        <v/>
      </c>
      <c r="ED33" s="213" t="str">
        <f t="shared" ca="1" si="98"/>
        <v/>
      </c>
      <c r="EE33" s="213" t="str">
        <f t="shared" ca="1" si="98"/>
        <v/>
      </c>
      <c r="EF33" s="213" t="str">
        <f t="shared" ca="1" si="98"/>
        <v/>
      </c>
      <c r="EG33" s="213" t="str">
        <f t="shared" ca="1" si="98"/>
        <v/>
      </c>
      <c r="EH33" s="213" t="str">
        <f t="shared" ca="1" si="98"/>
        <v/>
      </c>
      <c r="EI33" s="213" t="str">
        <f t="shared" ca="1" si="98"/>
        <v/>
      </c>
      <c r="EJ33" s="213" t="str">
        <f t="shared" ca="1" si="98"/>
        <v/>
      </c>
      <c r="EK33" s="213" t="str">
        <f t="shared" ca="1" si="98"/>
        <v/>
      </c>
      <c r="EL33" s="213" t="str">
        <f t="shared" ca="1" si="98"/>
        <v/>
      </c>
      <c r="EM33" s="213" t="str">
        <f t="shared" ca="1" si="98"/>
        <v/>
      </c>
      <c r="EN33" s="213" t="str">
        <f t="shared" ca="1" si="98"/>
        <v/>
      </c>
      <c r="EO33" s="213" t="str">
        <f t="shared" ca="1" si="98"/>
        <v/>
      </c>
      <c r="EP33" s="213" t="str">
        <f t="shared" ca="1" si="98"/>
        <v/>
      </c>
      <c r="EQ33" s="213" t="str">
        <f t="shared" ca="1" si="98"/>
        <v/>
      </c>
      <c r="ER33" s="213" t="str">
        <f t="shared" ca="1" si="98"/>
        <v/>
      </c>
      <c r="ES33" s="213" t="str">
        <f t="shared" ca="1" si="98"/>
        <v/>
      </c>
      <c r="ET33" s="213" t="str">
        <f t="shared" ca="1" si="99"/>
        <v/>
      </c>
      <c r="EU33" s="213" t="str">
        <f t="shared" ca="1" si="99"/>
        <v/>
      </c>
      <c r="EV33" s="213" t="str">
        <f t="shared" ca="1" si="99"/>
        <v/>
      </c>
      <c r="EW33" s="213" t="str">
        <f t="shared" ca="1" si="99"/>
        <v/>
      </c>
      <c r="EX33" s="213" t="str">
        <f t="shared" ca="1" si="99"/>
        <v/>
      </c>
      <c r="EY33" s="213" t="str">
        <f t="shared" ca="1" si="99"/>
        <v/>
      </c>
      <c r="EZ33" s="213" t="str">
        <f t="shared" ca="1" si="99"/>
        <v/>
      </c>
      <c r="FA33" s="213" t="str">
        <f t="shared" ca="1" si="99"/>
        <v/>
      </c>
      <c r="FB33" s="213" t="str">
        <f t="shared" ca="1" si="99"/>
        <v/>
      </c>
      <c r="FC33" s="213" t="str">
        <f t="shared" ca="1" si="99"/>
        <v/>
      </c>
      <c r="FD33" s="213" t="str">
        <f t="shared" ca="1" si="99"/>
        <v/>
      </c>
      <c r="FE33" s="213" t="str">
        <f t="shared" ca="1" si="99"/>
        <v/>
      </c>
      <c r="FF33" s="213" t="str">
        <f t="shared" ca="1" si="99"/>
        <v/>
      </c>
      <c r="FG33" s="213" t="str">
        <f t="shared" ca="1" si="99"/>
        <v/>
      </c>
      <c r="FH33" s="213" t="str">
        <f t="shared" ca="1" si="99"/>
        <v/>
      </c>
      <c r="FI33" s="213" t="str">
        <f t="shared" ca="1" si="99"/>
        <v/>
      </c>
      <c r="FJ33" s="213" t="str">
        <f t="shared" ca="1" si="100"/>
        <v/>
      </c>
      <c r="FK33" s="213" t="str">
        <f t="shared" ca="1" si="100"/>
        <v/>
      </c>
      <c r="FL33" s="213" t="str">
        <f t="shared" ca="1" si="100"/>
        <v/>
      </c>
      <c r="FM33" s="213" t="str">
        <f t="shared" ca="1" si="100"/>
        <v/>
      </c>
      <c r="FN33" s="213" t="str">
        <f t="shared" ca="1" si="100"/>
        <v/>
      </c>
      <c r="FO33" s="213" t="str">
        <f t="shared" ca="1" si="100"/>
        <v/>
      </c>
      <c r="FP33" s="213" t="str">
        <f t="shared" ca="1" si="100"/>
        <v/>
      </c>
      <c r="FQ33" s="213" t="str">
        <f t="shared" ca="1" si="100"/>
        <v/>
      </c>
      <c r="FR33" s="213" t="str">
        <f t="shared" ca="1" si="100"/>
        <v/>
      </c>
      <c r="FS33" s="213" t="str">
        <f t="shared" ca="1" si="100"/>
        <v/>
      </c>
      <c r="FT33" s="213" t="str">
        <f t="shared" ca="1" si="100"/>
        <v/>
      </c>
      <c r="FU33" s="213" t="str">
        <f t="shared" ca="1" si="100"/>
        <v/>
      </c>
      <c r="FV33" s="213" t="str">
        <f t="shared" ca="1" si="101"/>
        <v/>
      </c>
      <c r="FW33" s="213" t="str">
        <f t="shared" ca="1" si="101"/>
        <v/>
      </c>
      <c r="FX33" s="213" t="str">
        <f t="shared" ca="1" si="101"/>
        <v/>
      </c>
      <c r="FY33" s="213" t="str">
        <f t="shared" ca="1" si="101"/>
        <v/>
      </c>
      <c r="FZ33" s="213" t="str">
        <f t="shared" ca="1" si="101"/>
        <v/>
      </c>
      <c r="GA33" s="213" t="str">
        <f t="shared" ca="1" si="101"/>
        <v/>
      </c>
      <c r="GB33" s="213" t="str">
        <f t="shared" ca="1" si="101"/>
        <v/>
      </c>
      <c r="GC33" s="213" t="str">
        <f t="shared" ca="1" si="101"/>
        <v/>
      </c>
      <c r="GD33" s="213" t="str">
        <f t="shared" ca="1" si="101"/>
        <v/>
      </c>
      <c r="GE33" s="213" t="str">
        <f t="shared" ca="1" si="101"/>
        <v/>
      </c>
      <c r="GF33" s="213" t="str">
        <f t="shared" ca="1" si="76"/>
        <v/>
      </c>
      <c r="GG33" s="213" t="str">
        <f t="shared" ca="1" si="76"/>
        <v/>
      </c>
      <c r="GH33" s="213" t="str">
        <f t="shared" ca="1" si="76"/>
        <v/>
      </c>
      <c r="GI33" s="213" t="str">
        <f t="shared" ca="1" si="76"/>
        <v/>
      </c>
      <c r="GJ33" s="213" t="str">
        <f t="shared" ca="1" si="76"/>
        <v/>
      </c>
      <c r="GK33" s="213" t="str">
        <f t="shared" ca="1" si="76"/>
        <v/>
      </c>
      <c r="GL33" s="213" t="str">
        <f t="shared" ca="1" si="76"/>
        <v/>
      </c>
      <c r="GM33" s="213" t="str">
        <f t="shared" ca="1" si="76"/>
        <v/>
      </c>
      <c r="GN33" s="213" t="str">
        <f t="shared" ca="1" si="76"/>
        <v/>
      </c>
      <c r="GO33" s="213" t="str">
        <f t="shared" ca="1" si="76"/>
        <v/>
      </c>
      <c r="GP33" s="213" t="str">
        <f t="shared" ca="1" si="76"/>
        <v/>
      </c>
      <c r="GQ33" s="213" t="str">
        <f t="shared" ca="1" si="76"/>
        <v/>
      </c>
      <c r="GR33" s="213" t="str">
        <f t="shared" ca="1" si="76"/>
        <v/>
      </c>
      <c r="GS33" s="213" t="str">
        <f t="shared" ca="1" si="76"/>
        <v/>
      </c>
      <c r="GT33" s="213" t="str">
        <f t="shared" ca="1" si="76"/>
        <v/>
      </c>
      <c r="GU33" s="213" t="str">
        <f t="shared" ca="1" si="76"/>
        <v/>
      </c>
      <c r="GV33" s="213" t="str">
        <f t="shared" ca="1" si="102"/>
        <v/>
      </c>
      <c r="GW33" s="213" t="str">
        <f t="shared" ca="1" si="102"/>
        <v/>
      </c>
      <c r="GX33" s="213" t="str">
        <f t="shared" ca="1" si="102"/>
        <v/>
      </c>
      <c r="GY33" s="213" t="str">
        <f t="shared" ca="1" si="102"/>
        <v/>
      </c>
      <c r="GZ33" s="213" t="str">
        <f t="shared" ca="1" si="102"/>
        <v/>
      </c>
      <c r="HA33" s="213" t="str">
        <f t="shared" ca="1" si="102"/>
        <v/>
      </c>
      <c r="HB33" s="213" t="str">
        <f t="shared" ca="1" si="102"/>
        <v/>
      </c>
      <c r="HC33" s="213" t="str">
        <f t="shared" ca="1" si="102"/>
        <v/>
      </c>
      <c r="HD33" s="213" t="str">
        <f t="shared" ca="1" si="102"/>
        <v/>
      </c>
      <c r="HE33" s="213" t="str">
        <f t="shared" ca="1" si="102"/>
        <v/>
      </c>
      <c r="HF33" s="213" t="str">
        <f t="shared" ca="1" si="102"/>
        <v/>
      </c>
      <c r="HG33" s="213" t="str">
        <f t="shared" ca="1" si="102"/>
        <v/>
      </c>
      <c r="HH33" s="213" t="str">
        <f t="shared" ca="1" si="102"/>
        <v/>
      </c>
      <c r="HI33" s="213" t="str">
        <f t="shared" ca="1" si="102"/>
        <v/>
      </c>
      <c r="HJ33" s="213" t="str">
        <f t="shared" ca="1" si="77"/>
        <v/>
      </c>
      <c r="HK33" s="213" t="str">
        <f t="shared" ca="1" si="77"/>
        <v/>
      </c>
      <c r="HL33" s="213" t="str">
        <f t="shared" ca="1" si="77"/>
        <v/>
      </c>
      <c r="HM33" s="213" t="str">
        <f t="shared" ca="1" si="77"/>
        <v/>
      </c>
      <c r="HN33" s="213" t="str">
        <f t="shared" ca="1" si="77"/>
        <v/>
      </c>
      <c r="HO33" s="213" t="str">
        <f t="shared" ca="1" si="77"/>
        <v/>
      </c>
      <c r="HP33" s="213" t="str">
        <f t="shared" ca="1" si="77"/>
        <v/>
      </c>
      <c r="HQ33" s="213" t="str">
        <f t="shared" ca="1" si="77"/>
        <v/>
      </c>
      <c r="HR33" s="213" t="str">
        <f t="shared" ca="1" si="77"/>
        <v/>
      </c>
      <c r="HS33" s="213" t="str">
        <f t="shared" ca="1" si="77"/>
        <v/>
      </c>
      <c r="HT33" s="213" t="str">
        <f t="shared" ca="1" si="77"/>
        <v/>
      </c>
      <c r="HU33" s="213" t="str">
        <f t="shared" ca="1" si="77"/>
        <v/>
      </c>
      <c r="HV33" s="213" t="str">
        <f t="shared" ca="1" si="77"/>
        <v/>
      </c>
      <c r="HW33" s="213" t="str">
        <f t="shared" ca="1" si="77"/>
        <v/>
      </c>
      <c r="HX33" s="213" t="str">
        <f t="shared" ca="1" si="77"/>
        <v/>
      </c>
      <c r="HY33" s="213" t="str">
        <f t="shared" ca="1" si="77"/>
        <v/>
      </c>
      <c r="HZ33" s="213" t="str">
        <f t="shared" ca="1" si="103"/>
        <v/>
      </c>
      <c r="IA33" s="213" t="str">
        <f t="shared" ca="1" si="103"/>
        <v/>
      </c>
      <c r="IB33" s="213" t="str">
        <f t="shared" ca="1" si="103"/>
        <v/>
      </c>
      <c r="IC33" s="213" t="str">
        <f t="shared" ca="1" si="103"/>
        <v>Order</v>
      </c>
      <c r="ID33" s="213" t="str">
        <f t="shared" ca="1" si="103"/>
        <v/>
      </c>
      <c r="IE33" s="213" t="str">
        <f t="shared" ca="1" si="103"/>
        <v>Load</v>
      </c>
      <c r="IF33" s="213" t="str">
        <f t="shared" ca="1" si="103"/>
        <v/>
      </c>
      <c r="IG33" s="213" t="str">
        <f t="shared" ca="1" si="103"/>
        <v/>
      </c>
      <c r="IH33" s="213" t="str">
        <f t="shared" ca="1" si="103"/>
        <v/>
      </c>
      <c r="II33" s="213" t="str">
        <f t="shared" ca="1" si="103"/>
        <v/>
      </c>
      <c r="IJ33" s="213" t="str">
        <f t="shared" ca="1" si="103"/>
        <v>Ship</v>
      </c>
      <c r="IK33" s="213" t="str">
        <f t="shared" ca="1" si="103"/>
        <v/>
      </c>
      <c r="IL33" s="213" t="str">
        <f t="shared" ca="1" si="103"/>
        <v/>
      </c>
      <c r="IM33" s="213" t="str">
        <f t="shared" ca="1" si="103"/>
        <v/>
      </c>
      <c r="IN33" s="213" t="str">
        <f t="shared" ca="1" si="78"/>
        <v/>
      </c>
      <c r="IO33" s="213" t="str">
        <f t="shared" ca="1" si="78"/>
        <v/>
      </c>
      <c r="IP33" s="213" t="str">
        <f t="shared" ca="1" si="78"/>
        <v/>
      </c>
      <c r="IQ33" s="213" t="str">
        <f t="shared" ca="1" si="78"/>
        <v/>
      </c>
      <c r="IR33" s="213" t="str">
        <f t="shared" ca="1" si="78"/>
        <v/>
      </c>
      <c r="IS33" s="213" t="str">
        <f t="shared" ca="1" si="78"/>
        <v/>
      </c>
      <c r="IT33" s="213" t="str">
        <f t="shared" ca="1" si="78"/>
        <v/>
      </c>
      <c r="IU33" s="213" t="str">
        <f t="shared" ca="1" si="78"/>
        <v/>
      </c>
      <c r="IV33" s="213" t="str">
        <f t="shared" ca="1" si="78"/>
        <v/>
      </c>
      <c r="IW33" s="213" t="str">
        <f t="shared" ca="1" si="78"/>
        <v/>
      </c>
      <c r="IX33" s="213" t="str">
        <f t="shared" ca="1" si="78"/>
        <v/>
      </c>
      <c r="IY33" s="213" t="str">
        <f t="shared" ca="1" si="78"/>
        <v/>
      </c>
      <c r="IZ33" s="213" t="str">
        <f t="shared" ca="1" si="78"/>
        <v/>
      </c>
      <c r="JA33" s="213" t="str">
        <f t="shared" ca="1" si="78"/>
        <v/>
      </c>
      <c r="JB33" s="213" t="str">
        <f t="shared" ca="1" si="78"/>
        <v/>
      </c>
      <c r="JC33" s="213" t="str">
        <f t="shared" ca="1" si="78"/>
        <v/>
      </c>
      <c r="JD33" s="213" t="str">
        <f t="shared" ca="1" si="104"/>
        <v/>
      </c>
      <c r="JE33" s="213" t="str">
        <f t="shared" ca="1" si="104"/>
        <v/>
      </c>
      <c r="JF33" s="213" t="str">
        <f t="shared" ca="1" si="104"/>
        <v/>
      </c>
      <c r="JG33" s="213" t="str">
        <f t="shared" ca="1" si="104"/>
        <v>Arrival</v>
      </c>
      <c r="JH33" s="213" t="str">
        <f t="shared" ca="1" si="104"/>
        <v/>
      </c>
      <c r="JI33" s="213" t="str">
        <f t="shared" ca="1" si="104"/>
        <v>Delivery</v>
      </c>
      <c r="JJ33" s="213" t="str">
        <f t="shared" ca="1" si="104"/>
        <v/>
      </c>
      <c r="JK33" s="213" t="str">
        <f t="shared" ca="1" si="104"/>
        <v/>
      </c>
      <c r="JL33" s="213" t="str">
        <f t="shared" ca="1" si="104"/>
        <v/>
      </c>
      <c r="JM33" s="213" t="str">
        <f t="shared" ca="1" si="104"/>
        <v/>
      </c>
      <c r="JN33" s="213" t="str">
        <f t="shared" ca="1" si="104"/>
        <v/>
      </c>
      <c r="JO33" s="213" t="str">
        <f t="shared" ca="1" si="104"/>
        <v/>
      </c>
      <c r="JP33" s="213" t="str">
        <f t="shared" ca="1" si="104"/>
        <v/>
      </c>
      <c r="JQ33" s="213" t="str">
        <f t="shared" ca="1" si="104"/>
        <v/>
      </c>
      <c r="JR33" s="213" t="str">
        <f t="shared" ca="1" si="79"/>
        <v/>
      </c>
      <c r="JS33" s="213" t="str">
        <f t="shared" ca="1" si="79"/>
        <v/>
      </c>
      <c r="JT33" s="213" t="str">
        <f t="shared" ca="1" si="79"/>
        <v/>
      </c>
      <c r="JU33" s="213" t="str">
        <f t="shared" ca="1" si="79"/>
        <v/>
      </c>
      <c r="JV33" s="213" t="str">
        <f t="shared" ca="1" si="79"/>
        <v/>
      </c>
      <c r="JW33" s="213" t="str">
        <f t="shared" ca="1" si="79"/>
        <v/>
      </c>
      <c r="JX33" s="213" t="str">
        <f t="shared" ca="1" si="79"/>
        <v/>
      </c>
      <c r="JY33" s="213" t="str">
        <f t="shared" ca="1" si="79"/>
        <v/>
      </c>
      <c r="JZ33" s="213" t="str">
        <f t="shared" ca="1" si="79"/>
        <v/>
      </c>
      <c r="KA33" s="213" t="str">
        <f t="shared" ca="1" si="79"/>
        <v/>
      </c>
      <c r="KB33" s="213" t="str">
        <f t="shared" ca="1" si="79"/>
        <v/>
      </c>
      <c r="KC33" s="213" t="str">
        <f t="shared" ca="1" si="79"/>
        <v/>
      </c>
      <c r="KD33" s="213" t="str">
        <f t="shared" ca="1" si="79"/>
        <v/>
      </c>
      <c r="KE33" s="213" t="str">
        <f t="shared" ca="1" si="79"/>
        <v/>
      </c>
      <c r="KF33" s="213" t="str">
        <f t="shared" ca="1" si="79"/>
        <v/>
      </c>
      <c r="KG33" s="213" t="str">
        <f t="shared" ca="1" si="79"/>
        <v/>
      </c>
      <c r="KH33" s="213" t="str">
        <f t="shared" ca="1" si="105"/>
        <v/>
      </c>
      <c r="KI33" s="213" t="str">
        <f t="shared" ca="1" si="105"/>
        <v/>
      </c>
      <c r="KJ33" s="213" t="str">
        <f t="shared" ca="1" si="105"/>
        <v/>
      </c>
      <c r="KK33" s="213" t="str">
        <f t="shared" ca="1" si="105"/>
        <v/>
      </c>
      <c r="KL33" s="213" t="str">
        <f t="shared" ca="1" si="105"/>
        <v/>
      </c>
      <c r="KM33" s="213" t="str">
        <f t="shared" ca="1" si="105"/>
        <v/>
      </c>
      <c r="KN33" s="213" t="str">
        <f t="shared" ca="1" si="105"/>
        <v/>
      </c>
      <c r="KO33" s="213" t="str">
        <f t="shared" ca="1" si="105"/>
        <v/>
      </c>
      <c r="KP33" s="213" t="str">
        <f t="shared" ca="1" si="105"/>
        <v/>
      </c>
      <c r="KQ33" s="213" t="str">
        <f t="shared" ca="1" si="105"/>
        <v/>
      </c>
      <c r="KR33" s="213" t="str">
        <f t="shared" ca="1" si="105"/>
        <v/>
      </c>
      <c r="KS33" s="213" t="str">
        <f t="shared" ca="1" si="105"/>
        <v/>
      </c>
      <c r="KT33" s="213" t="str">
        <f t="shared" ca="1" si="105"/>
        <v/>
      </c>
      <c r="KU33" s="213" t="str">
        <f t="shared" ca="1" si="105"/>
        <v/>
      </c>
      <c r="KV33" s="213" t="str">
        <f t="shared" ca="1" si="105"/>
        <v/>
      </c>
      <c r="KW33" s="213" t="str">
        <f t="shared" ca="1" si="105"/>
        <v/>
      </c>
      <c r="KX33" s="213" t="str">
        <f t="shared" ca="1" si="106"/>
        <v/>
      </c>
      <c r="KY33" s="213" t="str">
        <f t="shared" ca="1" si="106"/>
        <v/>
      </c>
      <c r="KZ33" s="213" t="str">
        <f t="shared" ca="1" si="106"/>
        <v/>
      </c>
      <c r="LA33" s="213" t="str">
        <f t="shared" ca="1" si="106"/>
        <v/>
      </c>
      <c r="LB33" s="213" t="str">
        <f t="shared" ca="1" si="106"/>
        <v/>
      </c>
      <c r="LC33" s="213" t="str">
        <f t="shared" ca="1" si="106"/>
        <v/>
      </c>
      <c r="LD33" s="213" t="str">
        <f t="shared" ca="1" si="106"/>
        <v/>
      </c>
      <c r="LE33" s="213" t="str">
        <f t="shared" ca="1" si="106"/>
        <v/>
      </c>
      <c r="LF33" s="213" t="str">
        <f t="shared" ca="1" si="106"/>
        <v/>
      </c>
      <c r="LG33" s="213" t="str">
        <f t="shared" ca="1" si="106"/>
        <v/>
      </c>
      <c r="LH33" s="213" t="str">
        <f t="shared" ca="1" si="106"/>
        <v/>
      </c>
      <c r="LI33" s="213" t="str">
        <f t="shared" ca="1" si="106"/>
        <v/>
      </c>
      <c r="LJ33" s="213" t="str">
        <f t="shared" ca="1" si="106"/>
        <v/>
      </c>
      <c r="LK33" s="213" t="str">
        <f t="shared" ca="1" si="106"/>
        <v/>
      </c>
      <c r="LL33" s="213" t="str">
        <f t="shared" ca="1" si="106"/>
        <v/>
      </c>
      <c r="LM33" s="213" t="str">
        <f t="shared" ca="1" si="106"/>
        <v/>
      </c>
      <c r="LN33" s="213" t="str">
        <f t="shared" ca="1" si="107"/>
        <v/>
      </c>
      <c r="LO33" s="213" t="str">
        <f t="shared" ca="1" si="107"/>
        <v/>
      </c>
      <c r="LP33" s="213" t="str">
        <f t="shared" ca="1" si="107"/>
        <v/>
      </c>
      <c r="LQ33" s="213" t="str">
        <f t="shared" ca="1" si="107"/>
        <v/>
      </c>
      <c r="LR33" s="213" t="str">
        <f t="shared" ca="1" si="107"/>
        <v/>
      </c>
      <c r="LS33" s="213" t="str">
        <f t="shared" ca="1" si="107"/>
        <v/>
      </c>
      <c r="LT33" s="213" t="str">
        <f t="shared" ca="1" si="107"/>
        <v/>
      </c>
      <c r="LU33" s="213" t="str">
        <f t="shared" ca="1" si="107"/>
        <v/>
      </c>
      <c r="LV33" s="213" t="str">
        <f t="shared" ca="1" si="107"/>
        <v/>
      </c>
      <c r="LW33" s="213" t="str">
        <f t="shared" ca="1" si="107"/>
        <v/>
      </c>
      <c r="LX33" s="213" t="str">
        <f t="shared" ca="1" si="107"/>
        <v/>
      </c>
      <c r="LY33" s="213" t="str">
        <f t="shared" ca="1" si="107"/>
        <v/>
      </c>
      <c r="LZ33" s="213" t="str">
        <f t="shared" ca="1" si="108"/>
        <v/>
      </c>
      <c r="MA33" s="213" t="str">
        <f t="shared" ca="1" si="108"/>
        <v/>
      </c>
      <c r="MB33" s="213" t="str">
        <f t="shared" ca="1" si="108"/>
        <v/>
      </c>
      <c r="MC33" s="213" t="str">
        <f t="shared" ca="1" si="108"/>
        <v/>
      </c>
      <c r="MD33" s="213" t="str">
        <f t="shared" ca="1" si="108"/>
        <v/>
      </c>
      <c r="ME33" s="213" t="str">
        <f t="shared" ca="1" si="108"/>
        <v/>
      </c>
      <c r="MF33" s="213" t="str">
        <f t="shared" ca="1" si="108"/>
        <v/>
      </c>
      <c r="MG33" s="213" t="str">
        <f t="shared" ca="1" si="108"/>
        <v/>
      </c>
      <c r="MH33" s="213" t="str">
        <f t="shared" ca="1" si="108"/>
        <v/>
      </c>
      <c r="MI33" s="213" t="str">
        <f t="shared" ca="1" si="108"/>
        <v/>
      </c>
      <c r="MJ33" s="213" t="str">
        <f t="shared" ca="1" si="81"/>
        <v/>
      </c>
      <c r="MK33" s="213" t="str">
        <f t="shared" ca="1" si="81"/>
        <v/>
      </c>
      <c r="ML33" s="213" t="str">
        <f t="shared" ca="1" si="81"/>
        <v/>
      </c>
      <c r="MM33" s="213" t="str">
        <f t="shared" ca="1" si="81"/>
        <v/>
      </c>
      <c r="MN33" s="213" t="str">
        <f t="shared" ca="1" si="81"/>
        <v/>
      </c>
      <c r="MO33" s="213" t="str">
        <f t="shared" ca="1" si="81"/>
        <v/>
      </c>
      <c r="MP33" s="213" t="str">
        <f t="shared" ca="1" si="81"/>
        <v/>
      </c>
      <c r="MQ33" s="213" t="str">
        <f t="shared" ca="1" si="81"/>
        <v/>
      </c>
      <c r="MR33" s="213" t="str">
        <f t="shared" ca="1" si="81"/>
        <v/>
      </c>
      <c r="MS33" s="213" t="str">
        <f t="shared" ca="1" si="81"/>
        <v/>
      </c>
      <c r="MT33" s="213" t="str">
        <f t="shared" ca="1" si="81"/>
        <v/>
      </c>
      <c r="MU33" s="213" t="str">
        <f t="shared" ca="1" si="81"/>
        <v/>
      </c>
      <c r="MV33" s="213" t="str">
        <f t="shared" ca="1" si="81"/>
        <v/>
      </c>
      <c r="MW33" s="213" t="str">
        <f t="shared" ca="1" si="81"/>
        <v/>
      </c>
      <c r="MX33" s="213" t="str">
        <f t="shared" ca="1" si="81"/>
        <v/>
      </c>
      <c r="MY33" s="213" t="str">
        <f t="shared" ca="1" si="81"/>
        <v/>
      </c>
      <c r="MZ33" s="213" t="str">
        <f t="shared" ca="1" si="109"/>
        <v/>
      </c>
      <c r="NA33" s="213" t="str">
        <f t="shared" ca="1" si="109"/>
        <v/>
      </c>
      <c r="NB33" s="213" t="str">
        <f t="shared" ca="1" si="109"/>
        <v/>
      </c>
      <c r="NC33" s="213" t="str">
        <f t="shared" ca="1" si="109"/>
        <v/>
      </c>
      <c r="ND33" s="213" t="str">
        <f t="shared" ca="1" si="109"/>
        <v/>
      </c>
      <c r="NE33" s="213" t="str">
        <f t="shared" ca="1" si="109"/>
        <v/>
      </c>
      <c r="NF33" s="213" t="str">
        <f t="shared" ca="1" si="109"/>
        <v/>
      </c>
      <c r="NG33" s="213" t="str">
        <f t="shared" ca="1" si="109"/>
        <v/>
      </c>
      <c r="NH33" s="213" t="str">
        <f t="shared" ca="1" si="109"/>
        <v/>
      </c>
      <c r="NI33" s="213" t="str">
        <f t="shared" ca="1" si="109"/>
        <v/>
      </c>
      <c r="NJ33" s="213" t="str">
        <f t="shared" ca="1" si="109"/>
        <v/>
      </c>
      <c r="NK33" s="213" t="str">
        <f t="shared" ca="1" si="109"/>
        <v/>
      </c>
      <c r="NL33" s="213" t="str">
        <f t="shared" ca="1" si="109"/>
        <v/>
      </c>
      <c r="NM33" s="213" t="str">
        <f t="shared" ca="1" si="109"/>
        <v/>
      </c>
      <c r="NN33" s="213" t="str">
        <f t="shared" ca="1" si="82"/>
        <v/>
      </c>
      <c r="NO33" s="213" t="str">
        <f t="shared" ca="1" si="82"/>
        <v/>
      </c>
      <c r="NP33" s="213" t="str">
        <f t="shared" ca="1" si="82"/>
        <v/>
      </c>
      <c r="NQ33" s="213" t="str">
        <f t="shared" ca="1" si="82"/>
        <v/>
      </c>
      <c r="NR33" s="213" t="str">
        <f t="shared" ca="1" si="82"/>
        <v/>
      </c>
      <c r="NS33" s="213" t="str">
        <f t="shared" ca="1" si="82"/>
        <v/>
      </c>
      <c r="NT33" s="213" t="str">
        <f t="shared" ca="1" si="82"/>
        <v/>
      </c>
      <c r="NU33" s="213" t="str">
        <f t="shared" ca="1" si="82"/>
        <v/>
      </c>
      <c r="NV33" s="213" t="str">
        <f t="shared" ca="1" si="82"/>
        <v/>
      </c>
      <c r="NW33" s="213" t="str">
        <f t="shared" ca="1" si="82"/>
        <v/>
      </c>
      <c r="NX33" s="213" t="str">
        <f t="shared" ca="1" si="82"/>
        <v/>
      </c>
      <c r="NY33" s="213" t="str">
        <f t="shared" ca="1" si="82"/>
        <v/>
      </c>
      <c r="NZ33" s="213" t="str">
        <f t="shared" ca="1" si="82"/>
        <v/>
      </c>
      <c r="OA33" s="213" t="str">
        <f t="shared" ca="1" si="82"/>
        <v/>
      </c>
      <c r="OB33" s="213" t="str">
        <f t="shared" ca="1" si="82"/>
        <v/>
      </c>
      <c r="OC33" s="213" t="str">
        <f t="shared" ca="1" si="82"/>
        <v/>
      </c>
      <c r="OD33" s="213" t="str">
        <f t="shared" ca="1" si="110"/>
        <v/>
      </c>
      <c r="OE33" s="213" t="str">
        <f t="shared" ca="1" si="110"/>
        <v/>
      </c>
      <c r="OF33" s="213" t="str">
        <f t="shared" ca="1" si="110"/>
        <v/>
      </c>
      <c r="OG33" s="213" t="str">
        <f t="shared" ca="1" si="110"/>
        <v/>
      </c>
      <c r="OH33" s="213" t="str">
        <f t="shared" ca="1" si="110"/>
        <v/>
      </c>
      <c r="OI33" s="213" t="str">
        <f t="shared" ca="1" si="110"/>
        <v/>
      </c>
      <c r="OJ33" s="213" t="str">
        <f t="shared" ca="1" si="110"/>
        <v/>
      </c>
      <c r="OK33" s="213" t="str">
        <f t="shared" ca="1" si="110"/>
        <v/>
      </c>
      <c r="OL33" s="213" t="str">
        <f t="shared" ca="1" si="110"/>
        <v/>
      </c>
      <c r="OM33" s="213" t="str">
        <f t="shared" ca="1" si="110"/>
        <v/>
      </c>
      <c r="ON33" s="213" t="str">
        <f t="shared" ca="1" si="110"/>
        <v/>
      </c>
      <c r="OO33" s="213" t="str">
        <f t="shared" ca="1" si="110"/>
        <v/>
      </c>
      <c r="OP33" s="213" t="str">
        <f t="shared" ca="1" si="110"/>
        <v/>
      </c>
      <c r="OQ33" s="213" t="str">
        <f t="shared" ca="1" si="110"/>
        <v/>
      </c>
      <c r="OR33" s="213" t="str">
        <f t="shared" ca="1" si="83"/>
        <v/>
      </c>
      <c r="OS33" s="213" t="str">
        <f t="shared" ca="1" si="83"/>
        <v/>
      </c>
      <c r="OT33" s="213" t="str">
        <f t="shared" ca="1" si="83"/>
        <v/>
      </c>
      <c r="OU33" s="213" t="str">
        <f t="shared" ca="1" si="83"/>
        <v/>
      </c>
      <c r="OV33" s="213" t="str">
        <f t="shared" ca="1" si="83"/>
        <v/>
      </c>
      <c r="OW33" s="213" t="str">
        <f t="shared" ca="1" si="83"/>
        <v/>
      </c>
      <c r="OX33" s="213" t="str">
        <f t="shared" ca="1" si="83"/>
        <v/>
      </c>
      <c r="OY33" s="213" t="str">
        <f t="shared" ca="1" si="83"/>
        <v/>
      </c>
      <c r="OZ33" s="213" t="str">
        <f t="shared" ca="1" si="83"/>
        <v/>
      </c>
      <c r="PA33" s="213" t="str">
        <f t="shared" ca="1" si="83"/>
        <v/>
      </c>
      <c r="PB33" s="213" t="str">
        <f t="shared" ca="1" si="83"/>
        <v/>
      </c>
      <c r="PC33" s="213" t="str">
        <f t="shared" ca="1" si="83"/>
        <v/>
      </c>
      <c r="PD33" s="213" t="str">
        <f t="shared" ca="1" si="83"/>
        <v/>
      </c>
      <c r="PE33" s="213" t="str">
        <f t="shared" ca="1" si="83"/>
        <v/>
      </c>
      <c r="PF33" s="213" t="str">
        <f t="shared" ca="1" si="83"/>
        <v/>
      </c>
      <c r="PG33" s="213" t="str">
        <f t="shared" ca="1" si="83"/>
        <v/>
      </c>
      <c r="PH33" s="213" t="str">
        <f t="shared" ca="1" si="111"/>
        <v/>
      </c>
      <c r="PI33" s="213" t="str">
        <f t="shared" ca="1" si="111"/>
        <v/>
      </c>
      <c r="PJ33" s="213" t="str">
        <f t="shared" ca="1" si="111"/>
        <v/>
      </c>
      <c r="PK33" s="213" t="str">
        <f t="shared" ca="1" si="111"/>
        <v/>
      </c>
      <c r="PL33" s="213" t="str">
        <f t="shared" ca="1" si="111"/>
        <v/>
      </c>
      <c r="PM33" s="213" t="str">
        <f t="shared" ca="1" si="111"/>
        <v/>
      </c>
      <c r="PN33" s="213" t="str">
        <f t="shared" ca="1" si="111"/>
        <v/>
      </c>
      <c r="PO33" s="213" t="str">
        <f t="shared" ca="1" si="111"/>
        <v/>
      </c>
      <c r="PP33" s="213" t="str">
        <f t="shared" ca="1" si="111"/>
        <v/>
      </c>
      <c r="PQ33" s="213" t="str">
        <f t="shared" ca="1" si="111"/>
        <v/>
      </c>
      <c r="PR33" s="213" t="str">
        <f t="shared" ca="1" si="111"/>
        <v/>
      </c>
      <c r="PS33" s="213" t="str">
        <f t="shared" ca="1" si="111"/>
        <v/>
      </c>
      <c r="PT33" s="208"/>
      <c r="PU33" s="208"/>
      <c r="PV33" s="208"/>
      <c r="PW33" s="208"/>
      <c r="PX33" s="208"/>
      <c r="PY33" s="208"/>
      <c r="PZ33" s="208"/>
      <c r="QA33" s="208"/>
      <c r="QB33" s="208"/>
      <c r="QC33" s="208"/>
      <c r="QD33" s="208"/>
      <c r="QE33" s="208"/>
      <c r="QF33" s="208"/>
      <c r="QG33" s="208"/>
      <c r="QH33" s="208"/>
      <c r="QI33" s="208"/>
      <c r="QJ33" s="208"/>
      <c r="QK33" s="208"/>
      <c r="QL33" s="208"/>
      <c r="QM33" s="208"/>
      <c r="QN33" s="208"/>
      <c r="QO33" s="208"/>
      <c r="QP33" s="208"/>
      <c r="QQ33" s="208"/>
      <c r="QR33" s="208"/>
      <c r="QS33" s="208"/>
      <c r="QT33" s="208"/>
      <c r="QU33" s="208"/>
      <c r="QV33" s="208"/>
      <c r="QW33" s="208"/>
      <c r="QX33" s="208"/>
      <c r="QY33" s="208"/>
      <c r="QZ33" s="208"/>
      <c r="RA33" s="208"/>
      <c r="RB33" s="208"/>
      <c r="RC33" s="208"/>
      <c r="RD33" s="208"/>
      <c r="RE33" s="208"/>
      <c r="RF33" s="208"/>
      <c r="RG33" s="208"/>
      <c r="RH33" s="208"/>
      <c r="RI33" s="208"/>
      <c r="RJ33" s="208"/>
      <c r="RK33" s="208"/>
      <c r="RL33" s="208"/>
      <c r="RM33" s="208"/>
      <c r="RN33" s="208"/>
      <c r="RO33" s="208"/>
      <c r="RP33" s="208"/>
      <c r="RQ33" s="208"/>
      <c r="RR33" s="208"/>
      <c r="RS33" s="208"/>
      <c r="RT33" s="208"/>
      <c r="RU33" s="208"/>
      <c r="RV33" s="208"/>
      <c r="RW33" s="208"/>
      <c r="RX33" s="208"/>
      <c r="RY33" s="208"/>
      <c r="RZ33" s="208"/>
      <c r="SA33" s="208"/>
      <c r="SB33" s="208"/>
      <c r="SC33" s="208"/>
      <c r="SD33" s="208"/>
      <c r="SE33" s="208"/>
      <c r="SF33" s="208"/>
      <c r="SG33" s="208"/>
      <c r="SH33" s="208"/>
      <c r="SI33" s="208"/>
      <c r="SJ33" s="208"/>
      <c r="SK33" s="208"/>
      <c r="SL33" s="208"/>
      <c r="SM33" s="208"/>
      <c r="SN33" s="208"/>
      <c r="SO33" s="208"/>
      <c r="SP33" s="208"/>
      <c r="SQ33" s="208"/>
      <c r="SR33" s="208"/>
      <c r="SS33" s="208"/>
      <c r="ST33" s="208"/>
      <c r="SU33" s="208"/>
      <c r="SV33" s="208"/>
      <c r="SW33" s="208"/>
      <c r="SX33" s="208"/>
      <c r="SY33" s="208"/>
      <c r="SZ33" s="208"/>
      <c r="TA33" s="208"/>
      <c r="TB33" s="208"/>
      <c r="TC33" s="208"/>
      <c r="TD33" s="208"/>
      <c r="TE33" s="208"/>
      <c r="TF33" s="208"/>
      <c r="TG33" s="208"/>
      <c r="TH33" s="208"/>
      <c r="TI33" s="208"/>
      <c r="TJ33" s="208"/>
      <c r="TK33" s="208"/>
      <c r="TL33" s="208"/>
      <c r="TM33" s="208"/>
      <c r="TN33" s="208"/>
      <c r="TO33" s="208"/>
      <c r="TP33" s="208"/>
      <c r="TQ33" s="208"/>
      <c r="TR33" s="208"/>
      <c r="TS33" s="208"/>
      <c r="TT33" s="208"/>
      <c r="TU33" s="208"/>
      <c r="TV33" s="208"/>
      <c r="TW33" s="208"/>
      <c r="TX33" s="208"/>
      <c r="TY33" s="208"/>
      <c r="TZ33" s="208"/>
      <c r="UA33" s="208"/>
      <c r="UB33" s="208"/>
      <c r="UC33" s="208"/>
      <c r="UD33" s="208"/>
      <c r="UE33" s="208"/>
      <c r="UF33" s="208"/>
      <c r="UG33" s="208"/>
      <c r="UH33" s="208"/>
      <c r="UI33" s="208"/>
      <c r="UJ33" s="208"/>
      <c r="UK33" s="208"/>
      <c r="UL33" s="208"/>
      <c r="UM33" s="208"/>
      <c r="UN33" s="208"/>
      <c r="UO33" s="208"/>
      <c r="UP33" s="208"/>
      <c r="UQ33" s="208"/>
      <c r="UR33" s="208"/>
      <c r="US33" s="208"/>
      <c r="UT33" s="208"/>
      <c r="UU33" s="208"/>
      <c r="UV33" s="208"/>
      <c r="UW33" s="208"/>
      <c r="UX33" s="208"/>
      <c r="UY33" s="208"/>
      <c r="UZ33" s="208"/>
      <c r="VA33" s="208"/>
      <c r="VB33" s="208"/>
      <c r="VC33" s="208"/>
      <c r="VD33" s="208"/>
      <c r="VE33" s="208"/>
      <c r="VF33" s="208"/>
      <c r="VG33" s="208"/>
      <c r="VH33" s="208"/>
      <c r="VI33" s="208"/>
      <c r="VJ33" s="208"/>
      <c r="VK33" s="208"/>
      <c r="VL33" s="208"/>
      <c r="VM33" s="208"/>
      <c r="VN33" s="208"/>
      <c r="VO33" s="208"/>
      <c r="VP33" s="208"/>
      <c r="VQ33" s="208"/>
      <c r="VR33" s="208"/>
      <c r="VS33" s="208"/>
      <c r="VT33" s="208"/>
      <c r="VU33" s="208"/>
      <c r="VV33" s="208"/>
      <c r="VW33" s="208"/>
      <c r="VX33" s="208"/>
      <c r="VY33" s="208"/>
      <c r="VZ33" s="208"/>
      <c r="WA33" s="208"/>
      <c r="WB33" s="208"/>
      <c r="WC33" s="208"/>
      <c r="WD33" s="208"/>
      <c r="WE33" s="208"/>
      <c r="WF33" s="208"/>
      <c r="WG33" s="208"/>
      <c r="WH33" s="208"/>
      <c r="WI33" s="208"/>
      <c r="WJ33" s="208"/>
      <c r="WK33" s="208"/>
      <c r="WL33" s="208"/>
      <c r="WM33" s="208"/>
      <c r="WN33" s="208"/>
      <c r="WO33" s="208"/>
      <c r="WP33" s="208"/>
      <c r="WQ33" s="208"/>
      <c r="WR33" s="208"/>
      <c r="WS33" s="208"/>
      <c r="WT33" s="208"/>
      <c r="WU33" s="208"/>
      <c r="WV33" s="208"/>
      <c r="WW33" s="208"/>
      <c r="WX33" s="208"/>
      <c r="WY33" s="208"/>
      <c r="WZ33" s="208"/>
      <c r="XA33" s="208"/>
      <c r="XB33" s="208"/>
      <c r="XC33" s="208"/>
      <c r="XD33" s="208"/>
      <c r="XE33" s="208"/>
      <c r="XF33" s="208"/>
      <c r="XG33" s="208"/>
      <c r="XH33" s="208"/>
      <c r="XI33" s="208"/>
      <c r="XJ33" s="208"/>
      <c r="XK33" s="208"/>
      <c r="XL33" s="208"/>
      <c r="XM33" s="208"/>
      <c r="XN33" s="208"/>
      <c r="XO33" s="208"/>
      <c r="XP33" s="208"/>
      <c r="XQ33" s="208"/>
      <c r="XR33" s="208"/>
      <c r="XS33" s="208"/>
      <c r="XT33" s="208"/>
      <c r="XU33" s="208"/>
      <c r="XV33" s="208"/>
      <c r="XW33" s="208"/>
      <c r="XX33" s="208"/>
      <c r="XY33" s="208"/>
      <c r="XZ33" s="208"/>
      <c r="YA33" s="208"/>
      <c r="YB33" s="208"/>
      <c r="YC33" s="208"/>
      <c r="YD33" s="208"/>
      <c r="YE33" s="208"/>
      <c r="YF33" s="208"/>
      <c r="YG33" s="208"/>
      <c r="YH33" s="208"/>
      <c r="YI33" s="208"/>
      <c r="YJ33" s="208"/>
      <c r="YK33" s="208"/>
      <c r="YL33" s="208"/>
      <c r="YM33" s="208"/>
      <c r="YN33" s="208"/>
      <c r="YO33" s="208"/>
      <c r="YP33" s="208"/>
      <c r="YQ33" s="208"/>
      <c r="YR33" s="208"/>
      <c r="YS33" s="208"/>
      <c r="YT33" s="208"/>
      <c r="YU33" s="208"/>
      <c r="YV33" s="208"/>
      <c r="YW33" s="208"/>
      <c r="YX33" s="208"/>
      <c r="YY33" s="208"/>
      <c r="YZ33" s="208"/>
      <c r="ZA33" s="208"/>
      <c r="ZB33" s="208"/>
      <c r="ZC33" s="208"/>
      <c r="ZD33" s="208"/>
      <c r="ZE33" s="208"/>
      <c r="ZF33" s="208"/>
      <c r="ZG33" s="208"/>
      <c r="ZH33" s="208"/>
      <c r="ZI33" s="208"/>
      <c r="ZJ33" s="208"/>
      <c r="ZK33" s="208"/>
      <c r="ZL33" s="208"/>
      <c r="ZM33" s="208"/>
      <c r="ZN33" s="208"/>
      <c r="ZO33" s="208"/>
      <c r="ZP33" s="208"/>
      <c r="ZQ33" s="208"/>
      <c r="ZR33" s="208"/>
      <c r="ZS33" s="208"/>
      <c r="ZT33" s="208"/>
      <c r="ZU33" s="208"/>
      <c r="ZV33" s="208"/>
      <c r="ZW33" s="208"/>
      <c r="ZX33" s="208"/>
      <c r="ZY33" s="208"/>
      <c r="ZZ33" s="208"/>
      <c r="AAA33" s="208"/>
      <c r="AAB33" s="208"/>
      <c r="AAC33" s="208"/>
      <c r="AAD33" s="208"/>
      <c r="AAE33" s="208"/>
      <c r="AAF33" s="208"/>
      <c r="AAG33" s="208"/>
      <c r="AAH33" s="208"/>
      <c r="AAI33" s="208"/>
      <c r="AAJ33" s="208"/>
      <c r="AAK33" s="208"/>
      <c r="AAL33" s="208"/>
      <c r="AAM33" s="208"/>
      <c r="AAN33" s="208"/>
      <c r="AAO33" s="208"/>
      <c r="AAP33" s="208"/>
      <c r="AAQ33" s="208"/>
      <c r="AAR33" s="208"/>
      <c r="AAS33" s="208"/>
      <c r="AAT33" s="208"/>
      <c r="AAU33" s="208"/>
      <c r="AAV33" s="208"/>
      <c r="AAW33" s="208"/>
      <c r="AAX33" s="208"/>
      <c r="AAY33" s="208"/>
      <c r="AAZ33" s="208"/>
      <c r="ABA33" s="208"/>
      <c r="ABB33" s="208"/>
      <c r="ABC33" s="208"/>
      <c r="ABD33" s="208"/>
      <c r="ABE33" s="208"/>
      <c r="ABF33" s="208"/>
      <c r="ABG33" s="208"/>
      <c r="ABH33" s="208"/>
      <c r="ABI33" s="208"/>
      <c r="ABJ33" s="208"/>
      <c r="ABK33" s="208"/>
      <c r="ABL33" s="208"/>
    </row>
    <row r="34" spans="1:740" s="209" customFormat="1" ht="24.95" customHeight="1" x14ac:dyDescent="0.2">
      <c r="A34" s="202"/>
      <c r="B34" s="203" t="s">
        <v>121</v>
      </c>
      <c r="C34" s="248" t="s">
        <v>122</v>
      </c>
      <c r="D34" s="248" t="s">
        <v>127</v>
      </c>
      <c r="E34" s="250">
        <v>30</v>
      </c>
      <c r="F34" s="206">
        <f t="shared" si="70"/>
        <v>46468</v>
      </c>
      <c r="G34" s="206">
        <f>'[1]1010C_Container Schedule'!$R38</f>
        <v>46470</v>
      </c>
      <c r="H34" s="206">
        <f>'[1]1010C_Container Schedule'!$U38</f>
        <v>46475</v>
      </c>
      <c r="I34" s="206">
        <f>'[1]1010C_Container Schedule'!$AF38</f>
        <v>46498</v>
      </c>
      <c r="J34" s="206">
        <f>'[1]1010C_Container Schedule'!$AJ38</f>
        <v>46500</v>
      </c>
      <c r="K34" s="278" t="str">
        <f>Table279[[#This Row],[Project]] &amp;"-CTNR-"&amp; Table279[[#This Row],[CTNR'#]] &amp; "  ➜"</f>
        <v>1010C-CTNR-30  ➜</v>
      </c>
      <c r="L34" s="215"/>
      <c r="M34" s="213" t="str">
        <f t="shared" ca="1" si="93"/>
        <v/>
      </c>
      <c r="N34" s="213" t="str">
        <f t="shared" ca="1" si="93"/>
        <v/>
      </c>
      <c r="O34" s="213" t="str">
        <f t="shared" ca="1" si="93"/>
        <v/>
      </c>
      <c r="P34" s="213" t="str">
        <f t="shared" ca="1" si="93"/>
        <v/>
      </c>
      <c r="Q34" s="213" t="str">
        <f t="shared" ca="1" si="93"/>
        <v/>
      </c>
      <c r="R34" s="213" t="str">
        <f t="shared" ca="1" si="93"/>
        <v/>
      </c>
      <c r="S34" s="213" t="str">
        <f t="shared" ca="1" si="93"/>
        <v/>
      </c>
      <c r="T34" s="213" t="str">
        <f t="shared" ca="1" si="93"/>
        <v/>
      </c>
      <c r="U34" s="213" t="str">
        <f t="shared" ca="1" si="93"/>
        <v/>
      </c>
      <c r="V34" s="213" t="str">
        <f t="shared" ca="1" si="93"/>
        <v/>
      </c>
      <c r="W34" s="213" t="str">
        <f t="shared" ca="1" si="93"/>
        <v/>
      </c>
      <c r="X34" s="213" t="str">
        <f t="shared" ca="1" si="93"/>
        <v/>
      </c>
      <c r="Y34" s="213" t="str">
        <f t="shared" ca="1" si="93"/>
        <v/>
      </c>
      <c r="Z34" s="213" t="str">
        <f t="shared" ca="1" si="93"/>
        <v/>
      </c>
      <c r="AA34" s="213" t="str">
        <f t="shared" ca="1" si="93"/>
        <v/>
      </c>
      <c r="AB34" s="213" t="str">
        <f t="shared" ca="1" si="93"/>
        <v/>
      </c>
      <c r="AC34" s="213" t="str">
        <f t="shared" ca="1" si="94"/>
        <v/>
      </c>
      <c r="AD34" s="213" t="str">
        <f t="shared" ca="1" si="94"/>
        <v/>
      </c>
      <c r="AE34" s="213" t="str">
        <f t="shared" ca="1" si="94"/>
        <v/>
      </c>
      <c r="AF34" s="213" t="str">
        <f t="shared" ca="1" si="94"/>
        <v/>
      </c>
      <c r="AG34" s="213" t="str">
        <f t="shared" ca="1" si="94"/>
        <v/>
      </c>
      <c r="AH34" s="213" t="str">
        <f t="shared" ca="1" si="94"/>
        <v/>
      </c>
      <c r="AI34" s="213" t="str">
        <f t="shared" ca="1" si="94"/>
        <v/>
      </c>
      <c r="AJ34" s="213" t="str">
        <f t="shared" ca="1" si="94"/>
        <v/>
      </c>
      <c r="AK34" s="213" t="str">
        <f t="shared" ca="1" si="94"/>
        <v/>
      </c>
      <c r="AL34" s="213" t="str">
        <f t="shared" ca="1" si="94"/>
        <v/>
      </c>
      <c r="AM34" s="213" t="str">
        <f t="shared" ca="1" si="94"/>
        <v/>
      </c>
      <c r="AN34" s="213" t="str">
        <f t="shared" ca="1" si="94"/>
        <v/>
      </c>
      <c r="AO34" s="213" t="str">
        <f t="shared" ca="1" si="94"/>
        <v/>
      </c>
      <c r="AP34" s="213" t="str">
        <f t="shared" ca="1" si="94"/>
        <v/>
      </c>
      <c r="AQ34" s="213" t="str">
        <f t="shared" ca="1" si="94"/>
        <v/>
      </c>
      <c r="AR34" s="213" t="str">
        <f t="shared" ca="1" si="94"/>
        <v/>
      </c>
      <c r="AS34" s="213" t="str">
        <f t="shared" ca="1" si="95"/>
        <v/>
      </c>
      <c r="AT34" s="213" t="str">
        <f t="shared" ca="1" si="95"/>
        <v/>
      </c>
      <c r="AU34" s="213" t="str">
        <f t="shared" ca="1" si="95"/>
        <v/>
      </c>
      <c r="AV34" s="213" t="str">
        <f t="shared" ca="1" si="95"/>
        <v/>
      </c>
      <c r="AW34" s="213" t="str">
        <f t="shared" ca="1" si="95"/>
        <v/>
      </c>
      <c r="AX34" s="213" t="str">
        <f t="shared" ca="1" si="95"/>
        <v/>
      </c>
      <c r="AY34" s="213" t="str">
        <f t="shared" ca="1" si="95"/>
        <v/>
      </c>
      <c r="AZ34" s="213" t="str">
        <f t="shared" ca="1" si="95"/>
        <v/>
      </c>
      <c r="BA34" s="213" t="str">
        <f t="shared" ca="1" si="95"/>
        <v/>
      </c>
      <c r="BB34" s="213" t="str">
        <f t="shared" ca="1" si="95"/>
        <v/>
      </c>
      <c r="BC34" s="213" t="str">
        <f t="shared" ca="1" si="95"/>
        <v/>
      </c>
      <c r="BD34" s="213" t="str">
        <f t="shared" ca="1" si="95"/>
        <v/>
      </c>
      <c r="BE34" s="213" t="str">
        <f t="shared" ca="1" si="95"/>
        <v/>
      </c>
      <c r="BF34" s="213" t="str">
        <f t="shared" ca="1" si="72"/>
        <v/>
      </c>
      <c r="BG34" s="213" t="str">
        <f t="shared" ca="1" si="72"/>
        <v/>
      </c>
      <c r="BH34" s="213" t="str">
        <f t="shared" ca="1" si="72"/>
        <v/>
      </c>
      <c r="BI34" s="213" t="str">
        <f t="shared" ca="1" si="72"/>
        <v/>
      </c>
      <c r="BJ34" s="213" t="str">
        <f t="shared" ca="1" si="72"/>
        <v/>
      </c>
      <c r="BK34" s="213" t="str">
        <f t="shared" ca="1" si="72"/>
        <v/>
      </c>
      <c r="BL34" s="213" t="str">
        <f t="shared" ca="1" si="72"/>
        <v/>
      </c>
      <c r="BM34" s="213" t="str">
        <f t="shared" ca="1" si="72"/>
        <v/>
      </c>
      <c r="BN34" s="213" t="str">
        <f t="shared" ca="1" si="72"/>
        <v/>
      </c>
      <c r="BO34" s="213" t="str">
        <f t="shared" ca="1" si="72"/>
        <v/>
      </c>
      <c r="BP34" s="213" t="str">
        <f t="shared" ca="1" si="72"/>
        <v/>
      </c>
      <c r="BQ34" s="213" t="str">
        <f t="shared" ca="1" si="72"/>
        <v/>
      </c>
      <c r="BR34" s="213" t="str">
        <f t="shared" ca="1" si="72"/>
        <v/>
      </c>
      <c r="BS34" s="213" t="str">
        <f t="shared" ca="1" si="72"/>
        <v/>
      </c>
      <c r="BT34" s="213" t="str">
        <f t="shared" ca="1" si="72"/>
        <v/>
      </c>
      <c r="BU34" s="213" t="str">
        <f t="shared" ca="1" si="72"/>
        <v/>
      </c>
      <c r="BV34" s="213" t="str">
        <f t="shared" ca="1" si="96"/>
        <v/>
      </c>
      <c r="BW34" s="213" t="str">
        <f t="shared" ca="1" si="96"/>
        <v/>
      </c>
      <c r="BX34" s="213" t="str">
        <f t="shared" ca="1" si="96"/>
        <v/>
      </c>
      <c r="BY34" s="213" t="str">
        <f t="shared" ca="1" si="96"/>
        <v/>
      </c>
      <c r="BZ34" s="213" t="str">
        <f t="shared" ca="1" si="96"/>
        <v/>
      </c>
      <c r="CA34" s="213" t="str">
        <f t="shared" ca="1" si="96"/>
        <v/>
      </c>
      <c r="CB34" s="213" t="str">
        <f t="shared" ca="1" si="96"/>
        <v/>
      </c>
      <c r="CC34" s="213" t="str">
        <f t="shared" ca="1" si="96"/>
        <v/>
      </c>
      <c r="CD34" s="213" t="str">
        <f t="shared" ca="1" si="96"/>
        <v/>
      </c>
      <c r="CE34" s="213" t="str">
        <f t="shared" ca="1" si="96"/>
        <v/>
      </c>
      <c r="CF34" s="213" t="str">
        <f t="shared" ca="1" si="96"/>
        <v/>
      </c>
      <c r="CG34" s="213" t="str">
        <f t="shared" ca="1" si="96"/>
        <v/>
      </c>
      <c r="CH34" s="213" t="str">
        <f t="shared" ca="1" si="96"/>
        <v/>
      </c>
      <c r="CI34" s="213" t="str">
        <f t="shared" ca="1" si="96"/>
        <v/>
      </c>
      <c r="CJ34" s="213" t="str">
        <f t="shared" ca="1" si="73"/>
        <v/>
      </c>
      <c r="CK34" s="213" t="str">
        <f t="shared" ca="1" si="73"/>
        <v/>
      </c>
      <c r="CL34" s="213" t="str">
        <f t="shared" ca="1" si="73"/>
        <v/>
      </c>
      <c r="CM34" s="213" t="str">
        <f t="shared" ca="1" si="73"/>
        <v/>
      </c>
      <c r="CN34" s="213" t="str">
        <f t="shared" ca="1" si="73"/>
        <v/>
      </c>
      <c r="CO34" s="213" t="str">
        <f t="shared" ca="1" si="73"/>
        <v/>
      </c>
      <c r="CP34" s="213" t="str">
        <f t="shared" ca="1" si="73"/>
        <v/>
      </c>
      <c r="CQ34" s="213" t="str">
        <f t="shared" ca="1" si="73"/>
        <v/>
      </c>
      <c r="CR34" s="213" t="str">
        <f t="shared" ca="1" si="73"/>
        <v/>
      </c>
      <c r="CS34" s="213" t="str">
        <f t="shared" ca="1" si="73"/>
        <v/>
      </c>
      <c r="CT34" s="213" t="str">
        <f t="shared" ca="1" si="73"/>
        <v/>
      </c>
      <c r="CU34" s="213" t="str">
        <f t="shared" ca="1" si="73"/>
        <v/>
      </c>
      <c r="CV34" s="213" t="str">
        <f t="shared" ca="1" si="73"/>
        <v/>
      </c>
      <c r="CW34" s="213" t="str">
        <f t="shared" ca="1" si="73"/>
        <v/>
      </c>
      <c r="CX34" s="213" t="str">
        <f t="shared" ca="1" si="73"/>
        <v/>
      </c>
      <c r="CY34" s="213" t="str">
        <f t="shared" ca="1" si="73"/>
        <v/>
      </c>
      <c r="CZ34" s="213" t="str">
        <f t="shared" ca="1" si="97"/>
        <v/>
      </c>
      <c r="DA34" s="213" t="str">
        <f t="shared" ca="1" si="97"/>
        <v/>
      </c>
      <c r="DB34" s="213" t="str">
        <f t="shared" ca="1" si="97"/>
        <v/>
      </c>
      <c r="DC34" s="213" t="str">
        <f t="shared" ca="1" si="97"/>
        <v/>
      </c>
      <c r="DD34" s="213" t="str">
        <f t="shared" ca="1" si="97"/>
        <v/>
      </c>
      <c r="DE34" s="213" t="str">
        <f t="shared" ca="1" si="97"/>
        <v/>
      </c>
      <c r="DF34" s="213" t="str">
        <f t="shared" ca="1" si="97"/>
        <v/>
      </c>
      <c r="DG34" s="213" t="str">
        <f t="shared" ca="1" si="97"/>
        <v/>
      </c>
      <c r="DH34" s="213" t="str">
        <f t="shared" ca="1" si="97"/>
        <v/>
      </c>
      <c r="DI34" s="213" t="str">
        <f t="shared" ca="1" si="97"/>
        <v/>
      </c>
      <c r="DJ34" s="213" t="str">
        <f t="shared" ca="1" si="97"/>
        <v/>
      </c>
      <c r="DK34" s="213" t="str">
        <f t="shared" ca="1" si="97"/>
        <v/>
      </c>
      <c r="DL34" s="213" t="str">
        <f t="shared" ca="1" si="97"/>
        <v/>
      </c>
      <c r="DM34" s="213" t="str">
        <f t="shared" ca="1" si="97"/>
        <v/>
      </c>
      <c r="DN34" s="213" t="str">
        <f t="shared" ca="1" si="74"/>
        <v/>
      </c>
      <c r="DO34" s="213" t="str">
        <f t="shared" ca="1" si="74"/>
        <v/>
      </c>
      <c r="DP34" s="213" t="str">
        <f t="shared" ca="1" si="74"/>
        <v/>
      </c>
      <c r="DQ34" s="213" t="str">
        <f t="shared" ca="1" si="74"/>
        <v/>
      </c>
      <c r="DR34" s="213" t="str">
        <f t="shared" ca="1" si="74"/>
        <v/>
      </c>
      <c r="DS34" s="213" t="str">
        <f t="shared" ca="1" si="74"/>
        <v/>
      </c>
      <c r="DT34" s="213" t="str">
        <f t="shared" ca="1" si="74"/>
        <v/>
      </c>
      <c r="DU34" s="213" t="str">
        <f t="shared" ca="1" si="74"/>
        <v/>
      </c>
      <c r="DV34" s="213" t="str">
        <f t="shared" ca="1" si="74"/>
        <v/>
      </c>
      <c r="DW34" s="213" t="str">
        <f t="shared" ca="1" si="74"/>
        <v/>
      </c>
      <c r="DX34" s="213" t="str">
        <f t="shared" ca="1" si="74"/>
        <v/>
      </c>
      <c r="DY34" s="213" t="str">
        <f t="shared" ca="1" si="74"/>
        <v/>
      </c>
      <c r="DZ34" s="213" t="str">
        <f t="shared" ca="1" si="74"/>
        <v/>
      </c>
      <c r="EA34" s="213" t="str">
        <f t="shared" ca="1" si="74"/>
        <v/>
      </c>
      <c r="EB34" s="213" t="str">
        <f t="shared" ca="1" si="74"/>
        <v/>
      </c>
      <c r="EC34" s="213" t="str">
        <f t="shared" ca="1" si="74"/>
        <v/>
      </c>
      <c r="ED34" s="213" t="str">
        <f t="shared" ca="1" si="98"/>
        <v/>
      </c>
      <c r="EE34" s="213" t="str">
        <f t="shared" ca="1" si="98"/>
        <v/>
      </c>
      <c r="EF34" s="213" t="str">
        <f t="shared" ca="1" si="98"/>
        <v/>
      </c>
      <c r="EG34" s="213" t="str">
        <f t="shared" ca="1" si="98"/>
        <v/>
      </c>
      <c r="EH34" s="213" t="str">
        <f t="shared" ca="1" si="98"/>
        <v/>
      </c>
      <c r="EI34" s="213" t="str">
        <f t="shared" ca="1" si="98"/>
        <v/>
      </c>
      <c r="EJ34" s="213" t="str">
        <f t="shared" ca="1" si="98"/>
        <v/>
      </c>
      <c r="EK34" s="213" t="str">
        <f t="shared" ca="1" si="98"/>
        <v/>
      </c>
      <c r="EL34" s="213" t="str">
        <f t="shared" ca="1" si="98"/>
        <v/>
      </c>
      <c r="EM34" s="213" t="str">
        <f t="shared" ca="1" si="98"/>
        <v/>
      </c>
      <c r="EN34" s="213" t="str">
        <f t="shared" ca="1" si="98"/>
        <v/>
      </c>
      <c r="EO34" s="213" t="str">
        <f t="shared" ca="1" si="98"/>
        <v/>
      </c>
      <c r="EP34" s="213" t="str">
        <f t="shared" ca="1" si="98"/>
        <v/>
      </c>
      <c r="EQ34" s="213" t="str">
        <f t="shared" ca="1" si="98"/>
        <v/>
      </c>
      <c r="ER34" s="213" t="str">
        <f t="shared" ca="1" si="98"/>
        <v/>
      </c>
      <c r="ES34" s="213" t="str">
        <f t="shared" ca="1" si="98"/>
        <v/>
      </c>
      <c r="ET34" s="213" t="str">
        <f t="shared" ca="1" si="99"/>
        <v/>
      </c>
      <c r="EU34" s="213" t="str">
        <f t="shared" ca="1" si="99"/>
        <v/>
      </c>
      <c r="EV34" s="213" t="str">
        <f t="shared" ca="1" si="99"/>
        <v/>
      </c>
      <c r="EW34" s="213" t="str">
        <f t="shared" ca="1" si="99"/>
        <v/>
      </c>
      <c r="EX34" s="213" t="str">
        <f t="shared" ca="1" si="99"/>
        <v/>
      </c>
      <c r="EY34" s="213" t="str">
        <f t="shared" ca="1" si="99"/>
        <v/>
      </c>
      <c r="EZ34" s="213" t="str">
        <f t="shared" ca="1" si="99"/>
        <v/>
      </c>
      <c r="FA34" s="213" t="str">
        <f t="shared" ca="1" si="99"/>
        <v/>
      </c>
      <c r="FB34" s="213" t="str">
        <f t="shared" ca="1" si="99"/>
        <v/>
      </c>
      <c r="FC34" s="213" t="str">
        <f t="shared" ca="1" si="99"/>
        <v/>
      </c>
      <c r="FD34" s="213" t="str">
        <f t="shared" ca="1" si="99"/>
        <v/>
      </c>
      <c r="FE34" s="213" t="str">
        <f t="shared" ca="1" si="99"/>
        <v/>
      </c>
      <c r="FF34" s="213" t="str">
        <f t="shared" ca="1" si="99"/>
        <v/>
      </c>
      <c r="FG34" s="213" t="str">
        <f t="shared" ca="1" si="99"/>
        <v/>
      </c>
      <c r="FH34" s="213" t="str">
        <f t="shared" ca="1" si="99"/>
        <v/>
      </c>
      <c r="FI34" s="213" t="str">
        <f t="shared" ca="1" si="99"/>
        <v/>
      </c>
      <c r="FJ34" s="213" t="str">
        <f t="shared" ca="1" si="100"/>
        <v/>
      </c>
      <c r="FK34" s="213" t="str">
        <f t="shared" ca="1" si="100"/>
        <v/>
      </c>
      <c r="FL34" s="213" t="str">
        <f t="shared" ca="1" si="100"/>
        <v/>
      </c>
      <c r="FM34" s="213" t="str">
        <f t="shared" ca="1" si="100"/>
        <v/>
      </c>
      <c r="FN34" s="213" t="str">
        <f t="shared" ca="1" si="100"/>
        <v/>
      </c>
      <c r="FO34" s="213" t="str">
        <f t="shared" ca="1" si="100"/>
        <v/>
      </c>
      <c r="FP34" s="213" t="str">
        <f t="shared" ca="1" si="100"/>
        <v/>
      </c>
      <c r="FQ34" s="213" t="str">
        <f t="shared" ca="1" si="100"/>
        <v/>
      </c>
      <c r="FR34" s="213" t="str">
        <f t="shared" ca="1" si="100"/>
        <v/>
      </c>
      <c r="FS34" s="213" t="str">
        <f t="shared" ca="1" si="100"/>
        <v/>
      </c>
      <c r="FT34" s="213" t="str">
        <f t="shared" ca="1" si="100"/>
        <v/>
      </c>
      <c r="FU34" s="213" t="str">
        <f t="shared" ca="1" si="100"/>
        <v/>
      </c>
      <c r="FV34" s="213" t="str">
        <f t="shared" ca="1" si="101"/>
        <v/>
      </c>
      <c r="FW34" s="213" t="str">
        <f t="shared" ca="1" si="101"/>
        <v/>
      </c>
      <c r="FX34" s="213" t="str">
        <f t="shared" ca="1" si="101"/>
        <v/>
      </c>
      <c r="FY34" s="213" t="str">
        <f t="shared" ca="1" si="101"/>
        <v/>
      </c>
      <c r="FZ34" s="213" t="str">
        <f t="shared" ca="1" si="101"/>
        <v/>
      </c>
      <c r="GA34" s="213" t="str">
        <f t="shared" ca="1" si="101"/>
        <v/>
      </c>
      <c r="GB34" s="213" t="str">
        <f t="shared" ca="1" si="101"/>
        <v/>
      </c>
      <c r="GC34" s="213" t="str">
        <f t="shared" ca="1" si="101"/>
        <v/>
      </c>
      <c r="GD34" s="213" t="str">
        <f t="shared" ca="1" si="101"/>
        <v/>
      </c>
      <c r="GE34" s="213" t="str">
        <f t="shared" ca="1" si="101"/>
        <v/>
      </c>
      <c r="GF34" s="213" t="str">
        <f t="shared" ca="1" si="76"/>
        <v/>
      </c>
      <c r="GG34" s="213" t="str">
        <f t="shared" ca="1" si="76"/>
        <v/>
      </c>
      <c r="GH34" s="213" t="str">
        <f t="shared" ca="1" si="76"/>
        <v/>
      </c>
      <c r="GI34" s="213" t="str">
        <f t="shared" ca="1" si="76"/>
        <v/>
      </c>
      <c r="GJ34" s="213" t="str">
        <f t="shared" ca="1" si="76"/>
        <v/>
      </c>
      <c r="GK34" s="213" t="str">
        <f t="shared" ca="1" si="76"/>
        <v/>
      </c>
      <c r="GL34" s="213" t="str">
        <f t="shared" ca="1" si="76"/>
        <v/>
      </c>
      <c r="GM34" s="213" t="str">
        <f t="shared" ca="1" si="76"/>
        <v/>
      </c>
      <c r="GN34" s="213" t="str">
        <f t="shared" ca="1" si="76"/>
        <v/>
      </c>
      <c r="GO34" s="213" t="str">
        <f t="shared" ca="1" si="76"/>
        <v/>
      </c>
      <c r="GP34" s="213" t="str">
        <f t="shared" ca="1" si="76"/>
        <v/>
      </c>
      <c r="GQ34" s="213" t="str">
        <f t="shared" ca="1" si="76"/>
        <v/>
      </c>
      <c r="GR34" s="213" t="str">
        <f t="shared" ca="1" si="76"/>
        <v/>
      </c>
      <c r="GS34" s="213" t="str">
        <f t="shared" ca="1" si="76"/>
        <v/>
      </c>
      <c r="GT34" s="213" t="str">
        <f t="shared" ca="1" si="76"/>
        <v/>
      </c>
      <c r="GU34" s="213" t="str">
        <f t="shared" ca="1" si="76"/>
        <v/>
      </c>
      <c r="GV34" s="213" t="str">
        <f t="shared" ca="1" si="102"/>
        <v/>
      </c>
      <c r="GW34" s="213" t="str">
        <f t="shared" ca="1" si="102"/>
        <v/>
      </c>
      <c r="GX34" s="213" t="str">
        <f t="shared" ca="1" si="102"/>
        <v/>
      </c>
      <c r="GY34" s="213" t="str">
        <f t="shared" ca="1" si="102"/>
        <v/>
      </c>
      <c r="GZ34" s="213" t="str">
        <f t="shared" ca="1" si="102"/>
        <v/>
      </c>
      <c r="HA34" s="213" t="str">
        <f t="shared" ca="1" si="102"/>
        <v/>
      </c>
      <c r="HB34" s="213" t="str">
        <f t="shared" ca="1" si="102"/>
        <v/>
      </c>
      <c r="HC34" s="213" t="str">
        <f t="shared" ca="1" si="102"/>
        <v/>
      </c>
      <c r="HD34" s="213" t="str">
        <f t="shared" ca="1" si="102"/>
        <v/>
      </c>
      <c r="HE34" s="213" t="str">
        <f t="shared" ca="1" si="102"/>
        <v/>
      </c>
      <c r="HF34" s="213" t="str">
        <f t="shared" ca="1" si="102"/>
        <v/>
      </c>
      <c r="HG34" s="213" t="str">
        <f t="shared" ca="1" si="102"/>
        <v/>
      </c>
      <c r="HH34" s="213" t="str">
        <f t="shared" ca="1" si="102"/>
        <v/>
      </c>
      <c r="HI34" s="213" t="str">
        <f t="shared" ca="1" si="102"/>
        <v/>
      </c>
      <c r="HJ34" s="213" t="str">
        <f t="shared" ca="1" si="77"/>
        <v/>
      </c>
      <c r="HK34" s="213" t="str">
        <f t="shared" ca="1" si="77"/>
        <v/>
      </c>
      <c r="HL34" s="213" t="str">
        <f t="shared" ca="1" si="77"/>
        <v/>
      </c>
      <c r="HM34" s="213" t="str">
        <f t="shared" ca="1" si="77"/>
        <v/>
      </c>
      <c r="HN34" s="213" t="str">
        <f t="shared" ca="1" si="77"/>
        <v/>
      </c>
      <c r="HO34" s="213" t="str">
        <f t="shared" ca="1" si="77"/>
        <v/>
      </c>
      <c r="HP34" s="213" t="str">
        <f t="shared" ca="1" si="77"/>
        <v/>
      </c>
      <c r="HQ34" s="213" t="str">
        <f t="shared" ca="1" si="77"/>
        <v/>
      </c>
      <c r="HR34" s="213" t="str">
        <f t="shared" ca="1" si="77"/>
        <v/>
      </c>
      <c r="HS34" s="213" t="str">
        <f t="shared" ca="1" si="77"/>
        <v/>
      </c>
      <c r="HT34" s="213" t="str">
        <f t="shared" ca="1" si="77"/>
        <v/>
      </c>
      <c r="HU34" s="213" t="str">
        <f t="shared" ca="1" si="77"/>
        <v/>
      </c>
      <c r="HV34" s="213" t="str">
        <f t="shared" ca="1" si="77"/>
        <v/>
      </c>
      <c r="HW34" s="213" t="str">
        <f t="shared" ca="1" si="77"/>
        <v/>
      </c>
      <c r="HX34" s="213" t="str">
        <f t="shared" ca="1" si="77"/>
        <v/>
      </c>
      <c r="HY34" s="213" t="str">
        <f t="shared" ca="1" si="77"/>
        <v/>
      </c>
      <c r="HZ34" s="213" t="str">
        <f t="shared" ca="1" si="103"/>
        <v/>
      </c>
      <c r="IA34" s="213" t="str">
        <f t="shared" ca="1" si="103"/>
        <v/>
      </c>
      <c r="IB34" s="213" t="str">
        <f t="shared" ca="1" si="103"/>
        <v/>
      </c>
      <c r="IC34" s="213" t="str">
        <f t="shared" ca="1" si="103"/>
        <v/>
      </c>
      <c r="ID34" s="213" t="str">
        <f t="shared" ca="1" si="103"/>
        <v/>
      </c>
      <c r="IE34" s="213" t="str">
        <f t="shared" ca="1" si="103"/>
        <v/>
      </c>
      <c r="IF34" s="213" t="str">
        <f t="shared" ca="1" si="103"/>
        <v/>
      </c>
      <c r="IG34" s="213" t="str">
        <f t="shared" ca="1" si="103"/>
        <v/>
      </c>
      <c r="IH34" s="213" t="str">
        <f t="shared" ca="1" si="103"/>
        <v/>
      </c>
      <c r="II34" s="213" t="str">
        <f t="shared" ca="1" si="103"/>
        <v/>
      </c>
      <c r="IJ34" s="213" t="str">
        <f t="shared" ca="1" si="103"/>
        <v>Order</v>
      </c>
      <c r="IK34" s="213" t="str">
        <f t="shared" ca="1" si="103"/>
        <v/>
      </c>
      <c r="IL34" s="213" t="str">
        <f t="shared" ca="1" si="103"/>
        <v>Load</v>
      </c>
      <c r="IM34" s="213" t="str">
        <f t="shared" ca="1" si="103"/>
        <v/>
      </c>
      <c r="IN34" s="213" t="str">
        <f t="shared" ca="1" si="78"/>
        <v/>
      </c>
      <c r="IO34" s="213" t="str">
        <f t="shared" ca="1" si="78"/>
        <v/>
      </c>
      <c r="IP34" s="213" t="str">
        <f t="shared" ca="1" si="78"/>
        <v/>
      </c>
      <c r="IQ34" s="213" t="str">
        <f t="shared" ca="1" si="78"/>
        <v>Ship</v>
      </c>
      <c r="IR34" s="213" t="str">
        <f t="shared" ca="1" si="78"/>
        <v/>
      </c>
      <c r="IS34" s="213" t="str">
        <f t="shared" ca="1" si="78"/>
        <v/>
      </c>
      <c r="IT34" s="213" t="str">
        <f t="shared" ca="1" si="78"/>
        <v/>
      </c>
      <c r="IU34" s="213" t="str">
        <f t="shared" ca="1" si="78"/>
        <v/>
      </c>
      <c r="IV34" s="213" t="str">
        <f t="shared" ca="1" si="78"/>
        <v/>
      </c>
      <c r="IW34" s="213" t="str">
        <f t="shared" ca="1" si="78"/>
        <v/>
      </c>
      <c r="IX34" s="213" t="str">
        <f t="shared" ca="1" si="78"/>
        <v/>
      </c>
      <c r="IY34" s="213" t="str">
        <f t="shared" ca="1" si="78"/>
        <v/>
      </c>
      <c r="IZ34" s="213" t="str">
        <f t="shared" ca="1" si="78"/>
        <v/>
      </c>
      <c r="JA34" s="213" t="str">
        <f t="shared" ca="1" si="78"/>
        <v/>
      </c>
      <c r="JB34" s="213" t="str">
        <f t="shared" ca="1" si="78"/>
        <v/>
      </c>
      <c r="JC34" s="213" t="str">
        <f t="shared" ca="1" si="78"/>
        <v/>
      </c>
      <c r="JD34" s="213" t="str">
        <f t="shared" ca="1" si="104"/>
        <v/>
      </c>
      <c r="JE34" s="213" t="str">
        <f t="shared" ca="1" si="104"/>
        <v/>
      </c>
      <c r="JF34" s="213" t="str">
        <f t="shared" ca="1" si="104"/>
        <v/>
      </c>
      <c r="JG34" s="213" t="str">
        <f t="shared" ca="1" si="104"/>
        <v/>
      </c>
      <c r="JH34" s="213" t="str">
        <f t="shared" ca="1" si="104"/>
        <v/>
      </c>
      <c r="JI34" s="213" t="str">
        <f t="shared" ca="1" si="104"/>
        <v/>
      </c>
      <c r="JJ34" s="213" t="str">
        <f t="shared" ca="1" si="104"/>
        <v/>
      </c>
      <c r="JK34" s="213" t="str">
        <f t="shared" ca="1" si="104"/>
        <v/>
      </c>
      <c r="JL34" s="213" t="str">
        <f t="shared" ca="1" si="104"/>
        <v/>
      </c>
      <c r="JM34" s="213" t="str">
        <f t="shared" ca="1" si="104"/>
        <v/>
      </c>
      <c r="JN34" s="213" t="str">
        <f t="shared" ca="1" si="104"/>
        <v>Arrival</v>
      </c>
      <c r="JO34" s="213" t="str">
        <f t="shared" ca="1" si="104"/>
        <v/>
      </c>
      <c r="JP34" s="213" t="str">
        <f t="shared" ca="1" si="104"/>
        <v>Delivery</v>
      </c>
      <c r="JQ34" s="213" t="str">
        <f t="shared" ca="1" si="104"/>
        <v/>
      </c>
      <c r="JR34" s="213" t="str">
        <f t="shared" ca="1" si="79"/>
        <v/>
      </c>
      <c r="JS34" s="213" t="str">
        <f t="shared" ca="1" si="79"/>
        <v/>
      </c>
      <c r="JT34" s="213" t="str">
        <f t="shared" ca="1" si="79"/>
        <v/>
      </c>
      <c r="JU34" s="213" t="str">
        <f t="shared" ca="1" si="79"/>
        <v/>
      </c>
      <c r="JV34" s="213" t="str">
        <f t="shared" ca="1" si="79"/>
        <v/>
      </c>
      <c r="JW34" s="213" t="str">
        <f t="shared" ca="1" si="79"/>
        <v/>
      </c>
      <c r="JX34" s="213" t="str">
        <f t="shared" ca="1" si="79"/>
        <v/>
      </c>
      <c r="JY34" s="213" t="str">
        <f t="shared" ca="1" si="79"/>
        <v/>
      </c>
      <c r="JZ34" s="213" t="str">
        <f t="shared" ca="1" si="79"/>
        <v/>
      </c>
      <c r="KA34" s="213" t="str">
        <f t="shared" ca="1" si="79"/>
        <v/>
      </c>
      <c r="KB34" s="213" t="str">
        <f t="shared" ca="1" si="79"/>
        <v/>
      </c>
      <c r="KC34" s="213" t="str">
        <f t="shared" ca="1" si="79"/>
        <v/>
      </c>
      <c r="KD34" s="213" t="str">
        <f t="shared" ca="1" si="79"/>
        <v/>
      </c>
      <c r="KE34" s="213" t="str">
        <f t="shared" ca="1" si="79"/>
        <v/>
      </c>
      <c r="KF34" s="213" t="str">
        <f t="shared" ca="1" si="79"/>
        <v/>
      </c>
      <c r="KG34" s="213" t="str">
        <f t="shared" ca="1" si="79"/>
        <v/>
      </c>
      <c r="KH34" s="213" t="str">
        <f t="shared" ca="1" si="105"/>
        <v/>
      </c>
      <c r="KI34" s="213" t="str">
        <f t="shared" ca="1" si="105"/>
        <v/>
      </c>
      <c r="KJ34" s="213" t="str">
        <f t="shared" ca="1" si="105"/>
        <v/>
      </c>
      <c r="KK34" s="213" t="str">
        <f t="shared" ca="1" si="105"/>
        <v/>
      </c>
      <c r="KL34" s="213" t="str">
        <f t="shared" ca="1" si="105"/>
        <v/>
      </c>
      <c r="KM34" s="213" t="str">
        <f t="shared" ca="1" si="105"/>
        <v/>
      </c>
      <c r="KN34" s="213" t="str">
        <f t="shared" ca="1" si="105"/>
        <v/>
      </c>
      <c r="KO34" s="213" t="str">
        <f t="shared" ca="1" si="105"/>
        <v/>
      </c>
      <c r="KP34" s="213" t="str">
        <f t="shared" ca="1" si="105"/>
        <v/>
      </c>
      <c r="KQ34" s="213" t="str">
        <f t="shared" ca="1" si="105"/>
        <v/>
      </c>
      <c r="KR34" s="213" t="str">
        <f t="shared" ca="1" si="105"/>
        <v/>
      </c>
      <c r="KS34" s="213" t="str">
        <f t="shared" ca="1" si="105"/>
        <v/>
      </c>
      <c r="KT34" s="213" t="str">
        <f t="shared" ca="1" si="105"/>
        <v/>
      </c>
      <c r="KU34" s="213" t="str">
        <f t="shared" ca="1" si="105"/>
        <v/>
      </c>
      <c r="KV34" s="213" t="str">
        <f t="shared" ca="1" si="105"/>
        <v/>
      </c>
      <c r="KW34" s="213" t="str">
        <f t="shared" ca="1" si="105"/>
        <v/>
      </c>
      <c r="KX34" s="213" t="str">
        <f t="shared" ca="1" si="106"/>
        <v/>
      </c>
      <c r="KY34" s="213" t="str">
        <f t="shared" ca="1" si="106"/>
        <v/>
      </c>
      <c r="KZ34" s="213" t="str">
        <f t="shared" ca="1" si="106"/>
        <v/>
      </c>
      <c r="LA34" s="213" t="str">
        <f t="shared" ca="1" si="106"/>
        <v/>
      </c>
      <c r="LB34" s="213" t="str">
        <f t="shared" ca="1" si="106"/>
        <v/>
      </c>
      <c r="LC34" s="213" t="str">
        <f t="shared" ca="1" si="106"/>
        <v/>
      </c>
      <c r="LD34" s="213" t="str">
        <f t="shared" ca="1" si="106"/>
        <v/>
      </c>
      <c r="LE34" s="213" t="str">
        <f t="shared" ca="1" si="106"/>
        <v/>
      </c>
      <c r="LF34" s="213" t="str">
        <f t="shared" ca="1" si="106"/>
        <v/>
      </c>
      <c r="LG34" s="213" t="str">
        <f t="shared" ca="1" si="106"/>
        <v/>
      </c>
      <c r="LH34" s="213" t="str">
        <f t="shared" ca="1" si="106"/>
        <v/>
      </c>
      <c r="LI34" s="213" t="str">
        <f t="shared" ca="1" si="106"/>
        <v/>
      </c>
      <c r="LJ34" s="213" t="str">
        <f t="shared" ca="1" si="106"/>
        <v/>
      </c>
      <c r="LK34" s="213" t="str">
        <f t="shared" ca="1" si="106"/>
        <v/>
      </c>
      <c r="LL34" s="213" t="str">
        <f t="shared" ca="1" si="106"/>
        <v/>
      </c>
      <c r="LM34" s="213" t="str">
        <f t="shared" ca="1" si="106"/>
        <v/>
      </c>
      <c r="LN34" s="213" t="str">
        <f t="shared" ca="1" si="107"/>
        <v/>
      </c>
      <c r="LO34" s="213" t="str">
        <f t="shared" ca="1" si="107"/>
        <v/>
      </c>
      <c r="LP34" s="213" t="str">
        <f t="shared" ca="1" si="107"/>
        <v/>
      </c>
      <c r="LQ34" s="213" t="str">
        <f t="shared" ca="1" si="107"/>
        <v/>
      </c>
      <c r="LR34" s="213" t="str">
        <f t="shared" ca="1" si="107"/>
        <v/>
      </c>
      <c r="LS34" s="213" t="str">
        <f t="shared" ca="1" si="107"/>
        <v/>
      </c>
      <c r="LT34" s="213" t="str">
        <f t="shared" ca="1" si="107"/>
        <v/>
      </c>
      <c r="LU34" s="213" t="str">
        <f t="shared" ca="1" si="107"/>
        <v/>
      </c>
      <c r="LV34" s="213" t="str">
        <f t="shared" ca="1" si="107"/>
        <v/>
      </c>
      <c r="LW34" s="213" t="str">
        <f t="shared" ca="1" si="107"/>
        <v/>
      </c>
      <c r="LX34" s="213" t="str">
        <f t="shared" ca="1" si="107"/>
        <v/>
      </c>
      <c r="LY34" s="213" t="str">
        <f t="shared" ca="1" si="107"/>
        <v/>
      </c>
      <c r="LZ34" s="213" t="str">
        <f t="shared" ca="1" si="108"/>
        <v/>
      </c>
      <c r="MA34" s="213" t="str">
        <f t="shared" ca="1" si="108"/>
        <v/>
      </c>
      <c r="MB34" s="213" t="str">
        <f t="shared" ca="1" si="108"/>
        <v/>
      </c>
      <c r="MC34" s="213" t="str">
        <f t="shared" ca="1" si="108"/>
        <v/>
      </c>
      <c r="MD34" s="213" t="str">
        <f t="shared" ca="1" si="108"/>
        <v/>
      </c>
      <c r="ME34" s="213" t="str">
        <f t="shared" ca="1" si="108"/>
        <v/>
      </c>
      <c r="MF34" s="213" t="str">
        <f t="shared" ca="1" si="108"/>
        <v/>
      </c>
      <c r="MG34" s="213" t="str">
        <f t="shared" ca="1" si="108"/>
        <v/>
      </c>
      <c r="MH34" s="213" t="str">
        <f t="shared" ca="1" si="108"/>
        <v/>
      </c>
      <c r="MI34" s="213" t="str">
        <f t="shared" ca="1" si="108"/>
        <v/>
      </c>
      <c r="MJ34" s="213" t="str">
        <f t="shared" ca="1" si="81"/>
        <v/>
      </c>
      <c r="MK34" s="213" t="str">
        <f t="shared" ca="1" si="81"/>
        <v/>
      </c>
      <c r="ML34" s="213" t="str">
        <f t="shared" ca="1" si="81"/>
        <v/>
      </c>
      <c r="MM34" s="213" t="str">
        <f t="shared" ca="1" si="81"/>
        <v/>
      </c>
      <c r="MN34" s="213" t="str">
        <f t="shared" ca="1" si="81"/>
        <v/>
      </c>
      <c r="MO34" s="213" t="str">
        <f t="shared" ca="1" si="81"/>
        <v/>
      </c>
      <c r="MP34" s="213" t="str">
        <f t="shared" ca="1" si="81"/>
        <v/>
      </c>
      <c r="MQ34" s="213" t="str">
        <f t="shared" ca="1" si="81"/>
        <v/>
      </c>
      <c r="MR34" s="213" t="str">
        <f t="shared" ca="1" si="81"/>
        <v/>
      </c>
      <c r="MS34" s="213" t="str">
        <f t="shared" ca="1" si="81"/>
        <v/>
      </c>
      <c r="MT34" s="213" t="str">
        <f t="shared" ca="1" si="81"/>
        <v/>
      </c>
      <c r="MU34" s="213" t="str">
        <f t="shared" ca="1" si="81"/>
        <v/>
      </c>
      <c r="MV34" s="213" t="str">
        <f t="shared" ca="1" si="81"/>
        <v/>
      </c>
      <c r="MW34" s="213" t="str">
        <f t="shared" ca="1" si="81"/>
        <v/>
      </c>
      <c r="MX34" s="213" t="str">
        <f t="shared" ca="1" si="81"/>
        <v/>
      </c>
      <c r="MY34" s="213" t="str">
        <f t="shared" ca="1" si="81"/>
        <v/>
      </c>
      <c r="MZ34" s="213" t="str">
        <f t="shared" ca="1" si="109"/>
        <v/>
      </c>
      <c r="NA34" s="213" t="str">
        <f t="shared" ca="1" si="109"/>
        <v/>
      </c>
      <c r="NB34" s="213" t="str">
        <f t="shared" ca="1" si="109"/>
        <v/>
      </c>
      <c r="NC34" s="213" t="str">
        <f t="shared" ca="1" si="109"/>
        <v/>
      </c>
      <c r="ND34" s="213" t="str">
        <f t="shared" ca="1" si="109"/>
        <v/>
      </c>
      <c r="NE34" s="213" t="str">
        <f t="shared" ca="1" si="109"/>
        <v/>
      </c>
      <c r="NF34" s="213" t="str">
        <f t="shared" ca="1" si="109"/>
        <v/>
      </c>
      <c r="NG34" s="213" t="str">
        <f t="shared" ca="1" si="109"/>
        <v/>
      </c>
      <c r="NH34" s="213" t="str">
        <f t="shared" ca="1" si="109"/>
        <v/>
      </c>
      <c r="NI34" s="213" t="str">
        <f t="shared" ca="1" si="109"/>
        <v/>
      </c>
      <c r="NJ34" s="213" t="str">
        <f t="shared" ca="1" si="109"/>
        <v/>
      </c>
      <c r="NK34" s="213" t="str">
        <f t="shared" ca="1" si="109"/>
        <v/>
      </c>
      <c r="NL34" s="213" t="str">
        <f t="shared" ca="1" si="109"/>
        <v/>
      </c>
      <c r="NM34" s="213" t="str">
        <f t="shared" ca="1" si="109"/>
        <v/>
      </c>
      <c r="NN34" s="213" t="str">
        <f t="shared" ca="1" si="82"/>
        <v/>
      </c>
      <c r="NO34" s="213" t="str">
        <f t="shared" ca="1" si="82"/>
        <v/>
      </c>
      <c r="NP34" s="213" t="str">
        <f t="shared" ca="1" si="82"/>
        <v/>
      </c>
      <c r="NQ34" s="213" t="str">
        <f t="shared" ca="1" si="82"/>
        <v/>
      </c>
      <c r="NR34" s="213" t="str">
        <f t="shared" ca="1" si="82"/>
        <v/>
      </c>
      <c r="NS34" s="213" t="str">
        <f t="shared" ca="1" si="82"/>
        <v/>
      </c>
      <c r="NT34" s="213" t="str">
        <f t="shared" ca="1" si="82"/>
        <v/>
      </c>
      <c r="NU34" s="213" t="str">
        <f t="shared" ca="1" si="82"/>
        <v/>
      </c>
      <c r="NV34" s="213" t="str">
        <f t="shared" ca="1" si="82"/>
        <v/>
      </c>
      <c r="NW34" s="213" t="str">
        <f t="shared" ca="1" si="82"/>
        <v/>
      </c>
      <c r="NX34" s="213" t="str">
        <f t="shared" ca="1" si="82"/>
        <v/>
      </c>
      <c r="NY34" s="213" t="str">
        <f t="shared" ca="1" si="82"/>
        <v/>
      </c>
      <c r="NZ34" s="213" t="str">
        <f t="shared" ca="1" si="82"/>
        <v/>
      </c>
      <c r="OA34" s="213" t="str">
        <f t="shared" ca="1" si="82"/>
        <v/>
      </c>
      <c r="OB34" s="213" t="str">
        <f t="shared" ca="1" si="82"/>
        <v/>
      </c>
      <c r="OC34" s="213" t="str">
        <f t="shared" ca="1" si="82"/>
        <v/>
      </c>
      <c r="OD34" s="213" t="str">
        <f t="shared" ca="1" si="110"/>
        <v/>
      </c>
      <c r="OE34" s="213" t="str">
        <f t="shared" ca="1" si="110"/>
        <v/>
      </c>
      <c r="OF34" s="213" t="str">
        <f t="shared" ca="1" si="110"/>
        <v/>
      </c>
      <c r="OG34" s="213" t="str">
        <f t="shared" ca="1" si="110"/>
        <v/>
      </c>
      <c r="OH34" s="213" t="str">
        <f t="shared" ca="1" si="110"/>
        <v/>
      </c>
      <c r="OI34" s="213" t="str">
        <f t="shared" ca="1" si="110"/>
        <v/>
      </c>
      <c r="OJ34" s="213" t="str">
        <f t="shared" ca="1" si="110"/>
        <v/>
      </c>
      <c r="OK34" s="213" t="str">
        <f t="shared" ca="1" si="110"/>
        <v/>
      </c>
      <c r="OL34" s="213" t="str">
        <f t="shared" ca="1" si="110"/>
        <v/>
      </c>
      <c r="OM34" s="213" t="str">
        <f t="shared" ca="1" si="110"/>
        <v/>
      </c>
      <c r="ON34" s="213" t="str">
        <f t="shared" ca="1" si="110"/>
        <v/>
      </c>
      <c r="OO34" s="213" t="str">
        <f t="shared" ca="1" si="110"/>
        <v/>
      </c>
      <c r="OP34" s="213" t="str">
        <f t="shared" ca="1" si="110"/>
        <v/>
      </c>
      <c r="OQ34" s="213" t="str">
        <f t="shared" ca="1" si="110"/>
        <v/>
      </c>
      <c r="OR34" s="213" t="str">
        <f t="shared" ca="1" si="83"/>
        <v/>
      </c>
      <c r="OS34" s="213" t="str">
        <f t="shared" ca="1" si="83"/>
        <v/>
      </c>
      <c r="OT34" s="213" t="str">
        <f t="shared" ca="1" si="83"/>
        <v/>
      </c>
      <c r="OU34" s="213" t="str">
        <f t="shared" ca="1" si="83"/>
        <v/>
      </c>
      <c r="OV34" s="213" t="str">
        <f t="shared" ca="1" si="83"/>
        <v/>
      </c>
      <c r="OW34" s="213" t="str">
        <f t="shared" ca="1" si="83"/>
        <v/>
      </c>
      <c r="OX34" s="213" t="str">
        <f t="shared" ca="1" si="83"/>
        <v/>
      </c>
      <c r="OY34" s="213" t="str">
        <f t="shared" ca="1" si="83"/>
        <v/>
      </c>
      <c r="OZ34" s="213" t="str">
        <f t="shared" ca="1" si="83"/>
        <v/>
      </c>
      <c r="PA34" s="213" t="str">
        <f t="shared" ca="1" si="83"/>
        <v/>
      </c>
      <c r="PB34" s="213" t="str">
        <f t="shared" ca="1" si="83"/>
        <v/>
      </c>
      <c r="PC34" s="213" t="str">
        <f t="shared" ca="1" si="83"/>
        <v/>
      </c>
      <c r="PD34" s="213" t="str">
        <f t="shared" ca="1" si="83"/>
        <v/>
      </c>
      <c r="PE34" s="213" t="str">
        <f t="shared" ca="1" si="83"/>
        <v/>
      </c>
      <c r="PF34" s="213" t="str">
        <f t="shared" ca="1" si="83"/>
        <v/>
      </c>
      <c r="PG34" s="213" t="str">
        <f t="shared" ca="1" si="83"/>
        <v/>
      </c>
      <c r="PH34" s="213" t="str">
        <f t="shared" ca="1" si="111"/>
        <v/>
      </c>
      <c r="PI34" s="213" t="str">
        <f t="shared" ca="1" si="111"/>
        <v/>
      </c>
      <c r="PJ34" s="213" t="str">
        <f t="shared" ca="1" si="111"/>
        <v/>
      </c>
      <c r="PK34" s="213" t="str">
        <f t="shared" ca="1" si="111"/>
        <v/>
      </c>
      <c r="PL34" s="213" t="str">
        <f t="shared" ca="1" si="111"/>
        <v/>
      </c>
      <c r="PM34" s="213" t="str">
        <f t="shared" ca="1" si="111"/>
        <v/>
      </c>
      <c r="PN34" s="213" t="str">
        <f t="shared" ca="1" si="111"/>
        <v/>
      </c>
      <c r="PO34" s="213" t="str">
        <f t="shared" ca="1" si="111"/>
        <v/>
      </c>
      <c r="PP34" s="213" t="str">
        <f t="shared" ca="1" si="111"/>
        <v/>
      </c>
      <c r="PQ34" s="213" t="str">
        <f t="shared" ca="1" si="111"/>
        <v/>
      </c>
      <c r="PR34" s="213" t="str">
        <f t="shared" ca="1" si="111"/>
        <v/>
      </c>
      <c r="PS34" s="213" t="str">
        <f t="shared" ca="1" si="111"/>
        <v/>
      </c>
      <c r="PT34" s="208"/>
      <c r="PU34" s="208"/>
      <c r="PV34" s="208"/>
      <c r="PW34" s="208"/>
      <c r="PX34" s="208"/>
      <c r="PY34" s="208"/>
      <c r="PZ34" s="208"/>
      <c r="QA34" s="208"/>
      <c r="QB34" s="208"/>
      <c r="QC34" s="208"/>
      <c r="QD34" s="208"/>
      <c r="QE34" s="208"/>
      <c r="QF34" s="208"/>
      <c r="QG34" s="208"/>
      <c r="QH34" s="208"/>
      <c r="QI34" s="208"/>
      <c r="QJ34" s="208"/>
      <c r="QK34" s="208"/>
      <c r="QL34" s="208"/>
      <c r="QM34" s="208"/>
      <c r="QN34" s="208"/>
      <c r="QO34" s="208"/>
      <c r="QP34" s="208"/>
      <c r="QQ34" s="208"/>
      <c r="QR34" s="208"/>
      <c r="QS34" s="208"/>
      <c r="QT34" s="208"/>
      <c r="QU34" s="208"/>
      <c r="QV34" s="208"/>
      <c r="QW34" s="208"/>
      <c r="QX34" s="208"/>
      <c r="QY34" s="208"/>
      <c r="QZ34" s="208"/>
      <c r="RA34" s="208"/>
      <c r="RB34" s="208"/>
      <c r="RC34" s="208"/>
      <c r="RD34" s="208"/>
      <c r="RE34" s="208"/>
      <c r="RF34" s="208"/>
      <c r="RG34" s="208"/>
      <c r="RH34" s="208"/>
      <c r="RI34" s="208"/>
      <c r="RJ34" s="208"/>
      <c r="RK34" s="208"/>
      <c r="RL34" s="208"/>
      <c r="RM34" s="208"/>
      <c r="RN34" s="208"/>
      <c r="RO34" s="208"/>
      <c r="RP34" s="208"/>
      <c r="RQ34" s="208"/>
      <c r="RR34" s="208"/>
      <c r="RS34" s="208"/>
      <c r="RT34" s="208"/>
      <c r="RU34" s="208"/>
      <c r="RV34" s="208"/>
      <c r="RW34" s="208"/>
      <c r="RX34" s="208"/>
      <c r="RY34" s="208"/>
      <c r="RZ34" s="208"/>
      <c r="SA34" s="208"/>
      <c r="SB34" s="208"/>
      <c r="SC34" s="208"/>
      <c r="SD34" s="208"/>
      <c r="SE34" s="208"/>
      <c r="SF34" s="208"/>
      <c r="SG34" s="208"/>
      <c r="SH34" s="208"/>
      <c r="SI34" s="208"/>
      <c r="SJ34" s="208"/>
      <c r="SK34" s="208"/>
      <c r="SL34" s="208"/>
      <c r="SM34" s="208"/>
      <c r="SN34" s="208"/>
      <c r="SO34" s="208"/>
      <c r="SP34" s="208"/>
      <c r="SQ34" s="208"/>
      <c r="SR34" s="208"/>
      <c r="SS34" s="208"/>
      <c r="ST34" s="208"/>
      <c r="SU34" s="208"/>
      <c r="SV34" s="208"/>
      <c r="SW34" s="208"/>
      <c r="SX34" s="208"/>
      <c r="SY34" s="208"/>
      <c r="SZ34" s="208"/>
      <c r="TA34" s="208"/>
      <c r="TB34" s="208"/>
      <c r="TC34" s="208"/>
      <c r="TD34" s="208"/>
      <c r="TE34" s="208"/>
      <c r="TF34" s="208"/>
      <c r="TG34" s="208"/>
      <c r="TH34" s="208"/>
      <c r="TI34" s="208"/>
      <c r="TJ34" s="208"/>
      <c r="TK34" s="208"/>
      <c r="TL34" s="208"/>
      <c r="TM34" s="208"/>
      <c r="TN34" s="208"/>
      <c r="TO34" s="208"/>
      <c r="TP34" s="208"/>
      <c r="TQ34" s="208"/>
      <c r="TR34" s="208"/>
      <c r="TS34" s="208"/>
      <c r="TT34" s="208"/>
      <c r="TU34" s="208"/>
      <c r="TV34" s="208"/>
      <c r="TW34" s="208"/>
      <c r="TX34" s="208"/>
      <c r="TY34" s="208"/>
      <c r="TZ34" s="208"/>
      <c r="UA34" s="208"/>
      <c r="UB34" s="208"/>
      <c r="UC34" s="208"/>
      <c r="UD34" s="208"/>
      <c r="UE34" s="208"/>
      <c r="UF34" s="208"/>
      <c r="UG34" s="208"/>
      <c r="UH34" s="208"/>
      <c r="UI34" s="208"/>
      <c r="UJ34" s="208"/>
      <c r="UK34" s="208"/>
      <c r="UL34" s="208"/>
      <c r="UM34" s="208"/>
      <c r="UN34" s="208"/>
      <c r="UO34" s="208"/>
      <c r="UP34" s="208"/>
      <c r="UQ34" s="208"/>
      <c r="UR34" s="208"/>
      <c r="US34" s="208"/>
      <c r="UT34" s="208"/>
      <c r="UU34" s="208"/>
      <c r="UV34" s="208"/>
      <c r="UW34" s="208"/>
      <c r="UX34" s="208"/>
      <c r="UY34" s="208"/>
      <c r="UZ34" s="208"/>
      <c r="VA34" s="208"/>
      <c r="VB34" s="208"/>
      <c r="VC34" s="208"/>
      <c r="VD34" s="208"/>
      <c r="VE34" s="208"/>
      <c r="VF34" s="208"/>
      <c r="VG34" s="208"/>
      <c r="VH34" s="208"/>
      <c r="VI34" s="208"/>
      <c r="VJ34" s="208"/>
      <c r="VK34" s="208"/>
      <c r="VL34" s="208"/>
      <c r="VM34" s="208"/>
      <c r="VN34" s="208"/>
      <c r="VO34" s="208"/>
      <c r="VP34" s="208"/>
      <c r="VQ34" s="208"/>
      <c r="VR34" s="208"/>
      <c r="VS34" s="208"/>
      <c r="VT34" s="208"/>
      <c r="VU34" s="208"/>
      <c r="VV34" s="208"/>
      <c r="VW34" s="208"/>
      <c r="VX34" s="208"/>
      <c r="VY34" s="208"/>
      <c r="VZ34" s="208"/>
      <c r="WA34" s="208"/>
      <c r="WB34" s="208"/>
      <c r="WC34" s="208"/>
      <c r="WD34" s="208"/>
      <c r="WE34" s="208"/>
      <c r="WF34" s="208"/>
      <c r="WG34" s="208"/>
      <c r="WH34" s="208"/>
      <c r="WI34" s="208"/>
      <c r="WJ34" s="208"/>
      <c r="WK34" s="208"/>
      <c r="WL34" s="208"/>
      <c r="WM34" s="208"/>
      <c r="WN34" s="208"/>
      <c r="WO34" s="208"/>
      <c r="WP34" s="208"/>
      <c r="WQ34" s="208"/>
      <c r="WR34" s="208"/>
      <c r="WS34" s="208"/>
      <c r="WT34" s="208"/>
      <c r="WU34" s="208"/>
      <c r="WV34" s="208"/>
      <c r="WW34" s="208"/>
      <c r="WX34" s="208"/>
      <c r="WY34" s="208"/>
      <c r="WZ34" s="208"/>
      <c r="XA34" s="208"/>
      <c r="XB34" s="208"/>
      <c r="XC34" s="208"/>
      <c r="XD34" s="208"/>
      <c r="XE34" s="208"/>
      <c r="XF34" s="208"/>
      <c r="XG34" s="208"/>
      <c r="XH34" s="208"/>
      <c r="XI34" s="208"/>
      <c r="XJ34" s="208"/>
      <c r="XK34" s="208"/>
      <c r="XL34" s="208"/>
      <c r="XM34" s="208"/>
      <c r="XN34" s="208"/>
      <c r="XO34" s="208"/>
      <c r="XP34" s="208"/>
      <c r="XQ34" s="208"/>
      <c r="XR34" s="208"/>
      <c r="XS34" s="208"/>
      <c r="XT34" s="208"/>
      <c r="XU34" s="208"/>
      <c r="XV34" s="208"/>
      <c r="XW34" s="208"/>
      <c r="XX34" s="208"/>
      <c r="XY34" s="208"/>
      <c r="XZ34" s="208"/>
      <c r="YA34" s="208"/>
      <c r="YB34" s="208"/>
      <c r="YC34" s="208"/>
      <c r="YD34" s="208"/>
      <c r="YE34" s="208"/>
      <c r="YF34" s="208"/>
      <c r="YG34" s="208"/>
      <c r="YH34" s="208"/>
      <c r="YI34" s="208"/>
      <c r="YJ34" s="208"/>
      <c r="YK34" s="208"/>
      <c r="YL34" s="208"/>
      <c r="YM34" s="208"/>
      <c r="YN34" s="208"/>
      <c r="YO34" s="208"/>
      <c r="YP34" s="208"/>
      <c r="YQ34" s="208"/>
      <c r="YR34" s="208"/>
      <c r="YS34" s="208"/>
      <c r="YT34" s="208"/>
      <c r="YU34" s="208"/>
      <c r="YV34" s="208"/>
      <c r="YW34" s="208"/>
      <c r="YX34" s="208"/>
      <c r="YY34" s="208"/>
      <c r="YZ34" s="208"/>
      <c r="ZA34" s="208"/>
      <c r="ZB34" s="208"/>
      <c r="ZC34" s="208"/>
      <c r="ZD34" s="208"/>
      <c r="ZE34" s="208"/>
      <c r="ZF34" s="208"/>
      <c r="ZG34" s="208"/>
      <c r="ZH34" s="208"/>
      <c r="ZI34" s="208"/>
      <c r="ZJ34" s="208"/>
      <c r="ZK34" s="208"/>
      <c r="ZL34" s="208"/>
      <c r="ZM34" s="208"/>
      <c r="ZN34" s="208"/>
      <c r="ZO34" s="208"/>
      <c r="ZP34" s="208"/>
      <c r="ZQ34" s="208"/>
      <c r="ZR34" s="208"/>
      <c r="ZS34" s="208"/>
      <c r="ZT34" s="208"/>
      <c r="ZU34" s="208"/>
      <c r="ZV34" s="208"/>
      <c r="ZW34" s="208"/>
      <c r="ZX34" s="208"/>
      <c r="ZY34" s="208"/>
      <c r="ZZ34" s="208"/>
      <c r="AAA34" s="208"/>
      <c r="AAB34" s="208"/>
      <c r="AAC34" s="208"/>
      <c r="AAD34" s="208"/>
      <c r="AAE34" s="208"/>
      <c r="AAF34" s="208"/>
      <c r="AAG34" s="208"/>
      <c r="AAH34" s="208"/>
      <c r="AAI34" s="208"/>
      <c r="AAJ34" s="208"/>
      <c r="AAK34" s="208"/>
      <c r="AAL34" s="208"/>
      <c r="AAM34" s="208"/>
      <c r="AAN34" s="208"/>
      <c r="AAO34" s="208"/>
      <c r="AAP34" s="208"/>
      <c r="AAQ34" s="208"/>
      <c r="AAR34" s="208"/>
      <c r="AAS34" s="208"/>
      <c r="AAT34" s="208"/>
      <c r="AAU34" s="208"/>
      <c r="AAV34" s="208"/>
      <c r="AAW34" s="208"/>
      <c r="AAX34" s="208"/>
      <c r="AAY34" s="208"/>
      <c r="AAZ34" s="208"/>
      <c r="ABA34" s="208"/>
      <c r="ABB34" s="208"/>
      <c r="ABC34" s="208"/>
      <c r="ABD34" s="208"/>
      <c r="ABE34" s="208"/>
      <c r="ABF34" s="208"/>
      <c r="ABG34" s="208"/>
      <c r="ABH34" s="208"/>
      <c r="ABI34" s="208"/>
      <c r="ABJ34" s="208"/>
      <c r="ABK34" s="208"/>
      <c r="ABL34" s="208"/>
    </row>
    <row r="35" spans="1:740" s="209" customFormat="1" ht="18" hidden="1" customHeight="1" x14ac:dyDescent="0.2">
      <c r="A35" s="202"/>
      <c r="B35" s="203" t="s">
        <v>121</v>
      </c>
      <c r="C35" s="204" t="s">
        <v>122</v>
      </c>
      <c r="D35" s="220"/>
      <c r="E35" s="205"/>
      <c r="F35" s="206"/>
      <c r="G35" s="206"/>
      <c r="H35" s="206"/>
      <c r="I35" s="206"/>
      <c r="J35" s="206"/>
      <c r="K35" s="278" t="str">
        <f>Table279[[#This Row],[Project]] &amp;"-CTNR-"&amp; Table279[[#This Row],[CTNR'#]] &amp; "  ➜"</f>
        <v>1010C-CTNR-  ➜</v>
      </c>
      <c r="L35" s="215"/>
      <c r="M35" s="213" t="str">
        <f t="shared" ca="1" si="93"/>
        <v/>
      </c>
      <c r="N35" s="213" t="str">
        <f t="shared" ca="1" si="93"/>
        <v/>
      </c>
      <c r="O35" s="213" t="str">
        <f t="shared" ca="1" si="93"/>
        <v/>
      </c>
      <c r="P35" s="213" t="str">
        <f t="shared" ca="1" si="93"/>
        <v/>
      </c>
      <c r="Q35" s="213" t="str">
        <f t="shared" ca="1" si="93"/>
        <v/>
      </c>
      <c r="R35" s="213" t="str">
        <f t="shared" ca="1" si="93"/>
        <v/>
      </c>
      <c r="S35" s="213" t="str">
        <f t="shared" ca="1" si="93"/>
        <v/>
      </c>
      <c r="T35" s="213" t="str">
        <f t="shared" ca="1" si="93"/>
        <v/>
      </c>
      <c r="U35" s="213" t="str">
        <f t="shared" ca="1" si="93"/>
        <v/>
      </c>
      <c r="V35" s="213" t="str">
        <f t="shared" ca="1" si="93"/>
        <v/>
      </c>
      <c r="W35" s="213" t="str">
        <f t="shared" ca="1" si="93"/>
        <v/>
      </c>
      <c r="X35" s="213" t="str">
        <f t="shared" ca="1" si="93"/>
        <v/>
      </c>
      <c r="Y35" s="213" t="str">
        <f t="shared" ca="1" si="93"/>
        <v/>
      </c>
      <c r="Z35" s="213" t="str">
        <f t="shared" ca="1" si="93"/>
        <v/>
      </c>
      <c r="AA35" s="213" t="str">
        <f t="shared" ca="1" si="93"/>
        <v/>
      </c>
      <c r="AB35" s="213" t="str">
        <f t="shared" ca="1" si="93"/>
        <v/>
      </c>
      <c r="AC35" s="213" t="str">
        <f t="shared" ca="1" si="94"/>
        <v/>
      </c>
      <c r="AD35" s="213" t="str">
        <f t="shared" ca="1" si="94"/>
        <v/>
      </c>
      <c r="AE35" s="213" t="str">
        <f t="shared" ca="1" si="94"/>
        <v/>
      </c>
      <c r="AF35" s="213" t="str">
        <f t="shared" ca="1" si="94"/>
        <v/>
      </c>
      <c r="AG35" s="213" t="str">
        <f t="shared" ca="1" si="94"/>
        <v/>
      </c>
      <c r="AH35" s="213" t="str">
        <f t="shared" ca="1" si="94"/>
        <v/>
      </c>
      <c r="AI35" s="213" t="str">
        <f t="shared" ca="1" si="94"/>
        <v/>
      </c>
      <c r="AJ35" s="213" t="str">
        <f t="shared" ca="1" si="94"/>
        <v/>
      </c>
      <c r="AK35" s="213" t="str">
        <f t="shared" ca="1" si="94"/>
        <v/>
      </c>
      <c r="AL35" s="213" t="str">
        <f t="shared" ca="1" si="94"/>
        <v/>
      </c>
      <c r="AM35" s="213" t="str">
        <f t="shared" ca="1" si="94"/>
        <v/>
      </c>
      <c r="AN35" s="213" t="str">
        <f t="shared" ca="1" si="94"/>
        <v/>
      </c>
      <c r="AO35" s="213" t="str">
        <f t="shared" ca="1" si="94"/>
        <v/>
      </c>
      <c r="AP35" s="213" t="str">
        <f t="shared" ca="1" si="94"/>
        <v/>
      </c>
      <c r="AQ35" s="213" t="str">
        <f t="shared" ca="1" si="94"/>
        <v/>
      </c>
      <c r="AR35" s="213" t="str">
        <f t="shared" ca="1" si="94"/>
        <v/>
      </c>
      <c r="AS35" s="213" t="str">
        <f t="shared" ca="1" si="95"/>
        <v/>
      </c>
      <c r="AT35" s="213" t="str">
        <f t="shared" ca="1" si="95"/>
        <v/>
      </c>
      <c r="AU35" s="213" t="str">
        <f t="shared" ca="1" si="95"/>
        <v/>
      </c>
      <c r="AV35" s="213" t="str">
        <f t="shared" ca="1" si="95"/>
        <v/>
      </c>
      <c r="AW35" s="213" t="str">
        <f t="shared" ca="1" si="95"/>
        <v/>
      </c>
      <c r="AX35" s="213" t="str">
        <f t="shared" ca="1" si="95"/>
        <v/>
      </c>
      <c r="AY35" s="213" t="str">
        <f t="shared" ca="1" si="95"/>
        <v/>
      </c>
      <c r="AZ35" s="213" t="str">
        <f t="shared" ca="1" si="95"/>
        <v/>
      </c>
      <c r="BA35" s="213" t="str">
        <f t="shared" ca="1" si="95"/>
        <v/>
      </c>
      <c r="BB35" s="213" t="str">
        <f t="shared" ca="1" si="95"/>
        <v/>
      </c>
      <c r="BC35" s="213" t="str">
        <f t="shared" ca="1" si="95"/>
        <v/>
      </c>
      <c r="BD35" s="213" t="str">
        <f t="shared" ca="1" si="95"/>
        <v/>
      </c>
      <c r="BE35" s="213" t="str">
        <f t="shared" ca="1" si="95"/>
        <v/>
      </c>
      <c r="BF35" s="213" t="str">
        <f t="shared" ca="1" si="72"/>
        <v/>
      </c>
      <c r="BG35" s="213" t="str">
        <f t="shared" ca="1" si="72"/>
        <v/>
      </c>
      <c r="BH35" s="213" t="str">
        <f t="shared" ca="1" si="72"/>
        <v/>
      </c>
      <c r="BI35" s="213" t="str">
        <f t="shared" ca="1" si="72"/>
        <v/>
      </c>
      <c r="BJ35" s="213" t="str">
        <f t="shared" ca="1" si="72"/>
        <v/>
      </c>
      <c r="BK35" s="213" t="str">
        <f t="shared" ca="1" si="72"/>
        <v/>
      </c>
      <c r="BL35" s="213" t="str">
        <f t="shared" ca="1" si="72"/>
        <v/>
      </c>
      <c r="BM35" s="213" t="str">
        <f t="shared" ca="1" si="72"/>
        <v/>
      </c>
      <c r="BN35" s="213" t="str">
        <f t="shared" ca="1" si="72"/>
        <v/>
      </c>
      <c r="BO35" s="213" t="str">
        <f t="shared" ca="1" si="72"/>
        <v/>
      </c>
      <c r="BP35" s="213" t="str">
        <f t="shared" ca="1" si="72"/>
        <v/>
      </c>
      <c r="BQ35" s="213" t="str">
        <f t="shared" ca="1" si="72"/>
        <v/>
      </c>
      <c r="BR35" s="213" t="str">
        <f t="shared" ca="1" si="72"/>
        <v/>
      </c>
      <c r="BS35" s="213" t="str">
        <f t="shared" ca="1" si="72"/>
        <v/>
      </c>
      <c r="BT35" s="213" t="str">
        <f t="shared" ca="1" si="72"/>
        <v/>
      </c>
      <c r="BU35" s="213" t="str">
        <f t="shared" ca="1" si="72"/>
        <v/>
      </c>
      <c r="BV35" s="213" t="str">
        <f t="shared" ca="1" si="96"/>
        <v/>
      </c>
      <c r="BW35" s="213" t="str">
        <f t="shared" ca="1" si="96"/>
        <v/>
      </c>
      <c r="BX35" s="213" t="str">
        <f t="shared" ca="1" si="96"/>
        <v/>
      </c>
      <c r="BY35" s="213" t="str">
        <f t="shared" ca="1" si="96"/>
        <v/>
      </c>
      <c r="BZ35" s="213" t="str">
        <f t="shared" ca="1" si="96"/>
        <v/>
      </c>
      <c r="CA35" s="213" t="str">
        <f t="shared" ca="1" si="96"/>
        <v/>
      </c>
      <c r="CB35" s="213" t="str">
        <f t="shared" ca="1" si="96"/>
        <v/>
      </c>
      <c r="CC35" s="213" t="str">
        <f t="shared" ca="1" si="96"/>
        <v/>
      </c>
      <c r="CD35" s="213" t="str">
        <f t="shared" ca="1" si="96"/>
        <v/>
      </c>
      <c r="CE35" s="213" t="str">
        <f t="shared" ca="1" si="96"/>
        <v/>
      </c>
      <c r="CF35" s="213" t="str">
        <f t="shared" ca="1" si="96"/>
        <v/>
      </c>
      <c r="CG35" s="213" t="str">
        <f t="shared" ca="1" si="96"/>
        <v/>
      </c>
      <c r="CH35" s="213" t="str">
        <f t="shared" ca="1" si="96"/>
        <v/>
      </c>
      <c r="CI35" s="213" t="str">
        <f t="shared" ca="1" si="96"/>
        <v/>
      </c>
      <c r="CJ35" s="213" t="str">
        <f t="shared" ca="1" si="73"/>
        <v/>
      </c>
      <c r="CK35" s="213" t="str">
        <f t="shared" ca="1" si="73"/>
        <v/>
      </c>
      <c r="CL35" s="213" t="str">
        <f t="shared" ca="1" si="73"/>
        <v/>
      </c>
      <c r="CM35" s="213" t="str">
        <f t="shared" ca="1" si="73"/>
        <v/>
      </c>
      <c r="CN35" s="213" t="str">
        <f t="shared" ca="1" si="73"/>
        <v/>
      </c>
      <c r="CO35" s="213" t="str">
        <f t="shared" ca="1" si="73"/>
        <v/>
      </c>
      <c r="CP35" s="213" t="str">
        <f t="shared" ca="1" si="73"/>
        <v/>
      </c>
      <c r="CQ35" s="213" t="str">
        <f t="shared" ca="1" si="73"/>
        <v/>
      </c>
      <c r="CR35" s="213" t="str">
        <f t="shared" ca="1" si="73"/>
        <v/>
      </c>
      <c r="CS35" s="213" t="str">
        <f t="shared" ca="1" si="73"/>
        <v/>
      </c>
      <c r="CT35" s="213" t="str">
        <f t="shared" ca="1" si="73"/>
        <v/>
      </c>
      <c r="CU35" s="213" t="str">
        <f t="shared" ca="1" si="73"/>
        <v/>
      </c>
      <c r="CV35" s="213" t="str">
        <f t="shared" ca="1" si="73"/>
        <v/>
      </c>
      <c r="CW35" s="213" t="str">
        <f t="shared" ca="1" si="73"/>
        <v/>
      </c>
      <c r="CX35" s="213" t="str">
        <f t="shared" ca="1" si="73"/>
        <v/>
      </c>
      <c r="CY35" s="213" t="str">
        <f t="shared" ca="1" si="73"/>
        <v/>
      </c>
      <c r="CZ35" s="213" t="str">
        <f t="shared" ca="1" si="97"/>
        <v/>
      </c>
      <c r="DA35" s="213" t="str">
        <f t="shared" ca="1" si="97"/>
        <v/>
      </c>
      <c r="DB35" s="213" t="str">
        <f t="shared" ca="1" si="97"/>
        <v/>
      </c>
      <c r="DC35" s="213" t="str">
        <f t="shared" ca="1" si="97"/>
        <v/>
      </c>
      <c r="DD35" s="213" t="str">
        <f t="shared" ca="1" si="97"/>
        <v/>
      </c>
      <c r="DE35" s="213" t="str">
        <f t="shared" ca="1" si="97"/>
        <v/>
      </c>
      <c r="DF35" s="213" t="str">
        <f t="shared" ca="1" si="97"/>
        <v/>
      </c>
      <c r="DG35" s="213" t="str">
        <f t="shared" ca="1" si="97"/>
        <v/>
      </c>
      <c r="DH35" s="213" t="str">
        <f t="shared" ca="1" si="97"/>
        <v/>
      </c>
      <c r="DI35" s="213" t="str">
        <f t="shared" ca="1" si="97"/>
        <v/>
      </c>
      <c r="DJ35" s="213" t="str">
        <f t="shared" ca="1" si="97"/>
        <v/>
      </c>
      <c r="DK35" s="213" t="str">
        <f t="shared" ca="1" si="97"/>
        <v/>
      </c>
      <c r="DL35" s="213" t="str">
        <f t="shared" ca="1" si="97"/>
        <v/>
      </c>
      <c r="DM35" s="213" t="str">
        <f t="shared" ca="1" si="97"/>
        <v/>
      </c>
      <c r="DN35" s="213" t="str">
        <f t="shared" ca="1" si="74"/>
        <v/>
      </c>
      <c r="DO35" s="213" t="str">
        <f t="shared" ca="1" si="74"/>
        <v/>
      </c>
      <c r="DP35" s="213" t="str">
        <f t="shared" ca="1" si="74"/>
        <v/>
      </c>
      <c r="DQ35" s="213" t="str">
        <f t="shared" ca="1" si="74"/>
        <v/>
      </c>
      <c r="DR35" s="213" t="str">
        <f t="shared" ca="1" si="74"/>
        <v/>
      </c>
      <c r="DS35" s="213" t="str">
        <f t="shared" ca="1" si="74"/>
        <v/>
      </c>
      <c r="DT35" s="213" t="str">
        <f t="shared" ca="1" si="74"/>
        <v/>
      </c>
      <c r="DU35" s="213" t="str">
        <f t="shared" ca="1" si="74"/>
        <v/>
      </c>
      <c r="DV35" s="213" t="str">
        <f t="shared" ca="1" si="74"/>
        <v/>
      </c>
      <c r="DW35" s="213" t="str">
        <f t="shared" ca="1" si="74"/>
        <v/>
      </c>
      <c r="DX35" s="213" t="str">
        <f t="shared" ca="1" si="74"/>
        <v/>
      </c>
      <c r="DY35" s="213" t="str">
        <f t="shared" ca="1" si="74"/>
        <v/>
      </c>
      <c r="DZ35" s="213" t="str">
        <f t="shared" ca="1" si="74"/>
        <v/>
      </c>
      <c r="EA35" s="213" t="str">
        <f t="shared" ca="1" si="74"/>
        <v/>
      </c>
      <c r="EB35" s="213" t="str">
        <f t="shared" ca="1" si="74"/>
        <v/>
      </c>
      <c r="EC35" s="213" t="str">
        <f t="shared" ca="1" si="74"/>
        <v/>
      </c>
      <c r="ED35" s="213" t="str">
        <f t="shared" ca="1" si="98"/>
        <v/>
      </c>
      <c r="EE35" s="213" t="str">
        <f t="shared" ca="1" si="98"/>
        <v/>
      </c>
      <c r="EF35" s="213" t="str">
        <f t="shared" ca="1" si="98"/>
        <v/>
      </c>
      <c r="EG35" s="213" t="str">
        <f t="shared" ca="1" si="98"/>
        <v/>
      </c>
      <c r="EH35" s="213" t="str">
        <f t="shared" ca="1" si="98"/>
        <v/>
      </c>
      <c r="EI35" s="213" t="str">
        <f t="shared" ca="1" si="98"/>
        <v/>
      </c>
      <c r="EJ35" s="213" t="str">
        <f t="shared" ca="1" si="98"/>
        <v/>
      </c>
      <c r="EK35" s="213" t="str">
        <f t="shared" ca="1" si="98"/>
        <v/>
      </c>
      <c r="EL35" s="213" t="str">
        <f t="shared" ca="1" si="98"/>
        <v/>
      </c>
      <c r="EM35" s="213" t="str">
        <f t="shared" ca="1" si="98"/>
        <v/>
      </c>
      <c r="EN35" s="213" t="str">
        <f t="shared" ca="1" si="98"/>
        <v/>
      </c>
      <c r="EO35" s="213" t="str">
        <f t="shared" ca="1" si="98"/>
        <v/>
      </c>
      <c r="EP35" s="213" t="str">
        <f t="shared" ca="1" si="98"/>
        <v/>
      </c>
      <c r="EQ35" s="213" t="str">
        <f t="shared" ca="1" si="98"/>
        <v/>
      </c>
      <c r="ER35" s="213" t="str">
        <f t="shared" ca="1" si="98"/>
        <v/>
      </c>
      <c r="ES35" s="213" t="str">
        <f t="shared" ca="1" si="98"/>
        <v/>
      </c>
      <c r="ET35" s="213" t="str">
        <f t="shared" ca="1" si="99"/>
        <v/>
      </c>
      <c r="EU35" s="213" t="str">
        <f t="shared" ca="1" si="99"/>
        <v/>
      </c>
      <c r="EV35" s="213" t="str">
        <f t="shared" ca="1" si="99"/>
        <v/>
      </c>
      <c r="EW35" s="213" t="str">
        <f t="shared" ca="1" si="99"/>
        <v/>
      </c>
      <c r="EX35" s="213" t="str">
        <f t="shared" ca="1" si="99"/>
        <v/>
      </c>
      <c r="EY35" s="213" t="str">
        <f t="shared" ca="1" si="99"/>
        <v/>
      </c>
      <c r="EZ35" s="213" t="str">
        <f t="shared" ca="1" si="99"/>
        <v/>
      </c>
      <c r="FA35" s="213" t="str">
        <f t="shared" ca="1" si="99"/>
        <v/>
      </c>
      <c r="FB35" s="213" t="str">
        <f t="shared" ca="1" si="99"/>
        <v/>
      </c>
      <c r="FC35" s="213" t="str">
        <f t="shared" ca="1" si="99"/>
        <v/>
      </c>
      <c r="FD35" s="213" t="str">
        <f t="shared" ca="1" si="99"/>
        <v/>
      </c>
      <c r="FE35" s="213" t="str">
        <f t="shared" ca="1" si="99"/>
        <v/>
      </c>
      <c r="FF35" s="213" t="str">
        <f t="shared" ca="1" si="99"/>
        <v/>
      </c>
      <c r="FG35" s="213" t="str">
        <f t="shared" ca="1" si="99"/>
        <v/>
      </c>
      <c r="FH35" s="213" t="str">
        <f t="shared" ca="1" si="99"/>
        <v/>
      </c>
      <c r="FI35" s="213" t="str">
        <f t="shared" ca="1" si="99"/>
        <v/>
      </c>
      <c r="FJ35" s="213" t="str">
        <f t="shared" ca="1" si="100"/>
        <v/>
      </c>
      <c r="FK35" s="213" t="str">
        <f t="shared" ca="1" si="100"/>
        <v/>
      </c>
      <c r="FL35" s="213" t="str">
        <f t="shared" ca="1" si="100"/>
        <v/>
      </c>
      <c r="FM35" s="213" t="str">
        <f t="shared" ca="1" si="100"/>
        <v/>
      </c>
      <c r="FN35" s="213" t="str">
        <f t="shared" ca="1" si="100"/>
        <v/>
      </c>
      <c r="FO35" s="213" t="str">
        <f t="shared" ca="1" si="100"/>
        <v/>
      </c>
      <c r="FP35" s="213" t="str">
        <f t="shared" ca="1" si="100"/>
        <v/>
      </c>
      <c r="FQ35" s="213" t="str">
        <f t="shared" ca="1" si="100"/>
        <v/>
      </c>
      <c r="FR35" s="213" t="str">
        <f t="shared" ca="1" si="100"/>
        <v/>
      </c>
      <c r="FS35" s="213" t="str">
        <f t="shared" ca="1" si="100"/>
        <v/>
      </c>
      <c r="FT35" s="213" t="str">
        <f t="shared" ca="1" si="100"/>
        <v/>
      </c>
      <c r="FU35" s="213" t="str">
        <f t="shared" ca="1" si="100"/>
        <v/>
      </c>
      <c r="FV35" s="213" t="str">
        <f t="shared" ca="1" si="101"/>
        <v/>
      </c>
      <c r="FW35" s="213" t="str">
        <f t="shared" ca="1" si="101"/>
        <v/>
      </c>
      <c r="FX35" s="213" t="str">
        <f t="shared" ca="1" si="101"/>
        <v/>
      </c>
      <c r="FY35" s="213" t="str">
        <f t="shared" ca="1" si="101"/>
        <v/>
      </c>
      <c r="FZ35" s="213" t="str">
        <f t="shared" ca="1" si="101"/>
        <v/>
      </c>
      <c r="GA35" s="213" t="str">
        <f t="shared" ca="1" si="101"/>
        <v/>
      </c>
      <c r="GB35" s="213" t="str">
        <f t="shared" ca="1" si="101"/>
        <v/>
      </c>
      <c r="GC35" s="213" t="str">
        <f t="shared" ca="1" si="101"/>
        <v/>
      </c>
      <c r="GD35" s="213" t="str">
        <f t="shared" ca="1" si="101"/>
        <v/>
      </c>
      <c r="GE35" s="213" t="str">
        <f t="shared" ca="1" si="101"/>
        <v/>
      </c>
      <c r="GF35" s="213" t="str">
        <f t="shared" ca="1" si="76"/>
        <v/>
      </c>
      <c r="GG35" s="213" t="str">
        <f t="shared" ca="1" si="76"/>
        <v/>
      </c>
      <c r="GH35" s="213" t="str">
        <f t="shared" ca="1" si="76"/>
        <v/>
      </c>
      <c r="GI35" s="213" t="str">
        <f t="shared" ca="1" si="76"/>
        <v/>
      </c>
      <c r="GJ35" s="213" t="str">
        <f t="shared" ca="1" si="76"/>
        <v/>
      </c>
      <c r="GK35" s="213" t="str">
        <f t="shared" ca="1" si="76"/>
        <v/>
      </c>
      <c r="GL35" s="213" t="str">
        <f t="shared" ca="1" si="76"/>
        <v/>
      </c>
      <c r="GM35" s="213" t="str">
        <f t="shared" ca="1" si="76"/>
        <v/>
      </c>
      <c r="GN35" s="213" t="str">
        <f t="shared" ca="1" si="76"/>
        <v/>
      </c>
      <c r="GO35" s="213" t="str">
        <f t="shared" ca="1" si="76"/>
        <v/>
      </c>
      <c r="GP35" s="213" t="str">
        <f t="shared" ca="1" si="76"/>
        <v/>
      </c>
      <c r="GQ35" s="213" t="str">
        <f t="shared" ca="1" si="76"/>
        <v/>
      </c>
      <c r="GR35" s="213" t="str">
        <f t="shared" ca="1" si="76"/>
        <v/>
      </c>
      <c r="GS35" s="213" t="str">
        <f t="shared" ca="1" si="76"/>
        <v/>
      </c>
      <c r="GT35" s="213" t="str">
        <f t="shared" ca="1" si="76"/>
        <v/>
      </c>
      <c r="GU35" s="213" t="str">
        <f t="shared" ca="1" si="76"/>
        <v/>
      </c>
      <c r="GV35" s="213" t="str">
        <f t="shared" ca="1" si="102"/>
        <v/>
      </c>
      <c r="GW35" s="213" t="str">
        <f t="shared" ca="1" si="102"/>
        <v/>
      </c>
      <c r="GX35" s="213" t="str">
        <f t="shared" ca="1" si="102"/>
        <v/>
      </c>
      <c r="GY35" s="213" t="str">
        <f t="shared" ca="1" si="102"/>
        <v/>
      </c>
      <c r="GZ35" s="213" t="str">
        <f t="shared" ca="1" si="102"/>
        <v/>
      </c>
      <c r="HA35" s="213" t="str">
        <f t="shared" ca="1" si="102"/>
        <v/>
      </c>
      <c r="HB35" s="213" t="str">
        <f t="shared" ca="1" si="102"/>
        <v/>
      </c>
      <c r="HC35" s="213" t="str">
        <f t="shared" ca="1" si="102"/>
        <v/>
      </c>
      <c r="HD35" s="213" t="str">
        <f t="shared" ca="1" si="102"/>
        <v/>
      </c>
      <c r="HE35" s="213" t="str">
        <f t="shared" ca="1" si="102"/>
        <v/>
      </c>
      <c r="HF35" s="213" t="str">
        <f t="shared" ca="1" si="102"/>
        <v/>
      </c>
      <c r="HG35" s="213" t="str">
        <f t="shared" ca="1" si="102"/>
        <v/>
      </c>
      <c r="HH35" s="213" t="str">
        <f t="shared" ca="1" si="102"/>
        <v/>
      </c>
      <c r="HI35" s="213" t="str">
        <f t="shared" ca="1" si="102"/>
        <v/>
      </c>
      <c r="HJ35" s="213" t="str">
        <f t="shared" ca="1" si="77"/>
        <v/>
      </c>
      <c r="HK35" s="213" t="str">
        <f t="shared" ca="1" si="77"/>
        <v/>
      </c>
      <c r="HL35" s="213" t="str">
        <f t="shared" ca="1" si="77"/>
        <v/>
      </c>
      <c r="HM35" s="213" t="str">
        <f t="shared" ca="1" si="77"/>
        <v/>
      </c>
      <c r="HN35" s="213" t="str">
        <f t="shared" ca="1" si="77"/>
        <v/>
      </c>
      <c r="HO35" s="213" t="str">
        <f t="shared" ca="1" si="77"/>
        <v/>
      </c>
      <c r="HP35" s="213" t="str">
        <f t="shared" ca="1" si="77"/>
        <v/>
      </c>
      <c r="HQ35" s="213" t="str">
        <f t="shared" ca="1" si="77"/>
        <v/>
      </c>
      <c r="HR35" s="213" t="str">
        <f t="shared" ca="1" si="77"/>
        <v/>
      </c>
      <c r="HS35" s="213" t="str">
        <f t="shared" ca="1" si="77"/>
        <v/>
      </c>
      <c r="HT35" s="213" t="str">
        <f t="shared" ca="1" si="77"/>
        <v/>
      </c>
      <c r="HU35" s="213" t="str">
        <f t="shared" ca="1" si="77"/>
        <v/>
      </c>
      <c r="HV35" s="213" t="str">
        <f t="shared" ca="1" si="77"/>
        <v/>
      </c>
      <c r="HW35" s="213" t="str">
        <f t="shared" ca="1" si="77"/>
        <v/>
      </c>
      <c r="HX35" s="213" t="str">
        <f t="shared" ca="1" si="77"/>
        <v/>
      </c>
      <c r="HY35" s="213" t="str">
        <f t="shared" ca="1" si="77"/>
        <v/>
      </c>
      <c r="HZ35" s="213" t="str">
        <f t="shared" ca="1" si="103"/>
        <v/>
      </c>
      <c r="IA35" s="213" t="str">
        <f t="shared" ca="1" si="103"/>
        <v/>
      </c>
      <c r="IB35" s="213" t="str">
        <f t="shared" ca="1" si="103"/>
        <v/>
      </c>
      <c r="IC35" s="213" t="str">
        <f t="shared" ca="1" si="103"/>
        <v/>
      </c>
      <c r="ID35" s="213" t="str">
        <f t="shared" ca="1" si="103"/>
        <v/>
      </c>
      <c r="IE35" s="213" t="str">
        <f t="shared" ca="1" si="103"/>
        <v/>
      </c>
      <c r="IF35" s="213" t="str">
        <f t="shared" ca="1" si="103"/>
        <v/>
      </c>
      <c r="IG35" s="213" t="str">
        <f t="shared" ca="1" si="103"/>
        <v/>
      </c>
      <c r="IH35" s="213" t="str">
        <f t="shared" ca="1" si="103"/>
        <v/>
      </c>
      <c r="II35" s="213" t="str">
        <f t="shared" ca="1" si="103"/>
        <v/>
      </c>
      <c r="IJ35" s="213" t="str">
        <f t="shared" ca="1" si="103"/>
        <v/>
      </c>
      <c r="IK35" s="213" t="str">
        <f t="shared" ca="1" si="103"/>
        <v/>
      </c>
      <c r="IL35" s="213" t="str">
        <f t="shared" ca="1" si="103"/>
        <v/>
      </c>
      <c r="IM35" s="213" t="str">
        <f t="shared" ca="1" si="103"/>
        <v/>
      </c>
      <c r="IN35" s="213" t="str">
        <f t="shared" ca="1" si="78"/>
        <v/>
      </c>
      <c r="IO35" s="213" t="str">
        <f t="shared" ca="1" si="78"/>
        <v/>
      </c>
      <c r="IP35" s="213" t="str">
        <f t="shared" ca="1" si="78"/>
        <v/>
      </c>
      <c r="IQ35" s="213" t="str">
        <f t="shared" ca="1" si="78"/>
        <v/>
      </c>
      <c r="IR35" s="213" t="str">
        <f t="shared" ca="1" si="78"/>
        <v/>
      </c>
      <c r="IS35" s="213" t="str">
        <f t="shared" ca="1" si="78"/>
        <v/>
      </c>
      <c r="IT35" s="213" t="str">
        <f t="shared" ca="1" si="78"/>
        <v/>
      </c>
      <c r="IU35" s="213" t="str">
        <f t="shared" ca="1" si="78"/>
        <v/>
      </c>
      <c r="IV35" s="213" t="str">
        <f t="shared" ca="1" si="78"/>
        <v/>
      </c>
      <c r="IW35" s="213" t="str">
        <f t="shared" ca="1" si="78"/>
        <v/>
      </c>
      <c r="IX35" s="213" t="str">
        <f t="shared" ca="1" si="78"/>
        <v/>
      </c>
      <c r="IY35" s="213" t="str">
        <f t="shared" ca="1" si="78"/>
        <v/>
      </c>
      <c r="IZ35" s="213" t="str">
        <f t="shared" ca="1" si="78"/>
        <v/>
      </c>
      <c r="JA35" s="213" t="str">
        <f t="shared" ca="1" si="78"/>
        <v/>
      </c>
      <c r="JB35" s="213" t="str">
        <f t="shared" ca="1" si="78"/>
        <v/>
      </c>
      <c r="JC35" s="213" t="str">
        <f t="shared" ca="1" si="78"/>
        <v/>
      </c>
      <c r="JD35" s="213" t="str">
        <f t="shared" ca="1" si="104"/>
        <v/>
      </c>
      <c r="JE35" s="213" t="str">
        <f t="shared" ca="1" si="104"/>
        <v/>
      </c>
      <c r="JF35" s="213" t="str">
        <f t="shared" ca="1" si="104"/>
        <v/>
      </c>
      <c r="JG35" s="213" t="str">
        <f t="shared" ca="1" si="104"/>
        <v/>
      </c>
      <c r="JH35" s="213" t="str">
        <f t="shared" ca="1" si="104"/>
        <v/>
      </c>
      <c r="JI35" s="213" t="str">
        <f t="shared" ca="1" si="104"/>
        <v/>
      </c>
      <c r="JJ35" s="213" t="str">
        <f t="shared" ca="1" si="104"/>
        <v/>
      </c>
      <c r="JK35" s="213" t="str">
        <f t="shared" ca="1" si="104"/>
        <v/>
      </c>
      <c r="JL35" s="213" t="str">
        <f t="shared" ca="1" si="104"/>
        <v/>
      </c>
      <c r="JM35" s="213" t="str">
        <f t="shared" ca="1" si="104"/>
        <v/>
      </c>
      <c r="JN35" s="213" t="str">
        <f t="shared" ca="1" si="104"/>
        <v/>
      </c>
      <c r="JO35" s="213" t="str">
        <f t="shared" ca="1" si="104"/>
        <v/>
      </c>
      <c r="JP35" s="213" t="str">
        <f t="shared" ca="1" si="104"/>
        <v/>
      </c>
      <c r="JQ35" s="213" t="str">
        <f t="shared" ca="1" si="104"/>
        <v/>
      </c>
      <c r="JR35" s="213" t="str">
        <f t="shared" ca="1" si="79"/>
        <v/>
      </c>
      <c r="JS35" s="213" t="str">
        <f t="shared" ca="1" si="79"/>
        <v/>
      </c>
      <c r="JT35" s="213" t="str">
        <f t="shared" ca="1" si="79"/>
        <v/>
      </c>
      <c r="JU35" s="213" t="str">
        <f t="shared" ca="1" si="79"/>
        <v/>
      </c>
      <c r="JV35" s="213" t="str">
        <f t="shared" ca="1" si="79"/>
        <v/>
      </c>
      <c r="JW35" s="213" t="str">
        <f t="shared" ca="1" si="79"/>
        <v/>
      </c>
      <c r="JX35" s="213" t="str">
        <f t="shared" ca="1" si="79"/>
        <v/>
      </c>
      <c r="JY35" s="213" t="str">
        <f t="shared" ca="1" si="79"/>
        <v/>
      </c>
      <c r="JZ35" s="213" t="str">
        <f t="shared" ca="1" si="79"/>
        <v/>
      </c>
      <c r="KA35" s="213" t="str">
        <f t="shared" ca="1" si="79"/>
        <v/>
      </c>
      <c r="KB35" s="213" t="str">
        <f t="shared" ca="1" si="79"/>
        <v/>
      </c>
      <c r="KC35" s="213" t="str">
        <f t="shared" ca="1" si="79"/>
        <v/>
      </c>
      <c r="KD35" s="213" t="str">
        <f t="shared" ca="1" si="79"/>
        <v/>
      </c>
      <c r="KE35" s="213" t="str">
        <f t="shared" ca="1" si="79"/>
        <v/>
      </c>
      <c r="KF35" s="213" t="str">
        <f t="shared" ca="1" si="79"/>
        <v/>
      </c>
      <c r="KG35" s="213" t="str">
        <f t="shared" ca="1" si="79"/>
        <v/>
      </c>
      <c r="KH35" s="213" t="str">
        <f t="shared" ca="1" si="105"/>
        <v/>
      </c>
      <c r="KI35" s="213" t="str">
        <f t="shared" ca="1" si="105"/>
        <v/>
      </c>
      <c r="KJ35" s="213" t="str">
        <f t="shared" ca="1" si="105"/>
        <v/>
      </c>
      <c r="KK35" s="213" t="str">
        <f t="shared" ca="1" si="105"/>
        <v/>
      </c>
      <c r="KL35" s="213" t="str">
        <f t="shared" ca="1" si="105"/>
        <v/>
      </c>
      <c r="KM35" s="213" t="str">
        <f t="shared" ca="1" si="105"/>
        <v/>
      </c>
      <c r="KN35" s="213" t="str">
        <f t="shared" ca="1" si="105"/>
        <v/>
      </c>
      <c r="KO35" s="213" t="str">
        <f t="shared" ca="1" si="105"/>
        <v/>
      </c>
      <c r="KP35" s="213" t="str">
        <f t="shared" ca="1" si="105"/>
        <v/>
      </c>
      <c r="KQ35" s="213" t="str">
        <f t="shared" ca="1" si="105"/>
        <v/>
      </c>
      <c r="KR35" s="213" t="str">
        <f t="shared" ca="1" si="105"/>
        <v/>
      </c>
      <c r="KS35" s="213" t="str">
        <f t="shared" ca="1" si="105"/>
        <v/>
      </c>
      <c r="KT35" s="213" t="str">
        <f t="shared" ca="1" si="105"/>
        <v/>
      </c>
      <c r="KU35" s="213" t="str">
        <f t="shared" ca="1" si="105"/>
        <v/>
      </c>
      <c r="KV35" s="213" t="str">
        <f t="shared" ca="1" si="105"/>
        <v/>
      </c>
      <c r="KW35" s="213" t="str">
        <f t="shared" ca="1" si="105"/>
        <v/>
      </c>
      <c r="KX35" s="213" t="str">
        <f t="shared" ca="1" si="106"/>
        <v/>
      </c>
      <c r="KY35" s="213" t="str">
        <f t="shared" ca="1" si="106"/>
        <v/>
      </c>
      <c r="KZ35" s="213" t="str">
        <f t="shared" ca="1" si="106"/>
        <v/>
      </c>
      <c r="LA35" s="213" t="str">
        <f t="shared" ca="1" si="106"/>
        <v/>
      </c>
      <c r="LB35" s="213" t="str">
        <f t="shared" ca="1" si="106"/>
        <v/>
      </c>
      <c r="LC35" s="213" t="str">
        <f t="shared" ca="1" si="106"/>
        <v/>
      </c>
      <c r="LD35" s="213" t="str">
        <f t="shared" ca="1" si="106"/>
        <v/>
      </c>
      <c r="LE35" s="213" t="str">
        <f t="shared" ca="1" si="106"/>
        <v/>
      </c>
      <c r="LF35" s="213" t="str">
        <f t="shared" ca="1" si="106"/>
        <v/>
      </c>
      <c r="LG35" s="213" t="str">
        <f t="shared" ca="1" si="106"/>
        <v/>
      </c>
      <c r="LH35" s="213" t="str">
        <f t="shared" ca="1" si="106"/>
        <v/>
      </c>
      <c r="LI35" s="213" t="str">
        <f t="shared" ca="1" si="106"/>
        <v/>
      </c>
      <c r="LJ35" s="213" t="str">
        <f t="shared" ca="1" si="106"/>
        <v/>
      </c>
      <c r="LK35" s="213" t="str">
        <f t="shared" ca="1" si="106"/>
        <v/>
      </c>
      <c r="LL35" s="213" t="str">
        <f t="shared" ca="1" si="106"/>
        <v/>
      </c>
      <c r="LM35" s="213" t="str">
        <f t="shared" ca="1" si="106"/>
        <v/>
      </c>
      <c r="LN35" s="213" t="str">
        <f t="shared" ca="1" si="107"/>
        <v/>
      </c>
      <c r="LO35" s="213" t="str">
        <f t="shared" ca="1" si="107"/>
        <v/>
      </c>
      <c r="LP35" s="213" t="str">
        <f t="shared" ca="1" si="107"/>
        <v/>
      </c>
      <c r="LQ35" s="213" t="str">
        <f t="shared" ca="1" si="107"/>
        <v/>
      </c>
      <c r="LR35" s="213" t="str">
        <f t="shared" ca="1" si="107"/>
        <v/>
      </c>
      <c r="LS35" s="213" t="str">
        <f t="shared" ca="1" si="107"/>
        <v/>
      </c>
      <c r="LT35" s="213" t="str">
        <f t="shared" ca="1" si="107"/>
        <v/>
      </c>
      <c r="LU35" s="213" t="str">
        <f t="shared" ca="1" si="107"/>
        <v/>
      </c>
      <c r="LV35" s="213" t="str">
        <f t="shared" ca="1" si="107"/>
        <v/>
      </c>
      <c r="LW35" s="213" t="str">
        <f t="shared" ca="1" si="107"/>
        <v/>
      </c>
      <c r="LX35" s="213" t="str">
        <f t="shared" ca="1" si="107"/>
        <v/>
      </c>
      <c r="LY35" s="213" t="str">
        <f t="shared" ca="1" si="107"/>
        <v/>
      </c>
      <c r="LZ35" s="213" t="str">
        <f t="shared" ca="1" si="108"/>
        <v/>
      </c>
      <c r="MA35" s="213" t="str">
        <f t="shared" ca="1" si="108"/>
        <v/>
      </c>
      <c r="MB35" s="213" t="str">
        <f t="shared" ca="1" si="108"/>
        <v/>
      </c>
      <c r="MC35" s="213" t="str">
        <f t="shared" ca="1" si="108"/>
        <v/>
      </c>
      <c r="MD35" s="213" t="str">
        <f t="shared" ca="1" si="108"/>
        <v/>
      </c>
      <c r="ME35" s="213" t="str">
        <f t="shared" ca="1" si="108"/>
        <v/>
      </c>
      <c r="MF35" s="213" t="str">
        <f t="shared" ca="1" si="108"/>
        <v/>
      </c>
      <c r="MG35" s="213" t="str">
        <f t="shared" ca="1" si="108"/>
        <v/>
      </c>
      <c r="MH35" s="213" t="str">
        <f t="shared" ca="1" si="108"/>
        <v/>
      </c>
      <c r="MI35" s="213" t="str">
        <f t="shared" ca="1" si="108"/>
        <v/>
      </c>
      <c r="MJ35" s="213" t="str">
        <f t="shared" ca="1" si="81"/>
        <v/>
      </c>
      <c r="MK35" s="213" t="str">
        <f t="shared" ca="1" si="81"/>
        <v/>
      </c>
      <c r="ML35" s="213" t="str">
        <f t="shared" ca="1" si="81"/>
        <v/>
      </c>
      <c r="MM35" s="213" t="str">
        <f t="shared" ca="1" si="81"/>
        <v/>
      </c>
      <c r="MN35" s="213" t="str">
        <f t="shared" ca="1" si="81"/>
        <v/>
      </c>
      <c r="MO35" s="213" t="str">
        <f t="shared" ca="1" si="81"/>
        <v/>
      </c>
      <c r="MP35" s="213" t="str">
        <f t="shared" ca="1" si="81"/>
        <v/>
      </c>
      <c r="MQ35" s="213" t="str">
        <f t="shared" ca="1" si="81"/>
        <v/>
      </c>
      <c r="MR35" s="213" t="str">
        <f t="shared" ca="1" si="81"/>
        <v/>
      </c>
      <c r="MS35" s="213" t="str">
        <f t="shared" ca="1" si="81"/>
        <v/>
      </c>
      <c r="MT35" s="213" t="str">
        <f t="shared" ca="1" si="81"/>
        <v/>
      </c>
      <c r="MU35" s="213" t="str">
        <f t="shared" ca="1" si="81"/>
        <v/>
      </c>
      <c r="MV35" s="213" t="str">
        <f t="shared" ca="1" si="81"/>
        <v/>
      </c>
      <c r="MW35" s="213" t="str">
        <f t="shared" ca="1" si="81"/>
        <v/>
      </c>
      <c r="MX35" s="213" t="str">
        <f t="shared" ca="1" si="81"/>
        <v/>
      </c>
      <c r="MY35" s="213" t="str">
        <f t="shared" ca="1" si="81"/>
        <v/>
      </c>
      <c r="MZ35" s="213" t="str">
        <f t="shared" ca="1" si="109"/>
        <v/>
      </c>
      <c r="NA35" s="213" t="str">
        <f t="shared" ca="1" si="109"/>
        <v/>
      </c>
      <c r="NB35" s="213" t="str">
        <f t="shared" ca="1" si="109"/>
        <v/>
      </c>
      <c r="NC35" s="213" t="str">
        <f t="shared" ca="1" si="109"/>
        <v/>
      </c>
      <c r="ND35" s="213" t="str">
        <f t="shared" ca="1" si="109"/>
        <v/>
      </c>
      <c r="NE35" s="213" t="str">
        <f t="shared" ca="1" si="109"/>
        <v/>
      </c>
      <c r="NF35" s="213" t="str">
        <f t="shared" ca="1" si="109"/>
        <v/>
      </c>
      <c r="NG35" s="213" t="str">
        <f t="shared" ca="1" si="109"/>
        <v/>
      </c>
      <c r="NH35" s="213" t="str">
        <f t="shared" ca="1" si="109"/>
        <v/>
      </c>
      <c r="NI35" s="213" t="str">
        <f t="shared" ca="1" si="109"/>
        <v/>
      </c>
      <c r="NJ35" s="213" t="str">
        <f t="shared" ca="1" si="109"/>
        <v/>
      </c>
      <c r="NK35" s="213" t="str">
        <f t="shared" ca="1" si="109"/>
        <v/>
      </c>
      <c r="NL35" s="213" t="str">
        <f t="shared" ca="1" si="109"/>
        <v/>
      </c>
      <c r="NM35" s="213" t="str">
        <f t="shared" ca="1" si="109"/>
        <v/>
      </c>
      <c r="NN35" s="213" t="str">
        <f t="shared" ca="1" si="82"/>
        <v/>
      </c>
      <c r="NO35" s="213" t="str">
        <f t="shared" ca="1" si="82"/>
        <v/>
      </c>
      <c r="NP35" s="213" t="str">
        <f t="shared" ca="1" si="82"/>
        <v/>
      </c>
      <c r="NQ35" s="213" t="str">
        <f t="shared" ca="1" si="82"/>
        <v/>
      </c>
      <c r="NR35" s="213" t="str">
        <f t="shared" ca="1" si="82"/>
        <v/>
      </c>
      <c r="NS35" s="213" t="str">
        <f t="shared" ca="1" si="82"/>
        <v/>
      </c>
      <c r="NT35" s="213" t="str">
        <f t="shared" ca="1" si="82"/>
        <v/>
      </c>
      <c r="NU35" s="213" t="str">
        <f t="shared" ca="1" si="82"/>
        <v/>
      </c>
      <c r="NV35" s="213" t="str">
        <f t="shared" ca="1" si="82"/>
        <v/>
      </c>
      <c r="NW35" s="213" t="str">
        <f t="shared" ca="1" si="82"/>
        <v/>
      </c>
      <c r="NX35" s="213" t="str">
        <f t="shared" ca="1" si="82"/>
        <v/>
      </c>
      <c r="NY35" s="213" t="str">
        <f t="shared" ca="1" si="82"/>
        <v/>
      </c>
      <c r="NZ35" s="213" t="str">
        <f t="shared" ca="1" si="82"/>
        <v/>
      </c>
      <c r="OA35" s="213" t="str">
        <f t="shared" ca="1" si="82"/>
        <v/>
      </c>
      <c r="OB35" s="213" t="str">
        <f t="shared" ca="1" si="82"/>
        <v/>
      </c>
      <c r="OC35" s="213" t="str">
        <f t="shared" ca="1" si="82"/>
        <v/>
      </c>
      <c r="OD35" s="213" t="str">
        <f t="shared" ca="1" si="110"/>
        <v/>
      </c>
      <c r="OE35" s="213" t="str">
        <f t="shared" ca="1" si="110"/>
        <v/>
      </c>
      <c r="OF35" s="213" t="str">
        <f t="shared" ca="1" si="110"/>
        <v/>
      </c>
      <c r="OG35" s="213" t="str">
        <f t="shared" ca="1" si="110"/>
        <v/>
      </c>
      <c r="OH35" s="213" t="str">
        <f t="shared" ca="1" si="110"/>
        <v/>
      </c>
      <c r="OI35" s="213" t="str">
        <f t="shared" ca="1" si="110"/>
        <v/>
      </c>
      <c r="OJ35" s="213" t="str">
        <f t="shared" ca="1" si="110"/>
        <v/>
      </c>
      <c r="OK35" s="213" t="str">
        <f t="shared" ca="1" si="110"/>
        <v/>
      </c>
      <c r="OL35" s="213" t="str">
        <f t="shared" ca="1" si="110"/>
        <v/>
      </c>
      <c r="OM35" s="213" t="str">
        <f t="shared" ca="1" si="110"/>
        <v/>
      </c>
      <c r="ON35" s="213" t="str">
        <f t="shared" ca="1" si="110"/>
        <v/>
      </c>
      <c r="OO35" s="213" t="str">
        <f t="shared" ca="1" si="110"/>
        <v/>
      </c>
      <c r="OP35" s="213" t="str">
        <f t="shared" ca="1" si="110"/>
        <v/>
      </c>
      <c r="OQ35" s="213" t="str">
        <f t="shared" ca="1" si="110"/>
        <v/>
      </c>
      <c r="OR35" s="213" t="str">
        <f t="shared" ca="1" si="83"/>
        <v/>
      </c>
      <c r="OS35" s="213" t="str">
        <f t="shared" ca="1" si="83"/>
        <v/>
      </c>
      <c r="OT35" s="213" t="str">
        <f t="shared" ca="1" si="83"/>
        <v/>
      </c>
      <c r="OU35" s="213" t="str">
        <f t="shared" ca="1" si="83"/>
        <v/>
      </c>
      <c r="OV35" s="213" t="str">
        <f t="shared" ca="1" si="83"/>
        <v/>
      </c>
      <c r="OW35" s="213" t="str">
        <f t="shared" ca="1" si="83"/>
        <v/>
      </c>
      <c r="OX35" s="213" t="str">
        <f t="shared" ca="1" si="83"/>
        <v/>
      </c>
      <c r="OY35" s="213" t="str">
        <f t="shared" ca="1" si="83"/>
        <v/>
      </c>
      <c r="OZ35" s="213" t="str">
        <f t="shared" ca="1" si="83"/>
        <v/>
      </c>
      <c r="PA35" s="213" t="str">
        <f t="shared" ca="1" si="83"/>
        <v/>
      </c>
      <c r="PB35" s="213" t="str">
        <f t="shared" ca="1" si="83"/>
        <v/>
      </c>
      <c r="PC35" s="213" t="str">
        <f t="shared" ca="1" si="83"/>
        <v/>
      </c>
      <c r="PD35" s="213" t="str">
        <f t="shared" ca="1" si="83"/>
        <v/>
      </c>
      <c r="PE35" s="213" t="str">
        <f t="shared" ca="1" si="83"/>
        <v/>
      </c>
      <c r="PF35" s="213" t="str">
        <f t="shared" ca="1" si="83"/>
        <v/>
      </c>
      <c r="PG35" s="213" t="str">
        <f t="shared" ca="1" si="83"/>
        <v/>
      </c>
      <c r="PH35" s="213" t="str">
        <f t="shared" ca="1" si="111"/>
        <v/>
      </c>
      <c r="PI35" s="213" t="str">
        <f t="shared" ca="1" si="111"/>
        <v/>
      </c>
      <c r="PJ35" s="213" t="str">
        <f t="shared" ca="1" si="111"/>
        <v/>
      </c>
      <c r="PK35" s="213" t="str">
        <f t="shared" ca="1" si="111"/>
        <v/>
      </c>
      <c r="PL35" s="213" t="str">
        <f t="shared" ca="1" si="111"/>
        <v/>
      </c>
      <c r="PM35" s="213" t="str">
        <f t="shared" ca="1" si="111"/>
        <v/>
      </c>
      <c r="PN35" s="213" t="str">
        <f t="shared" ca="1" si="111"/>
        <v/>
      </c>
      <c r="PO35" s="213" t="str">
        <f t="shared" ca="1" si="111"/>
        <v/>
      </c>
      <c r="PP35" s="213" t="str">
        <f t="shared" ca="1" si="111"/>
        <v/>
      </c>
      <c r="PQ35" s="213" t="str">
        <f t="shared" ca="1" si="111"/>
        <v/>
      </c>
      <c r="PR35" s="213" t="str">
        <f t="shared" ca="1" si="111"/>
        <v/>
      </c>
      <c r="PS35" s="213" t="str">
        <f t="shared" ca="1" si="111"/>
        <v/>
      </c>
      <c r="PT35" s="208"/>
      <c r="PU35" s="208"/>
      <c r="PV35" s="208"/>
      <c r="PW35" s="208"/>
      <c r="PX35" s="208"/>
      <c r="PY35" s="208"/>
      <c r="PZ35" s="208"/>
      <c r="QA35" s="208"/>
      <c r="QB35" s="208"/>
      <c r="QC35" s="208"/>
      <c r="QD35" s="208"/>
      <c r="QE35" s="208"/>
      <c r="QF35" s="208"/>
      <c r="QG35" s="208"/>
      <c r="QH35" s="208"/>
      <c r="QI35" s="208"/>
      <c r="QJ35" s="208"/>
      <c r="QK35" s="208"/>
      <c r="QL35" s="208"/>
      <c r="QM35" s="208"/>
      <c r="QN35" s="208"/>
      <c r="QO35" s="208"/>
      <c r="QP35" s="208"/>
      <c r="QQ35" s="208"/>
      <c r="QR35" s="208"/>
      <c r="QS35" s="208"/>
      <c r="QT35" s="208"/>
      <c r="QU35" s="208"/>
      <c r="QV35" s="208"/>
      <c r="QW35" s="208"/>
      <c r="QX35" s="208"/>
      <c r="QY35" s="208"/>
      <c r="QZ35" s="208"/>
      <c r="RA35" s="208"/>
      <c r="RB35" s="208"/>
      <c r="RC35" s="208"/>
      <c r="RD35" s="208"/>
      <c r="RE35" s="208"/>
      <c r="RF35" s="208"/>
      <c r="RG35" s="208"/>
      <c r="RH35" s="208"/>
      <c r="RI35" s="208"/>
      <c r="RJ35" s="208"/>
      <c r="RK35" s="208"/>
      <c r="RL35" s="208"/>
      <c r="RM35" s="208"/>
      <c r="RN35" s="208"/>
      <c r="RO35" s="208"/>
      <c r="RP35" s="208"/>
      <c r="RQ35" s="208"/>
      <c r="RR35" s="208"/>
      <c r="RS35" s="208"/>
      <c r="RT35" s="208"/>
      <c r="RU35" s="208"/>
      <c r="RV35" s="208"/>
      <c r="RW35" s="208"/>
      <c r="RX35" s="208"/>
      <c r="RY35" s="208"/>
      <c r="RZ35" s="208"/>
      <c r="SA35" s="208"/>
      <c r="SB35" s="208"/>
      <c r="SC35" s="208"/>
      <c r="SD35" s="208"/>
      <c r="SE35" s="208"/>
      <c r="SF35" s="208"/>
      <c r="SG35" s="208"/>
      <c r="SH35" s="208"/>
      <c r="SI35" s="208"/>
      <c r="SJ35" s="208"/>
      <c r="SK35" s="208"/>
      <c r="SL35" s="208"/>
      <c r="SM35" s="208"/>
      <c r="SN35" s="208"/>
      <c r="SO35" s="208"/>
      <c r="SP35" s="208"/>
      <c r="SQ35" s="208"/>
      <c r="SR35" s="208"/>
      <c r="SS35" s="208"/>
      <c r="ST35" s="208"/>
      <c r="SU35" s="208"/>
      <c r="SV35" s="208"/>
      <c r="SW35" s="208"/>
      <c r="SX35" s="208"/>
      <c r="SY35" s="208"/>
      <c r="SZ35" s="208"/>
      <c r="TA35" s="208"/>
      <c r="TB35" s="208"/>
      <c r="TC35" s="208"/>
      <c r="TD35" s="208"/>
      <c r="TE35" s="208"/>
      <c r="TF35" s="208"/>
      <c r="TG35" s="208"/>
      <c r="TH35" s="208"/>
      <c r="TI35" s="208"/>
      <c r="TJ35" s="208"/>
      <c r="TK35" s="208"/>
      <c r="TL35" s="208"/>
      <c r="TM35" s="208"/>
      <c r="TN35" s="208"/>
      <c r="TO35" s="208"/>
      <c r="TP35" s="208"/>
      <c r="TQ35" s="208"/>
      <c r="TR35" s="208"/>
      <c r="TS35" s="208"/>
      <c r="TT35" s="208"/>
      <c r="TU35" s="208"/>
      <c r="TV35" s="208"/>
      <c r="TW35" s="208"/>
      <c r="TX35" s="208"/>
      <c r="TY35" s="208"/>
      <c r="TZ35" s="208"/>
      <c r="UA35" s="208"/>
      <c r="UB35" s="208"/>
      <c r="UC35" s="208"/>
      <c r="UD35" s="208"/>
      <c r="UE35" s="208"/>
      <c r="UF35" s="208"/>
      <c r="UG35" s="208"/>
      <c r="UH35" s="208"/>
      <c r="UI35" s="208"/>
      <c r="UJ35" s="208"/>
      <c r="UK35" s="208"/>
      <c r="UL35" s="208"/>
      <c r="UM35" s="208"/>
      <c r="UN35" s="208"/>
      <c r="UO35" s="208"/>
      <c r="UP35" s="208"/>
      <c r="UQ35" s="208"/>
      <c r="UR35" s="208"/>
      <c r="US35" s="208"/>
      <c r="UT35" s="208"/>
      <c r="UU35" s="208"/>
      <c r="UV35" s="208"/>
      <c r="UW35" s="208"/>
      <c r="UX35" s="208"/>
      <c r="UY35" s="208"/>
      <c r="UZ35" s="208"/>
      <c r="VA35" s="208"/>
      <c r="VB35" s="208"/>
      <c r="VC35" s="208"/>
      <c r="VD35" s="208"/>
      <c r="VE35" s="208"/>
      <c r="VF35" s="208"/>
      <c r="VG35" s="208"/>
      <c r="VH35" s="208"/>
      <c r="VI35" s="208"/>
      <c r="VJ35" s="208"/>
      <c r="VK35" s="208"/>
      <c r="VL35" s="208"/>
      <c r="VM35" s="208"/>
      <c r="VN35" s="208"/>
      <c r="VO35" s="208"/>
      <c r="VP35" s="208"/>
      <c r="VQ35" s="208"/>
      <c r="VR35" s="208"/>
      <c r="VS35" s="208"/>
      <c r="VT35" s="208"/>
      <c r="VU35" s="208"/>
      <c r="VV35" s="208"/>
      <c r="VW35" s="208"/>
      <c r="VX35" s="208"/>
      <c r="VY35" s="208"/>
      <c r="VZ35" s="208"/>
      <c r="WA35" s="208"/>
      <c r="WB35" s="208"/>
      <c r="WC35" s="208"/>
      <c r="WD35" s="208"/>
      <c r="WE35" s="208"/>
      <c r="WF35" s="208"/>
      <c r="WG35" s="208"/>
      <c r="WH35" s="208"/>
      <c r="WI35" s="208"/>
      <c r="WJ35" s="208"/>
      <c r="WK35" s="208"/>
      <c r="WL35" s="208"/>
      <c r="WM35" s="208"/>
      <c r="WN35" s="208"/>
      <c r="WO35" s="208"/>
      <c r="WP35" s="208"/>
      <c r="WQ35" s="208"/>
      <c r="WR35" s="208"/>
      <c r="WS35" s="208"/>
      <c r="WT35" s="208"/>
      <c r="WU35" s="208"/>
      <c r="WV35" s="208"/>
      <c r="WW35" s="208"/>
      <c r="WX35" s="208"/>
      <c r="WY35" s="208"/>
      <c r="WZ35" s="208"/>
      <c r="XA35" s="208"/>
      <c r="XB35" s="208"/>
      <c r="XC35" s="208"/>
      <c r="XD35" s="208"/>
      <c r="XE35" s="208"/>
      <c r="XF35" s="208"/>
      <c r="XG35" s="208"/>
      <c r="XH35" s="208"/>
      <c r="XI35" s="208"/>
      <c r="XJ35" s="208"/>
      <c r="XK35" s="208"/>
      <c r="XL35" s="208"/>
      <c r="XM35" s="208"/>
      <c r="XN35" s="208"/>
      <c r="XO35" s="208"/>
      <c r="XP35" s="208"/>
      <c r="XQ35" s="208"/>
      <c r="XR35" s="208"/>
      <c r="XS35" s="208"/>
      <c r="XT35" s="208"/>
      <c r="XU35" s="208"/>
      <c r="XV35" s="208"/>
      <c r="XW35" s="208"/>
      <c r="XX35" s="208"/>
      <c r="XY35" s="208"/>
      <c r="XZ35" s="208"/>
      <c r="YA35" s="208"/>
      <c r="YB35" s="208"/>
      <c r="YC35" s="208"/>
      <c r="YD35" s="208"/>
      <c r="YE35" s="208"/>
      <c r="YF35" s="208"/>
      <c r="YG35" s="208"/>
      <c r="YH35" s="208"/>
      <c r="YI35" s="208"/>
      <c r="YJ35" s="208"/>
      <c r="YK35" s="208"/>
      <c r="YL35" s="208"/>
      <c r="YM35" s="208"/>
      <c r="YN35" s="208"/>
      <c r="YO35" s="208"/>
      <c r="YP35" s="208"/>
      <c r="YQ35" s="208"/>
      <c r="YR35" s="208"/>
      <c r="YS35" s="208"/>
      <c r="YT35" s="208"/>
      <c r="YU35" s="208"/>
      <c r="YV35" s="208"/>
      <c r="YW35" s="208"/>
      <c r="YX35" s="208"/>
      <c r="YY35" s="208"/>
      <c r="YZ35" s="208"/>
      <c r="ZA35" s="208"/>
      <c r="ZB35" s="208"/>
      <c r="ZC35" s="208"/>
      <c r="ZD35" s="208"/>
      <c r="ZE35" s="208"/>
      <c r="ZF35" s="208"/>
      <c r="ZG35" s="208"/>
      <c r="ZH35" s="208"/>
      <c r="ZI35" s="208"/>
      <c r="ZJ35" s="208"/>
      <c r="ZK35" s="208"/>
      <c r="ZL35" s="208"/>
      <c r="ZM35" s="208"/>
      <c r="ZN35" s="208"/>
      <c r="ZO35" s="208"/>
      <c r="ZP35" s="208"/>
      <c r="ZQ35" s="208"/>
      <c r="ZR35" s="208"/>
      <c r="ZS35" s="208"/>
      <c r="ZT35" s="208"/>
      <c r="ZU35" s="208"/>
      <c r="ZV35" s="208"/>
      <c r="ZW35" s="208"/>
      <c r="ZX35" s="208"/>
      <c r="ZY35" s="208"/>
      <c r="ZZ35" s="208"/>
      <c r="AAA35" s="208"/>
      <c r="AAB35" s="208"/>
      <c r="AAC35" s="208"/>
      <c r="AAD35" s="208"/>
      <c r="AAE35" s="208"/>
      <c r="AAF35" s="208"/>
      <c r="AAG35" s="208"/>
      <c r="AAH35" s="208"/>
      <c r="AAI35" s="208"/>
      <c r="AAJ35" s="208"/>
      <c r="AAK35" s="208"/>
      <c r="AAL35" s="208"/>
      <c r="AAM35" s="208"/>
      <c r="AAN35" s="208"/>
      <c r="AAO35" s="208"/>
      <c r="AAP35" s="208"/>
      <c r="AAQ35" s="208"/>
      <c r="AAR35" s="208"/>
      <c r="AAS35" s="208"/>
      <c r="AAT35" s="208"/>
      <c r="AAU35" s="208"/>
      <c r="AAV35" s="208"/>
      <c r="AAW35" s="208"/>
      <c r="AAX35" s="208"/>
      <c r="AAY35" s="208"/>
      <c r="AAZ35" s="208"/>
      <c r="ABA35" s="208"/>
      <c r="ABB35" s="208"/>
      <c r="ABC35" s="208"/>
      <c r="ABD35" s="208"/>
      <c r="ABE35" s="208"/>
      <c r="ABF35" s="208"/>
      <c r="ABG35" s="208"/>
      <c r="ABH35" s="208"/>
      <c r="ABI35" s="208"/>
      <c r="ABJ35" s="208"/>
      <c r="ABK35" s="208"/>
      <c r="ABL35" s="208"/>
    </row>
    <row r="36" spans="1:740" s="209" customFormat="1" ht="18" hidden="1" customHeight="1" x14ac:dyDescent="0.2">
      <c r="A36" s="202"/>
      <c r="B36" s="203" t="s">
        <v>121</v>
      </c>
      <c r="C36" s="204" t="s">
        <v>122</v>
      </c>
      <c r="D36" s="218"/>
      <c r="E36" s="211"/>
      <c r="F36" s="206"/>
      <c r="G36" s="206"/>
      <c r="H36" s="219"/>
      <c r="I36" s="206"/>
      <c r="J36" s="206"/>
      <c r="K36" s="278" t="str">
        <f>Table279[[#This Row],[Project]] &amp;"-CTNR-"&amp; Table279[[#This Row],[CTNR'#]] &amp; "  ➜"</f>
        <v>1010C-CTNR-  ➜</v>
      </c>
      <c r="L36" s="215"/>
      <c r="M36" s="213" t="str">
        <f t="shared" ca="1" si="93"/>
        <v/>
      </c>
      <c r="N36" s="213" t="str">
        <f t="shared" ca="1" si="93"/>
        <v/>
      </c>
      <c r="O36" s="213" t="str">
        <f t="shared" ca="1" si="93"/>
        <v/>
      </c>
      <c r="P36" s="213" t="str">
        <f t="shared" ca="1" si="93"/>
        <v/>
      </c>
      <c r="Q36" s="213" t="str">
        <f t="shared" ca="1" si="93"/>
        <v/>
      </c>
      <c r="R36" s="213" t="str">
        <f t="shared" ca="1" si="93"/>
        <v/>
      </c>
      <c r="S36" s="213" t="str">
        <f t="shared" ca="1" si="93"/>
        <v/>
      </c>
      <c r="T36" s="213" t="str">
        <f t="shared" ca="1" si="93"/>
        <v/>
      </c>
      <c r="U36" s="213" t="str">
        <f t="shared" ca="1" si="93"/>
        <v/>
      </c>
      <c r="V36" s="213" t="str">
        <f t="shared" ca="1" si="93"/>
        <v/>
      </c>
      <c r="W36" s="213" t="str">
        <f t="shared" ca="1" si="93"/>
        <v/>
      </c>
      <c r="X36" s="213" t="str">
        <f t="shared" ca="1" si="93"/>
        <v/>
      </c>
      <c r="Y36" s="213" t="str">
        <f t="shared" ca="1" si="93"/>
        <v/>
      </c>
      <c r="Z36" s="213" t="str">
        <f t="shared" ca="1" si="93"/>
        <v/>
      </c>
      <c r="AA36" s="213" t="str">
        <f t="shared" ca="1" si="93"/>
        <v/>
      </c>
      <c r="AB36" s="213" t="str">
        <f t="shared" ca="1" si="93"/>
        <v/>
      </c>
      <c r="AC36" s="213" t="str">
        <f t="shared" ca="1" si="94"/>
        <v/>
      </c>
      <c r="AD36" s="213" t="str">
        <f t="shared" ca="1" si="94"/>
        <v/>
      </c>
      <c r="AE36" s="213" t="str">
        <f t="shared" ca="1" si="94"/>
        <v/>
      </c>
      <c r="AF36" s="213" t="str">
        <f t="shared" ca="1" si="94"/>
        <v/>
      </c>
      <c r="AG36" s="213" t="str">
        <f t="shared" ca="1" si="94"/>
        <v/>
      </c>
      <c r="AH36" s="213" t="str">
        <f t="shared" ca="1" si="94"/>
        <v/>
      </c>
      <c r="AI36" s="213" t="str">
        <f t="shared" ca="1" si="94"/>
        <v/>
      </c>
      <c r="AJ36" s="213" t="str">
        <f t="shared" ca="1" si="94"/>
        <v/>
      </c>
      <c r="AK36" s="213" t="str">
        <f t="shared" ca="1" si="94"/>
        <v/>
      </c>
      <c r="AL36" s="213" t="str">
        <f t="shared" ca="1" si="94"/>
        <v/>
      </c>
      <c r="AM36" s="213" t="str">
        <f t="shared" ca="1" si="94"/>
        <v/>
      </c>
      <c r="AN36" s="213" t="str">
        <f t="shared" ca="1" si="94"/>
        <v/>
      </c>
      <c r="AO36" s="213" t="str">
        <f t="shared" ca="1" si="94"/>
        <v/>
      </c>
      <c r="AP36" s="213" t="str">
        <f t="shared" ca="1" si="94"/>
        <v/>
      </c>
      <c r="AQ36" s="213" t="str">
        <f t="shared" ca="1" si="94"/>
        <v/>
      </c>
      <c r="AR36" s="213" t="str">
        <f t="shared" ref="AL36:BA51" ca="1" si="126">IF(AR$3=$F36,"Order",IF(AR$3=$G36,"Load",IF(AR$3=$H36,"Ship",IF(AR$3=$I36,"Arrival",IF(AR$3=$J36,"Delivery","")))))</f>
        <v/>
      </c>
      <c r="AS36" s="213" t="str">
        <f t="shared" ca="1" si="126"/>
        <v/>
      </c>
      <c r="AT36" s="213" t="str">
        <f t="shared" ca="1" si="126"/>
        <v/>
      </c>
      <c r="AU36" s="213" t="str">
        <f t="shared" ca="1" si="126"/>
        <v/>
      </c>
      <c r="AV36" s="213" t="str">
        <f t="shared" ca="1" si="95"/>
        <v/>
      </c>
      <c r="AW36" s="213" t="str">
        <f t="shared" ca="1" si="95"/>
        <v/>
      </c>
      <c r="AX36" s="213" t="str">
        <f t="shared" ca="1" si="95"/>
        <v/>
      </c>
      <c r="AY36" s="213" t="str">
        <f t="shared" ca="1" si="95"/>
        <v/>
      </c>
      <c r="AZ36" s="213" t="str">
        <f t="shared" ca="1" si="95"/>
        <v/>
      </c>
      <c r="BA36" s="213" t="str">
        <f t="shared" ca="1" si="95"/>
        <v/>
      </c>
      <c r="BB36" s="213" t="str">
        <f t="shared" ca="1" si="95"/>
        <v/>
      </c>
      <c r="BC36" s="213" t="str">
        <f t="shared" ca="1" si="95"/>
        <v/>
      </c>
      <c r="BD36" s="213" t="str">
        <f t="shared" ca="1" si="95"/>
        <v/>
      </c>
      <c r="BE36" s="213" t="str">
        <f t="shared" ca="1" si="95"/>
        <v/>
      </c>
      <c r="BF36" s="213" t="str">
        <f t="shared" ca="1" si="95"/>
        <v/>
      </c>
      <c r="BG36" s="213" t="str">
        <f t="shared" ca="1" si="95"/>
        <v/>
      </c>
      <c r="BH36" s="213" t="str">
        <f t="shared" ca="1" si="95"/>
        <v/>
      </c>
      <c r="BI36" s="213" t="str">
        <f t="shared" ref="BI36:BX51" ca="1" si="127">IF(BI$3=$F36,"Order",IF(BI$3=$G36,"Load",IF(BI$3=$H36,"Ship",IF(BI$3=$I36,"Arrival",IF(BI$3=$J36,"Delivery","")))))</f>
        <v/>
      </c>
      <c r="BJ36" s="213" t="str">
        <f t="shared" ca="1" si="127"/>
        <v/>
      </c>
      <c r="BK36" s="213" t="str">
        <f t="shared" ca="1" si="127"/>
        <v/>
      </c>
      <c r="BL36" s="213" t="str">
        <f t="shared" ca="1" si="127"/>
        <v/>
      </c>
      <c r="BM36" s="213" t="str">
        <f t="shared" ca="1" si="127"/>
        <v/>
      </c>
      <c r="BN36" s="213" t="str">
        <f t="shared" ca="1" si="127"/>
        <v/>
      </c>
      <c r="BO36" s="213" t="str">
        <f t="shared" ca="1" si="127"/>
        <v/>
      </c>
      <c r="BP36" s="213" t="str">
        <f t="shared" ca="1" si="127"/>
        <v/>
      </c>
      <c r="BQ36" s="213" t="str">
        <f t="shared" ca="1" si="127"/>
        <v/>
      </c>
      <c r="BR36" s="213" t="str">
        <f t="shared" ca="1" si="127"/>
        <v/>
      </c>
      <c r="BS36" s="213" t="str">
        <f t="shared" ca="1" si="127"/>
        <v/>
      </c>
      <c r="BT36" s="213" t="str">
        <f t="shared" ca="1" si="127"/>
        <v/>
      </c>
      <c r="BU36" s="213" t="str">
        <f t="shared" ca="1" si="127"/>
        <v/>
      </c>
      <c r="BV36" s="213" t="str">
        <f t="shared" ca="1" si="127"/>
        <v/>
      </c>
      <c r="BW36" s="213" t="str">
        <f t="shared" ca="1" si="127"/>
        <v/>
      </c>
      <c r="BX36" s="213" t="str">
        <f t="shared" ca="1" si="127"/>
        <v/>
      </c>
      <c r="BY36" s="213" t="str">
        <f t="shared" ca="1" si="96"/>
        <v/>
      </c>
      <c r="BZ36" s="213" t="str">
        <f t="shared" ca="1" si="96"/>
        <v/>
      </c>
      <c r="CA36" s="213" t="str">
        <f t="shared" ca="1" si="96"/>
        <v/>
      </c>
      <c r="CB36" s="213" t="str">
        <f t="shared" ca="1" si="96"/>
        <v/>
      </c>
      <c r="CC36" s="213" t="str">
        <f t="shared" ca="1" si="96"/>
        <v/>
      </c>
      <c r="CD36" s="213" t="str">
        <f t="shared" ca="1" si="96"/>
        <v/>
      </c>
      <c r="CE36" s="213" t="str">
        <f t="shared" ca="1" si="96"/>
        <v/>
      </c>
      <c r="CF36" s="213" t="str">
        <f t="shared" ca="1" si="96"/>
        <v/>
      </c>
      <c r="CG36" s="213" t="str">
        <f t="shared" ca="1" si="96"/>
        <v/>
      </c>
      <c r="CH36" s="213" t="str">
        <f t="shared" ca="1" si="96"/>
        <v/>
      </c>
      <c r="CI36" s="213" t="str">
        <f t="shared" ca="1" si="96"/>
        <v/>
      </c>
      <c r="CJ36" s="213" t="str">
        <f t="shared" ca="1" si="96"/>
        <v/>
      </c>
      <c r="CK36" s="213" t="str">
        <f t="shared" ca="1" si="96"/>
        <v/>
      </c>
      <c r="CL36" s="213" t="str">
        <f t="shared" ref="CL36:DA51" ca="1" si="128">IF(CL$3=$F36,"Order",IF(CL$3=$G36,"Load",IF(CL$3=$H36,"Ship",IF(CL$3=$I36,"Arrival",IF(CL$3=$J36,"Delivery","")))))</f>
        <v/>
      </c>
      <c r="CM36" s="213" t="str">
        <f t="shared" ca="1" si="128"/>
        <v/>
      </c>
      <c r="CN36" s="213" t="str">
        <f t="shared" ca="1" si="128"/>
        <v/>
      </c>
      <c r="CO36" s="213" t="str">
        <f t="shared" ca="1" si="128"/>
        <v/>
      </c>
      <c r="CP36" s="213" t="str">
        <f t="shared" ca="1" si="128"/>
        <v/>
      </c>
      <c r="CQ36" s="213" t="str">
        <f t="shared" ca="1" si="128"/>
        <v/>
      </c>
      <c r="CR36" s="213" t="str">
        <f t="shared" ca="1" si="128"/>
        <v/>
      </c>
      <c r="CS36" s="213" t="str">
        <f t="shared" ca="1" si="128"/>
        <v/>
      </c>
      <c r="CT36" s="213" t="str">
        <f t="shared" ca="1" si="128"/>
        <v/>
      </c>
      <c r="CU36" s="213" t="str">
        <f t="shared" ca="1" si="128"/>
        <v/>
      </c>
      <c r="CV36" s="213" t="str">
        <f t="shared" ca="1" si="128"/>
        <v/>
      </c>
      <c r="CW36" s="213" t="str">
        <f t="shared" ca="1" si="128"/>
        <v/>
      </c>
      <c r="CX36" s="213" t="str">
        <f t="shared" ca="1" si="128"/>
        <v/>
      </c>
      <c r="CY36" s="213" t="str">
        <f t="shared" ca="1" si="128"/>
        <v/>
      </c>
      <c r="CZ36" s="213" t="str">
        <f t="shared" ca="1" si="128"/>
        <v/>
      </c>
      <c r="DA36" s="213" t="str">
        <f t="shared" ca="1" si="128"/>
        <v/>
      </c>
      <c r="DB36" s="213" t="str">
        <f t="shared" ca="1" si="97"/>
        <v/>
      </c>
      <c r="DC36" s="213" t="str">
        <f t="shared" ca="1" si="97"/>
        <v/>
      </c>
      <c r="DD36" s="213" t="str">
        <f t="shared" ca="1" si="97"/>
        <v/>
      </c>
      <c r="DE36" s="213" t="str">
        <f t="shared" ca="1" si="97"/>
        <v/>
      </c>
      <c r="DF36" s="213" t="str">
        <f t="shared" ca="1" si="97"/>
        <v/>
      </c>
      <c r="DG36" s="213" t="str">
        <f t="shared" ca="1" si="97"/>
        <v/>
      </c>
      <c r="DH36" s="213" t="str">
        <f t="shared" ca="1" si="97"/>
        <v/>
      </c>
      <c r="DI36" s="213" t="str">
        <f t="shared" ca="1" si="97"/>
        <v/>
      </c>
      <c r="DJ36" s="213" t="str">
        <f t="shared" ca="1" si="97"/>
        <v/>
      </c>
      <c r="DK36" s="213" t="str">
        <f t="shared" ca="1" si="97"/>
        <v/>
      </c>
      <c r="DL36" s="213" t="str">
        <f t="shared" ca="1" si="97"/>
        <v/>
      </c>
      <c r="DM36" s="213" t="str">
        <f t="shared" ca="1" si="97"/>
        <v/>
      </c>
      <c r="DN36" s="213" t="str">
        <f t="shared" ca="1" si="97"/>
        <v/>
      </c>
      <c r="DO36" s="213" t="str">
        <f t="shared" ca="1" si="97"/>
        <v/>
      </c>
      <c r="DP36" s="213" t="str">
        <f t="shared" ref="DP36:EE51" ca="1" si="129">IF(DP$3=$F36,"Order",IF(DP$3=$G36,"Load",IF(DP$3=$H36,"Ship",IF(DP$3=$I36,"Arrival",IF(DP$3=$J36,"Delivery","")))))</f>
        <v/>
      </c>
      <c r="DQ36" s="213" t="str">
        <f t="shared" ca="1" si="129"/>
        <v/>
      </c>
      <c r="DR36" s="213" t="str">
        <f t="shared" ca="1" si="129"/>
        <v/>
      </c>
      <c r="DS36" s="213" t="str">
        <f t="shared" ca="1" si="129"/>
        <v/>
      </c>
      <c r="DT36" s="213" t="str">
        <f t="shared" ca="1" si="129"/>
        <v/>
      </c>
      <c r="DU36" s="213" t="str">
        <f t="shared" ca="1" si="129"/>
        <v/>
      </c>
      <c r="DV36" s="213" t="str">
        <f t="shared" ca="1" si="129"/>
        <v/>
      </c>
      <c r="DW36" s="213" t="str">
        <f t="shared" ca="1" si="129"/>
        <v/>
      </c>
      <c r="DX36" s="213" t="str">
        <f t="shared" ca="1" si="129"/>
        <v/>
      </c>
      <c r="DY36" s="213" t="str">
        <f t="shared" ca="1" si="129"/>
        <v/>
      </c>
      <c r="DZ36" s="213" t="str">
        <f t="shared" ca="1" si="129"/>
        <v/>
      </c>
      <c r="EA36" s="213" t="str">
        <f t="shared" ca="1" si="129"/>
        <v/>
      </c>
      <c r="EB36" s="213" t="str">
        <f t="shared" ca="1" si="129"/>
        <v/>
      </c>
      <c r="EC36" s="213" t="str">
        <f t="shared" ca="1" si="129"/>
        <v/>
      </c>
      <c r="ED36" s="213" t="str">
        <f t="shared" ca="1" si="129"/>
        <v/>
      </c>
      <c r="EE36" s="213" t="str">
        <f t="shared" ca="1" si="129"/>
        <v/>
      </c>
      <c r="EF36" s="213" t="str">
        <f t="shared" ca="1" si="98"/>
        <v/>
      </c>
      <c r="EG36" s="213" t="str">
        <f t="shared" ca="1" si="98"/>
        <v/>
      </c>
      <c r="EH36" s="213" t="str">
        <f t="shared" ca="1" si="98"/>
        <v/>
      </c>
      <c r="EI36" s="213" t="str">
        <f t="shared" ca="1" si="98"/>
        <v/>
      </c>
      <c r="EJ36" s="213" t="str">
        <f t="shared" ca="1" si="98"/>
        <v/>
      </c>
      <c r="EK36" s="213" t="str">
        <f t="shared" ca="1" si="98"/>
        <v/>
      </c>
      <c r="EL36" s="213" t="str">
        <f t="shared" ca="1" si="98"/>
        <v/>
      </c>
      <c r="EM36" s="213" t="str">
        <f t="shared" ca="1" si="98"/>
        <v/>
      </c>
      <c r="EN36" s="213" t="str">
        <f t="shared" ca="1" si="98"/>
        <v/>
      </c>
      <c r="EO36" s="213" t="str">
        <f t="shared" ca="1" si="98"/>
        <v/>
      </c>
      <c r="EP36" s="213" t="str">
        <f t="shared" ca="1" si="98"/>
        <v/>
      </c>
      <c r="EQ36" s="213" t="str">
        <f t="shared" ca="1" si="98"/>
        <v/>
      </c>
      <c r="ER36" s="213" t="str">
        <f t="shared" ca="1" si="98"/>
        <v/>
      </c>
      <c r="ES36" s="213" t="str">
        <f t="shared" ca="1" si="98"/>
        <v/>
      </c>
      <c r="ET36" s="213" t="str">
        <f t="shared" ca="1" si="99"/>
        <v/>
      </c>
      <c r="EU36" s="213" t="str">
        <f t="shared" ca="1" si="99"/>
        <v/>
      </c>
      <c r="EV36" s="213" t="str">
        <f t="shared" ca="1" si="99"/>
        <v/>
      </c>
      <c r="EW36" s="213" t="str">
        <f t="shared" ca="1" si="99"/>
        <v/>
      </c>
      <c r="EX36" s="213" t="str">
        <f t="shared" ca="1" si="99"/>
        <v/>
      </c>
      <c r="EY36" s="213" t="str">
        <f t="shared" ca="1" si="99"/>
        <v/>
      </c>
      <c r="EZ36" s="213" t="str">
        <f t="shared" ca="1" si="99"/>
        <v/>
      </c>
      <c r="FA36" s="213" t="str">
        <f t="shared" ca="1" si="99"/>
        <v/>
      </c>
      <c r="FB36" s="213" t="str">
        <f t="shared" ca="1" si="99"/>
        <v/>
      </c>
      <c r="FC36" s="213" t="str">
        <f t="shared" ca="1" si="99"/>
        <v/>
      </c>
      <c r="FD36" s="213" t="str">
        <f t="shared" ca="1" si="99"/>
        <v/>
      </c>
      <c r="FE36" s="213" t="str">
        <f t="shared" ca="1" si="99"/>
        <v/>
      </c>
      <c r="FF36" s="213" t="str">
        <f t="shared" ca="1" si="99"/>
        <v/>
      </c>
      <c r="FG36" s="213" t="str">
        <f t="shared" ca="1" si="99"/>
        <v/>
      </c>
      <c r="FH36" s="213" t="str">
        <f t="shared" ca="1" si="99"/>
        <v/>
      </c>
      <c r="FI36" s="213" t="str">
        <f t="shared" ref="FI36:FK36" ca="1" si="130">IF(FI$3=$F36,"Order",IF(FI$3=$G36,"Load",IF(FI$3=$H36,"Ship",IF(FI$3=$I36,"Arrival",IF(FI$3=$J36,"Delivery","")))))</f>
        <v/>
      </c>
      <c r="FJ36" s="213" t="str">
        <f t="shared" ca="1" si="130"/>
        <v/>
      </c>
      <c r="FK36" s="213" t="str">
        <f t="shared" ca="1" si="130"/>
        <v/>
      </c>
      <c r="FL36" s="213" t="str">
        <f t="shared" ca="1" si="100"/>
        <v/>
      </c>
      <c r="FM36" s="213" t="str">
        <f t="shared" ca="1" si="100"/>
        <v/>
      </c>
      <c r="FN36" s="213" t="str">
        <f t="shared" ca="1" si="100"/>
        <v/>
      </c>
      <c r="FO36" s="213" t="str">
        <f t="shared" ca="1" si="100"/>
        <v/>
      </c>
      <c r="FP36" s="213" t="str">
        <f t="shared" ca="1" si="100"/>
        <v/>
      </c>
      <c r="FQ36" s="213" t="str">
        <f t="shared" ca="1" si="100"/>
        <v/>
      </c>
      <c r="FR36" s="213" t="str">
        <f t="shared" ca="1" si="100"/>
        <v/>
      </c>
      <c r="FS36" s="213" t="str">
        <f t="shared" ca="1" si="100"/>
        <v/>
      </c>
      <c r="FT36" s="213" t="str">
        <f t="shared" ca="1" si="100"/>
        <v/>
      </c>
      <c r="FU36" s="213" t="str">
        <f t="shared" ca="1" si="100"/>
        <v/>
      </c>
      <c r="FV36" s="213" t="str">
        <f t="shared" ca="1" si="101"/>
        <v/>
      </c>
      <c r="FW36" s="213" t="str">
        <f t="shared" ca="1" si="101"/>
        <v/>
      </c>
      <c r="FX36" s="213" t="str">
        <f t="shared" ca="1" si="101"/>
        <v/>
      </c>
      <c r="FY36" s="213" t="str">
        <f t="shared" ca="1" si="101"/>
        <v/>
      </c>
      <c r="FZ36" s="213" t="str">
        <f t="shared" ca="1" si="101"/>
        <v/>
      </c>
      <c r="GA36" s="213" t="str">
        <f t="shared" ca="1" si="101"/>
        <v/>
      </c>
      <c r="GB36" s="213" t="str">
        <f t="shared" ca="1" si="101"/>
        <v/>
      </c>
      <c r="GC36" s="213" t="str">
        <f t="shared" ca="1" si="101"/>
        <v/>
      </c>
      <c r="GD36" s="213" t="str">
        <f t="shared" ca="1" si="101"/>
        <v/>
      </c>
      <c r="GE36" s="213" t="str">
        <f t="shared" ca="1" si="101"/>
        <v/>
      </c>
      <c r="GF36" s="213" t="str">
        <f t="shared" ca="1" si="101"/>
        <v/>
      </c>
      <c r="GG36" s="213" t="str">
        <f t="shared" ca="1" si="101"/>
        <v/>
      </c>
      <c r="GH36" s="213" t="str">
        <f t="shared" ca="1" si="101"/>
        <v/>
      </c>
      <c r="GI36" s="213" t="str">
        <f t="shared" ca="1" si="101"/>
        <v/>
      </c>
      <c r="GJ36" s="213" t="str">
        <f t="shared" ca="1" si="101"/>
        <v/>
      </c>
      <c r="GK36" s="213" t="str">
        <f t="shared" ca="1" si="101"/>
        <v/>
      </c>
      <c r="GL36" s="213" t="str">
        <f t="shared" ref="GL36:HA51" ca="1" si="131">IF(GL$3=$F36,"Order",IF(GL$3=$G36,"Load",IF(GL$3=$H36,"Ship",IF(GL$3=$I36,"Arrival",IF(GL$3=$J36,"Delivery","")))))</f>
        <v/>
      </c>
      <c r="GM36" s="213" t="str">
        <f t="shared" ca="1" si="131"/>
        <v/>
      </c>
      <c r="GN36" s="213" t="str">
        <f t="shared" ca="1" si="131"/>
        <v/>
      </c>
      <c r="GO36" s="213" t="str">
        <f t="shared" ca="1" si="131"/>
        <v/>
      </c>
      <c r="GP36" s="213" t="str">
        <f t="shared" ca="1" si="131"/>
        <v/>
      </c>
      <c r="GQ36" s="213" t="str">
        <f t="shared" ca="1" si="131"/>
        <v/>
      </c>
      <c r="GR36" s="213" t="str">
        <f t="shared" ca="1" si="131"/>
        <v/>
      </c>
      <c r="GS36" s="213" t="str">
        <f t="shared" ca="1" si="131"/>
        <v/>
      </c>
      <c r="GT36" s="213" t="str">
        <f t="shared" ca="1" si="131"/>
        <v/>
      </c>
      <c r="GU36" s="213" t="str">
        <f t="shared" ca="1" si="131"/>
        <v/>
      </c>
      <c r="GV36" s="213" t="str">
        <f t="shared" ca="1" si="131"/>
        <v/>
      </c>
      <c r="GW36" s="213" t="str">
        <f t="shared" ca="1" si="131"/>
        <v/>
      </c>
      <c r="GX36" s="213" t="str">
        <f t="shared" ca="1" si="131"/>
        <v/>
      </c>
      <c r="GY36" s="213" t="str">
        <f t="shared" ca="1" si="131"/>
        <v/>
      </c>
      <c r="GZ36" s="213" t="str">
        <f t="shared" ca="1" si="102"/>
        <v/>
      </c>
      <c r="HA36" s="213" t="str">
        <f t="shared" ca="1" si="102"/>
        <v/>
      </c>
      <c r="HB36" s="213" t="str">
        <f t="shared" ca="1" si="102"/>
        <v/>
      </c>
      <c r="HC36" s="213" t="str">
        <f t="shared" ca="1" si="102"/>
        <v/>
      </c>
      <c r="HD36" s="213" t="str">
        <f t="shared" ca="1" si="102"/>
        <v/>
      </c>
      <c r="HE36" s="213" t="str">
        <f t="shared" ca="1" si="102"/>
        <v/>
      </c>
      <c r="HF36" s="213" t="str">
        <f t="shared" ca="1" si="102"/>
        <v/>
      </c>
      <c r="HG36" s="213" t="str">
        <f t="shared" ca="1" si="102"/>
        <v/>
      </c>
      <c r="HH36" s="213" t="str">
        <f t="shared" ca="1" si="102"/>
        <v/>
      </c>
      <c r="HI36" s="213" t="str">
        <f t="shared" ca="1" si="102"/>
        <v/>
      </c>
      <c r="HJ36" s="213" t="str">
        <f t="shared" ca="1" si="102"/>
        <v/>
      </c>
      <c r="HK36" s="213" t="str">
        <f t="shared" ca="1" si="102"/>
        <v/>
      </c>
      <c r="HL36" s="213" t="str">
        <f t="shared" ref="HL36:IA51" ca="1" si="132">IF(HL$3=$F36,"Order",IF(HL$3=$G36,"Load",IF(HL$3=$H36,"Ship",IF(HL$3=$I36,"Arrival",IF(HL$3=$J36,"Delivery","")))))</f>
        <v/>
      </c>
      <c r="HM36" s="213" t="str">
        <f t="shared" ca="1" si="132"/>
        <v/>
      </c>
      <c r="HN36" s="213" t="str">
        <f t="shared" ca="1" si="132"/>
        <v/>
      </c>
      <c r="HO36" s="213" t="str">
        <f t="shared" ca="1" si="132"/>
        <v/>
      </c>
      <c r="HP36" s="213" t="str">
        <f t="shared" ca="1" si="132"/>
        <v/>
      </c>
      <c r="HQ36" s="213" t="str">
        <f t="shared" ca="1" si="132"/>
        <v/>
      </c>
      <c r="HR36" s="213" t="str">
        <f t="shared" ca="1" si="132"/>
        <v/>
      </c>
      <c r="HS36" s="213" t="str">
        <f t="shared" ca="1" si="132"/>
        <v/>
      </c>
      <c r="HT36" s="213" t="str">
        <f t="shared" ca="1" si="132"/>
        <v/>
      </c>
      <c r="HU36" s="213" t="str">
        <f t="shared" ca="1" si="132"/>
        <v/>
      </c>
      <c r="HV36" s="213" t="str">
        <f t="shared" ca="1" si="132"/>
        <v/>
      </c>
      <c r="HW36" s="213" t="str">
        <f t="shared" ca="1" si="132"/>
        <v/>
      </c>
      <c r="HX36" s="213" t="str">
        <f t="shared" ca="1" si="132"/>
        <v/>
      </c>
      <c r="HY36" s="213" t="str">
        <f t="shared" ca="1" si="132"/>
        <v/>
      </c>
      <c r="HZ36" s="213" t="str">
        <f t="shared" ca="1" si="132"/>
        <v/>
      </c>
      <c r="IA36" s="213" t="str">
        <f t="shared" ca="1" si="132"/>
        <v/>
      </c>
      <c r="IB36" s="213" t="str">
        <f t="shared" ca="1" si="103"/>
        <v/>
      </c>
      <c r="IC36" s="213" t="str">
        <f t="shared" ca="1" si="103"/>
        <v/>
      </c>
      <c r="ID36" s="213" t="str">
        <f t="shared" ca="1" si="103"/>
        <v/>
      </c>
      <c r="IE36" s="213" t="str">
        <f t="shared" ca="1" si="103"/>
        <v/>
      </c>
      <c r="IF36" s="213" t="str">
        <f t="shared" ca="1" si="103"/>
        <v/>
      </c>
      <c r="IG36" s="213" t="str">
        <f t="shared" ca="1" si="103"/>
        <v/>
      </c>
      <c r="IH36" s="213" t="str">
        <f t="shared" ca="1" si="103"/>
        <v/>
      </c>
      <c r="II36" s="213" t="str">
        <f t="shared" ca="1" si="103"/>
        <v/>
      </c>
      <c r="IJ36" s="213" t="str">
        <f t="shared" ca="1" si="103"/>
        <v/>
      </c>
      <c r="IK36" s="213" t="str">
        <f t="shared" ca="1" si="103"/>
        <v/>
      </c>
      <c r="IL36" s="213" t="str">
        <f t="shared" ca="1" si="103"/>
        <v/>
      </c>
      <c r="IM36" s="213" t="str">
        <f t="shared" ca="1" si="103"/>
        <v/>
      </c>
      <c r="IN36" s="213" t="str">
        <f t="shared" ca="1" si="103"/>
        <v/>
      </c>
      <c r="IO36" s="213" t="str">
        <f t="shared" ca="1" si="103"/>
        <v/>
      </c>
      <c r="IP36" s="213" t="str">
        <f t="shared" ref="IP36:JE51" ca="1" si="133">IF(IP$3=$F36,"Order",IF(IP$3=$G36,"Load",IF(IP$3=$H36,"Ship",IF(IP$3=$I36,"Arrival",IF(IP$3=$J36,"Delivery","")))))</f>
        <v/>
      </c>
      <c r="IQ36" s="213" t="str">
        <f t="shared" ca="1" si="133"/>
        <v/>
      </c>
      <c r="IR36" s="213" t="str">
        <f t="shared" ca="1" si="133"/>
        <v/>
      </c>
      <c r="IS36" s="213" t="str">
        <f t="shared" ca="1" si="133"/>
        <v/>
      </c>
      <c r="IT36" s="213" t="str">
        <f t="shared" ca="1" si="133"/>
        <v/>
      </c>
      <c r="IU36" s="213" t="str">
        <f t="shared" ca="1" si="133"/>
        <v/>
      </c>
      <c r="IV36" s="213" t="str">
        <f t="shared" ca="1" si="133"/>
        <v/>
      </c>
      <c r="IW36" s="213" t="str">
        <f t="shared" ca="1" si="133"/>
        <v/>
      </c>
      <c r="IX36" s="213" t="str">
        <f t="shared" ca="1" si="133"/>
        <v/>
      </c>
      <c r="IY36" s="213" t="str">
        <f t="shared" ca="1" si="133"/>
        <v/>
      </c>
      <c r="IZ36" s="213" t="str">
        <f t="shared" ca="1" si="133"/>
        <v/>
      </c>
      <c r="JA36" s="213" t="str">
        <f t="shared" ca="1" si="133"/>
        <v/>
      </c>
      <c r="JB36" s="213" t="str">
        <f t="shared" ca="1" si="133"/>
        <v/>
      </c>
      <c r="JC36" s="213" t="str">
        <f t="shared" ca="1" si="133"/>
        <v/>
      </c>
      <c r="JD36" s="213" t="str">
        <f t="shared" ca="1" si="133"/>
        <v/>
      </c>
      <c r="JE36" s="213" t="str">
        <f t="shared" ca="1" si="133"/>
        <v/>
      </c>
      <c r="JF36" s="213" t="str">
        <f t="shared" ca="1" si="104"/>
        <v/>
      </c>
      <c r="JG36" s="213" t="str">
        <f t="shared" ca="1" si="104"/>
        <v/>
      </c>
      <c r="JH36" s="213" t="str">
        <f t="shared" ca="1" si="104"/>
        <v/>
      </c>
      <c r="JI36" s="213" t="str">
        <f t="shared" ca="1" si="104"/>
        <v/>
      </c>
      <c r="JJ36" s="213" t="str">
        <f t="shared" ca="1" si="104"/>
        <v/>
      </c>
      <c r="JK36" s="213" t="str">
        <f t="shared" ca="1" si="104"/>
        <v/>
      </c>
      <c r="JL36" s="213" t="str">
        <f t="shared" ca="1" si="104"/>
        <v/>
      </c>
      <c r="JM36" s="213" t="str">
        <f t="shared" ca="1" si="104"/>
        <v/>
      </c>
      <c r="JN36" s="213" t="str">
        <f t="shared" ca="1" si="104"/>
        <v/>
      </c>
      <c r="JO36" s="213" t="str">
        <f t="shared" ca="1" si="104"/>
        <v/>
      </c>
      <c r="JP36" s="213" t="str">
        <f t="shared" ca="1" si="104"/>
        <v/>
      </c>
      <c r="JQ36" s="213" t="str">
        <f t="shared" ca="1" si="104"/>
        <v/>
      </c>
      <c r="JR36" s="213" t="str">
        <f t="shared" ca="1" si="104"/>
        <v/>
      </c>
      <c r="JS36" s="213" t="str">
        <f t="shared" ca="1" si="104"/>
        <v/>
      </c>
      <c r="JT36" s="213" t="str">
        <f t="shared" ref="JT36:KI51" ca="1" si="134">IF(JT$3=$F36,"Order",IF(JT$3=$G36,"Load",IF(JT$3=$H36,"Ship",IF(JT$3=$I36,"Arrival",IF(JT$3=$J36,"Delivery","")))))</f>
        <v/>
      </c>
      <c r="JU36" s="213" t="str">
        <f t="shared" ca="1" si="134"/>
        <v/>
      </c>
      <c r="JV36" s="213" t="str">
        <f t="shared" ca="1" si="134"/>
        <v/>
      </c>
      <c r="JW36" s="213" t="str">
        <f t="shared" ca="1" si="134"/>
        <v/>
      </c>
      <c r="JX36" s="213" t="str">
        <f t="shared" ca="1" si="134"/>
        <v/>
      </c>
      <c r="JY36" s="213" t="str">
        <f t="shared" ca="1" si="134"/>
        <v/>
      </c>
      <c r="JZ36" s="213" t="str">
        <f t="shared" ca="1" si="134"/>
        <v/>
      </c>
      <c r="KA36" s="213" t="str">
        <f t="shared" ca="1" si="134"/>
        <v/>
      </c>
      <c r="KB36" s="213" t="str">
        <f t="shared" ca="1" si="134"/>
        <v/>
      </c>
      <c r="KC36" s="213" t="str">
        <f t="shared" ca="1" si="134"/>
        <v/>
      </c>
      <c r="KD36" s="213" t="str">
        <f t="shared" ca="1" si="134"/>
        <v/>
      </c>
      <c r="KE36" s="213" t="str">
        <f t="shared" ca="1" si="134"/>
        <v/>
      </c>
      <c r="KF36" s="213" t="str">
        <f t="shared" ca="1" si="134"/>
        <v/>
      </c>
      <c r="KG36" s="213" t="str">
        <f t="shared" ca="1" si="134"/>
        <v/>
      </c>
      <c r="KH36" s="213" t="str">
        <f t="shared" ca="1" si="134"/>
        <v/>
      </c>
      <c r="KI36" s="213" t="str">
        <f t="shared" ca="1" si="134"/>
        <v/>
      </c>
      <c r="KJ36" s="213" t="str">
        <f t="shared" ca="1" si="105"/>
        <v/>
      </c>
      <c r="KK36" s="213" t="str">
        <f t="shared" ca="1" si="105"/>
        <v/>
      </c>
      <c r="KL36" s="213" t="str">
        <f t="shared" ca="1" si="105"/>
        <v/>
      </c>
      <c r="KM36" s="213" t="str">
        <f t="shared" ca="1" si="105"/>
        <v/>
      </c>
      <c r="KN36" s="213" t="str">
        <f t="shared" ca="1" si="105"/>
        <v/>
      </c>
      <c r="KO36" s="213" t="str">
        <f t="shared" ca="1" si="105"/>
        <v/>
      </c>
      <c r="KP36" s="213" t="str">
        <f t="shared" ca="1" si="105"/>
        <v/>
      </c>
      <c r="KQ36" s="213" t="str">
        <f t="shared" ca="1" si="105"/>
        <v/>
      </c>
      <c r="KR36" s="213" t="str">
        <f t="shared" ca="1" si="105"/>
        <v/>
      </c>
      <c r="KS36" s="213" t="str">
        <f t="shared" ca="1" si="105"/>
        <v/>
      </c>
      <c r="KT36" s="213" t="str">
        <f t="shared" ca="1" si="105"/>
        <v/>
      </c>
      <c r="KU36" s="213" t="str">
        <f t="shared" ca="1" si="105"/>
        <v/>
      </c>
      <c r="KV36" s="213" t="str">
        <f t="shared" ca="1" si="105"/>
        <v/>
      </c>
      <c r="KW36" s="213" t="str">
        <f t="shared" ca="1" si="105"/>
        <v/>
      </c>
      <c r="KX36" s="213" t="str">
        <f t="shared" ca="1" si="106"/>
        <v/>
      </c>
      <c r="KY36" s="213" t="str">
        <f t="shared" ca="1" si="106"/>
        <v/>
      </c>
      <c r="KZ36" s="213" t="str">
        <f t="shared" ca="1" si="106"/>
        <v/>
      </c>
      <c r="LA36" s="213" t="str">
        <f t="shared" ca="1" si="106"/>
        <v/>
      </c>
      <c r="LB36" s="213" t="str">
        <f t="shared" ca="1" si="106"/>
        <v/>
      </c>
      <c r="LC36" s="213" t="str">
        <f t="shared" ca="1" si="106"/>
        <v/>
      </c>
      <c r="LD36" s="213" t="str">
        <f t="shared" ca="1" si="106"/>
        <v/>
      </c>
      <c r="LE36" s="213" t="str">
        <f t="shared" ca="1" si="106"/>
        <v/>
      </c>
      <c r="LF36" s="213" t="str">
        <f t="shared" ca="1" si="106"/>
        <v/>
      </c>
      <c r="LG36" s="213" t="str">
        <f t="shared" ca="1" si="106"/>
        <v/>
      </c>
      <c r="LH36" s="213" t="str">
        <f t="shared" ca="1" si="106"/>
        <v/>
      </c>
      <c r="LI36" s="213" t="str">
        <f t="shared" ca="1" si="106"/>
        <v/>
      </c>
      <c r="LJ36" s="213" t="str">
        <f t="shared" ca="1" si="106"/>
        <v/>
      </c>
      <c r="LK36" s="213" t="str">
        <f t="shared" ca="1" si="106"/>
        <v/>
      </c>
      <c r="LL36" s="213" t="str">
        <f t="shared" ca="1" si="106"/>
        <v/>
      </c>
      <c r="LM36" s="213" t="str">
        <f t="shared" ref="LM36:LO36" ca="1" si="135">IF(LM$3=$F36,"Order",IF(LM$3=$G36,"Load",IF(LM$3=$H36,"Ship",IF(LM$3=$I36,"Arrival",IF(LM$3=$J36,"Delivery","")))))</f>
        <v/>
      </c>
      <c r="LN36" s="213" t="str">
        <f t="shared" ca="1" si="135"/>
        <v/>
      </c>
      <c r="LO36" s="213" t="str">
        <f t="shared" ca="1" si="135"/>
        <v/>
      </c>
      <c r="LP36" s="213" t="str">
        <f t="shared" ca="1" si="107"/>
        <v/>
      </c>
      <c r="LQ36" s="213" t="str">
        <f t="shared" ca="1" si="107"/>
        <v/>
      </c>
      <c r="LR36" s="213" t="str">
        <f t="shared" ca="1" si="107"/>
        <v/>
      </c>
      <c r="LS36" s="213" t="str">
        <f t="shared" ca="1" si="107"/>
        <v/>
      </c>
      <c r="LT36" s="213" t="str">
        <f t="shared" ca="1" si="107"/>
        <v/>
      </c>
      <c r="LU36" s="213" t="str">
        <f t="shared" ca="1" si="107"/>
        <v/>
      </c>
      <c r="LV36" s="213" t="str">
        <f t="shared" ca="1" si="107"/>
        <v/>
      </c>
      <c r="LW36" s="213" t="str">
        <f t="shared" ca="1" si="107"/>
        <v/>
      </c>
      <c r="LX36" s="213" t="str">
        <f t="shared" ca="1" si="107"/>
        <v/>
      </c>
      <c r="LY36" s="213" t="str">
        <f t="shared" ca="1" si="107"/>
        <v/>
      </c>
      <c r="LZ36" s="213" t="str">
        <f t="shared" ca="1" si="108"/>
        <v/>
      </c>
      <c r="MA36" s="213" t="str">
        <f t="shared" ca="1" si="108"/>
        <v/>
      </c>
      <c r="MB36" s="213" t="str">
        <f t="shared" ca="1" si="108"/>
        <v/>
      </c>
      <c r="MC36" s="213" t="str">
        <f t="shared" ca="1" si="108"/>
        <v/>
      </c>
      <c r="MD36" s="213" t="str">
        <f t="shared" ca="1" si="108"/>
        <v/>
      </c>
      <c r="ME36" s="213" t="str">
        <f t="shared" ca="1" si="108"/>
        <v/>
      </c>
      <c r="MF36" s="213" t="str">
        <f t="shared" ca="1" si="108"/>
        <v/>
      </c>
      <c r="MG36" s="213" t="str">
        <f t="shared" ca="1" si="108"/>
        <v/>
      </c>
      <c r="MH36" s="213" t="str">
        <f t="shared" ca="1" si="108"/>
        <v/>
      </c>
      <c r="MI36" s="213" t="str">
        <f t="shared" ca="1" si="108"/>
        <v/>
      </c>
      <c r="MJ36" s="213" t="str">
        <f t="shared" ca="1" si="108"/>
        <v/>
      </c>
      <c r="MK36" s="213" t="str">
        <f t="shared" ca="1" si="108"/>
        <v/>
      </c>
      <c r="ML36" s="213" t="str">
        <f t="shared" ca="1" si="108"/>
        <v/>
      </c>
      <c r="MM36" s="213" t="str">
        <f t="shared" ca="1" si="108"/>
        <v/>
      </c>
      <c r="MN36" s="213" t="str">
        <f t="shared" ca="1" si="108"/>
        <v/>
      </c>
      <c r="MO36" s="213" t="str">
        <f t="shared" ca="1" si="108"/>
        <v/>
      </c>
      <c r="MP36" s="213" t="str">
        <f t="shared" ref="MP36:NE51" ca="1" si="136">IF(MP$3=$F36,"Order",IF(MP$3=$G36,"Load",IF(MP$3=$H36,"Ship",IF(MP$3=$I36,"Arrival",IF(MP$3=$J36,"Delivery","")))))</f>
        <v/>
      </c>
      <c r="MQ36" s="213" t="str">
        <f t="shared" ca="1" si="136"/>
        <v/>
      </c>
      <c r="MR36" s="213" t="str">
        <f t="shared" ca="1" si="136"/>
        <v/>
      </c>
      <c r="MS36" s="213" t="str">
        <f t="shared" ca="1" si="136"/>
        <v/>
      </c>
      <c r="MT36" s="213" t="str">
        <f t="shared" ca="1" si="136"/>
        <v/>
      </c>
      <c r="MU36" s="213" t="str">
        <f t="shared" ca="1" si="136"/>
        <v/>
      </c>
      <c r="MV36" s="213" t="str">
        <f t="shared" ca="1" si="136"/>
        <v/>
      </c>
      <c r="MW36" s="213" t="str">
        <f t="shared" ca="1" si="136"/>
        <v/>
      </c>
      <c r="MX36" s="213" t="str">
        <f t="shared" ca="1" si="136"/>
        <v/>
      </c>
      <c r="MY36" s="213" t="str">
        <f t="shared" ca="1" si="136"/>
        <v/>
      </c>
      <c r="MZ36" s="213" t="str">
        <f t="shared" ca="1" si="136"/>
        <v/>
      </c>
      <c r="NA36" s="213" t="str">
        <f t="shared" ca="1" si="136"/>
        <v/>
      </c>
      <c r="NB36" s="213" t="str">
        <f t="shared" ca="1" si="136"/>
        <v/>
      </c>
      <c r="NC36" s="213" t="str">
        <f t="shared" ca="1" si="136"/>
        <v/>
      </c>
      <c r="ND36" s="213" t="str">
        <f t="shared" ca="1" si="109"/>
        <v/>
      </c>
      <c r="NE36" s="213" t="str">
        <f t="shared" ca="1" si="109"/>
        <v/>
      </c>
      <c r="NF36" s="213" t="str">
        <f t="shared" ca="1" si="109"/>
        <v/>
      </c>
      <c r="NG36" s="213" t="str">
        <f t="shared" ca="1" si="109"/>
        <v/>
      </c>
      <c r="NH36" s="213" t="str">
        <f t="shared" ca="1" si="109"/>
        <v/>
      </c>
      <c r="NI36" s="213" t="str">
        <f t="shared" ca="1" si="109"/>
        <v/>
      </c>
      <c r="NJ36" s="213" t="str">
        <f t="shared" ca="1" si="109"/>
        <v/>
      </c>
      <c r="NK36" s="213" t="str">
        <f t="shared" ca="1" si="109"/>
        <v/>
      </c>
      <c r="NL36" s="213" t="str">
        <f t="shared" ca="1" si="109"/>
        <v/>
      </c>
      <c r="NM36" s="213" t="str">
        <f t="shared" ca="1" si="109"/>
        <v/>
      </c>
      <c r="NN36" s="213" t="str">
        <f t="shared" ca="1" si="109"/>
        <v/>
      </c>
      <c r="NO36" s="213" t="str">
        <f t="shared" ca="1" si="109"/>
        <v/>
      </c>
      <c r="NP36" s="213" t="str">
        <f t="shared" ref="NP36:OE51" ca="1" si="137">IF(NP$3=$F36,"Order",IF(NP$3=$G36,"Load",IF(NP$3=$H36,"Ship",IF(NP$3=$I36,"Arrival",IF(NP$3=$J36,"Delivery","")))))</f>
        <v/>
      </c>
      <c r="NQ36" s="213" t="str">
        <f t="shared" ca="1" si="137"/>
        <v/>
      </c>
      <c r="NR36" s="213" t="str">
        <f t="shared" ca="1" si="137"/>
        <v/>
      </c>
      <c r="NS36" s="213" t="str">
        <f t="shared" ca="1" si="137"/>
        <v/>
      </c>
      <c r="NT36" s="213" t="str">
        <f t="shared" ca="1" si="137"/>
        <v/>
      </c>
      <c r="NU36" s="213" t="str">
        <f t="shared" ca="1" si="137"/>
        <v/>
      </c>
      <c r="NV36" s="213" t="str">
        <f t="shared" ca="1" si="137"/>
        <v/>
      </c>
      <c r="NW36" s="213" t="str">
        <f t="shared" ca="1" si="137"/>
        <v/>
      </c>
      <c r="NX36" s="213" t="str">
        <f t="shared" ca="1" si="137"/>
        <v/>
      </c>
      <c r="NY36" s="213" t="str">
        <f t="shared" ca="1" si="137"/>
        <v/>
      </c>
      <c r="NZ36" s="213" t="str">
        <f t="shared" ca="1" si="137"/>
        <v/>
      </c>
      <c r="OA36" s="213" t="str">
        <f t="shared" ca="1" si="137"/>
        <v/>
      </c>
      <c r="OB36" s="213" t="str">
        <f t="shared" ca="1" si="137"/>
        <v/>
      </c>
      <c r="OC36" s="213" t="str">
        <f t="shared" ca="1" si="137"/>
        <v/>
      </c>
      <c r="OD36" s="213" t="str">
        <f t="shared" ca="1" si="137"/>
        <v/>
      </c>
      <c r="OE36" s="213" t="str">
        <f t="shared" ca="1" si="137"/>
        <v/>
      </c>
      <c r="OF36" s="213" t="str">
        <f t="shared" ca="1" si="110"/>
        <v/>
      </c>
      <c r="OG36" s="213" t="str">
        <f t="shared" ca="1" si="110"/>
        <v/>
      </c>
      <c r="OH36" s="213" t="str">
        <f t="shared" ca="1" si="110"/>
        <v/>
      </c>
      <c r="OI36" s="213" t="str">
        <f t="shared" ca="1" si="110"/>
        <v/>
      </c>
      <c r="OJ36" s="213" t="str">
        <f t="shared" ca="1" si="110"/>
        <v/>
      </c>
      <c r="OK36" s="213" t="str">
        <f t="shared" ca="1" si="110"/>
        <v/>
      </c>
      <c r="OL36" s="213" t="str">
        <f t="shared" ca="1" si="110"/>
        <v/>
      </c>
      <c r="OM36" s="213" t="str">
        <f t="shared" ca="1" si="110"/>
        <v/>
      </c>
      <c r="ON36" s="213" t="str">
        <f t="shared" ca="1" si="110"/>
        <v/>
      </c>
      <c r="OO36" s="213" t="str">
        <f t="shared" ca="1" si="110"/>
        <v/>
      </c>
      <c r="OP36" s="213" t="str">
        <f t="shared" ca="1" si="110"/>
        <v/>
      </c>
      <c r="OQ36" s="213" t="str">
        <f t="shared" ca="1" si="110"/>
        <v/>
      </c>
      <c r="OR36" s="213" t="str">
        <f t="shared" ca="1" si="110"/>
        <v/>
      </c>
      <c r="OS36" s="213" t="str">
        <f t="shared" ca="1" si="110"/>
        <v/>
      </c>
      <c r="OT36" s="213" t="str">
        <f t="shared" ref="OT36:PI51" ca="1" si="138">IF(OT$3=$F36,"Order",IF(OT$3=$G36,"Load",IF(OT$3=$H36,"Ship",IF(OT$3=$I36,"Arrival",IF(OT$3=$J36,"Delivery","")))))</f>
        <v/>
      </c>
      <c r="OU36" s="213" t="str">
        <f t="shared" ca="1" si="138"/>
        <v/>
      </c>
      <c r="OV36" s="213" t="str">
        <f t="shared" ca="1" si="138"/>
        <v/>
      </c>
      <c r="OW36" s="213" t="str">
        <f t="shared" ca="1" si="138"/>
        <v/>
      </c>
      <c r="OX36" s="213" t="str">
        <f t="shared" ca="1" si="138"/>
        <v/>
      </c>
      <c r="OY36" s="213" t="str">
        <f t="shared" ca="1" si="138"/>
        <v/>
      </c>
      <c r="OZ36" s="213" t="str">
        <f t="shared" ca="1" si="138"/>
        <v/>
      </c>
      <c r="PA36" s="213" t="str">
        <f t="shared" ca="1" si="138"/>
        <v/>
      </c>
      <c r="PB36" s="213" t="str">
        <f t="shared" ca="1" si="138"/>
        <v/>
      </c>
      <c r="PC36" s="213" t="str">
        <f t="shared" ca="1" si="138"/>
        <v/>
      </c>
      <c r="PD36" s="213" t="str">
        <f t="shared" ca="1" si="138"/>
        <v/>
      </c>
      <c r="PE36" s="213" t="str">
        <f t="shared" ca="1" si="138"/>
        <v/>
      </c>
      <c r="PF36" s="213" t="str">
        <f t="shared" ca="1" si="138"/>
        <v/>
      </c>
      <c r="PG36" s="213" t="str">
        <f t="shared" ca="1" si="138"/>
        <v/>
      </c>
      <c r="PH36" s="213" t="str">
        <f t="shared" ca="1" si="138"/>
        <v/>
      </c>
      <c r="PI36" s="213" t="str">
        <f t="shared" ca="1" si="138"/>
        <v/>
      </c>
      <c r="PJ36" s="213" t="str">
        <f t="shared" ca="1" si="111"/>
        <v/>
      </c>
      <c r="PK36" s="213" t="str">
        <f t="shared" ca="1" si="111"/>
        <v/>
      </c>
      <c r="PL36" s="213" t="str">
        <f t="shared" ca="1" si="111"/>
        <v/>
      </c>
      <c r="PM36" s="213" t="str">
        <f t="shared" ca="1" si="111"/>
        <v/>
      </c>
      <c r="PN36" s="213" t="str">
        <f t="shared" ca="1" si="111"/>
        <v/>
      </c>
      <c r="PO36" s="213" t="str">
        <f t="shared" ca="1" si="111"/>
        <v/>
      </c>
      <c r="PP36" s="213" t="str">
        <f t="shared" ca="1" si="111"/>
        <v/>
      </c>
      <c r="PQ36" s="213" t="str">
        <f t="shared" ca="1" si="111"/>
        <v/>
      </c>
      <c r="PR36" s="213" t="str">
        <f t="shared" ca="1" si="111"/>
        <v/>
      </c>
      <c r="PS36" s="213" t="str">
        <f t="shared" ca="1" si="111"/>
        <v/>
      </c>
      <c r="PT36" s="208"/>
      <c r="PU36" s="208"/>
      <c r="PV36" s="208"/>
      <c r="PW36" s="208"/>
      <c r="PX36" s="208"/>
      <c r="PY36" s="208"/>
      <c r="PZ36" s="208"/>
      <c r="QA36" s="208"/>
      <c r="QB36" s="208"/>
      <c r="QC36" s="208"/>
      <c r="QD36" s="208"/>
      <c r="QE36" s="208"/>
      <c r="QF36" s="208"/>
      <c r="QG36" s="208"/>
      <c r="QH36" s="208"/>
      <c r="QI36" s="208"/>
      <c r="QJ36" s="208"/>
      <c r="QK36" s="208"/>
      <c r="QL36" s="208"/>
      <c r="QM36" s="208"/>
      <c r="QN36" s="208"/>
      <c r="QO36" s="208"/>
      <c r="QP36" s="208"/>
      <c r="QQ36" s="208"/>
      <c r="QR36" s="208"/>
      <c r="QS36" s="208"/>
      <c r="QT36" s="208"/>
      <c r="QU36" s="208"/>
      <c r="QV36" s="208"/>
      <c r="QW36" s="208"/>
      <c r="QX36" s="208"/>
      <c r="QY36" s="208"/>
      <c r="QZ36" s="208"/>
      <c r="RA36" s="208"/>
      <c r="RB36" s="208"/>
      <c r="RC36" s="208"/>
      <c r="RD36" s="208"/>
      <c r="RE36" s="208"/>
      <c r="RF36" s="208"/>
      <c r="RG36" s="208"/>
      <c r="RH36" s="208"/>
      <c r="RI36" s="208"/>
      <c r="RJ36" s="208"/>
      <c r="RK36" s="208"/>
      <c r="RL36" s="208"/>
      <c r="RM36" s="208"/>
      <c r="RN36" s="208"/>
      <c r="RO36" s="208"/>
      <c r="RP36" s="208"/>
      <c r="RQ36" s="208"/>
      <c r="RR36" s="208"/>
      <c r="RS36" s="208"/>
      <c r="RT36" s="208"/>
      <c r="RU36" s="208"/>
      <c r="RV36" s="208"/>
      <c r="RW36" s="208"/>
      <c r="RX36" s="208"/>
      <c r="RY36" s="208"/>
      <c r="RZ36" s="208"/>
      <c r="SA36" s="208"/>
      <c r="SB36" s="208"/>
      <c r="SC36" s="208"/>
      <c r="SD36" s="208"/>
      <c r="SE36" s="208"/>
      <c r="SF36" s="208"/>
      <c r="SG36" s="208"/>
      <c r="SH36" s="208"/>
      <c r="SI36" s="208"/>
      <c r="SJ36" s="208"/>
      <c r="SK36" s="208"/>
      <c r="SL36" s="208"/>
      <c r="SM36" s="208"/>
      <c r="SN36" s="208"/>
      <c r="SO36" s="208"/>
      <c r="SP36" s="208"/>
      <c r="SQ36" s="208"/>
      <c r="SR36" s="208"/>
      <c r="SS36" s="208"/>
      <c r="ST36" s="208"/>
      <c r="SU36" s="208"/>
      <c r="SV36" s="208"/>
      <c r="SW36" s="208"/>
      <c r="SX36" s="208"/>
      <c r="SY36" s="208"/>
      <c r="SZ36" s="208"/>
      <c r="TA36" s="208"/>
      <c r="TB36" s="208"/>
      <c r="TC36" s="208"/>
      <c r="TD36" s="208"/>
      <c r="TE36" s="208"/>
      <c r="TF36" s="208"/>
      <c r="TG36" s="208"/>
      <c r="TH36" s="208"/>
      <c r="TI36" s="208"/>
      <c r="TJ36" s="208"/>
      <c r="TK36" s="208"/>
      <c r="TL36" s="208"/>
      <c r="TM36" s="208"/>
      <c r="TN36" s="208"/>
      <c r="TO36" s="208"/>
      <c r="TP36" s="208"/>
      <c r="TQ36" s="208"/>
      <c r="TR36" s="208"/>
      <c r="TS36" s="208"/>
      <c r="TT36" s="208"/>
      <c r="TU36" s="208"/>
      <c r="TV36" s="208"/>
      <c r="TW36" s="208"/>
      <c r="TX36" s="208"/>
      <c r="TY36" s="208"/>
      <c r="TZ36" s="208"/>
      <c r="UA36" s="208"/>
      <c r="UB36" s="208"/>
      <c r="UC36" s="208"/>
      <c r="UD36" s="208"/>
      <c r="UE36" s="208"/>
      <c r="UF36" s="208"/>
      <c r="UG36" s="208"/>
      <c r="UH36" s="208"/>
      <c r="UI36" s="208"/>
      <c r="UJ36" s="208"/>
      <c r="UK36" s="208"/>
      <c r="UL36" s="208"/>
      <c r="UM36" s="208"/>
      <c r="UN36" s="208"/>
      <c r="UO36" s="208"/>
      <c r="UP36" s="208"/>
      <c r="UQ36" s="208"/>
      <c r="UR36" s="208"/>
      <c r="US36" s="208"/>
      <c r="UT36" s="208"/>
      <c r="UU36" s="208"/>
      <c r="UV36" s="208"/>
      <c r="UW36" s="208"/>
      <c r="UX36" s="208"/>
      <c r="UY36" s="208"/>
      <c r="UZ36" s="208"/>
      <c r="VA36" s="208"/>
      <c r="VB36" s="208"/>
      <c r="VC36" s="208"/>
      <c r="VD36" s="208"/>
      <c r="VE36" s="208"/>
      <c r="VF36" s="208"/>
      <c r="VG36" s="208"/>
      <c r="VH36" s="208"/>
      <c r="VI36" s="208"/>
      <c r="VJ36" s="208"/>
      <c r="VK36" s="208"/>
      <c r="VL36" s="208"/>
      <c r="VM36" s="208"/>
      <c r="VN36" s="208"/>
      <c r="VO36" s="208"/>
      <c r="VP36" s="208"/>
      <c r="VQ36" s="208"/>
      <c r="VR36" s="208"/>
      <c r="VS36" s="208"/>
      <c r="VT36" s="208"/>
      <c r="VU36" s="208"/>
      <c r="VV36" s="208"/>
      <c r="VW36" s="208"/>
      <c r="VX36" s="208"/>
      <c r="VY36" s="208"/>
      <c r="VZ36" s="208"/>
      <c r="WA36" s="208"/>
      <c r="WB36" s="208"/>
      <c r="WC36" s="208"/>
      <c r="WD36" s="208"/>
      <c r="WE36" s="208"/>
      <c r="WF36" s="208"/>
      <c r="WG36" s="208"/>
      <c r="WH36" s="208"/>
      <c r="WI36" s="208"/>
      <c r="WJ36" s="208"/>
      <c r="WK36" s="208"/>
      <c r="WL36" s="208"/>
      <c r="WM36" s="208"/>
      <c r="WN36" s="208"/>
      <c r="WO36" s="208"/>
      <c r="WP36" s="208"/>
      <c r="WQ36" s="208"/>
      <c r="WR36" s="208"/>
      <c r="WS36" s="208"/>
      <c r="WT36" s="208"/>
      <c r="WU36" s="208"/>
      <c r="WV36" s="208"/>
      <c r="WW36" s="208"/>
      <c r="WX36" s="208"/>
      <c r="WY36" s="208"/>
      <c r="WZ36" s="208"/>
      <c r="XA36" s="208"/>
      <c r="XB36" s="208"/>
      <c r="XC36" s="208"/>
      <c r="XD36" s="208"/>
      <c r="XE36" s="208"/>
      <c r="XF36" s="208"/>
      <c r="XG36" s="208"/>
      <c r="XH36" s="208"/>
      <c r="XI36" s="208"/>
      <c r="XJ36" s="208"/>
      <c r="XK36" s="208"/>
      <c r="XL36" s="208"/>
      <c r="XM36" s="208"/>
      <c r="XN36" s="208"/>
      <c r="XO36" s="208"/>
      <c r="XP36" s="208"/>
      <c r="XQ36" s="208"/>
      <c r="XR36" s="208"/>
      <c r="XS36" s="208"/>
      <c r="XT36" s="208"/>
      <c r="XU36" s="208"/>
      <c r="XV36" s="208"/>
      <c r="XW36" s="208"/>
      <c r="XX36" s="208"/>
      <c r="XY36" s="208"/>
      <c r="XZ36" s="208"/>
      <c r="YA36" s="208"/>
      <c r="YB36" s="208"/>
      <c r="YC36" s="208"/>
      <c r="YD36" s="208"/>
      <c r="YE36" s="208"/>
      <c r="YF36" s="208"/>
      <c r="YG36" s="208"/>
      <c r="YH36" s="208"/>
      <c r="YI36" s="208"/>
      <c r="YJ36" s="208"/>
      <c r="YK36" s="208"/>
      <c r="YL36" s="208"/>
      <c r="YM36" s="208"/>
      <c r="YN36" s="208"/>
      <c r="YO36" s="208"/>
      <c r="YP36" s="208"/>
      <c r="YQ36" s="208"/>
      <c r="YR36" s="208"/>
      <c r="YS36" s="208"/>
      <c r="YT36" s="208"/>
      <c r="YU36" s="208"/>
      <c r="YV36" s="208"/>
      <c r="YW36" s="208"/>
      <c r="YX36" s="208"/>
      <c r="YY36" s="208"/>
      <c r="YZ36" s="208"/>
      <c r="ZA36" s="208"/>
      <c r="ZB36" s="208"/>
      <c r="ZC36" s="208"/>
      <c r="ZD36" s="208"/>
      <c r="ZE36" s="208"/>
      <c r="ZF36" s="208"/>
      <c r="ZG36" s="208"/>
      <c r="ZH36" s="208"/>
      <c r="ZI36" s="208"/>
      <c r="ZJ36" s="208"/>
      <c r="ZK36" s="208"/>
      <c r="ZL36" s="208"/>
      <c r="ZM36" s="208"/>
      <c r="ZN36" s="208"/>
      <c r="ZO36" s="208"/>
      <c r="ZP36" s="208"/>
      <c r="ZQ36" s="208"/>
      <c r="ZR36" s="208"/>
      <c r="ZS36" s="208"/>
      <c r="ZT36" s="208"/>
      <c r="ZU36" s="208"/>
      <c r="ZV36" s="208"/>
      <c r="ZW36" s="208"/>
      <c r="ZX36" s="208"/>
      <c r="ZY36" s="208"/>
      <c r="ZZ36" s="208"/>
      <c r="AAA36" s="208"/>
      <c r="AAB36" s="208"/>
      <c r="AAC36" s="208"/>
      <c r="AAD36" s="208"/>
      <c r="AAE36" s="208"/>
      <c r="AAF36" s="208"/>
      <c r="AAG36" s="208"/>
      <c r="AAH36" s="208"/>
      <c r="AAI36" s="208"/>
      <c r="AAJ36" s="208"/>
      <c r="AAK36" s="208"/>
      <c r="AAL36" s="208"/>
      <c r="AAM36" s="208"/>
      <c r="AAN36" s="208"/>
      <c r="AAO36" s="208"/>
      <c r="AAP36" s="208"/>
      <c r="AAQ36" s="208"/>
      <c r="AAR36" s="208"/>
      <c r="AAS36" s="208"/>
      <c r="AAT36" s="208"/>
      <c r="AAU36" s="208"/>
      <c r="AAV36" s="208"/>
      <c r="AAW36" s="208"/>
      <c r="AAX36" s="208"/>
      <c r="AAY36" s="208"/>
      <c r="AAZ36" s="208"/>
      <c r="ABA36" s="208"/>
      <c r="ABB36" s="208"/>
      <c r="ABC36" s="208"/>
      <c r="ABD36" s="208"/>
      <c r="ABE36" s="208"/>
      <c r="ABF36" s="208"/>
      <c r="ABG36" s="208"/>
      <c r="ABH36" s="208"/>
      <c r="ABI36" s="208"/>
      <c r="ABJ36" s="208"/>
      <c r="ABK36" s="208"/>
      <c r="ABL36" s="208"/>
    </row>
    <row r="37" spans="1:740" s="209" customFormat="1" ht="18" hidden="1" customHeight="1" x14ac:dyDescent="0.2">
      <c r="A37" s="202"/>
      <c r="B37" s="203" t="s">
        <v>121</v>
      </c>
      <c r="C37" s="204" t="s">
        <v>122</v>
      </c>
      <c r="D37" s="220"/>
      <c r="E37" s="205"/>
      <c r="F37" s="206"/>
      <c r="G37" s="206"/>
      <c r="H37" s="206"/>
      <c r="I37" s="206"/>
      <c r="J37" s="206"/>
      <c r="K37" s="278" t="str">
        <f>Table279[[#This Row],[Project]] &amp;"-CTNR-"&amp; Table279[[#This Row],[CTNR'#]] &amp; "  ➜"</f>
        <v>1010C-CTNR-  ➜</v>
      </c>
      <c r="L37" s="215"/>
      <c r="M37" s="213" t="str">
        <f t="shared" ref="M37:AB52" ca="1" si="139">IF(M$3=$F37,"Order",IF(M$3=$G37,"Load",IF(M$3=$H37,"Ship",IF(M$3=$I37,"Arrival",IF(M$3=$J37,"Delivery","")))))</f>
        <v/>
      </c>
      <c r="N37" s="213" t="str">
        <f t="shared" ca="1" si="139"/>
        <v/>
      </c>
      <c r="O37" s="213" t="str">
        <f t="shared" ca="1" si="139"/>
        <v/>
      </c>
      <c r="P37" s="213" t="str">
        <f t="shared" ca="1" si="139"/>
        <v/>
      </c>
      <c r="Q37" s="213" t="str">
        <f t="shared" ca="1" si="139"/>
        <v/>
      </c>
      <c r="R37" s="213" t="str">
        <f t="shared" ca="1" si="139"/>
        <v/>
      </c>
      <c r="S37" s="213" t="str">
        <f t="shared" ca="1" si="139"/>
        <v/>
      </c>
      <c r="T37" s="213" t="str">
        <f t="shared" ca="1" si="139"/>
        <v/>
      </c>
      <c r="U37" s="213" t="str">
        <f t="shared" ca="1" si="139"/>
        <v/>
      </c>
      <c r="V37" s="213" t="str">
        <f t="shared" ca="1" si="139"/>
        <v/>
      </c>
      <c r="W37" s="213" t="str">
        <f t="shared" ca="1" si="139"/>
        <v/>
      </c>
      <c r="X37" s="213" t="str">
        <f t="shared" ca="1" si="139"/>
        <v/>
      </c>
      <c r="Y37" s="213" t="str">
        <f t="shared" ca="1" si="139"/>
        <v/>
      </c>
      <c r="Z37" s="213" t="str">
        <f t="shared" ca="1" si="139"/>
        <v/>
      </c>
      <c r="AA37" s="213" t="str">
        <f t="shared" ca="1" si="139"/>
        <v/>
      </c>
      <c r="AB37" s="213" t="str">
        <f t="shared" ca="1" si="139"/>
        <v/>
      </c>
      <c r="AC37" s="213" t="str">
        <f t="shared" ref="AC37:AR52" ca="1" si="140">IF(AC$3=$F37,"Order",IF(AC$3=$G37,"Load",IF(AC$3=$H37,"Ship",IF(AC$3=$I37,"Arrival",IF(AC$3=$J37,"Delivery","")))))</f>
        <v/>
      </c>
      <c r="AD37" s="213" t="str">
        <f t="shared" ca="1" si="140"/>
        <v/>
      </c>
      <c r="AE37" s="213" t="str">
        <f t="shared" ca="1" si="140"/>
        <v/>
      </c>
      <c r="AF37" s="213" t="str">
        <f t="shared" ca="1" si="140"/>
        <v/>
      </c>
      <c r="AG37" s="213" t="str">
        <f t="shared" ca="1" si="140"/>
        <v/>
      </c>
      <c r="AH37" s="213" t="str">
        <f t="shared" ca="1" si="140"/>
        <v/>
      </c>
      <c r="AI37" s="213" t="str">
        <f t="shared" ca="1" si="140"/>
        <v/>
      </c>
      <c r="AJ37" s="213" t="str">
        <f t="shared" ca="1" si="140"/>
        <v/>
      </c>
      <c r="AK37" s="213" t="str">
        <f t="shared" ca="1" si="140"/>
        <v/>
      </c>
      <c r="AL37" s="213" t="str">
        <f t="shared" ca="1" si="126"/>
        <v/>
      </c>
      <c r="AM37" s="213" t="str">
        <f t="shared" ca="1" si="126"/>
        <v/>
      </c>
      <c r="AN37" s="213" t="str">
        <f t="shared" ca="1" si="126"/>
        <v/>
      </c>
      <c r="AO37" s="213" t="str">
        <f t="shared" ca="1" si="126"/>
        <v/>
      </c>
      <c r="AP37" s="213" t="str">
        <f t="shared" ca="1" si="126"/>
        <v/>
      </c>
      <c r="AQ37" s="213" t="str">
        <f t="shared" ca="1" si="126"/>
        <v/>
      </c>
      <c r="AR37" s="213" t="str">
        <f t="shared" ca="1" si="126"/>
        <v/>
      </c>
      <c r="AS37" s="213" t="str">
        <f t="shared" ca="1" si="126"/>
        <v/>
      </c>
      <c r="AT37" s="213" t="str">
        <f t="shared" ca="1" si="126"/>
        <v/>
      </c>
      <c r="AU37" s="213" t="str">
        <f t="shared" ca="1" si="126"/>
        <v/>
      </c>
      <c r="AV37" s="213" t="str">
        <f t="shared" ca="1" si="126"/>
        <v/>
      </c>
      <c r="AW37" s="213" t="str">
        <f t="shared" ca="1" si="126"/>
        <v/>
      </c>
      <c r="AX37" s="213" t="str">
        <f t="shared" ca="1" si="126"/>
        <v/>
      </c>
      <c r="AY37" s="213" t="str">
        <f t="shared" ca="1" si="126"/>
        <v/>
      </c>
      <c r="AZ37" s="213" t="str">
        <f t="shared" ca="1" si="126"/>
        <v/>
      </c>
      <c r="BA37" s="213" t="str">
        <f t="shared" ca="1" si="126"/>
        <v/>
      </c>
      <c r="BB37" s="213" t="str">
        <f t="shared" ref="BB37:BQ52" ca="1" si="141">IF(BB$3=$F37,"Order",IF(BB$3=$G37,"Load",IF(BB$3=$H37,"Ship",IF(BB$3=$I37,"Arrival",IF(BB$3=$J37,"Delivery","")))))</f>
        <v/>
      </c>
      <c r="BC37" s="213" t="str">
        <f t="shared" ca="1" si="141"/>
        <v/>
      </c>
      <c r="BD37" s="213" t="str">
        <f t="shared" ca="1" si="141"/>
        <v/>
      </c>
      <c r="BE37" s="213" t="str">
        <f t="shared" ca="1" si="141"/>
        <v/>
      </c>
      <c r="BF37" s="213" t="str">
        <f t="shared" ca="1" si="141"/>
        <v/>
      </c>
      <c r="BG37" s="213" t="str">
        <f t="shared" ca="1" si="141"/>
        <v/>
      </c>
      <c r="BH37" s="213" t="str">
        <f t="shared" ca="1" si="141"/>
        <v/>
      </c>
      <c r="BI37" s="213" t="str">
        <f t="shared" ca="1" si="141"/>
        <v/>
      </c>
      <c r="BJ37" s="213" t="str">
        <f t="shared" ca="1" si="141"/>
        <v/>
      </c>
      <c r="BK37" s="213" t="str">
        <f t="shared" ca="1" si="141"/>
        <v/>
      </c>
      <c r="BL37" s="213" t="str">
        <f t="shared" ca="1" si="141"/>
        <v/>
      </c>
      <c r="BM37" s="213" t="str">
        <f t="shared" ca="1" si="141"/>
        <v/>
      </c>
      <c r="BN37" s="213" t="str">
        <f t="shared" ca="1" si="141"/>
        <v/>
      </c>
      <c r="BO37" s="213" t="str">
        <f t="shared" ca="1" si="141"/>
        <v/>
      </c>
      <c r="BP37" s="213" t="str">
        <f t="shared" ca="1" si="127"/>
        <v/>
      </c>
      <c r="BQ37" s="213" t="str">
        <f t="shared" ca="1" si="127"/>
        <v/>
      </c>
      <c r="BR37" s="213" t="str">
        <f t="shared" ca="1" si="127"/>
        <v/>
      </c>
      <c r="BS37" s="213" t="str">
        <f t="shared" ca="1" si="127"/>
        <v/>
      </c>
      <c r="BT37" s="213" t="str">
        <f t="shared" ca="1" si="127"/>
        <v/>
      </c>
      <c r="BU37" s="213" t="str">
        <f t="shared" ca="1" si="127"/>
        <v/>
      </c>
      <c r="BV37" s="213" t="str">
        <f t="shared" ca="1" si="127"/>
        <v/>
      </c>
      <c r="BW37" s="213" t="str">
        <f t="shared" ca="1" si="127"/>
        <v/>
      </c>
      <c r="BX37" s="213" t="str">
        <f t="shared" ca="1" si="127"/>
        <v/>
      </c>
      <c r="BY37" s="213" t="str">
        <f t="shared" ref="BY37:CN52" ca="1" si="142">IF(BY$3=$F37,"Order",IF(BY$3=$G37,"Load",IF(BY$3=$H37,"Ship",IF(BY$3=$I37,"Arrival",IF(BY$3=$J37,"Delivery","")))))</f>
        <v/>
      </c>
      <c r="BZ37" s="213" t="str">
        <f t="shared" ca="1" si="142"/>
        <v/>
      </c>
      <c r="CA37" s="213" t="str">
        <f t="shared" ca="1" si="142"/>
        <v/>
      </c>
      <c r="CB37" s="213" t="str">
        <f t="shared" ca="1" si="142"/>
        <v/>
      </c>
      <c r="CC37" s="213" t="str">
        <f t="shared" ca="1" si="142"/>
        <v/>
      </c>
      <c r="CD37" s="213" t="str">
        <f t="shared" ca="1" si="142"/>
        <v/>
      </c>
      <c r="CE37" s="213" t="str">
        <f t="shared" ca="1" si="142"/>
        <v/>
      </c>
      <c r="CF37" s="213" t="str">
        <f t="shared" ca="1" si="142"/>
        <v/>
      </c>
      <c r="CG37" s="213" t="str">
        <f t="shared" ca="1" si="142"/>
        <v/>
      </c>
      <c r="CH37" s="213" t="str">
        <f t="shared" ca="1" si="142"/>
        <v/>
      </c>
      <c r="CI37" s="213" t="str">
        <f t="shared" ca="1" si="142"/>
        <v/>
      </c>
      <c r="CJ37" s="213" t="str">
        <f t="shared" ca="1" si="142"/>
        <v/>
      </c>
      <c r="CK37" s="213" t="str">
        <f t="shared" ca="1" si="142"/>
        <v/>
      </c>
      <c r="CL37" s="213" t="str">
        <f t="shared" ca="1" si="142"/>
        <v/>
      </c>
      <c r="CM37" s="213" t="str">
        <f t="shared" ca="1" si="142"/>
        <v/>
      </c>
      <c r="CN37" s="213" t="str">
        <f t="shared" ca="1" si="142"/>
        <v/>
      </c>
      <c r="CO37" s="213" t="str">
        <f t="shared" ca="1" si="128"/>
        <v/>
      </c>
      <c r="CP37" s="213" t="str">
        <f t="shared" ca="1" si="128"/>
        <v/>
      </c>
      <c r="CQ37" s="213" t="str">
        <f t="shared" ca="1" si="128"/>
        <v/>
      </c>
      <c r="CR37" s="213" t="str">
        <f t="shared" ca="1" si="128"/>
        <v/>
      </c>
      <c r="CS37" s="213" t="str">
        <f t="shared" ca="1" si="128"/>
        <v/>
      </c>
      <c r="CT37" s="213" t="str">
        <f t="shared" ca="1" si="128"/>
        <v/>
      </c>
      <c r="CU37" s="213" t="str">
        <f t="shared" ca="1" si="128"/>
        <v/>
      </c>
      <c r="CV37" s="213" t="str">
        <f t="shared" ca="1" si="128"/>
        <v/>
      </c>
      <c r="CW37" s="213" t="str">
        <f t="shared" ca="1" si="128"/>
        <v/>
      </c>
      <c r="CX37" s="213" t="str">
        <f t="shared" ca="1" si="128"/>
        <v/>
      </c>
      <c r="CY37" s="213" t="str">
        <f t="shared" ca="1" si="128"/>
        <v/>
      </c>
      <c r="CZ37" s="213" t="str">
        <f t="shared" ca="1" si="128"/>
        <v/>
      </c>
      <c r="DA37" s="213" t="str">
        <f t="shared" ca="1" si="128"/>
        <v/>
      </c>
      <c r="DB37" s="213" t="str">
        <f t="shared" ref="DB37:DQ52" ca="1" si="143">IF(DB$3=$F37,"Order",IF(DB$3=$G37,"Load",IF(DB$3=$H37,"Ship",IF(DB$3=$I37,"Arrival",IF(DB$3=$J37,"Delivery","")))))</f>
        <v/>
      </c>
      <c r="DC37" s="213" t="str">
        <f t="shared" ca="1" si="143"/>
        <v/>
      </c>
      <c r="DD37" s="213" t="str">
        <f t="shared" ca="1" si="143"/>
        <v/>
      </c>
      <c r="DE37" s="213" t="str">
        <f t="shared" ca="1" si="143"/>
        <v/>
      </c>
      <c r="DF37" s="213" t="str">
        <f t="shared" ca="1" si="143"/>
        <v/>
      </c>
      <c r="DG37" s="213" t="str">
        <f t="shared" ca="1" si="143"/>
        <v/>
      </c>
      <c r="DH37" s="213" t="str">
        <f t="shared" ca="1" si="143"/>
        <v/>
      </c>
      <c r="DI37" s="213" t="str">
        <f t="shared" ca="1" si="143"/>
        <v/>
      </c>
      <c r="DJ37" s="213" t="str">
        <f t="shared" ca="1" si="143"/>
        <v/>
      </c>
      <c r="DK37" s="213" t="str">
        <f t="shared" ca="1" si="143"/>
        <v/>
      </c>
      <c r="DL37" s="213" t="str">
        <f t="shared" ca="1" si="143"/>
        <v/>
      </c>
      <c r="DM37" s="213" t="str">
        <f t="shared" ca="1" si="143"/>
        <v/>
      </c>
      <c r="DN37" s="213" t="str">
        <f t="shared" ca="1" si="143"/>
        <v/>
      </c>
      <c r="DO37" s="213" t="str">
        <f t="shared" ca="1" si="143"/>
        <v/>
      </c>
      <c r="DP37" s="213" t="str">
        <f t="shared" ca="1" si="143"/>
        <v/>
      </c>
      <c r="DQ37" s="213" t="str">
        <f t="shared" ca="1" si="143"/>
        <v/>
      </c>
      <c r="DR37" s="213" t="str">
        <f t="shared" ca="1" si="129"/>
        <v/>
      </c>
      <c r="DS37" s="213" t="str">
        <f t="shared" ca="1" si="129"/>
        <v/>
      </c>
      <c r="DT37" s="213" t="str">
        <f t="shared" ca="1" si="129"/>
        <v/>
      </c>
      <c r="DU37" s="213" t="str">
        <f t="shared" ca="1" si="129"/>
        <v/>
      </c>
      <c r="DV37" s="213" t="str">
        <f t="shared" ca="1" si="129"/>
        <v/>
      </c>
      <c r="DW37" s="213" t="str">
        <f t="shared" ca="1" si="129"/>
        <v/>
      </c>
      <c r="DX37" s="213" t="str">
        <f t="shared" ca="1" si="129"/>
        <v/>
      </c>
      <c r="DY37" s="213" t="str">
        <f t="shared" ca="1" si="129"/>
        <v/>
      </c>
      <c r="DZ37" s="213" t="str">
        <f t="shared" ca="1" si="129"/>
        <v/>
      </c>
      <c r="EA37" s="213" t="str">
        <f t="shared" ca="1" si="129"/>
        <v/>
      </c>
      <c r="EB37" s="213" t="str">
        <f t="shared" ca="1" si="129"/>
        <v/>
      </c>
      <c r="EC37" s="213" t="str">
        <f t="shared" ca="1" si="129"/>
        <v/>
      </c>
      <c r="ED37" s="213" t="str">
        <f t="shared" ca="1" si="129"/>
        <v/>
      </c>
      <c r="EE37" s="213" t="str">
        <f t="shared" ca="1" si="129"/>
        <v/>
      </c>
      <c r="EF37" s="213" t="str">
        <f t="shared" ref="EF37:EU52" ca="1" si="144">IF(EF$3=$F37,"Order",IF(EF$3=$G37,"Load",IF(EF$3=$H37,"Ship",IF(EF$3=$I37,"Arrival",IF(EF$3=$J37,"Delivery","")))))</f>
        <v/>
      </c>
      <c r="EG37" s="213" t="str">
        <f t="shared" ca="1" si="144"/>
        <v/>
      </c>
      <c r="EH37" s="213" t="str">
        <f t="shared" ca="1" si="144"/>
        <v/>
      </c>
      <c r="EI37" s="213" t="str">
        <f t="shared" ca="1" si="144"/>
        <v/>
      </c>
      <c r="EJ37" s="213" t="str">
        <f t="shared" ca="1" si="144"/>
        <v/>
      </c>
      <c r="EK37" s="213" t="str">
        <f t="shared" ca="1" si="144"/>
        <v/>
      </c>
      <c r="EL37" s="213" t="str">
        <f t="shared" ca="1" si="144"/>
        <v/>
      </c>
      <c r="EM37" s="213" t="str">
        <f t="shared" ca="1" si="144"/>
        <v/>
      </c>
      <c r="EN37" s="213" t="str">
        <f t="shared" ca="1" si="144"/>
        <v/>
      </c>
      <c r="EO37" s="213" t="str">
        <f t="shared" ca="1" si="144"/>
        <v/>
      </c>
      <c r="EP37" s="213" t="str">
        <f t="shared" ca="1" si="144"/>
        <v/>
      </c>
      <c r="EQ37" s="213" t="str">
        <f t="shared" ca="1" si="144"/>
        <v/>
      </c>
      <c r="ER37" s="213" t="str">
        <f t="shared" ca="1" si="144"/>
        <v/>
      </c>
      <c r="ES37" s="213" t="str">
        <f t="shared" ca="1" si="144"/>
        <v/>
      </c>
      <c r="ET37" s="213" t="str">
        <f t="shared" ca="1" si="144"/>
        <v/>
      </c>
      <c r="EU37" s="213" t="str">
        <f t="shared" ca="1" si="144"/>
        <v/>
      </c>
      <c r="EV37" s="213" t="str">
        <f t="shared" ref="EV37:FK52" ca="1" si="145">IF(EV$3=$F37,"Order",IF(EV$3=$G37,"Load",IF(EV$3=$H37,"Ship",IF(EV$3=$I37,"Arrival",IF(EV$3=$J37,"Delivery","")))))</f>
        <v/>
      </c>
      <c r="EW37" s="213" t="str">
        <f t="shared" ca="1" si="145"/>
        <v/>
      </c>
      <c r="EX37" s="213" t="str">
        <f t="shared" ca="1" si="145"/>
        <v/>
      </c>
      <c r="EY37" s="213" t="str">
        <f t="shared" ca="1" si="145"/>
        <v/>
      </c>
      <c r="EZ37" s="213" t="str">
        <f t="shared" ca="1" si="145"/>
        <v/>
      </c>
      <c r="FA37" s="213" t="str">
        <f t="shared" ca="1" si="145"/>
        <v/>
      </c>
      <c r="FB37" s="213" t="str">
        <f t="shared" ca="1" si="145"/>
        <v/>
      </c>
      <c r="FC37" s="213" t="str">
        <f t="shared" ca="1" si="145"/>
        <v/>
      </c>
      <c r="FD37" s="213" t="str">
        <f t="shared" ca="1" si="145"/>
        <v/>
      </c>
      <c r="FE37" s="213" t="str">
        <f t="shared" ca="1" si="145"/>
        <v/>
      </c>
      <c r="FF37" s="213" t="str">
        <f t="shared" ca="1" si="145"/>
        <v/>
      </c>
      <c r="FG37" s="213" t="str">
        <f t="shared" ca="1" si="145"/>
        <v/>
      </c>
      <c r="FH37" s="213" t="str">
        <f t="shared" ca="1" si="145"/>
        <v/>
      </c>
      <c r="FI37" s="213" t="str">
        <f t="shared" ca="1" si="145"/>
        <v/>
      </c>
      <c r="FJ37" s="213" t="str">
        <f t="shared" ca="1" si="145"/>
        <v/>
      </c>
      <c r="FK37" s="213" t="str">
        <f t="shared" ca="1" si="145"/>
        <v/>
      </c>
      <c r="FL37" s="213" t="str">
        <f t="shared" ref="FL37:GA52" ca="1" si="146">IF(FL$3=$F37,"Order",IF(FL$3=$G37,"Load",IF(FL$3=$H37,"Ship",IF(FL$3=$I37,"Arrival",IF(FL$3=$J37,"Delivery","")))))</f>
        <v/>
      </c>
      <c r="FM37" s="213" t="str">
        <f t="shared" ca="1" si="146"/>
        <v/>
      </c>
      <c r="FN37" s="213" t="str">
        <f t="shared" ca="1" si="146"/>
        <v/>
      </c>
      <c r="FO37" s="213" t="str">
        <f t="shared" ca="1" si="146"/>
        <v/>
      </c>
      <c r="FP37" s="213" t="str">
        <f t="shared" ca="1" si="146"/>
        <v/>
      </c>
      <c r="FQ37" s="213" t="str">
        <f t="shared" ca="1" si="146"/>
        <v/>
      </c>
      <c r="FR37" s="213" t="str">
        <f t="shared" ca="1" si="146"/>
        <v/>
      </c>
      <c r="FS37" s="213" t="str">
        <f t="shared" ca="1" si="146"/>
        <v/>
      </c>
      <c r="FT37" s="213" t="str">
        <f t="shared" ca="1" si="146"/>
        <v/>
      </c>
      <c r="FU37" s="213" t="str">
        <f t="shared" ca="1" si="146"/>
        <v/>
      </c>
      <c r="FV37" s="213" t="str">
        <f t="shared" ca="1" si="146"/>
        <v/>
      </c>
      <c r="FW37" s="213" t="str">
        <f t="shared" ca="1" si="146"/>
        <v/>
      </c>
      <c r="FX37" s="213" t="str">
        <f t="shared" ca="1" si="146"/>
        <v/>
      </c>
      <c r="FY37" s="213" t="str">
        <f t="shared" ca="1" si="146"/>
        <v/>
      </c>
      <c r="FZ37" s="213" t="str">
        <f t="shared" ca="1" si="146"/>
        <v/>
      </c>
      <c r="GA37" s="213" t="str">
        <f t="shared" ca="1" si="146"/>
        <v/>
      </c>
      <c r="GB37" s="213" t="str">
        <f t="shared" ref="GB37:GQ52" ca="1" si="147">IF(GB$3=$F37,"Order",IF(GB$3=$G37,"Load",IF(GB$3=$H37,"Ship",IF(GB$3=$I37,"Arrival",IF(GB$3=$J37,"Delivery","")))))</f>
        <v/>
      </c>
      <c r="GC37" s="213" t="str">
        <f t="shared" ca="1" si="147"/>
        <v/>
      </c>
      <c r="GD37" s="213" t="str">
        <f t="shared" ca="1" si="147"/>
        <v/>
      </c>
      <c r="GE37" s="213" t="str">
        <f t="shared" ca="1" si="147"/>
        <v/>
      </c>
      <c r="GF37" s="213" t="str">
        <f t="shared" ca="1" si="147"/>
        <v/>
      </c>
      <c r="GG37" s="213" t="str">
        <f t="shared" ca="1" si="147"/>
        <v/>
      </c>
      <c r="GH37" s="213" t="str">
        <f t="shared" ca="1" si="147"/>
        <v/>
      </c>
      <c r="GI37" s="213" t="str">
        <f t="shared" ca="1" si="147"/>
        <v/>
      </c>
      <c r="GJ37" s="213" t="str">
        <f t="shared" ca="1" si="147"/>
        <v/>
      </c>
      <c r="GK37" s="213" t="str">
        <f t="shared" ca="1" si="147"/>
        <v/>
      </c>
      <c r="GL37" s="213" t="str">
        <f t="shared" ca="1" si="147"/>
        <v/>
      </c>
      <c r="GM37" s="213" t="str">
        <f t="shared" ca="1" si="147"/>
        <v/>
      </c>
      <c r="GN37" s="213" t="str">
        <f t="shared" ca="1" si="147"/>
        <v/>
      </c>
      <c r="GO37" s="213" t="str">
        <f t="shared" ca="1" si="147"/>
        <v/>
      </c>
      <c r="GP37" s="213" t="str">
        <f t="shared" ca="1" si="131"/>
        <v/>
      </c>
      <c r="GQ37" s="213" t="str">
        <f t="shared" ca="1" si="131"/>
        <v/>
      </c>
      <c r="GR37" s="213" t="str">
        <f t="shared" ca="1" si="131"/>
        <v/>
      </c>
      <c r="GS37" s="213" t="str">
        <f t="shared" ca="1" si="131"/>
        <v/>
      </c>
      <c r="GT37" s="213" t="str">
        <f t="shared" ca="1" si="131"/>
        <v/>
      </c>
      <c r="GU37" s="213" t="str">
        <f t="shared" ca="1" si="131"/>
        <v/>
      </c>
      <c r="GV37" s="213" t="str">
        <f t="shared" ca="1" si="131"/>
        <v/>
      </c>
      <c r="GW37" s="213" t="str">
        <f t="shared" ca="1" si="131"/>
        <v/>
      </c>
      <c r="GX37" s="213" t="str">
        <f t="shared" ca="1" si="131"/>
        <v/>
      </c>
      <c r="GY37" s="213" t="str">
        <f t="shared" ca="1" si="131"/>
        <v/>
      </c>
      <c r="GZ37" s="213" t="str">
        <f t="shared" ca="1" si="131"/>
        <v/>
      </c>
      <c r="HA37" s="213" t="str">
        <f t="shared" ca="1" si="131"/>
        <v/>
      </c>
      <c r="HB37" s="213" t="str">
        <f t="shared" ref="HB37:HQ52" ca="1" si="148">IF(HB$3=$F37,"Order",IF(HB$3=$G37,"Load",IF(HB$3=$H37,"Ship",IF(HB$3=$I37,"Arrival",IF(HB$3=$J37,"Delivery","")))))</f>
        <v/>
      </c>
      <c r="HC37" s="213" t="str">
        <f t="shared" ca="1" si="148"/>
        <v/>
      </c>
      <c r="HD37" s="213" t="str">
        <f t="shared" ca="1" si="148"/>
        <v/>
      </c>
      <c r="HE37" s="213" t="str">
        <f t="shared" ca="1" si="148"/>
        <v/>
      </c>
      <c r="HF37" s="213" t="str">
        <f t="shared" ca="1" si="148"/>
        <v/>
      </c>
      <c r="HG37" s="213" t="str">
        <f t="shared" ca="1" si="148"/>
        <v/>
      </c>
      <c r="HH37" s="213" t="str">
        <f t="shared" ca="1" si="148"/>
        <v/>
      </c>
      <c r="HI37" s="213" t="str">
        <f t="shared" ca="1" si="148"/>
        <v/>
      </c>
      <c r="HJ37" s="213" t="str">
        <f t="shared" ca="1" si="148"/>
        <v/>
      </c>
      <c r="HK37" s="213" t="str">
        <f t="shared" ca="1" si="148"/>
        <v/>
      </c>
      <c r="HL37" s="213" t="str">
        <f t="shared" ca="1" si="148"/>
        <v/>
      </c>
      <c r="HM37" s="213" t="str">
        <f t="shared" ca="1" si="148"/>
        <v/>
      </c>
      <c r="HN37" s="213" t="str">
        <f t="shared" ca="1" si="148"/>
        <v/>
      </c>
      <c r="HO37" s="213" t="str">
        <f t="shared" ca="1" si="148"/>
        <v/>
      </c>
      <c r="HP37" s="213" t="str">
        <f t="shared" ca="1" si="148"/>
        <v/>
      </c>
      <c r="HQ37" s="213" t="str">
        <f t="shared" ca="1" si="148"/>
        <v/>
      </c>
      <c r="HR37" s="213" t="str">
        <f t="shared" ca="1" si="132"/>
        <v/>
      </c>
      <c r="HS37" s="213" t="str">
        <f t="shared" ca="1" si="132"/>
        <v/>
      </c>
      <c r="HT37" s="213" t="str">
        <f t="shared" ca="1" si="132"/>
        <v/>
      </c>
      <c r="HU37" s="213" t="str">
        <f t="shared" ca="1" si="132"/>
        <v/>
      </c>
      <c r="HV37" s="213" t="str">
        <f t="shared" ca="1" si="132"/>
        <v/>
      </c>
      <c r="HW37" s="213" t="str">
        <f t="shared" ca="1" si="132"/>
        <v/>
      </c>
      <c r="HX37" s="213" t="str">
        <f t="shared" ca="1" si="132"/>
        <v/>
      </c>
      <c r="HY37" s="213" t="str">
        <f t="shared" ca="1" si="132"/>
        <v/>
      </c>
      <c r="HZ37" s="213" t="str">
        <f t="shared" ca="1" si="132"/>
        <v/>
      </c>
      <c r="IA37" s="213" t="str">
        <f t="shared" ca="1" si="132"/>
        <v/>
      </c>
      <c r="IB37" s="213" t="str">
        <f t="shared" ref="IB37:IQ52" ca="1" si="149">IF(IB$3=$F37,"Order",IF(IB$3=$G37,"Load",IF(IB$3=$H37,"Ship",IF(IB$3=$I37,"Arrival",IF(IB$3=$J37,"Delivery","")))))</f>
        <v/>
      </c>
      <c r="IC37" s="213" t="str">
        <f t="shared" ca="1" si="149"/>
        <v/>
      </c>
      <c r="ID37" s="213" t="str">
        <f t="shared" ca="1" si="149"/>
        <v/>
      </c>
      <c r="IE37" s="213" t="str">
        <f t="shared" ca="1" si="149"/>
        <v/>
      </c>
      <c r="IF37" s="213" t="str">
        <f t="shared" ca="1" si="149"/>
        <v/>
      </c>
      <c r="IG37" s="213" t="str">
        <f t="shared" ca="1" si="149"/>
        <v/>
      </c>
      <c r="IH37" s="213" t="str">
        <f t="shared" ca="1" si="149"/>
        <v/>
      </c>
      <c r="II37" s="213" t="str">
        <f t="shared" ca="1" si="149"/>
        <v/>
      </c>
      <c r="IJ37" s="213" t="str">
        <f t="shared" ca="1" si="149"/>
        <v/>
      </c>
      <c r="IK37" s="213" t="str">
        <f t="shared" ca="1" si="149"/>
        <v/>
      </c>
      <c r="IL37" s="213" t="str">
        <f t="shared" ca="1" si="149"/>
        <v/>
      </c>
      <c r="IM37" s="213" t="str">
        <f t="shared" ca="1" si="149"/>
        <v/>
      </c>
      <c r="IN37" s="213" t="str">
        <f t="shared" ca="1" si="149"/>
        <v/>
      </c>
      <c r="IO37" s="213" t="str">
        <f t="shared" ca="1" si="149"/>
        <v/>
      </c>
      <c r="IP37" s="213" t="str">
        <f t="shared" ca="1" si="149"/>
        <v/>
      </c>
      <c r="IQ37" s="213" t="str">
        <f t="shared" ca="1" si="149"/>
        <v/>
      </c>
      <c r="IR37" s="213" t="str">
        <f t="shared" ca="1" si="133"/>
        <v/>
      </c>
      <c r="IS37" s="213" t="str">
        <f t="shared" ca="1" si="133"/>
        <v/>
      </c>
      <c r="IT37" s="213" t="str">
        <f t="shared" ca="1" si="133"/>
        <v/>
      </c>
      <c r="IU37" s="213" t="str">
        <f t="shared" ca="1" si="133"/>
        <v/>
      </c>
      <c r="IV37" s="213" t="str">
        <f t="shared" ca="1" si="133"/>
        <v/>
      </c>
      <c r="IW37" s="213" t="str">
        <f t="shared" ca="1" si="133"/>
        <v/>
      </c>
      <c r="IX37" s="213" t="str">
        <f t="shared" ca="1" si="133"/>
        <v/>
      </c>
      <c r="IY37" s="213" t="str">
        <f t="shared" ca="1" si="133"/>
        <v/>
      </c>
      <c r="IZ37" s="213" t="str">
        <f t="shared" ca="1" si="133"/>
        <v/>
      </c>
      <c r="JA37" s="213" t="str">
        <f t="shared" ca="1" si="133"/>
        <v/>
      </c>
      <c r="JB37" s="213" t="str">
        <f t="shared" ca="1" si="133"/>
        <v/>
      </c>
      <c r="JC37" s="213" t="str">
        <f t="shared" ca="1" si="133"/>
        <v/>
      </c>
      <c r="JD37" s="213" t="str">
        <f t="shared" ca="1" si="133"/>
        <v/>
      </c>
      <c r="JE37" s="213" t="str">
        <f t="shared" ca="1" si="133"/>
        <v/>
      </c>
      <c r="JF37" s="213" t="str">
        <f t="shared" ref="JF37:JU52" ca="1" si="150">IF(JF$3=$F37,"Order",IF(JF$3=$G37,"Load",IF(JF$3=$H37,"Ship",IF(JF$3=$I37,"Arrival",IF(JF$3=$J37,"Delivery","")))))</f>
        <v/>
      </c>
      <c r="JG37" s="213" t="str">
        <f t="shared" ca="1" si="150"/>
        <v/>
      </c>
      <c r="JH37" s="213" t="str">
        <f t="shared" ca="1" si="150"/>
        <v/>
      </c>
      <c r="JI37" s="213" t="str">
        <f t="shared" ca="1" si="150"/>
        <v/>
      </c>
      <c r="JJ37" s="213" t="str">
        <f t="shared" ca="1" si="150"/>
        <v/>
      </c>
      <c r="JK37" s="213" t="str">
        <f t="shared" ca="1" si="150"/>
        <v/>
      </c>
      <c r="JL37" s="213" t="str">
        <f t="shared" ca="1" si="150"/>
        <v/>
      </c>
      <c r="JM37" s="213" t="str">
        <f t="shared" ca="1" si="150"/>
        <v/>
      </c>
      <c r="JN37" s="213" t="str">
        <f t="shared" ca="1" si="150"/>
        <v/>
      </c>
      <c r="JO37" s="213" t="str">
        <f t="shared" ca="1" si="150"/>
        <v/>
      </c>
      <c r="JP37" s="213" t="str">
        <f t="shared" ca="1" si="150"/>
        <v/>
      </c>
      <c r="JQ37" s="213" t="str">
        <f t="shared" ca="1" si="150"/>
        <v/>
      </c>
      <c r="JR37" s="213" t="str">
        <f t="shared" ca="1" si="150"/>
        <v/>
      </c>
      <c r="JS37" s="213" t="str">
        <f t="shared" ca="1" si="150"/>
        <v/>
      </c>
      <c r="JT37" s="213" t="str">
        <f t="shared" ca="1" si="150"/>
        <v/>
      </c>
      <c r="JU37" s="213" t="str">
        <f t="shared" ca="1" si="150"/>
        <v/>
      </c>
      <c r="JV37" s="213" t="str">
        <f t="shared" ca="1" si="134"/>
        <v/>
      </c>
      <c r="JW37" s="213" t="str">
        <f t="shared" ca="1" si="134"/>
        <v/>
      </c>
      <c r="JX37" s="213" t="str">
        <f t="shared" ca="1" si="134"/>
        <v/>
      </c>
      <c r="JY37" s="213" t="str">
        <f t="shared" ca="1" si="134"/>
        <v/>
      </c>
      <c r="JZ37" s="213" t="str">
        <f t="shared" ca="1" si="134"/>
        <v/>
      </c>
      <c r="KA37" s="213" t="str">
        <f t="shared" ca="1" si="134"/>
        <v/>
      </c>
      <c r="KB37" s="213" t="str">
        <f t="shared" ca="1" si="134"/>
        <v/>
      </c>
      <c r="KC37" s="213" t="str">
        <f t="shared" ca="1" si="134"/>
        <v/>
      </c>
      <c r="KD37" s="213" t="str">
        <f t="shared" ca="1" si="134"/>
        <v/>
      </c>
      <c r="KE37" s="213" t="str">
        <f t="shared" ca="1" si="134"/>
        <v/>
      </c>
      <c r="KF37" s="213" t="str">
        <f t="shared" ca="1" si="134"/>
        <v/>
      </c>
      <c r="KG37" s="213" t="str">
        <f t="shared" ca="1" si="134"/>
        <v/>
      </c>
      <c r="KH37" s="213" t="str">
        <f t="shared" ca="1" si="134"/>
        <v/>
      </c>
      <c r="KI37" s="213" t="str">
        <f t="shared" ca="1" si="134"/>
        <v/>
      </c>
      <c r="KJ37" s="213" t="str">
        <f t="shared" ref="KJ37:KY52" ca="1" si="151">IF(KJ$3=$F37,"Order",IF(KJ$3=$G37,"Load",IF(KJ$3=$H37,"Ship",IF(KJ$3=$I37,"Arrival",IF(KJ$3=$J37,"Delivery","")))))</f>
        <v/>
      </c>
      <c r="KK37" s="213" t="str">
        <f t="shared" ca="1" si="151"/>
        <v/>
      </c>
      <c r="KL37" s="213" t="str">
        <f t="shared" ca="1" si="151"/>
        <v/>
      </c>
      <c r="KM37" s="213" t="str">
        <f t="shared" ca="1" si="151"/>
        <v/>
      </c>
      <c r="KN37" s="213" t="str">
        <f t="shared" ca="1" si="151"/>
        <v/>
      </c>
      <c r="KO37" s="213" t="str">
        <f t="shared" ca="1" si="151"/>
        <v/>
      </c>
      <c r="KP37" s="213" t="str">
        <f t="shared" ca="1" si="151"/>
        <v/>
      </c>
      <c r="KQ37" s="213" t="str">
        <f t="shared" ca="1" si="151"/>
        <v/>
      </c>
      <c r="KR37" s="213" t="str">
        <f t="shared" ca="1" si="151"/>
        <v/>
      </c>
      <c r="KS37" s="213" t="str">
        <f t="shared" ca="1" si="151"/>
        <v/>
      </c>
      <c r="KT37" s="213" t="str">
        <f t="shared" ca="1" si="151"/>
        <v/>
      </c>
      <c r="KU37" s="213" t="str">
        <f t="shared" ca="1" si="151"/>
        <v/>
      </c>
      <c r="KV37" s="213" t="str">
        <f t="shared" ca="1" si="151"/>
        <v/>
      </c>
      <c r="KW37" s="213" t="str">
        <f t="shared" ca="1" si="151"/>
        <v/>
      </c>
      <c r="KX37" s="213" t="str">
        <f t="shared" ca="1" si="151"/>
        <v/>
      </c>
      <c r="KY37" s="213" t="str">
        <f t="shared" ca="1" si="151"/>
        <v/>
      </c>
      <c r="KZ37" s="213" t="str">
        <f t="shared" ref="KZ37:LO52" ca="1" si="152">IF(KZ$3=$F37,"Order",IF(KZ$3=$G37,"Load",IF(KZ$3=$H37,"Ship",IF(KZ$3=$I37,"Arrival",IF(KZ$3=$J37,"Delivery","")))))</f>
        <v/>
      </c>
      <c r="LA37" s="213" t="str">
        <f t="shared" ca="1" si="152"/>
        <v/>
      </c>
      <c r="LB37" s="213" t="str">
        <f t="shared" ca="1" si="152"/>
        <v/>
      </c>
      <c r="LC37" s="213" t="str">
        <f t="shared" ca="1" si="152"/>
        <v/>
      </c>
      <c r="LD37" s="213" t="str">
        <f t="shared" ca="1" si="152"/>
        <v/>
      </c>
      <c r="LE37" s="213" t="str">
        <f t="shared" ca="1" si="152"/>
        <v/>
      </c>
      <c r="LF37" s="213" t="str">
        <f t="shared" ca="1" si="152"/>
        <v/>
      </c>
      <c r="LG37" s="213" t="str">
        <f t="shared" ca="1" si="152"/>
        <v/>
      </c>
      <c r="LH37" s="213" t="str">
        <f t="shared" ca="1" si="152"/>
        <v/>
      </c>
      <c r="LI37" s="213" t="str">
        <f t="shared" ca="1" si="152"/>
        <v/>
      </c>
      <c r="LJ37" s="213" t="str">
        <f t="shared" ca="1" si="152"/>
        <v/>
      </c>
      <c r="LK37" s="213" t="str">
        <f t="shared" ca="1" si="152"/>
        <v/>
      </c>
      <c r="LL37" s="213" t="str">
        <f t="shared" ca="1" si="152"/>
        <v/>
      </c>
      <c r="LM37" s="213" t="str">
        <f t="shared" ca="1" si="152"/>
        <v/>
      </c>
      <c r="LN37" s="213" t="str">
        <f t="shared" ca="1" si="152"/>
        <v/>
      </c>
      <c r="LO37" s="213" t="str">
        <f t="shared" ca="1" si="152"/>
        <v/>
      </c>
      <c r="LP37" s="213" t="str">
        <f t="shared" ref="LP37:ME52" ca="1" si="153">IF(LP$3=$F37,"Order",IF(LP$3=$G37,"Load",IF(LP$3=$H37,"Ship",IF(LP$3=$I37,"Arrival",IF(LP$3=$J37,"Delivery","")))))</f>
        <v/>
      </c>
      <c r="LQ37" s="213" t="str">
        <f t="shared" ca="1" si="153"/>
        <v/>
      </c>
      <c r="LR37" s="213" t="str">
        <f t="shared" ca="1" si="153"/>
        <v/>
      </c>
      <c r="LS37" s="213" t="str">
        <f t="shared" ca="1" si="153"/>
        <v/>
      </c>
      <c r="LT37" s="213" t="str">
        <f t="shared" ca="1" si="153"/>
        <v/>
      </c>
      <c r="LU37" s="213" t="str">
        <f t="shared" ca="1" si="153"/>
        <v/>
      </c>
      <c r="LV37" s="213" t="str">
        <f t="shared" ca="1" si="153"/>
        <v/>
      </c>
      <c r="LW37" s="213" t="str">
        <f t="shared" ca="1" si="153"/>
        <v/>
      </c>
      <c r="LX37" s="213" t="str">
        <f t="shared" ca="1" si="153"/>
        <v/>
      </c>
      <c r="LY37" s="213" t="str">
        <f t="shared" ca="1" si="153"/>
        <v/>
      </c>
      <c r="LZ37" s="213" t="str">
        <f t="shared" ca="1" si="153"/>
        <v/>
      </c>
      <c r="MA37" s="213" t="str">
        <f t="shared" ca="1" si="153"/>
        <v/>
      </c>
      <c r="MB37" s="213" t="str">
        <f t="shared" ca="1" si="153"/>
        <v/>
      </c>
      <c r="MC37" s="213" t="str">
        <f t="shared" ca="1" si="153"/>
        <v/>
      </c>
      <c r="MD37" s="213" t="str">
        <f t="shared" ca="1" si="153"/>
        <v/>
      </c>
      <c r="ME37" s="213" t="str">
        <f t="shared" ca="1" si="153"/>
        <v/>
      </c>
      <c r="MF37" s="213" t="str">
        <f t="shared" ref="MF37:MU52" ca="1" si="154">IF(MF$3=$F37,"Order",IF(MF$3=$G37,"Load",IF(MF$3=$H37,"Ship",IF(MF$3=$I37,"Arrival",IF(MF$3=$J37,"Delivery","")))))</f>
        <v/>
      </c>
      <c r="MG37" s="213" t="str">
        <f t="shared" ca="1" si="154"/>
        <v/>
      </c>
      <c r="MH37" s="213" t="str">
        <f t="shared" ca="1" si="154"/>
        <v/>
      </c>
      <c r="MI37" s="213" t="str">
        <f t="shared" ca="1" si="154"/>
        <v/>
      </c>
      <c r="MJ37" s="213" t="str">
        <f t="shared" ca="1" si="154"/>
        <v/>
      </c>
      <c r="MK37" s="213" t="str">
        <f t="shared" ca="1" si="154"/>
        <v/>
      </c>
      <c r="ML37" s="213" t="str">
        <f t="shared" ca="1" si="154"/>
        <v/>
      </c>
      <c r="MM37" s="213" t="str">
        <f t="shared" ca="1" si="154"/>
        <v/>
      </c>
      <c r="MN37" s="213" t="str">
        <f t="shared" ca="1" si="154"/>
        <v/>
      </c>
      <c r="MO37" s="213" t="str">
        <f t="shared" ca="1" si="154"/>
        <v/>
      </c>
      <c r="MP37" s="213" t="str">
        <f t="shared" ca="1" si="154"/>
        <v/>
      </c>
      <c r="MQ37" s="213" t="str">
        <f t="shared" ca="1" si="154"/>
        <v/>
      </c>
      <c r="MR37" s="213" t="str">
        <f t="shared" ca="1" si="154"/>
        <v/>
      </c>
      <c r="MS37" s="213" t="str">
        <f t="shared" ca="1" si="154"/>
        <v/>
      </c>
      <c r="MT37" s="213" t="str">
        <f t="shared" ca="1" si="136"/>
        <v/>
      </c>
      <c r="MU37" s="213" t="str">
        <f t="shared" ca="1" si="136"/>
        <v/>
      </c>
      <c r="MV37" s="213" t="str">
        <f t="shared" ca="1" si="136"/>
        <v/>
      </c>
      <c r="MW37" s="213" t="str">
        <f t="shared" ca="1" si="136"/>
        <v/>
      </c>
      <c r="MX37" s="213" t="str">
        <f t="shared" ca="1" si="136"/>
        <v/>
      </c>
      <c r="MY37" s="213" t="str">
        <f t="shared" ca="1" si="136"/>
        <v/>
      </c>
      <c r="MZ37" s="213" t="str">
        <f t="shared" ca="1" si="136"/>
        <v/>
      </c>
      <c r="NA37" s="213" t="str">
        <f t="shared" ca="1" si="136"/>
        <v/>
      </c>
      <c r="NB37" s="213" t="str">
        <f t="shared" ca="1" si="136"/>
        <v/>
      </c>
      <c r="NC37" s="213" t="str">
        <f t="shared" ca="1" si="136"/>
        <v/>
      </c>
      <c r="ND37" s="213" t="str">
        <f t="shared" ca="1" si="136"/>
        <v/>
      </c>
      <c r="NE37" s="213" t="str">
        <f t="shared" ca="1" si="136"/>
        <v/>
      </c>
      <c r="NF37" s="213" t="str">
        <f t="shared" ref="NF37:NU52" ca="1" si="155">IF(NF$3=$F37,"Order",IF(NF$3=$G37,"Load",IF(NF$3=$H37,"Ship",IF(NF$3=$I37,"Arrival",IF(NF$3=$J37,"Delivery","")))))</f>
        <v/>
      </c>
      <c r="NG37" s="213" t="str">
        <f t="shared" ca="1" si="155"/>
        <v/>
      </c>
      <c r="NH37" s="213" t="str">
        <f t="shared" ca="1" si="155"/>
        <v/>
      </c>
      <c r="NI37" s="213" t="str">
        <f t="shared" ca="1" si="155"/>
        <v/>
      </c>
      <c r="NJ37" s="213" t="str">
        <f t="shared" ca="1" si="155"/>
        <v/>
      </c>
      <c r="NK37" s="213" t="str">
        <f t="shared" ca="1" si="155"/>
        <v/>
      </c>
      <c r="NL37" s="213" t="str">
        <f t="shared" ca="1" si="155"/>
        <v/>
      </c>
      <c r="NM37" s="213" t="str">
        <f t="shared" ca="1" si="155"/>
        <v/>
      </c>
      <c r="NN37" s="213" t="str">
        <f t="shared" ca="1" si="155"/>
        <v/>
      </c>
      <c r="NO37" s="213" t="str">
        <f t="shared" ca="1" si="155"/>
        <v/>
      </c>
      <c r="NP37" s="213" t="str">
        <f t="shared" ca="1" si="155"/>
        <v/>
      </c>
      <c r="NQ37" s="213" t="str">
        <f t="shared" ca="1" si="155"/>
        <v/>
      </c>
      <c r="NR37" s="213" t="str">
        <f t="shared" ca="1" si="155"/>
        <v/>
      </c>
      <c r="NS37" s="213" t="str">
        <f t="shared" ca="1" si="155"/>
        <v/>
      </c>
      <c r="NT37" s="213" t="str">
        <f t="shared" ca="1" si="155"/>
        <v/>
      </c>
      <c r="NU37" s="213" t="str">
        <f t="shared" ca="1" si="155"/>
        <v/>
      </c>
      <c r="NV37" s="213" t="str">
        <f t="shared" ca="1" si="137"/>
        <v/>
      </c>
      <c r="NW37" s="213" t="str">
        <f t="shared" ca="1" si="137"/>
        <v/>
      </c>
      <c r="NX37" s="213" t="str">
        <f t="shared" ca="1" si="137"/>
        <v/>
      </c>
      <c r="NY37" s="213" t="str">
        <f t="shared" ca="1" si="137"/>
        <v/>
      </c>
      <c r="NZ37" s="213" t="str">
        <f t="shared" ca="1" si="137"/>
        <v/>
      </c>
      <c r="OA37" s="213" t="str">
        <f t="shared" ca="1" si="137"/>
        <v/>
      </c>
      <c r="OB37" s="213" t="str">
        <f t="shared" ca="1" si="137"/>
        <v/>
      </c>
      <c r="OC37" s="213" t="str">
        <f t="shared" ca="1" si="137"/>
        <v/>
      </c>
      <c r="OD37" s="213" t="str">
        <f t="shared" ca="1" si="137"/>
        <v/>
      </c>
      <c r="OE37" s="213" t="str">
        <f t="shared" ca="1" si="137"/>
        <v/>
      </c>
      <c r="OF37" s="213" t="str">
        <f t="shared" ref="OF37:OU52" ca="1" si="156">IF(OF$3=$F37,"Order",IF(OF$3=$G37,"Load",IF(OF$3=$H37,"Ship",IF(OF$3=$I37,"Arrival",IF(OF$3=$J37,"Delivery","")))))</f>
        <v/>
      </c>
      <c r="OG37" s="213" t="str">
        <f t="shared" ca="1" si="156"/>
        <v/>
      </c>
      <c r="OH37" s="213" t="str">
        <f t="shared" ca="1" si="156"/>
        <v/>
      </c>
      <c r="OI37" s="213" t="str">
        <f t="shared" ca="1" si="156"/>
        <v/>
      </c>
      <c r="OJ37" s="213" t="str">
        <f t="shared" ca="1" si="156"/>
        <v/>
      </c>
      <c r="OK37" s="213" t="str">
        <f t="shared" ca="1" si="156"/>
        <v/>
      </c>
      <c r="OL37" s="213" t="str">
        <f t="shared" ca="1" si="156"/>
        <v/>
      </c>
      <c r="OM37" s="213" t="str">
        <f t="shared" ca="1" si="156"/>
        <v/>
      </c>
      <c r="ON37" s="213" t="str">
        <f t="shared" ca="1" si="156"/>
        <v/>
      </c>
      <c r="OO37" s="213" t="str">
        <f t="shared" ca="1" si="156"/>
        <v/>
      </c>
      <c r="OP37" s="213" t="str">
        <f t="shared" ca="1" si="156"/>
        <v/>
      </c>
      <c r="OQ37" s="213" t="str">
        <f t="shared" ca="1" si="156"/>
        <v/>
      </c>
      <c r="OR37" s="213" t="str">
        <f t="shared" ca="1" si="156"/>
        <v/>
      </c>
      <c r="OS37" s="213" t="str">
        <f t="shared" ca="1" si="156"/>
        <v/>
      </c>
      <c r="OT37" s="213" t="str">
        <f t="shared" ca="1" si="156"/>
        <v/>
      </c>
      <c r="OU37" s="213" t="str">
        <f t="shared" ca="1" si="156"/>
        <v/>
      </c>
      <c r="OV37" s="213" t="str">
        <f t="shared" ca="1" si="138"/>
        <v/>
      </c>
      <c r="OW37" s="213" t="str">
        <f t="shared" ca="1" si="138"/>
        <v/>
      </c>
      <c r="OX37" s="213" t="str">
        <f t="shared" ca="1" si="138"/>
        <v/>
      </c>
      <c r="OY37" s="213" t="str">
        <f t="shared" ca="1" si="138"/>
        <v/>
      </c>
      <c r="OZ37" s="213" t="str">
        <f t="shared" ca="1" si="138"/>
        <v/>
      </c>
      <c r="PA37" s="213" t="str">
        <f t="shared" ca="1" si="138"/>
        <v/>
      </c>
      <c r="PB37" s="213" t="str">
        <f t="shared" ca="1" si="138"/>
        <v/>
      </c>
      <c r="PC37" s="213" t="str">
        <f t="shared" ca="1" si="138"/>
        <v/>
      </c>
      <c r="PD37" s="213" t="str">
        <f t="shared" ca="1" si="138"/>
        <v/>
      </c>
      <c r="PE37" s="213" t="str">
        <f t="shared" ca="1" si="138"/>
        <v/>
      </c>
      <c r="PF37" s="213" t="str">
        <f t="shared" ca="1" si="138"/>
        <v/>
      </c>
      <c r="PG37" s="213" t="str">
        <f t="shared" ca="1" si="138"/>
        <v/>
      </c>
      <c r="PH37" s="213" t="str">
        <f t="shared" ca="1" si="138"/>
        <v/>
      </c>
      <c r="PI37" s="213" t="str">
        <f t="shared" ca="1" si="138"/>
        <v/>
      </c>
      <c r="PJ37" s="213" t="str">
        <f t="shared" ref="PJ37:PS52" ca="1" si="157">IF(PJ$3=$F37,"Order",IF(PJ$3=$G37,"Load",IF(PJ$3=$H37,"Ship",IF(PJ$3=$I37,"Arrival",IF(PJ$3=$J37,"Delivery","")))))</f>
        <v/>
      </c>
      <c r="PK37" s="213" t="str">
        <f t="shared" ca="1" si="157"/>
        <v/>
      </c>
      <c r="PL37" s="213" t="str">
        <f t="shared" ca="1" si="157"/>
        <v/>
      </c>
      <c r="PM37" s="213" t="str">
        <f t="shared" ca="1" si="157"/>
        <v/>
      </c>
      <c r="PN37" s="213" t="str">
        <f t="shared" ca="1" si="157"/>
        <v/>
      </c>
      <c r="PO37" s="213" t="str">
        <f t="shared" ca="1" si="157"/>
        <v/>
      </c>
      <c r="PP37" s="213" t="str">
        <f t="shared" ca="1" si="157"/>
        <v/>
      </c>
      <c r="PQ37" s="213" t="str">
        <f t="shared" ca="1" si="157"/>
        <v/>
      </c>
      <c r="PR37" s="213" t="str">
        <f t="shared" ca="1" si="157"/>
        <v/>
      </c>
      <c r="PS37" s="213" t="str">
        <f t="shared" ca="1" si="157"/>
        <v/>
      </c>
      <c r="PT37" s="208"/>
      <c r="PU37" s="208"/>
      <c r="PV37" s="208"/>
      <c r="PW37" s="208"/>
      <c r="PX37" s="208"/>
      <c r="PY37" s="208"/>
      <c r="PZ37" s="208"/>
      <c r="QA37" s="208"/>
      <c r="QB37" s="208"/>
      <c r="QC37" s="208"/>
      <c r="QD37" s="208"/>
      <c r="QE37" s="208"/>
      <c r="QF37" s="208"/>
      <c r="QG37" s="208"/>
      <c r="QH37" s="208"/>
      <c r="QI37" s="208"/>
      <c r="QJ37" s="208"/>
      <c r="QK37" s="208"/>
      <c r="QL37" s="208"/>
      <c r="QM37" s="208"/>
      <c r="QN37" s="208"/>
      <c r="QO37" s="208"/>
      <c r="QP37" s="208"/>
      <c r="QQ37" s="208"/>
      <c r="QR37" s="208"/>
      <c r="QS37" s="208"/>
      <c r="QT37" s="208"/>
      <c r="QU37" s="208"/>
      <c r="QV37" s="208"/>
      <c r="QW37" s="208"/>
      <c r="QX37" s="208"/>
      <c r="QY37" s="208"/>
      <c r="QZ37" s="208"/>
      <c r="RA37" s="208"/>
      <c r="RB37" s="208"/>
      <c r="RC37" s="208"/>
      <c r="RD37" s="208"/>
      <c r="RE37" s="208"/>
      <c r="RF37" s="208"/>
      <c r="RG37" s="208"/>
      <c r="RH37" s="208"/>
      <c r="RI37" s="208"/>
      <c r="RJ37" s="208"/>
      <c r="RK37" s="208"/>
      <c r="RL37" s="208"/>
      <c r="RM37" s="208"/>
      <c r="RN37" s="208"/>
      <c r="RO37" s="208"/>
      <c r="RP37" s="208"/>
      <c r="RQ37" s="208"/>
      <c r="RR37" s="208"/>
      <c r="RS37" s="208"/>
      <c r="RT37" s="208"/>
      <c r="RU37" s="208"/>
      <c r="RV37" s="208"/>
      <c r="RW37" s="208"/>
      <c r="RX37" s="208"/>
      <c r="RY37" s="208"/>
      <c r="RZ37" s="208"/>
      <c r="SA37" s="208"/>
      <c r="SB37" s="208"/>
      <c r="SC37" s="208"/>
      <c r="SD37" s="208"/>
      <c r="SE37" s="208"/>
      <c r="SF37" s="208"/>
      <c r="SG37" s="208"/>
      <c r="SH37" s="208"/>
      <c r="SI37" s="208"/>
      <c r="SJ37" s="208"/>
      <c r="SK37" s="208"/>
      <c r="SL37" s="208"/>
      <c r="SM37" s="208"/>
      <c r="SN37" s="208"/>
      <c r="SO37" s="208"/>
      <c r="SP37" s="208"/>
      <c r="SQ37" s="208"/>
      <c r="SR37" s="208"/>
      <c r="SS37" s="208"/>
      <c r="ST37" s="208"/>
      <c r="SU37" s="208"/>
      <c r="SV37" s="208"/>
      <c r="SW37" s="208"/>
      <c r="SX37" s="208"/>
      <c r="SY37" s="208"/>
      <c r="SZ37" s="208"/>
      <c r="TA37" s="208"/>
      <c r="TB37" s="208"/>
      <c r="TC37" s="208"/>
      <c r="TD37" s="208"/>
      <c r="TE37" s="208"/>
      <c r="TF37" s="208"/>
      <c r="TG37" s="208"/>
      <c r="TH37" s="208"/>
      <c r="TI37" s="208"/>
      <c r="TJ37" s="208"/>
      <c r="TK37" s="208"/>
      <c r="TL37" s="208"/>
      <c r="TM37" s="208"/>
      <c r="TN37" s="208"/>
      <c r="TO37" s="208"/>
      <c r="TP37" s="208"/>
      <c r="TQ37" s="208"/>
      <c r="TR37" s="208"/>
      <c r="TS37" s="208"/>
      <c r="TT37" s="208"/>
      <c r="TU37" s="208"/>
      <c r="TV37" s="208"/>
      <c r="TW37" s="208"/>
      <c r="TX37" s="208"/>
      <c r="TY37" s="208"/>
      <c r="TZ37" s="208"/>
      <c r="UA37" s="208"/>
      <c r="UB37" s="208"/>
      <c r="UC37" s="208"/>
      <c r="UD37" s="208"/>
      <c r="UE37" s="208"/>
      <c r="UF37" s="208"/>
      <c r="UG37" s="208"/>
      <c r="UH37" s="208"/>
      <c r="UI37" s="208"/>
      <c r="UJ37" s="208"/>
      <c r="UK37" s="208"/>
      <c r="UL37" s="208"/>
      <c r="UM37" s="208"/>
      <c r="UN37" s="208"/>
      <c r="UO37" s="208"/>
      <c r="UP37" s="208"/>
      <c r="UQ37" s="208"/>
      <c r="UR37" s="208"/>
      <c r="US37" s="208"/>
      <c r="UT37" s="208"/>
      <c r="UU37" s="208"/>
      <c r="UV37" s="208"/>
      <c r="UW37" s="208"/>
      <c r="UX37" s="208"/>
      <c r="UY37" s="208"/>
      <c r="UZ37" s="208"/>
      <c r="VA37" s="208"/>
      <c r="VB37" s="208"/>
      <c r="VC37" s="208"/>
      <c r="VD37" s="208"/>
      <c r="VE37" s="208"/>
      <c r="VF37" s="208"/>
      <c r="VG37" s="208"/>
      <c r="VH37" s="208"/>
      <c r="VI37" s="208"/>
      <c r="VJ37" s="208"/>
      <c r="VK37" s="208"/>
      <c r="VL37" s="208"/>
      <c r="VM37" s="208"/>
      <c r="VN37" s="208"/>
      <c r="VO37" s="208"/>
      <c r="VP37" s="208"/>
      <c r="VQ37" s="208"/>
      <c r="VR37" s="208"/>
      <c r="VS37" s="208"/>
      <c r="VT37" s="208"/>
      <c r="VU37" s="208"/>
      <c r="VV37" s="208"/>
      <c r="VW37" s="208"/>
      <c r="VX37" s="208"/>
      <c r="VY37" s="208"/>
      <c r="VZ37" s="208"/>
      <c r="WA37" s="208"/>
      <c r="WB37" s="208"/>
      <c r="WC37" s="208"/>
      <c r="WD37" s="208"/>
      <c r="WE37" s="208"/>
      <c r="WF37" s="208"/>
      <c r="WG37" s="208"/>
      <c r="WH37" s="208"/>
      <c r="WI37" s="208"/>
      <c r="WJ37" s="208"/>
      <c r="WK37" s="208"/>
      <c r="WL37" s="208"/>
      <c r="WM37" s="208"/>
      <c r="WN37" s="208"/>
      <c r="WO37" s="208"/>
      <c r="WP37" s="208"/>
      <c r="WQ37" s="208"/>
      <c r="WR37" s="208"/>
      <c r="WS37" s="208"/>
      <c r="WT37" s="208"/>
      <c r="WU37" s="208"/>
      <c r="WV37" s="208"/>
      <c r="WW37" s="208"/>
      <c r="WX37" s="208"/>
      <c r="WY37" s="208"/>
      <c r="WZ37" s="208"/>
      <c r="XA37" s="208"/>
      <c r="XB37" s="208"/>
      <c r="XC37" s="208"/>
      <c r="XD37" s="208"/>
      <c r="XE37" s="208"/>
      <c r="XF37" s="208"/>
      <c r="XG37" s="208"/>
      <c r="XH37" s="208"/>
      <c r="XI37" s="208"/>
      <c r="XJ37" s="208"/>
      <c r="XK37" s="208"/>
      <c r="XL37" s="208"/>
      <c r="XM37" s="208"/>
      <c r="XN37" s="208"/>
      <c r="XO37" s="208"/>
      <c r="XP37" s="208"/>
      <c r="XQ37" s="208"/>
      <c r="XR37" s="208"/>
      <c r="XS37" s="208"/>
      <c r="XT37" s="208"/>
      <c r="XU37" s="208"/>
      <c r="XV37" s="208"/>
      <c r="XW37" s="208"/>
      <c r="XX37" s="208"/>
      <c r="XY37" s="208"/>
      <c r="XZ37" s="208"/>
      <c r="YA37" s="208"/>
      <c r="YB37" s="208"/>
      <c r="YC37" s="208"/>
      <c r="YD37" s="208"/>
      <c r="YE37" s="208"/>
      <c r="YF37" s="208"/>
      <c r="YG37" s="208"/>
      <c r="YH37" s="208"/>
      <c r="YI37" s="208"/>
      <c r="YJ37" s="208"/>
      <c r="YK37" s="208"/>
      <c r="YL37" s="208"/>
      <c r="YM37" s="208"/>
      <c r="YN37" s="208"/>
      <c r="YO37" s="208"/>
      <c r="YP37" s="208"/>
      <c r="YQ37" s="208"/>
      <c r="YR37" s="208"/>
      <c r="YS37" s="208"/>
      <c r="YT37" s="208"/>
      <c r="YU37" s="208"/>
      <c r="YV37" s="208"/>
      <c r="YW37" s="208"/>
      <c r="YX37" s="208"/>
      <c r="YY37" s="208"/>
      <c r="YZ37" s="208"/>
      <c r="ZA37" s="208"/>
      <c r="ZB37" s="208"/>
      <c r="ZC37" s="208"/>
      <c r="ZD37" s="208"/>
      <c r="ZE37" s="208"/>
      <c r="ZF37" s="208"/>
      <c r="ZG37" s="208"/>
      <c r="ZH37" s="208"/>
      <c r="ZI37" s="208"/>
      <c r="ZJ37" s="208"/>
      <c r="ZK37" s="208"/>
      <c r="ZL37" s="208"/>
      <c r="ZM37" s="208"/>
      <c r="ZN37" s="208"/>
      <c r="ZO37" s="208"/>
      <c r="ZP37" s="208"/>
      <c r="ZQ37" s="208"/>
      <c r="ZR37" s="208"/>
      <c r="ZS37" s="208"/>
      <c r="ZT37" s="208"/>
      <c r="ZU37" s="208"/>
      <c r="ZV37" s="208"/>
      <c r="ZW37" s="208"/>
      <c r="ZX37" s="208"/>
      <c r="ZY37" s="208"/>
      <c r="ZZ37" s="208"/>
      <c r="AAA37" s="208"/>
      <c r="AAB37" s="208"/>
      <c r="AAC37" s="208"/>
      <c r="AAD37" s="208"/>
      <c r="AAE37" s="208"/>
      <c r="AAF37" s="208"/>
      <c r="AAG37" s="208"/>
      <c r="AAH37" s="208"/>
      <c r="AAI37" s="208"/>
      <c r="AAJ37" s="208"/>
      <c r="AAK37" s="208"/>
      <c r="AAL37" s="208"/>
      <c r="AAM37" s="208"/>
      <c r="AAN37" s="208"/>
      <c r="AAO37" s="208"/>
      <c r="AAP37" s="208"/>
      <c r="AAQ37" s="208"/>
      <c r="AAR37" s="208"/>
      <c r="AAS37" s="208"/>
      <c r="AAT37" s="208"/>
      <c r="AAU37" s="208"/>
      <c r="AAV37" s="208"/>
      <c r="AAW37" s="208"/>
      <c r="AAX37" s="208"/>
      <c r="AAY37" s="208"/>
      <c r="AAZ37" s="208"/>
      <c r="ABA37" s="208"/>
      <c r="ABB37" s="208"/>
      <c r="ABC37" s="208"/>
      <c r="ABD37" s="208"/>
      <c r="ABE37" s="208"/>
      <c r="ABF37" s="208"/>
      <c r="ABG37" s="208"/>
      <c r="ABH37" s="208"/>
      <c r="ABI37" s="208"/>
      <c r="ABJ37" s="208"/>
      <c r="ABK37" s="208"/>
      <c r="ABL37" s="208"/>
    </row>
    <row r="38" spans="1:740" s="209" customFormat="1" ht="18" hidden="1" customHeight="1" x14ac:dyDescent="0.2">
      <c r="A38" s="202"/>
      <c r="B38" s="203" t="s">
        <v>121</v>
      </c>
      <c r="C38" s="204" t="s">
        <v>122</v>
      </c>
      <c r="D38" s="218"/>
      <c r="E38" s="211"/>
      <c r="F38" s="206"/>
      <c r="G38" s="206"/>
      <c r="H38" s="219"/>
      <c r="I38" s="206"/>
      <c r="J38" s="206"/>
      <c r="K38" s="278" t="str">
        <f>Table279[[#This Row],[Project]] &amp;"-CTNR-"&amp; Table279[[#This Row],[CTNR'#]] &amp; "  ➜"</f>
        <v>1010C-CTNR-  ➜</v>
      </c>
      <c r="L38" s="215"/>
      <c r="M38" s="213" t="str">
        <f t="shared" ca="1" si="139"/>
        <v/>
      </c>
      <c r="N38" s="213" t="str">
        <f t="shared" ca="1" si="139"/>
        <v/>
      </c>
      <c r="O38" s="213" t="str">
        <f t="shared" ca="1" si="139"/>
        <v/>
      </c>
      <c r="P38" s="213" t="str">
        <f t="shared" ca="1" si="139"/>
        <v/>
      </c>
      <c r="Q38" s="213" t="str">
        <f t="shared" ca="1" si="139"/>
        <v/>
      </c>
      <c r="R38" s="213" t="str">
        <f t="shared" ca="1" si="139"/>
        <v/>
      </c>
      <c r="S38" s="213" t="str">
        <f t="shared" ca="1" si="139"/>
        <v/>
      </c>
      <c r="T38" s="213" t="str">
        <f t="shared" ca="1" si="139"/>
        <v/>
      </c>
      <c r="U38" s="213" t="str">
        <f t="shared" ca="1" si="139"/>
        <v/>
      </c>
      <c r="V38" s="213" t="str">
        <f t="shared" ca="1" si="139"/>
        <v/>
      </c>
      <c r="W38" s="213" t="str">
        <f t="shared" ca="1" si="139"/>
        <v/>
      </c>
      <c r="X38" s="213" t="str">
        <f t="shared" ca="1" si="139"/>
        <v/>
      </c>
      <c r="Y38" s="213" t="str">
        <f t="shared" ca="1" si="139"/>
        <v/>
      </c>
      <c r="Z38" s="213" t="str">
        <f t="shared" ca="1" si="139"/>
        <v/>
      </c>
      <c r="AA38" s="213" t="str">
        <f t="shared" ca="1" si="139"/>
        <v/>
      </c>
      <c r="AB38" s="213" t="str">
        <f t="shared" ca="1" si="139"/>
        <v/>
      </c>
      <c r="AC38" s="213" t="str">
        <f t="shared" ca="1" si="140"/>
        <v/>
      </c>
      <c r="AD38" s="213" t="str">
        <f t="shared" ca="1" si="140"/>
        <v/>
      </c>
      <c r="AE38" s="213" t="str">
        <f t="shared" ca="1" si="140"/>
        <v/>
      </c>
      <c r="AF38" s="213" t="str">
        <f t="shared" ca="1" si="140"/>
        <v/>
      </c>
      <c r="AG38" s="213" t="str">
        <f t="shared" ca="1" si="140"/>
        <v/>
      </c>
      <c r="AH38" s="213" t="str">
        <f t="shared" ca="1" si="140"/>
        <v/>
      </c>
      <c r="AI38" s="213" t="str">
        <f t="shared" ca="1" si="140"/>
        <v/>
      </c>
      <c r="AJ38" s="213" t="str">
        <f t="shared" ca="1" si="140"/>
        <v/>
      </c>
      <c r="AK38" s="213" t="str">
        <f t="shared" ca="1" si="140"/>
        <v/>
      </c>
      <c r="AL38" s="213" t="str">
        <f t="shared" ca="1" si="126"/>
        <v/>
      </c>
      <c r="AM38" s="213" t="str">
        <f t="shared" ca="1" si="126"/>
        <v/>
      </c>
      <c r="AN38" s="213" t="str">
        <f t="shared" ca="1" si="126"/>
        <v/>
      </c>
      <c r="AO38" s="213" t="str">
        <f t="shared" ca="1" si="126"/>
        <v/>
      </c>
      <c r="AP38" s="213" t="str">
        <f t="shared" ca="1" si="126"/>
        <v/>
      </c>
      <c r="AQ38" s="213" t="str">
        <f t="shared" ca="1" si="126"/>
        <v/>
      </c>
      <c r="AR38" s="213" t="str">
        <f t="shared" ca="1" si="126"/>
        <v/>
      </c>
      <c r="AS38" s="213" t="str">
        <f t="shared" ca="1" si="126"/>
        <v/>
      </c>
      <c r="AT38" s="213" t="str">
        <f t="shared" ca="1" si="126"/>
        <v/>
      </c>
      <c r="AU38" s="213" t="str">
        <f t="shared" ca="1" si="126"/>
        <v/>
      </c>
      <c r="AV38" s="213" t="str">
        <f t="shared" ca="1" si="126"/>
        <v/>
      </c>
      <c r="AW38" s="213" t="str">
        <f t="shared" ca="1" si="126"/>
        <v/>
      </c>
      <c r="AX38" s="213" t="str">
        <f t="shared" ca="1" si="126"/>
        <v/>
      </c>
      <c r="AY38" s="213" t="str">
        <f t="shared" ca="1" si="126"/>
        <v/>
      </c>
      <c r="AZ38" s="213" t="str">
        <f t="shared" ca="1" si="126"/>
        <v/>
      </c>
      <c r="BA38" s="213" t="str">
        <f t="shared" ca="1" si="126"/>
        <v/>
      </c>
      <c r="BB38" s="213" t="str">
        <f t="shared" ca="1" si="141"/>
        <v/>
      </c>
      <c r="BC38" s="213" t="str">
        <f t="shared" ca="1" si="141"/>
        <v/>
      </c>
      <c r="BD38" s="213" t="str">
        <f t="shared" ca="1" si="141"/>
        <v/>
      </c>
      <c r="BE38" s="213" t="str">
        <f t="shared" ca="1" si="141"/>
        <v/>
      </c>
      <c r="BF38" s="213" t="str">
        <f t="shared" ca="1" si="141"/>
        <v/>
      </c>
      <c r="BG38" s="213" t="str">
        <f t="shared" ca="1" si="141"/>
        <v/>
      </c>
      <c r="BH38" s="213" t="str">
        <f t="shared" ca="1" si="141"/>
        <v/>
      </c>
      <c r="BI38" s="213" t="str">
        <f t="shared" ca="1" si="141"/>
        <v/>
      </c>
      <c r="BJ38" s="213" t="str">
        <f t="shared" ca="1" si="141"/>
        <v/>
      </c>
      <c r="BK38" s="213" t="str">
        <f t="shared" ca="1" si="141"/>
        <v/>
      </c>
      <c r="BL38" s="213" t="str">
        <f t="shared" ca="1" si="141"/>
        <v/>
      </c>
      <c r="BM38" s="213" t="str">
        <f t="shared" ca="1" si="141"/>
        <v/>
      </c>
      <c r="BN38" s="213" t="str">
        <f t="shared" ca="1" si="141"/>
        <v/>
      </c>
      <c r="BO38" s="213" t="str">
        <f t="shared" ca="1" si="141"/>
        <v/>
      </c>
      <c r="BP38" s="213" t="str">
        <f t="shared" ca="1" si="127"/>
        <v/>
      </c>
      <c r="BQ38" s="213" t="str">
        <f t="shared" ca="1" si="127"/>
        <v/>
      </c>
      <c r="BR38" s="213" t="str">
        <f t="shared" ca="1" si="127"/>
        <v/>
      </c>
      <c r="BS38" s="213" t="str">
        <f t="shared" ca="1" si="127"/>
        <v/>
      </c>
      <c r="BT38" s="213" t="str">
        <f t="shared" ca="1" si="127"/>
        <v/>
      </c>
      <c r="BU38" s="213" t="str">
        <f t="shared" ca="1" si="127"/>
        <v/>
      </c>
      <c r="BV38" s="213" t="str">
        <f t="shared" ca="1" si="127"/>
        <v/>
      </c>
      <c r="BW38" s="213" t="str">
        <f t="shared" ca="1" si="127"/>
        <v/>
      </c>
      <c r="BX38" s="213" t="str">
        <f t="shared" ca="1" si="127"/>
        <v/>
      </c>
      <c r="BY38" s="213" t="str">
        <f t="shared" ca="1" si="142"/>
        <v/>
      </c>
      <c r="BZ38" s="213" t="str">
        <f t="shared" ca="1" si="142"/>
        <v/>
      </c>
      <c r="CA38" s="213" t="str">
        <f t="shared" ca="1" si="142"/>
        <v/>
      </c>
      <c r="CB38" s="213" t="str">
        <f t="shared" ca="1" si="142"/>
        <v/>
      </c>
      <c r="CC38" s="213" t="str">
        <f t="shared" ca="1" si="142"/>
        <v/>
      </c>
      <c r="CD38" s="213" t="str">
        <f t="shared" ca="1" si="142"/>
        <v/>
      </c>
      <c r="CE38" s="213" t="str">
        <f t="shared" ca="1" si="142"/>
        <v/>
      </c>
      <c r="CF38" s="213" t="str">
        <f t="shared" ca="1" si="142"/>
        <v/>
      </c>
      <c r="CG38" s="213" t="str">
        <f t="shared" ca="1" si="142"/>
        <v/>
      </c>
      <c r="CH38" s="213" t="str">
        <f t="shared" ca="1" si="142"/>
        <v/>
      </c>
      <c r="CI38" s="213" t="str">
        <f t="shared" ca="1" si="142"/>
        <v/>
      </c>
      <c r="CJ38" s="213" t="str">
        <f t="shared" ca="1" si="142"/>
        <v/>
      </c>
      <c r="CK38" s="213" t="str">
        <f t="shared" ca="1" si="142"/>
        <v/>
      </c>
      <c r="CL38" s="213" t="str">
        <f t="shared" ca="1" si="142"/>
        <v/>
      </c>
      <c r="CM38" s="213" t="str">
        <f t="shared" ca="1" si="142"/>
        <v/>
      </c>
      <c r="CN38" s="213" t="str">
        <f t="shared" ca="1" si="142"/>
        <v/>
      </c>
      <c r="CO38" s="213" t="str">
        <f t="shared" ca="1" si="128"/>
        <v/>
      </c>
      <c r="CP38" s="213" t="str">
        <f t="shared" ca="1" si="128"/>
        <v/>
      </c>
      <c r="CQ38" s="213" t="str">
        <f t="shared" ca="1" si="128"/>
        <v/>
      </c>
      <c r="CR38" s="213" t="str">
        <f t="shared" ca="1" si="128"/>
        <v/>
      </c>
      <c r="CS38" s="213" t="str">
        <f t="shared" ca="1" si="128"/>
        <v/>
      </c>
      <c r="CT38" s="213" t="str">
        <f t="shared" ca="1" si="128"/>
        <v/>
      </c>
      <c r="CU38" s="213" t="str">
        <f t="shared" ca="1" si="128"/>
        <v/>
      </c>
      <c r="CV38" s="213" t="str">
        <f t="shared" ca="1" si="128"/>
        <v/>
      </c>
      <c r="CW38" s="213" t="str">
        <f t="shared" ca="1" si="128"/>
        <v/>
      </c>
      <c r="CX38" s="213" t="str">
        <f t="shared" ca="1" si="128"/>
        <v/>
      </c>
      <c r="CY38" s="213" t="str">
        <f t="shared" ca="1" si="128"/>
        <v/>
      </c>
      <c r="CZ38" s="213" t="str">
        <f t="shared" ca="1" si="128"/>
        <v/>
      </c>
      <c r="DA38" s="213" t="str">
        <f t="shared" ca="1" si="128"/>
        <v/>
      </c>
      <c r="DB38" s="213" t="str">
        <f t="shared" ca="1" si="143"/>
        <v/>
      </c>
      <c r="DC38" s="213" t="str">
        <f t="shared" ca="1" si="143"/>
        <v/>
      </c>
      <c r="DD38" s="213" t="str">
        <f t="shared" ca="1" si="143"/>
        <v/>
      </c>
      <c r="DE38" s="213" t="str">
        <f t="shared" ca="1" si="143"/>
        <v/>
      </c>
      <c r="DF38" s="213" t="str">
        <f t="shared" ca="1" si="143"/>
        <v/>
      </c>
      <c r="DG38" s="213" t="str">
        <f t="shared" ca="1" si="143"/>
        <v/>
      </c>
      <c r="DH38" s="213" t="str">
        <f t="shared" ca="1" si="143"/>
        <v/>
      </c>
      <c r="DI38" s="213" t="str">
        <f t="shared" ca="1" si="143"/>
        <v/>
      </c>
      <c r="DJ38" s="213" t="str">
        <f t="shared" ca="1" si="143"/>
        <v/>
      </c>
      <c r="DK38" s="213" t="str">
        <f t="shared" ca="1" si="143"/>
        <v/>
      </c>
      <c r="DL38" s="213" t="str">
        <f t="shared" ca="1" si="143"/>
        <v/>
      </c>
      <c r="DM38" s="213" t="str">
        <f t="shared" ca="1" si="143"/>
        <v/>
      </c>
      <c r="DN38" s="213" t="str">
        <f t="shared" ca="1" si="143"/>
        <v/>
      </c>
      <c r="DO38" s="213" t="str">
        <f t="shared" ca="1" si="143"/>
        <v/>
      </c>
      <c r="DP38" s="213" t="str">
        <f t="shared" ca="1" si="143"/>
        <v/>
      </c>
      <c r="DQ38" s="213" t="str">
        <f t="shared" ca="1" si="143"/>
        <v/>
      </c>
      <c r="DR38" s="213" t="str">
        <f t="shared" ca="1" si="129"/>
        <v/>
      </c>
      <c r="DS38" s="213" t="str">
        <f t="shared" ca="1" si="129"/>
        <v/>
      </c>
      <c r="DT38" s="213" t="str">
        <f t="shared" ca="1" si="129"/>
        <v/>
      </c>
      <c r="DU38" s="213" t="str">
        <f t="shared" ca="1" si="129"/>
        <v/>
      </c>
      <c r="DV38" s="213" t="str">
        <f t="shared" ca="1" si="129"/>
        <v/>
      </c>
      <c r="DW38" s="213" t="str">
        <f t="shared" ca="1" si="129"/>
        <v/>
      </c>
      <c r="DX38" s="213" t="str">
        <f t="shared" ca="1" si="129"/>
        <v/>
      </c>
      <c r="DY38" s="213" t="str">
        <f t="shared" ca="1" si="129"/>
        <v/>
      </c>
      <c r="DZ38" s="213" t="str">
        <f t="shared" ca="1" si="129"/>
        <v/>
      </c>
      <c r="EA38" s="213" t="str">
        <f t="shared" ca="1" si="129"/>
        <v/>
      </c>
      <c r="EB38" s="213" t="str">
        <f t="shared" ca="1" si="129"/>
        <v/>
      </c>
      <c r="EC38" s="213" t="str">
        <f t="shared" ca="1" si="129"/>
        <v/>
      </c>
      <c r="ED38" s="213" t="str">
        <f t="shared" ca="1" si="129"/>
        <v/>
      </c>
      <c r="EE38" s="213" t="str">
        <f t="shared" ca="1" si="129"/>
        <v/>
      </c>
      <c r="EF38" s="213" t="str">
        <f t="shared" ca="1" si="144"/>
        <v/>
      </c>
      <c r="EG38" s="213" t="str">
        <f t="shared" ca="1" si="144"/>
        <v/>
      </c>
      <c r="EH38" s="213" t="str">
        <f t="shared" ca="1" si="144"/>
        <v/>
      </c>
      <c r="EI38" s="213" t="str">
        <f t="shared" ca="1" si="144"/>
        <v/>
      </c>
      <c r="EJ38" s="213" t="str">
        <f t="shared" ca="1" si="144"/>
        <v/>
      </c>
      <c r="EK38" s="213" t="str">
        <f t="shared" ca="1" si="144"/>
        <v/>
      </c>
      <c r="EL38" s="213" t="str">
        <f t="shared" ca="1" si="144"/>
        <v/>
      </c>
      <c r="EM38" s="213" t="str">
        <f t="shared" ca="1" si="144"/>
        <v/>
      </c>
      <c r="EN38" s="213" t="str">
        <f t="shared" ca="1" si="144"/>
        <v/>
      </c>
      <c r="EO38" s="213" t="str">
        <f t="shared" ca="1" si="144"/>
        <v/>
      </c>
      <c r="EP38" s="213" t="str">
        <f t="shared" ca="1" si="144"/>
        <v/>
      </c>
      <c r="EQ38" s="213" t="str">
        <f t="shared" ca="1" si="144"/>
        <v/>
      </c>
      <c r="ER38" s="213" t="str">
        <f t="shared" ca="1" si="144"/>
        <v/>
      </c>
      <c r="ES38" s="213" t="str">
        <f t="shared" ca="1" si="144"/>
        <v/>
      </c>
      <c r="ET38" s="213" t="str">
        <f t="shared" ca="1" si="144"/>
        <v/>
      </c>
      <c r="EU38" s="213" t="str">
        <f t="shared" ca="1" si="144"/>
        <v/>
      </c>
      <c r="EV38" s="213" t="str">
        <f t="shared" ca="1" si="145"/>
        <v/>
      </c>
      <c r="EW38" s="213" t="str">
        <f t="shared" ca="1" si="145"/>
        <v/>
      </c>
      <c r="EX38" s="213" t="str">
        <f t="shared" ca="1" si="145"/>
        <v/>
      </c>
      <c r="EY38" s="213" t="str">
        <f t="shared" ca="1" si="145"/>
        <v/>
      </c>
      <c r="EZ38" s="213" t="str">
        <f t="shared" ca="1" si="145"/>
        <v/>
      </c>
      <c r="FA38" s="213" t="str">
        <f t="shared" ca="1" si="145"/>
        <v/>
      </c>
      <c r="FB38" s="213" t="str">
        <f t="shared" ca="1" si="145"/>
        <v/>
      </c>
      <c r="FC38" s="213" t="str">
        <f t="shared" ca="1" si="145"/>
        <v/>
      </c>
      <c r="FD38" s="213" t="str">
        <f t="shared" ca="1" si="145"/>
        <v/>
      </c>
      <c r="FE38" s="213" t="str">
        <f t="shared" ca="1" si="145"/>
        <v/>
      </c>
      <c r="FF38" s="213" t="str">
        <f t="shared" ca="1" si="145"/>
        <v/>
      </c>
      <c r="FG38" s="213" t="str">
        <f t="shared" ca="1" si="145"/>
        <v/>
      </c>
      <c r="FH38" s="213" t="str">
        <f t="shared" ca="1" si="145"/>
        <v/>
      </c>
      <c r="FI38" s="213" t="str">
        <f t="shared" ca="1" si="145"/>
        <v/>
      </c>
      <c r="FJ38" s="213" t="str">
        <f t="shared" ca="1" si="145"/>
        <v/>
      </c>
      <c r="FK38" s="213" t="str">
        <f t="shared" ca="1" si="145"/>
        <v/>
      </c>
      <c r="FL38" s="213" t="str">
        <f t="shared" ca="1" si="146"/>
        <v/>
      </c>
      <c r="FM38" s="213" t="str">
        <f t="shared" ca="1" si="146"/>
        <v/>
      </c>
      <c r="FN38" s="213" t="str">
        <f t="shared" ca="1" si="146"/>
        <v/>
      </c>
      <c r="FO38" s="213" t="str">
        <f t="shared" ca="1" si="146"/>
        <v/>
      </c>
      <c r="FP38" s="213" t="str">
        <f t="shared" ca="1" si="146"/>
        <v/>
      </c>
      <c r="FQ38" s="213" t="str">
        <f t="shared" ca="1" si="146"/>
        <v/>
      </c>
      <c r="FR38" s="213" t="str">
        <f t="shared" ca="1" si="146"/>
        <v/>
      </c>
      <c r="FS38" s="213" t="str">
        <f t="shared" ca="1" si="146"/>
        <v/>
      </c>
      <c r="FT38" s="213" t="str">
        <f t="shared" ca="1" si="146"/>
        <v/>
      </c>
      <c r="FU38" s="213" t="str">
        <f t="shared" ca="1" si="146"/>
        <v/>
      </c>
      <c r="FV38" s="213" t="str">
        <f t="shared" ca="1" si="146"/>
        <v/>
      </c>
      <c r="FW38" s="213" t="str">
        <f t="shared" ca="1" si="146"/>
        <v/>
      </c>
      <c r="FX38" s="213" t="str">
        <f t="shared" ca="1" si="146"/>
        <v/>
      </c>
      <c r="FY38" s="213" t="str">
        <f t="shared" ca="1" si="146"/>
        <v/>
      </c>
      <c r="FZ38" s="213" t="str">
        <f t="shared" ca="1" si="146"/>
        <v/>
      </c>
      <c r="GA38" s="213" t="str">
        <f t="shared" ca="1" si="146"/>
        <v/>
      </c>
      <c r="GB38" s="213" t="str">
        <f t="shared" ca="1" si="147"/>
        <v/>
      </c>
      <c r="GC38" s="213" t="str">
        <f t="shared" ca="1" si="147"/>
        <v/>
      </c>
      <c r="GD38" s="213" t="str">
        <f t="shared" ca="1" si="147"/>
        <v/>
      </c>
      <c r="GE38" s="213" t="str">
        <f t="shared" ca="1" si="147"/>
        <v/>
      </c>
      <c r="GF38" s="213" t="str">
        <f t="shared" ca="1" si="147"/>
        <v/>
      </c>
      <c r="GG38" s="213" t="str">
        <f t="shared" ca="1" si="147"/>
        <v/>
      </c>
      <c r="GH38" s="213" t="str">
        <f t="shared" ca="1" si="147"/>
        <v/>
      </c>
      <c r="GI38" s="213" t="str">
        <f t="shared" ca="1" si="147"/>
        <v/>
      </c>
      <c r="GJ38" s="213" t="str">
        <f t="shared" ca="1" si="147"/>
        <v/>
      </c>
      <c r="GK38" s="213" t="str">
        <f t="shared" ca="1" si="147"/>
        <v/>
      </c>
      <c r="GL38" s="213" t="str">
        <f t="shared" ca="1" si="147"/>
        <v/>
      </c>
      <c r="GM38" s="213" t="str">
        <f t="shared" ca="1" si="147"/>
        <v/>
      </c>
      <c r="GN38" s="213" t="str">
        <f t="shared" ca="1" si="147"/>
        <v/>
      </c>
      <c r="GO38" s="213" t="str">
        <f t="shared" ca="1" si="147"/>
        <v/>
      </c>
      <c r="GP38" s="213" t="str">
        <f t="shared" ca="1" si="131"/>
        <v/>
      </c>
      <c r="GQ38" s="213" t="str">
        <f t="shared" ca="1" si="131"/>
        <v/>
      </c>
      <c r="GR38" s="213" t="str">
        <f t="shared" ca="1" si="131"/>
        <v/>
      </c>
      <c r="GS38" s="213" t="str">
        <f t="shared" ca="1" si="131"/>
        <v/>
      </c>
      <c r="GT38" s="213" t="str">
        <f t="shared" ca="1" si="131"/>
        <v/>
      </c>
      <c r="GU38" s="213" t="str">
        <f t="shared" ca="1" si="131"/>
        <v/>
      </c>
      <c r="GV38" s="213" t="str">
        <f t="shared" ca="1" si="131"/>
        <v/>
      </c>
      <c r="GW38" s="213" t="str">
        <f t="shared" ca="1" si="131"/>
        <v/>
      </c>
      <c r="GX38" s="213" t="str">
        <f t="shared" ca="1" si="131"/>
        <v/>
      </c>
      <c r="GY38" s="213" t="str">
        <f t="shared" ca="1" si="131"/>
        <v/>
      </c>
      <c r="GZ38" s="213" t="str">
        <f t="shared" ca="1" si="131"/>
        <v/>
      </c>
      <c r="HA38" s="213" t="str">
        <f t="shared" ca="1" si="131"/>
        <v/>
      </c>
      <c r="HB38" s="213" t="str">
        <f t="shared" ca="1" si="148"/>
        <v/>
      </c>
      <c r="HC38" s="213" t="str">
        <f t="shared" ca="1" si="148"/>
        <v/>
      </c>
      <c r="HD38" s="213" t="str">
        <f t="shared" ca="1" si="148"/>
        <v/>
      </c>
      <c r="HE38" s="213" t="str">
        <f t="shared" ca="1" si="148"/>
        <v/>
      </c>
      <c r="HF38" s="213" t="str">
        <f t="shared" ca="1" si="148"/>
        <v/>
      </c>
      <c r="HG38" s="213" t="str">
        <f t="shared" ca="1" si="148"/>
        <v/>
      </c>
      <c r="HH38" s="213" t="str">
        <f t="shared" ca="1" si="148"/>
        <v/>
      </c>
      <c r="HI38" s="213" t="str">
        <f t="shared" ca="1" si="148"/>
        <v/>
      </c>
      <c r="HJ38" s="213" t="str">
        <f t="shared" ca="1" si="148"/>
        <v/>
      </c>
      <c r="HK38" s="213" t="str">
        <f t="shared" ca="1" si="148"/>
        <v/>
      </c>
      <c r="HL38" s="213" t="str">
        <f t="shared" ca="1" si="148"/>
        <v/>
      </c>
      <c r="HM38" s="213" t="str">
        <f t="shared" ca="1" si="148"/>
        <v/>
      </c>
      <c r="HN38" s="213" t="str">
        <f t="shared" ca="1" si="148"/>
        <v/>
      </c>
      <c r="HO38" s="213" t="str">
        <f t="shared" ca="1" si="148"/>
        <v/>
      </c>
      <c r="HP38" s="213" t="str">
        <f t="shared" ca="1" si="148"/>
        <v/>
      </c>
      <c r="HQ38" s="213" t="str">
        <f t="shared" ca="1" si="148"/>
        <v/>
      </c>
      <c r="HR38" s="213" t="str">
        <f t="shared" ca="1" si="132"/>
        <v/>
      </c>
      <c r="HS38" s="213" t="str">
        <f t="shared" ca="1" si="132"/>
        <v/>
      </c>
      <c r="HT38" s="213" t="str">
        <f t="shared" ca="1" si="132"/>
        <v/>
      </c>
      <c r="HU38" s="213" t="str">
        <f t="shared" ca="1" si="132"/>
        <v/>
      </c>
      <c r="HV38" s="213" t="str">
        <f t="shared" ca="1" si="132"/>
        <v/>
      </c>
      <c r="HW38" s="213" t="str">
        <f t="shared" ca="1" si="132"/>
        <v/>
      </c>
      <c r="HX38" s="213" t="str">
        <f t="shared" ca="1" si="132"/>
        <v/>
      </c>
      <c r="HY38" s="213" t="str">
        <f t="shared" ca="1" si="132"/>
        <v/>
      </c>
      <c r="HZ38" s="213" t="str">
        <f t="shared" ca="1" si="132"/>
        <v/>
      </c>
      <c r="IA38" s="213" t="str">
        <f t="shared" ca="1" si="132"/>
        <v/>
      </c>
      <c r="IB38" s="213" t="str">
        <f t="shared" ca="1" si="149"/>
        <v/>
      </c>
      <c r="IC38" s="213" t="str">
        <f t="shared" ca="1" si="149"/>
        <v/>
      </c>
      <c r="ID38" s="213" t="str">
        <f t="shared" ca="1" si="149"/>
        <v/>
      </c>
      <c r="IE38" s="213" t="str">
        <f t="shared" ca="1" si="149"/>
        <v/>
      </c>
      <c r="IF38" s="213" t="str">
        <f t="shared" ca="1" si="149"/>
        <v/>
      </c>
      <c r="IG38" s="213" t="str">
        <f t="shared" ca="1" si="149"/>
        <v/>
      </c>
      <c r="IH38" s="213" t="str">
        <f t="shared" ca="1" si="149"/>
        <v/>
      </c>
      <c r="II38" s="213" t="str">
        <f t="shared" ca="1" si="149"/>
        <v/>
      </c>
      <c r="IJ38" s="213" t="str">
        <f t="shared" ca="1" si="149"/>
        <v/>
      </c>
      <c r="IK38" s="213" t="str">
        <f t="shared" ca="1" si="149"/>
        <v/>
      </c>
      <c r="IL38" s="213" t="str">
        <f t="shared" ca="1" si="149"/>
        <v/>
      </c>
      <c r="IM38" s="213" t="str">
        <f t="shared" ca="1" si="149"/>
        <v/>
      </c>
      <c r="IN38" s="213" t="str">
        <f t="shared" ca="1" si="149"/>
        <v/>
      </c>
      <c r="IO38" s="213" t="str">
        <f t="shared" ca="1" si="149"/>
        <v/>
      </c>
      <c r="IP38" s="213" t="str">
        <f t="shared" ca="1" si="149"/>
        <v/>
      </c>
      <c r="IQ38" s="213" t="str">
        <f t="shared" ca="1" si="149"/>
        <v/>
      </c>
      <c r="IR38" s="213" t="str">
        <f t="shared" ca="1" si="133"/>
        <v/>
      </c>
      <c r="IS38" s="213" t="str">
        <f t="shared" ca="1" si="133"/>
        <v/>
      </c>
      <c r="IT38" s="213" t="str">
        <f t="shared" ca="1" si="133"/>
        <v/>
      </c>
      <c r="IU38" s="213" t="str">
        <f t="shared" ca="1" si="133"/>
        <v/>
      </c>
      <c r="IV38" s="213" t="str">
        <f t="shared" ca="1" si="133"/>
        <v/>
      </c>
      <c r="IW38" s="213" t="str">
        <f t="shared" ca="1" si="133"/>
        <v/>
      </c>
      <c r="IX38" s="213" t="str">
        <f t="shared" ca="1" si="133"/>
        <v/>
      </c>
      <c r="IY38" s="213" t="str">
        <f t="shared" ca="1" si="133"/>
        <v/>
      </c>
      <c r="IZ38" s="213" t="str">
        <f t="shared" ca="1" si="133"/>
        <v/>
      </c>
      <c r="JA38" s="213" t="str">
        <f t="shared" ca="1" si="133"/>
        <v/>
      </c>
      <c r="JB38" s="213" t="str">
        <f t="shared" ca="1" si="133"/>
        <v/>
      </c>
      <c r="JC38" s="213" t="str">
        <f t="shared" ca="1" si="133"/>
        <v/>
      </c>
      <c r="JD38" s="213" t="str">
        <f t="shared" ca="1" si="133"/>
        <v/>
      </c>
      <c r="JE38" s="213" t="str">
        <f t="shared" ca="1" si="133"/>
        <v/>
      </c>
      <c r="JF38" s="213" t="str">
        <f t="shared" ca="1" si="150"/>
        <v/>
      </c>
      <c r="JG38" s="213" t="str">
        <f t="shared" ca="1" si="150"/>
        <v/>
      </c>
      <c r="JH38" s="213" t="str">
        <f t="shared" ca="1" si="150"/>
        <v/>
      </c>
      <c r="JI38" s="213" t="str">
        <f t="shared" ca="1" si="150"/>
        <v/>
      </c>
      <c r="JJ38" s="213" t="str">
        <f t="shared" ca="1" si="150"/>
        <v/>
      </c>
      <c r="JK38" s="213" t="str">
        <f t="shared" ca="1" si="150"/>
        <v/>
      </c>
      <c r="JL38" s="213" t="str">
        <f t="shared" ca="1" si="150"/>
        <v/>
      </c>
      <c r="JM38" s="213" t="str">
        <f t="shared" ca="1" si="150"/>
        <v/>
      </c>
      <c r="JN38" s="213" t="str">
        <f t="shared" ca="1" si="150"/>
        <v/>
      </c>
      <c r="JO38" s="213" t="str">
        <f t="shared" ca="1" si="150"/>
        <v/>
      </c>
      <c r="JP38" s="213" t="str">
        <f t="shared" ca="1" si="150"/>
        <v/>
      </c>
      <c r="JQ38" s="213" t="str">
        <f t="shared" ca="1" si="150"/>
        <v/>
      </c>
      <c r="JR38" s="213" t="str">
        <f t="shared" ca="1" si="150"/>
        <v/>
      </c>
      <c r="JS38" s="213" t="str">
        <f t="shared" ca="1" si="150"/>
        <v/>
      </c>
      <c r="JT38" s="213" t="str">
        <f t="shared" ca="1" si="150"/>
        <v/>
      </c>
      <c r="JU38" s="213" t="str">
        <f t="shared" ca="1" si="150"/>
        <v/>
      </c>
      <c r="JV38" s="213" t="str">
        <f t="shared" ca="1" si="134"/>
        <v/>
      </c>
      <c r="JW38" s="213" t="str">
        <f t="shared" ca="1" si="134"/>
        <v/>
      </c>
      <c r="JX38" s="213" t="str">
        <f t="shared" ca="1" si="134"/>
        <v/>
      </c>
      <c r="JY38" s="213" t="str">
        <f t="shared" ca="1" si="134"/>
        <v/>
      </c>
      <c r="JZ38" s="213" t="str">
        <f t="shared" ca="1" si="134"/>
        <v/>
      </c>
      <c r="KA38" s="213" t="str">
        <f t="shared" ca="1" si="134"/>
        <v/>
      </c>
      <c r="KB38" s="213" t="str">
        <f t="shared" ca="1" si="134"/>
        <v/>
      </c>
      <c r="KC38" s="213" t="str">
        <f t="shared" ca="1" si="134"/>
        <v/>
      </c>
      <c r="KD38" s="213" t="str">
        <f t="shared" ca="1" si="134"/>
        <v/>
      </c>
      <c r="KE38" s="213" t="str">
        <f t="shared" ca="1" si="134"/>
        <v/>
      </c>
      <c r="KF38" s="213" t="str">
        <f t="shared" ca="1" si="134"/>
        <v/>
      </c>
      <c r="KG38" s="213" t="str">
        <f t="shared" ca="1" si="134"/>
        <v/>
      </c>
      <c r="KH38" s="213" t="str">
        <f t="shared" ca="1" si="134"/>
        <v/>
      </c>
      <c r="KI38" s="213" t="str">
        <f t="shared" ca="1" si="134"/>
        <v/>
      </c>
      <c r="KJ38" s="213" t="str">
        <f t="shared" ca="1" si="151"/>
        <v/>
      </c>
      <c r="KK38" s="213" t="str">
        <f t="shared" ca="1" si="151"/>
        <v/>
      </c>
      <c r="KL38" s="213" t="str">
        <f t="shared" ca="1" si="151"/>
        <v/>
      </c>
      <c r="KM38" s="213" t="str">
        <f t="shared" ca="1" si="151"/>
        <v/>
      </c>
      <c r="KN38" s="213" t="str">
        <f t="shared" ca="1" si="151"/>
        <v/>
      </c>
      <c r="KO38" s="213" t="str">
        <f t="shared" ca="1" si="151"/>
        <v/>
      </c>
      <c r="KP38" s="213" t="str">
        <f t="shared" ca="1" si="151"/>
        <v/>
      </c>
      <c r="KQ38" s="213" t="str">
        <f t="shared" ca="1" si="151"/>
        <v/>
      </c>
      <c r="KR38" s="213" t="str">
        <f t="shared" ca="1" si="151"/>
        <v/>
      </c>
      <c r="KS38" s="213" t="str">
        <f t="shared" ca="1" si="151"/>
        <v/>
      </c>
      <c r="KT38" s="213" t="str">
        <f t="shared" ca="1" si="151"/>
        <v/>
      </c>
      <c r="KU38" s="213" t="str">
        <f t="shared" ca="1" si="151"/>
        <v/>
      </c>
      <c r="KV38" s="213" t="str">
        <f t="shared" ca="1" si="151"/>
        <v/>
      </c>
      <c r="KW38" s="213" t="str">
        <f t="shared" ca="1" si="151"/>
        <v/>
      </c>
      <c r="KX38" s="213" t="str">
        <f t="shared" ca="1" si="151"/>
        <v/>
      </c>
      <c r="KY38" s="213" t="str">
        <f t="shared" ca="1" si="151"/>
        <v/>
      </c>
      <c r="KZ38" s="213" t="str">
        <f t="shared" ca="1" si="152"/>
        <v/>
      </c>
      <c r="LA38" s="213" t="str">
        <f t="shared" ca="1" si="152"/>
        <v/>
      </c>
      <c r="LB38" s="213" t="str">
        <f t="shared" ca="1" si="152"/>
        <v/>
      </c>
      <c r="LC38" s="213" t="str">
        <f t="shared" ca="1" si="152"/>
        <v/>
      </c>
      <c r="LD38" s="213" t="str">
        <f t="shared" ca="1" si="152"/>
        <v/>
      </c>
      <c r="LE38" s="213" t="str">
        <f t="shared" ca="1" si="152"/>
        <v/>
      </c>
      <c r="LF38" s="213" t="str">
        <f t="shared" ca="1" si="152"/>
        <v/>
      </c>
      <c r="LG38" s="213" t="str">
        <f t="shared" ca="1" si="152"/>
        <v/>
      </c>
      <c r="LH38" s="213" t="str">
        <f t="shared" ca="1" si="152"/>
        <v/>
      </c>
      <c r="LI38" s="213" t="str">
        <f t="shared" ca="1" si="152"/>
        <v/>
      </c>
      <c r="LJ38" s="213" t="str">
        <f t="shared" ca="1" si="152"/>
        <v/>
      </c>
      <c r="LK38" s="213" t="str">
        <f t="shared" ca="1" si="152"/>
        <v/>
      </c>
      <c r="LL38" s="213" t="str">
        <f t="shared" ca="1" si="152"/>
        <v/>
      </c>
      <c r="LM38" s="213" t="str">
        <f t="shared" ca="1" si="152"/>
        <v/>
      </c>
      <c r="LN38" s="213" t="str">
        <f t="shared" ca="1" si="152"/>
        <v/>
      </c>
      <c r="LO38" s="213" t="str">
        <f t="shared" ca="1" si="152"/>
        <v/>
      </c>
      <c r="LP38" s="213" t="str">
        <f t="shared" ca="1" si="153"/>
        <v/>
      </c>
      <c r="LQ38" s="213" t="str">
        <f t="shared" ca="1" si="153"/>
        <v/>
      </c>
      <c r="LR38" s="213" t="str">
        <f t="shared" ca="1" si="153"/>
        <v/>
      </c>
      <c r="LS38" s="213" t="str">
        <f t="shared" ca="1" si="153"/>
        <v/>
      </c>
      <c r="LT38" s="213" t="str">
        <f t="shared" ca="1" si="153"/>
        <v/>
      </c>
      <c r="LU38" s="213" t="str">
        <f t="shared" ca="1" si="153"/>
        <v/>
      </c>
      <c r="LV38" s="213" t="str">
        <f t="shared" ca="1" si="153"/>
        <v/>
      </c>
      <c r="LW38" s="213" t="str">
        <f t="shared" ca="1" si="153"/>
        <v/>
      </c>
      <c r="LX38" s="213" t="str">
        <f t="shared" ca="1" si="153"/>
        <v/>
      </c>
      <c r="LY38" s="213" t="str">
        <f t="shared" ca="1" si="153"/>
        <v/>
      </c>
      <c r="LZ38" s="213" t="str">
        <f t="shared" ca="1" si="153"/>
        <v/>
      </c>
      <c r="MA38" s="213" t="str">
        <f t="shared" ca="1" si="153"/>
        <v/>
      </c>
      <c r="MB38" s="213" t="str">
        <f t="shared" ca="1" si="153"/>
        <v/>
      </c>
      <c r="MC38" s="213" t="str">
        <f t="shared" ca="1" si="153"/>
        <v/>
      </c>
      <c r="MD38" s="213" t="str">
        <f t="shared" ca="1" si="153"/>
        <v/>
      </c>
      <c r="ME38" s="213" t="str">
        <f t="shared" ca="1" si="153"/>
        <v/>
      </c>
      <c r="MF38" s="213" t="str">
        <f t="shared" ca="1" si="154"/>
        <v/>
      </c>
      <c r="MG38" s="213" t="str">
        <f t="shared" ca="1" si="154"/>
        <v/>
      </c>
      <c r="MH38" s="213" t="str">
        <f t="shared" ca="1" si="154"/>
        <v/>
      </c>
      <c r="MI38" s="213" t="str">
        <f t="shared" ca="1" si="154"/>
        <v/>
      </c>
      <c r="MJ38" s="213" t="str">
        <f t="shared" ca="1" si="154"/>
        <v/>
      </c>
      <c r="MK38" s="213" t="str">
        <f t="shared" ca="1" si="154"/>
        <v/>
      </c>
      <c r="ML38" s="213" t="str">
        <f t="shared" ca="1" si="154"/>
        <v/>
      </c>
      <c r="MM38" s="213" t="str">
        <f t="shared" ca="1" si="154"/>
        <v/>
      </c>
      <c r="MN38" s="213" t="str">
        <f t="shared" ca="1" si="154"/>
        <v/>
      </c>
      <c r="MO38" s="213" t="str">
        <f t="shared" ca="1" si="154"/>
        <v/>
      </c>
      <c r="MP38" s="213" t="str">
        <f t="shared" ca="1" si="154"/>
        <v/>
      </c>
      <c r="MQ38" s="213" t="str">
        <f t="shared" ca="1" si="154"/>
        <v/>
      </c>
      <c r="MR38" s="213" t="str">
        <f t="shared" ca="1" si="154"/>
        <v/>
      </c>
      <c r="MS38" s="213" t="str">
        <f t="shared" ca="1" si="154"/>
        <v/>
      </c>
      <c r="MT38" s="213" t="str">
        <f t="shared" ca="1" si="136"/>
        <v/>
      </c>
      <c r="MU38" s="213" t="str">
        <f t="shared" ca="1" si="136"/>
        <v/>
      </c>
      <c r="MV38" s="213" t="str">
        <f t="shared" ca="1" si="136"/>
        <v/>
      </c>
      <c r="MW38" s="213" t="str">
        <f t="shared" ca="1" si="136"/>
        <v/>
      </c>
      <c r="MX38" s="213" t="str">
        <f t="shared" ca="1" si="136"/>
        <v/>
      </c>
      <c r="MY38" s="213" t="str">
        <f t="shared" ca="1" si="136"/>
        <v/>
      </c>
      <c r="MZ38" s="213" t="str">
        <f t="shared" ca="1" si="136"/>
        <v/>
      </c>
      <c r="NA38" s="213" t="str">
        <f t="shared" ca="1" si="136"/>
        <v/>
      </c>
      <c r="NB38" s="213" t="str">
        <f t="shared" ca="1" si="136"/>
        <v/>
      </c>
      <c r="NC38" s="213" t="str">
        <f t="shared" ca="1" si="136"/>
        <v/>
      </c>
      <c r="ND38" s="213" t="str">
        <f t="shared" ca="1" si="136"/>
        <v/>
      </c>
      <c r="NE38" s="213" t="str">
        <f t="shared" ca="1" si="136"/>
        <v/>
      </c>
      <c r="NF38" s="213" t="str">
        <f t="shared" ca="1" si="155"/>
        <v/>
      </c>
      <c r="NG38" s="213" t="str">
        <f t="shared" ca="1" si="155"/>
        <v/>
      </c>
      <c r="NH38" s="213" t="str">
        <f t="shared" ca="1" si="155"/>
        <v/>
      </c>
      <c r="NI38" s="213" t="str">
        <f t="shared" ca="1" si="155"/>
        <v/>
      </c>
      <c r="NJ38" s="213" t="str">
        <f t="shared" ca="1" si="155"/>
        <v/>
      </c>
      <c r="NK38" s="213" t="str">
        <f t="shared" ca="1" si="155"/>
        <v/>
      </c>
      <c r="NL38" s="213" t="str">
        <f t="shared" ca="1" si="155"/>
        <v/>
      </c>
      <c r="NM38" s="213" t="str">
        <f t="shared" ca="1" si="155"/>
        <v/>
      </c>
      <c r="NN38" s="213" t="str">
        <f t="shared" ca="1" si="155"/>
        <v/>
      </c>
      <c r="NO38" s="213" t="str">
        <f t="shared" ca="1" si="155"/>
        <v/>
      </c>
      <c r="NP38" s="213" t="str">
        <f t="shared" ca="1" si="155"/>
        <v/>
      </c>
      <c r="NQ38" s="213" t="str">
        <f t="shared" ca="1" si="155"/>
        <v/>
      </c>
      <c r="NR38" s="213" t="str">
        <f t="shared" ca="1" si="155"/>
        <v/>
      </c>
      <c r="NS38" s="213" t="str">
        <f t="shared" ca="1" si="155"/>
        <v/>
      </c>
      <c r="NT38" s="213" t="str">
        <f t="shared" ca="1" si="155"/>
        <v/>
      </c>
      <c r="NU38" s="213" t="str">
        <f t="shared" ca="1" si="155"/>
        <v/>
      </c>
      <c r="NV38" s="213" t="str">
        <f t="shared" ca="1" si="137"/>
        <v/>
      </c>
      <c r="NW38" s="213" t="str">
        <f t="shared" ca="1" si="137"/>
        <v/>
      </c>
      <c r="NX38" s="213" t="str">
        <f t="shared" ca="1" si="137"/>
        <v/>
      </c>
      <c r="NY38" s="213" t="str">
        <f t="shared" ca="1" si="137"/>
        <v/>
      </c>
      <c r="NZ38" s="213" t="str">
        <f t="shared" ca="1" si="137"/>
        <v/>
      </c>
      <c r="OA38" s="213" t="str">
        <f t="shared" ca="1" si="137"/>
        <v/>
      </c>
      <c r="OB38" s="213" t="str">
        <f t="shared" ca="1" si="137"/>
        <v/>
      </c>
      <c r="OC38" s="213" t="str">
        <f t="shared" ca="1" si="137"/>
        <v/>
      </c>
      <c r="OD38" s="213" t="str">
        <f t="shared" ca="1" si="137"/>
        <v/>
      </c>
      <c r="OE38" s="213" t="str">
        <f t="shared" ca="1" si="137"/>
        <v/>
      </c>
      <c r="OF38" s="213" t="str">
        <f t="shared" ca="1" si="156"/>
        <v/>
      </c>
      <c r="OG38" s="213" t="str">
        <f t="shared" ca="1" si="156"/>
        <v/>
      </c>
      <c r="OH38" s="213" t="str">
        <f t="shared" ca="1" si="156"/>
        <v/>
      </c>
      <c r="OI38" s="213" t="str">
        <f t="shared" ca="1" si="156"/>
        <v/>
      </c>
      <c r="OJ38" s="213" t="str">
        <f t="shared" ca="1" si="156"/>
        <v/>
      </c>
      <c r="OK38" s="213" t="str">
        <f t="shared" ca="1" si="156"/>
        <v/>
      </c>
      <c r="OL38" s="213" t="str">
        <f t="shared" ca="1" si="156"/>
        <v/>
      </c>
      <c r="OM38" s="213" t="str">
        <f t="shared" ca="1" si="156"/>
        <v/>
      </c>
      <c r="ON38" s="213" t="str">
        <f t="shared" ca="1" si="156"/>
        <v/>
      </c>
      <c r="OO38" s="213" t="str">
        <f t="shared" ca="1" si="156"/>
        <v/>
      </c>
      <c r="OP38" s="213" t="str">
        <f t="shared" ca="1" si="156"/>
        <v/>
      </c>
      <c r="OQ38" s="213" t="str">
        <f t="shared" ca="1" si="156"/>
        <v/>
      </c>
      <c r="OR38" s="213" t="str">
        <f t="shared" ca="1" si="156"/>
        <v/>
      </c>
      <c r="OS38" s="213" t="str">
        <f t="shared" ca="1" si="156"/>
        <v/>
      </c>
      <c r="OT38" s="213" t="str">
        <f t="shared" ca="1" si="156"/>
        <v/>
      </c>
      <c r="OU38" s="213" t="str">
        <f t="shared" ca="1" si="156"/>
        <v/>
      </c>
      <c r="OV38" s="213" t="str">
        <f t="shared" ca="1" si="138"/>
        <v/>
      </c>
      <c r="OW38" s="213" t="str">
        <f t="shared" ca="1" si="138"/>
        <v/>
      </c>
      <c r="OX38" s="213" t="str">
        <f t="shared" ca="1" si="138"/>
        <v/>
      </c>
      <c r="OY38" s="213" t="str">
        <f t="shared" ca="1" si="138"/>
        <v/>
      </c>
      <c r="OZ38" s="213" t="str">
        <f t="shared" ca="1" si="138"/>
        <v/>
      </c>
      <c r="PA38" s="213" t="str">
        <f t="shared" ca="1" si="138"/>
        <v/>
      </c>
      <c r="PB38" s="213" t="str">
        <f t="shared" ca="1" si="138"/>
        <v/>
      </c>
      <c r="PC38" s="213" t="str">
        <f t="shared" ca="1" si="138"/>
        <v/>
      </c>
      <c r="PD38" s="213" t="str">
        <f t="shared" ca="1" si="138"/>
        <v/>
      </c>
      <c r="PE38" s="213" t="str">
        <f t="shared" ca="1" si="138"/>
        <v/>
      </c>
      <c r="PF38" s="213" t="str">
        <f t="shared" ca="1" si="138"/>
        <v/>
      </c>
      <c r="PG38" s="213" t="str">
        <f t="shared" ca="1" si="138"/>
        <v/>
      </c>
      <c r="PH38" s="213" t="str">
        <f t="shared" ca="1" si="138"/>
        <v/>
      </c>
      <c r="PI38" s="213" t="str">
        <f t="shared" ca="1" si="138"/>
        <v/>
      </c>
      <c r="PJ38" s="213" t="str">
        <f t="shared" ca="1" si="157"/>
        <v/>
      </c>
      <c r="PK38" s="213" t="str">
        <f t="shared" ca="1" si="157"/>
        <v/>
      </c>
      <c r="PL38" s="213" t="str">
        <f t="shared" ca="1" si="157"/>
        <v/>
      </c>
      <c r="PM38" s="213" t="str">
        <f t="shared" ca="1" si="157"/>
        <v/>
      </c>
      <c r="PN38" s="213" t="str">
        <f t="shared" ca="1" si="157"/>
        <v/>
      </c>
      <c r="PO38" s="213" t="str">
        <f t="shared" ca="1" si="157"/>
        <v/>
      </c>
      <c r="PP38" s="213" t="str">
        <f t="shared" ca="1" si="157"/>
        <v/>
      </c>
      <c r="PQ38" s="213" t="str">
        <f t="shared" ca="1" si="157"/>
        <v/>
      </c>
      <c r="PR38" s="213" t="str">
        <f t="shared" ca="1" si="157"/>
        <v/>
      </c>
      <c r="PS38" s="213" t="str">
        <f t="shared" ca="1" si="157"/>
        <v/>
      </c>
      <c r="PT38" s="208"/>
      <c r="PU38" s="208"/>
      <c r="PV38" s="208"/>
      <c r="PW38" s="208"/>
      <c r="PX38" s="208"/>
      <c r="PY38" s="208"/>
      <c r="PZ38" s="208"/>
      <c r="QA38" s="208"/>
      <c r="QB38" s="208"/>
      <c r="QC38" s="208"/>
      <c r="QD38" s="208"/>
      <c r="QE38" s="208"/>
      <c r="QF38" s="208"/>
      <c r="QG38" s="208"/>
      <c r="QH38" s="208"/>
      <c r="QI38" s="208"/>
      <c r="QJ38" s="208"/>
      <c r="QK38" s="208"/>
      <c r="QL38" s="208"/>
      <c r="QM38" s="208"/>
      <c r="QN38" s="208"/>
      <c r="QO38" s="208"/>
      <c r="QP38" s="208"/>
      <c r="QQ38" s="208"/>
      <c r="QR38" s="208"/>
      <c r="QS38" s="208"/>
      <c r="QT38" s="208"/>
      <c r="QU38" s="208"/>
      <c r="QV38" s="208"/>
      <c r="QW38" s="208"/>
      <c r="QX38" s="208"/>
      <c r="QY38" s="208"/>
      <c r="QZ38" s="208"/>
      <c r="RA38" s="208"/>
      <c r="RB38" s="208"/>
      <c r="RC38" s="208"/>
      <c r="RD38" s="208"/>
      <c r="RE38" s="208"/>
      <c r="RF38" s="208"/>
      <c r="RG38" s="208"/>
      <c r="RH38" s="208"/>
      <c r="RI38" s="208"/>
      <c r="RJ38" s="208"/>
      <c r="RK38" s="208"/>
      <c r="RL38" s="208"/>
      <c r="RM38" s="208"/>
      <c r="RN38" s="208"/>
      <c r="RO38" s="208"/>
      <c r="RP38" s="208"/>
      <c r="RQ38" s="208"/>
      <c r="RR38" s="208"/>
      <c r="RS38" s="208"/>
      <c r="RT38" s="208"/>
      <c r="RU38" s="208"/>
      <c r="RV38" s="208"/>
      <c r="RW38" s="208"/>
      <c r="RX38" s="208"/>
      <c r="RY38" s="208"/>
      <c r="RZ38" s="208"/>
      <c r="SA38" s="208"/>
      <c r="SB38" s="208"/>
      <c r="SC38" s="208"/>
      <c r="SD38" s="208"/>
      <c r="SE38" s="208"/>
      <c r="SF38" s="208"/>
      <c r="SG38" s="208"/>
      <c r="SH38" s="208"/>
      <c r="SI38" s="208"/>
      <c r="SJ38" s="208"/>
      <c r="SK38" s="208"/>
      <c r="SL38" s="208"/>
      <c r="SM38" s="208"/>
      <c r="SN38" s="208"/>
      <c r="SO38" s="208"/>
      <c r="SP38" s="208"/>
      <c r="SQ38" s="208"/>
      <c r="SR38" s="208"/>
      <c r="SS38" s="208"/>
      <c r="ST38" s="208"/>
      <c r="SU38" s="208"/>
      <c r="SV38" s="208"/>
      <c r="SW38" s="208"/>
      <c r="SX38" s="208"/>
      <c r="SY38" s="208"/>
      <c r="SZ38" s="208"/>
      <c r="TA38" s="208"/>
      <c r="TB38" s="208"/>
      <c r="TC38" s="208"/>
      <c r="TD38" s="208"/>
      <c r="TE38" s="208"/>
      <c r="TF38" s="208"/>
      <c r="TG38" s="208"/>
      <c r="TH38" s="208"/>
      <c r="TI38" s="208"/>
      <c r="TJ38" s="208"/>
      <c r="TK38" s="208"/>
      <c r="TL38" s="208"/>
      <c r="TM38" s="208"/>
      <c r="TN38" s="208"/>
      <c r="TO38" s="208"/>
      <c r="TP38" s="208"/>
      <c r="TQ38" s="208"/>
      <c r="TR38" s="208"/>
      <c r="TS38" s="208"/>
      <c r="TT38" s="208"/>
      <c r="TU38" s="208"/>
      <c r="TV38" s="208"/>
      <c r="TW38" s="208"/>
      <c r="TX38" s="208"/>
      <c r="TY38" s="208"/>
      <c r="TZ38" s="208"/>
      <c r="UA38" s="208"/>
      <c r="UB38" s="208"/>
      <c r="UC38" s="208"/>
      <c r="UD38" s="208"/>
      <c r="UE38" s="208"/>
      <c r="UF38" s="208"/>
      <c r="UG38" s="208"/>
      <c r="UH38" s="208"/>
      <c r="UI38" s="208"/>
      <c r="UJ38" s="208"/>
      <c r="UK38" s="208"/>
      <c r="UL38" s="208"/>
      <c r="UM38" s="208"/>
      <c r="UN38" s="208"/>
      <c r="UO38" s="208"/>
      <c r="UP38" s="208"/>
      <c r="UQ38" s="208"/>
      <c r="UR38" s="208"/>
      <c r="US38" s="208"/>
      <c r="UT38" s="208"/>
      <c r="UU38" s="208"/>
      <c r="UV38" s="208"/>
      <c r="UW38" s="208"/>
      <c r="UX38" s="208"/>
      <c r="UY38" s="208"/>
      <c r="UZ38" s="208"/>
      <c r="VA38" s="208"/>
      <c r="VB38" s="208"/>
      <c r="VC38" s="208"/>
      <c r="VD38" s="208"/>
      <c r="VE38" s="208"/>
      <c r="VF38" s="208"/>
      <c r="VG38" s="208"/>
      <c r="VH38" s="208"/>
      <c r="VI38" s="208"/>
      <c r="VJ38" s="208"/>
      <c r="VK38" s="208"/>
      <c r="VL38" s="208"/>
      <c r="VM38" s="208"/>
      <c r="VN38" s="208"/>
      <c r="VO38" s="208"/>
      <c r="VP38" s="208"/>
      <c r="VQ38" s="208"/>
      <c r="VR38" s="208"/>
      <c r="VS38" s="208"/>
      <c r="VT38" s="208"/>
      <c r="VU38" s="208"/>
      <c r="VV38" s="208"/>
      <c r="VW38" s="208"/>
      <c r="VX38" s="208"/>
      <c r="VY38" s="208"/>
      <c r="VZ38" s="208"/>
      <c r="WA38" s="208"/>
      <c r="WB38" s="208"/>
      <c r="WC38" s="208"/>
      <c r="WD38" s="208"/>
      <c r="WE38" s="208"/>
      <c r="WF38" s="208"/>
      <c r="WG38" s="208"/>
      <c r="WH38" s="208"/>
      <c r="WI38" s="208"/>
      <c r="WJ38" s="208"/>
      <c r="WK38" s="208"/>
      <c r="WL38" s="208"/>
      <c r="WM38" s="208"/>
      <c r="WN38" s="208"/>
      <c r="WO38" s="208"/>
      <c r="WP38" s="208"/>
      <c r="WQ38" s="208"/>
      <c r="WR38" s="208"/>
      <c r="WS38" s="208"/>
      <c r="WT38" s="208"/>
      <c r="WU38" s="208"/>
      <c r="WV38" s="208"/>
      <c r="WW38" s="208"/>
      <c r="WX38" s="208"/>
      <c r="WY38" s="208"/>
      <c r="WZ38" s="208"/>
      <c r="XA38" s="208"/>
      <c r="XB38" s="208"/>
      <c r="XC38" s="208"/>
      <c r="XD38" s="208"/>
      <c r="XE38" s="208"/>
      <c r="XF38" s="208"/>
      <c r="XG38" s="208"/>
      <c r="XH38" s="208"/>
      <c r="XI38" s="208"/>
      <c r="XJ38" s="208"/>
      <c r="XK38" s="208"/>
      <c r="XL38" s="208"/>
      <c r="XM38" s="208"/>
      <c r="XN38" s="208"/>
      <c r="XO38" s="208"/>
      <c r="XP38" s="208"/>
      <c r="XQ38" s="208"/>
      <c r="XR38" s="208"/>
      <c r="XS38" s="208"/>
      <c r="XT38" s="208"/>
      <c r="XU38" s="208"/>
      <c r="XV38" s="208"/>
      <c r="XW38" s="208"/>
      <c r="XX38" s="208"/>
      <c r="XY38" s="208"/>
      <c r="XZ38" s="208"/>
      <c r="YA38" s="208"/>
      <c r="YB38" s="208"/>
      <c r="YC38" s="208"/>
      <c r="YD38" s="208"/>
      <c r="YE38" s="208"/>
      <c r="YF38" s="208"/>
      <c r="YG38" s="208"/>
      <c r="YH38" s="208"/>
      <c r="YI38" s="208"/>
      <c r="YJ38" s="208"/>
      <c r="YK38" s="208"/>
      <c r="YL38" s="208"/>
      <c r="YM38" s="208"/>
      <c r="YN38" s="208"/>
      <c r="YO38" s="208"/>
      <c r="YP38" s="208"/>
      <c r="YQ38" s="208"/>
      <c r="YR38" s="208"/>
      <c r="YS38" s="208"/>
      <c r="YT38" s="208"/>
      <c r="YU38" s="208"/>
      <c r="YV38" s="208"/>
      <c r="YW38" s="208"/>
      <c r="YX38" s="208"/>
      <c r="YY38" s="208"/>
      <c r="YZ38" s="208"/>
      <c r="ZA38" s="208"/>
      <c r="ZB38" s="208"/>
      <c r="ZC38" s="208"/>
      <c r="ZD38" s="208"/>
      <c r="ZE38" s="208"/>
      <c r="ZF38" s="208"/>
      <c r="ZG38" s="208"/>
      <c r="ZH38" s="208"/>
      <c r="ZI38" s="208"/>
      <c r="ZJ38" s="208"/>
      <c r="ZK38" s="208"/>
      <c r="ZL38" s="208"/>
      <c r="ZM38" s="208"/>
      <c r="ZN38" s="208"/>
      <c r="ZO38" s="208"/>
      <c r="ZP38" s="208"/>
      <c r="ZQ38" s="208"/>
      <c r="ZR38" s="208"/>
      <c r="ZS38" s="208"/>
      <c r="ZT38" s="208"/>
      <c r="ZU38" s="208"/>
      <c r="ZV38" s="208"/>
      <c r="ZW38" s="208"/>
      <c r="ZX38" s="208"/>
      <c r="ZY38" s="208"/>
      <c r="ZZ38" s="208"/>
      <c r="AAA38" s="208"/>
      <c r="AAB38" s="208"/>
      <c r="AAC38" s="208"/>
      <c r="AAD38" s="208"/>
      <c r="AAE38" s="208"/>
      <c r="AAF38" s="208"/>
      <c r="AAG38" s="208"/>
      <c r="AAH38" s="208"/>
      <c r="AAI38" s="208"/>
      <c r="AAJ38" s="208"/>
      <c r="AAK38" s="208"/>
      <c r="AAL38" s="208"/>
      <c r="AAM38" s="208"/>
      <c r="AAN38" s="208"/>
      <c r="AAO38" s="208"/>
      <c r="AAP38" s="208"/>
      <c r="AAQ38" s="208"/>
      <c r="AAR38" s="208"/>
      <c r="AAS38" s="208"/>
      <c r="AAT38" s="208"/>
      <c r="AAU38" s="208"/>
      <c r="AAV38" s="208"/>
      <c r="AAW38" s="208"/>
      <c r="AAX38" s="208"/>
      <c r="AAY38" s="208"/>
      <c r="AAZ38" s="208"/>
      <c r="ABA38" s="208"/>
      <c r="ABB38" s="208"/>
      <c r="ABC38" s="208"/>
      <c r="ABD38" s="208"/>
      <c r="ABE38" s="208"/>
      <c r="ABF38" s="208"/>
      <c r="ABG38" s="208"/>
      <c r="ABH38" s="208"/>
      <c r="ABI38" s="208"/>
      <c r="ABJ38" s="208"/>
      <c r="ABK38" s="208"/>
      <c r="ABL38" s="208"/>
    </row>
    <row r="39" spans="1:740" s="209" customFormat="1" ht="18" hidden="1" customHeight="1" x14ac:dyDescent="0.2">
      <c r="A39" s="202"/>
      <c r="B39" s="203" t="s">
        <v>121</v>
      </c>
      <c r="C39" s="204" t="s">
        <v>122</v>
      </c>
      <c r="D39" s="220"/>
      <c r="E39" s="205"/>
      <c r="F39" s="206"/>
      <c r="G39" s="206"/>
      <c r="H39" s="206"/>
      <c r="I39" s="206"/>
      <c r="J39" s="206"/>
      <c r="K39" s="278" t="str">
        <f>Table279[[#This Row],[Project]] &amp;"-CTNR-"&amp; Table279[[#This Row],[CTNR'#]] &amp; "  ➜"</f>
        <v>1010C-CTNR-  ➜</v>
      </c>
      <c r="L39" s="215"/>
      <c r="M39" s="213" t="str">
        <f t="shared" ca="1" si="139"/>
        <v/>
      </c>
      <c r="N39" s="213" t="str">
        <f t="shared" ca="1" si="139"/>
        <v/>
      </c>
      <c r="O39" s="213" t="str">
        <f t="shared" ca="1" si="139"/>
        <v/>
      </c>
      <c r="P39" s="213" t="str">
        <f t="shared" ca="1" si="139"/>
        <v/>
      </c>
      <c r="Q39" s="213" t="str">
        <f t="shared" ca="1" si="139"/>
        <v/>
      </c>
      <c r="R39" s="213" t="str">
        <f t="shared" ca="1" si="139"/>
        <v/>
      </c>
      <c r="S39" s="213" t="str">
        <f t="shared" ca="1" si="139"/>
        <v/>
      </c>
      <c r="T39" s="213" t="str">
        <f t="shared" ca="1" si="139"/>
        <v/>
      </c>
      <c r="U39" s="213" t="str">
        <f t="shared" ca="1" si="139"/>
        <v/>
      </c>
      <c r="V39" s="213" t="str">
        <f t="shared" ca="1" si="139"/>
        <v/>
      </c>
      <c r="W39" s="213" t="str">
        <f t="shared" ca="1" si="139"/>
        <v/>
      </c>
      <c r="X39" s="213" t="str">
        <f t="shared" ca="1" si="139"/>
        <v/>
      </c>
      <c r="Y39" s="213" t="str">
        <f t="shared" ca="1" si="139"/>
        <v/>
      </c>
      <c r="Z39" s="213" t="str">
        <f t="shared" ca="1" si="139"/>
        <v/>
      </c>
      <c r="AA39" s="213" t="str">
        <f t="shared" ca="1" si="139"/>
        <v/>
      </c>
      <c r="AB39" s="213" t="str">
        <f t="shared" ca="1" si="139"/>
        <v/>
      </c>
      <c r="AC39" s="213" t="str">
        <f t="shared" ca="1" si="140"/>
        <v/>
      </c>
      <c r="AD39" s="213" t="str">
        <f t="shared" ca="1" si="140"/>
        <v/>
      </c>
      <c r="AE39" s="213" t="str">
        <f t="shared" ca="1" si="140"/>
        <v/>
      </c>
      <c r="AF39" s="213" t="str">
        <f t="shared" ca="1" si="140"/>
        <v/>
      </c>
      <c r="AG39" s="213" t="str">
        <f t="shared" ca="1" si="140"/>
        <v/>
      </c>
      <c r="AH39" s="213" t="str">
        <f t="shared" ca="1" si="140"/>
        <v/>
      </c>
      <c r="AI39" s="213" t="str">
        <f t="shared" ca="1" si="140"/>
        <v/>
      </c>
      <c r="AJ39" s="213" t="str">
        <f t="shared" ca="1" si="140"/>
        <v/>
      </c>
      <c r="AK39" s="213" t="str">
        <f t="shared" ca="1" si="140"/>
        <v/>
      </c>
      <c r="AL39" s="213" t="str">
        <f t="shared" ca="1" si="126"/>
        <v/>
      </c>
      <c r="AM39" s="213" t="str">
        <f t="shared" ca="1" si="126"/>
        <v/>
      </c>
      <c r="AN39" s="213" t="str">
        <f t="shared" ca="1" si="126"/>
        <v/>
      </c>
      <c r="AO39" s="213" t="str">
        <f t="shared" ca="1" si="126"/>
        <v/>
      </c>
      <c r="AP39" s="213" t="str">
        <f t="shared" ca="1" si="126"/>
        <v/>
      </c>
      <c r="AQ39" s="213" t="str">
        <f t="shared" ca="1" si="126"/>
        <v/>
      </c>
      <c r="AR39" s="213" t="str">
        <f t="shared" ca="1" si="126"/>
        <v/>
      </c>
      <c r="AS39" s="213" t="str">
        <f t="shared" ca="1" si="126"/>
        <v/>
      </c>
      <c r="AT39" s="213" t="str">
        <f t="shared" ca="1" si="126"/>
        <v/>
      </c>
      <c r="AU39" s="213" t="str">
        <f t="shared" ca="1" si="126"/>
        <v/>
      </c>
      <c r="AV39" s="213" t="str">
        <f t="shared" ca="1" si="126"/>
        <v/>
      </c>
      <c r="AW39" s="213" t="str">
        <f t="shared" ca="1" si="126"/>
        <v/>
      </c>
      <c r="AX39" s="213" t="str">
        <f t="shared" ca="1" si="126"/>
        <v/>
      </c>
      <c r="AY39" s="213" t="str">
        <f t="shared" ca="1" si="126"/>
        <v/>
      </c>
      <c r="AZ39" s="213" t="str">
        <f t="shared" ca="1" si="126"/>
        <v/>
      </c>
      <c r="BA39" s="213" t="str">
        <f t="shared" ca="1" si="126"/>
        <v/>
      </c>
      <c r="BB39" s="213" t="str">
        <f t="shared" ca="1" si="141"/>
        <v/>
      </c>
      <c r="BC39" s="213" t="str">
        <f t="shared" ca="1" si="141"/>
        <v/>
      </c>
      <c r="BD39" s="213" t="str">
        <f t="shared" ca="1" si="141"/>
        <v/>
      </c>
      <c r="BE39" s="213" t="str">
        <f t="shared" ca="1" si="141"/>
        <v/>
      </c>
      <c r="BF39" s="213" t="str">
        <f t="shared" ca="1" si="141"/>
        <v/>
      </c>
      <c r="BG39" s="213" t="str">
        <f t="shared" ca="1" si="141"/>
        <v/>
      </c>
      <c r="BH39" s="213" t="str">
        <f t="shared" ca="1" si="141"/>
        <v/>
      </c>
      <c r="BI39" s="213" t="str">
        <f t="shared" ca="1" si="141"/>
        <v/>
      </c>
      <c r="BJ39" s="213" t="str">
        <f t="shared" ca="1" si="141"/>
        <v/>
      </c>
      <c r="BK39" s="213" t="str">
        <f t="shared" ca="1" si="141"/>
        <v/>
      </c>
      <c r="BL39" s="213" t="str">
        <f t="shared" ca="1" si="141"/>
        <v/>
      </c>
      <c r="BM39" s="213" t="str">
        <f t="shared" ca="1" si="141"/>
        <v/>
      </c>
      <c r="BN39" s="213" t="str">
        <f t="shared" ca="1" si="141"/>
        <v/>
      </c>
      <c r="BO39" s="213" t="str">
        <f t="shared" ca="1" si="141"/>
        <v/>
      </c>
      <c r="BP39" s="213" t="str">
        <f t="shared" ca="1" si="127"/>
        <v/>
      </c>
      <c r="BQ39" s="213" t="str">
        <f t="shared" ca="1" si="127"/>
        <v/>
      </c>
      <c r="BR39" s="213" t="str">
        <f t="shared" ca="1" si="127"/>
        <v/>
      </c>
      <c r="BS39" s="213" t="str">
        <f t="shared" ca="1" si="127"/>
        <v/>
      </c>
      <c r="BT39" s="213" t="str">
        <f t="shared" ca="1" si="127"/>
        <v/>
      </c>
      <c r="BU39" s="213" t="str">
        <f t="shared" ca="1" si="127"/>
        <v/>
      </c>
      <c r="BV39" s="213" t="str">
        <f t="shared" ca="1" si="127"/>
        <v/>
      </c>
      <c r="BW39" s="213" t="str">
        <f t="shared" ca="1" si="127"/>
        <v/>
      </c>
      <c r="BX39" s="213" t="str">
        <f t="shared" ca="1" si="127"/>
        <v/>
      </c>
      <c r="BY39" s="213" t="str">
        <f t="shared" ca="1" si="142"/>
        <v/>
      </c>
      <c r="BZ39" s="213" t="str">
        <f t="shared" ca="1" si="142"/>
        <v/>
      </c>
      <c r="CA39" s="213" t="str">
        <f t="shared" ca="1" si="142"/>
        <v/>
      </c>
      <c r="CB39" s="213" t="str">
        <f t="shared" ca="1" si="142"/>
        <v/>
      </c>
      <c r="CC39" s="213" t="str">
        <f t="shared" ca="1" si="142"/>
        <v/>
      </c>
      <c r="CD39" s="213" t="str">
        <f t="shared" ca="1" si="142"/>
        <v/>
      </c>
      <c r="CE39" s="213" t="str">
        <f t="shared" ca="1" si="142"/>
        <v/>
      </c>
      <c r="CF39" s="213" t="str">
        <f t="shared" ca="1" si="142"/>
        <v/>
      </c>
      <c r="CG39" s="213" t="str">
        <f t="shared" ca="1" si="142"/>
        <v/>
      </c>
      <c r="CH39" s="213" t="str">
        <f t="shared" ca="1" si="142"/>
        <v/>
      </c>
      <c r="CI39" s="213" t="str">
        <f t="shared" ca="1" si="142"/>
        <v/>
      </c>
      <c r="CJ39" s="213" t="str">
        <f t="shared" ca="1" si="142"/>
        <v/>
      </c>
      <c r="CK39" s="213" t="str">
        <f t="shared" ca="1" si="142"/>
        <v/>
      </c>
      <c r="CL39" s="213" t="str">
        <f t="shared" ca="1" si="142"/>
        <v/>
      </c>
      <c r="CM39" s="213" t="str">
        <f t="shared" ca="1" si="142"/>
        <v/>
      </c>
      <c r="CN39" s="213" t="str">
        <f t="shared" ca="1" si="142"/>
        <v/>
      </c>
      <c r="CO39" s="213" t="str">
        <f t="shared" ca="1" si="128"/>
        <v/>
      </c>
      <c r="CP39" s="213" t="str">
        <f t="shared" ca="1" si="128"/>
        <v/>
      </c>
      <c r="CQ39" s="213" t="str">
        <f t="shared" ca="1" si="128"/>
        <v/>
      </c>
      <c r="CR39" s="213" t="str">
        <f t="shared" ca="1" si="128"/>
        <v/>
      </c>
      <c r="CS39" s="213" t="str">
        <f t="shared" ca="1" si="128"/>
        <v/>
      </c>
      <c r="CT39" s="213" t="str">
        <f t="shared" ca="1" si="128"/>
        <v/>
      </c>
      <c r="CU39" s="213" t="str">
        <f t="shared" ca="1" si="128"/>
        <v/>
      </c>
      <c r="CV39" s="213" t="str">
        <f t="shared" ca="1" si="128"/>
        <v/>
      </c>
      <c r="CW39" s="213" t="str">
        <f t="shared" ca="1" si="128"/>
        <v/>
      </c>
      <c r="CX39" s="213" t="str">
        <f t="shared" ca="1" si="128"/>
        <v/>
      </c>
      <c r="CY39" s="213" t="str">
        <f t="shared" ca="1" si="128"/>
        <v/>
      </c>
      <c r="CZ39" s="213" t="str">
        <f t="shared" ca="1" si="128"/>
        <v/>
      </c>
      <c r="DA39" s="213" t="str">
        <f t="shared" ca="1" si="128"/>
        <v/>
      </c>
      <c r="DB39" s="213" t="str">
        <f t="shared" ca="1" si="143"/>
        <v/>
      </c>
      <c r="DC39" s="213" t="str">
        <f t="shared" ca="1" si="143"/>
        <v/>
      </c>
      <c r="DD39" s="213" t="str">
        <f t="shared" ca="1" si="143"/>
        <v/>
      </c>
      <c r="DE39" s="213" t="str">
        <f t="shared" ca="1" si="143"/>
        <v/>
      </c>
      <c r="DF39" s="213" t="str">
        <f t="shared" ca="1" si="143"/>
        <v/>
      </c>
      <c r="DG39" s="213" t="str">
        <f t="shared" ca="1" si="143"/>
        <v/>
      </c>
      <c r="DH39" s="213" t="str">
        <f t="shared" ca="1" si="143"/>
        <v/>
      </c>
      <c r="DI39" s="213" t="str">
        <f t="shared" ca="1" si="143"/>
        <v/>
      </c>
      <c r="DJ39" s="213" t="str">
        <f t="shared" ca="1" si="143"/>
        <v/>
      </c>
      <c r="DK39" s="213" t="str">
        <f t="shared" ca="1" si="143"/>
        <v/>
      </c>
      <c r="DL39" s="213" t="str">
        <f t="shared" ca="1" si="143"/>
        <v/>
      </c>
      <c r="DM39" s="213" t="str">
        <f t="shared" ca="1" si="143"/>
        <v/>
      </c>
      <c r="DN39" s="213" t="str">
        <f t="shared" ca="1" si="143"/>
        <v/>
      </c>
      <c r="DO39" s="213" t="str">
        <f t="shared" ca="1" si="143"/>
        <v/>
      </c>
      <c r="DP39" s="213" t="str">
        <f t="shared" ca="1" si="143"/>
        <v/>
      </c>
      <c r="DQ39" s="213" t="str">
        <f t="shared" ca="1" si="143"/>
        <v/>
      </c>
      <c r="DR39" s="213" t="str">
        <f t="shared" ca="1" si="129"/>
        <v/>
      </c>
      <c r="DS39" s="213" t="str">
        <f t="shared" ca="1" si="129"/>
        <v/>
      </c>
      <c r="DT39" s="213" t="str">
        <f t="shared" ca="1" si="129"/>
        <v/>
      </c>
      <c r="DU39" s="213" t="str">
        <f t="shared" ca="1" si="129"/>
        <v/>
      </c>
      <c r="DV39" s="213" t="str">
        <f t="shared" ca="1" si="129"/>
        <v/>
      </c>
      <c r="DW39" s="213" t="str">
        <f t="shared" ca="1" si="129"/>
        <v/>
      </c>
      <c r="DX39" s="213" t="str">
        <f t="shared" ca="1" si="129"/>
        <v/>
      </c>
      <c r="DY39" s="213" t="str">
        <f t="shared" ca="1" si="129"/>
        <v/>
      </c>
      <c r="DZ39" s="213" t="str">
        <f t="shared" ca="1" si="129"/>
        <v/>
      </c>
      <c r="EA39" s="213" t="str">
        <f t="shared" ca="1" si="129"/>
        <v/>
      </c>
      <c r="EB39" s="213" t="str">
        <f t="shared" ca="1" si="129"/>
        <v/>
      </c>
      <c r="EC39" s="213" t="str">
        <f t="shared" ca="1" si="129"/>
        <v/>
      </c>
      <c r="ED39" s="213" t="str">
        <f t="shared" ca="1" si="129"/>
        <v/>
      </c>
      <c r="EE39" s="213" t="str">
        <f t="shared" ca="1" si="129"/>
        <v/>
      </c>
      <c r="EF39" s="213" t="str">
        <f t="shared" ca="1" si="144"/>
        <v/>
      </c>
      <c r="EG39" s="213" t="str">
        <f t="shared" ca="1" si="144"/>
        <v/>
      </c>
      <c r="EH39" s="213" t="str">
        <f t="shared" ca="1" si="144"/>
        <v/>
      </c>
      <c r="EI39" s="213" t="str">
        <f t="shared" ca="1" si="144"/>
        <v/>
      </c>
      <c r="EJ39" s="213" t="str">
        <f t="shared" ca="1" si="144"/>
        <v/>
      </c>
      <c r="EK39" s="213" t="str">
        <f t="shared" ca="1" si="144"/>
        <v/>
      </c>
      <c r="EL39" s="213" t="str">
        <f t="shared" ca="1" si="144"/>
        <v/>
      </c>
      <c r="EM39" s="213" t="str">
        <f t="shared" ca="1" si="144"/>
        <v/>
      </c>
      <c r="EN39" s="213" t="str">
        <f t="shared" ca="1" si="144"/>
        <v/>
      </c>
      <c r="EO39" s="213" t="str">
        <f t="shared" ca="1" si="144"/>
        <v/>
      </c>
      <c r="EP39" s="213" t="str">
        <f t="shared" ca="1" si="144"/>
        <v/>
      </c>
      <c r="EQ39" s="213" t="str">
        <f t="shared" ca="1" si="144"/>
        <v/>
      </c>
      <c r="ER39" s="213" t="str">
        <f t="shared" ca="1" si="144"/>
        <v/>
      </c>
      <c r="ES39" s="213" t="str">
        <f t="shared" ca="1" si="144"/>
        <v/>
      </c>
      <c r="ET39" s="213" t="str">
        <f t="shared" ca="1" si="144"/>
        <v/>
      </c>
      <c r="EU39" s="213" t="str">
        <f t="shared" ca="1" si="144"/>
        <v/>
      </c>
      <c r="EV39" s="213" t="str">
        <f t="shared" ca="1" si="145"/>
        <v/>
      </c>
      <c r="EW39" s="213" t="str">
        <f t="shared" ca="1" si="145"/>
        <v/>
      </c>
      <c r="EX39" s="213" t="str">
        <f t="shared" ca="1" si="145"/>
        <v/>
      </c>
      <c r="EY39" s="213" t="str">
        <f t="shared" ca="1" si="145"/>
        <v/>
      </c>
      <c r="EZ39" s="213" t="str">
        <f t="shared" ca="1" si="145"/>
        <v/>
      </c>
      <c r="FA39" s="213" t="str">
        <f t="shared" ca="1" si="145"/>
        <v/>
      </c>
      <c r="FB39" s="213" t="str">
        <f t="shared" ca="1" si="145"/>
        <v/>
      </c>
      <c r="FC39" s="213" t="str">
        <f t="shared" ca="1" si="145"/>
        <v/>
      </c>
      <c r="FD39" s="213" t="str">
        <f t="shared" ca="1" si="145"/>
        <v/>
      </c>
      <c r="FE39" s="213" t="str">
        <f t="shared" ca="1" si="145"/>
        <v/>
      </c>
      <c r="FF39" s="213" t="str">
        <f t="shared" ca="1" si="145"/>
        <v/>
      </c>
      <c r="FG39" s="213" t="str">
        <f t="shared" ca="1" si="145"/>
        <v/>
      </c>
      <c r="FH39" s="213" t="str">
        <f t="shared" ca="1" si="145"/>
        <v/>
      </c>
      <c r="FI39" s="213" t="str">
        <f t="shared" ca="1" si="145"/>
        <v/>
      </c>
      <c r="FJ39" s="213" t="str">
        <f t="shared" ca="1" si="145"/>
        <v/>
      </c>
      <c r="FK39" s="213" t="str">
        <f t="shared" ca="1" si="145"/>
        <v/>
      </c>
      <c r="FL39" s="213" t="str">
        <f t="shared" ca="1" si="146"/>
        <v/>
      </c>
      <c r="FM39" s="213" t="str">
        <f t="shared" ca="1" si="146"/>
        <v/>
      </c>
      <c r="FN39" s="213" t="str">
        <f t="shared" ca="1" si="146"/>
        <v/>
      </c>
      <c r="FO39" s="213" t="str">
        <f t="shared" ca="1" si="146"/>
        <v/>
      </c>
      <c r="FP39" s="213" t="str">
        <f t="shared" ca="1" si="146"/>
        <v/>
      </c>
      <c r="FQ39" s="213" t="str">
        <f t="shared" ca="1" si="146"/>
        <v/>
      </c>
      <c r="FR39" s="213" t="str">
        <f t="shared" ca="1" si="146"/>
        <v/>
      </c>
      <c r="FS39" s="213" t="str">
        <f t="shared" ca="1" si="146"/>
        <v/>
      </c>
      <c r="FT39" s="213" t="str">
        <f t="shared" ca="1" si="146"/>
        <v/>
      </c>
      <c r="FU39" s="213" t="str">
        <f t="shared" ca="1" si="146"/>
        <v/>
      </c>
      <c r="FV39" s="213" t="str">
        <f t="shared" ca="1" si="146"/>
        <v/>
      </c>
      <c r="FW39" s="213" t="str">
        <f t="shared" ca="1" si="146"/>
        <v/>
      </c>
      <c r="FX39" s="213" t="str">
        <f t="shared" ca="1" si="146"/>
        <v/>
      </c>
      <c r="FY39" s="213" t="str">
        <f t="shared" ca="1" si="146"/>
        <v/>
      </c>
      <c r="FZ39" s="213" t="str">
        <f t="shared" ca="1" si="146"/>
        <v/>
      </c>
      <c r="GA39" s="213" t="str">
        <f t="shared" ca="1" si="146"/>
        <v/>
      </c>
      <c r="GB39" s="213" t="str">
        <f t="shared" ca="1" si="147"/>
        <v/>
      </c>
      <c r="GC39" s="213" t="str">
        <f t="shared" ca="1" si="147"/>
        <v/>
      </c>
      <c r="GD39" s="213" t="str">
        <f t="shared" ca="1" si="147"/>
        <v/>
      </c>
      <c r="GE39" s="213" t="str">
        <f t="shared" ca="1" si="147"/>
        <v/>
      </c>
      <c r="GF39" s="213" t="str">
        <f t="shared" ca="1" si="147"/>
        <v/>
      </c>
      <c r="GG39" s="213" t="str">
        <f t="shared" ca="1" si="147"/>
        <v/>
      </c>
      <c r="GH39" s="213" t="str">
        <f t="shared" ca="1" si="147"/>
        <v/>
      </c>
      <c r="GI39" s="213" t="str">
        <f t="shared" ca="1" si="147"/>
        <v/>
      </c>
      <c r="GJ39" s="213" t="str">
        <f t="shared" ca="1" si="147"/>
        <v/>
      </c>
      <c r="GK39" s="213" t="str">
        <f t="shared" ca="1" si="147"/>
        <v/>
      </c>
      <c r="GL39" s="213" t="str">
        <f t="shared" ca="1" si="147"/>
        <v/>
      </c>
      <c r="GM39" s="213" t="str">
        <f t="shared" ca="1" si="147"/>
        <v/>
      </c>
      <c r="GN39" s="213" t="str">
        <f t="shared" ca="1" si="147"/>
        <v/>
      </c>
      <c r="GO39" s="213" t="str">
        <f t="shared" ca="1" si="147"/>
        <v/>
      </c>
      <c r="GP39" s="213" t="str">
        <f t="shared" ca="1" si="131"/>
        <v/>
      </c>
      <c r="GQ39" s="213" t="str">
        <f t="shared" ca="1" si="131"/>
        <v/>
      </c>
      <c r="GR39" s="213" t="str">
        <f t="shared" ca="1" si="131"/>
        <v/>
      </c>
      <c r="GS39" s="213" t="str">
        <f t="shared" ca="1" si="131"/>
        <v/>
      </c>
      <c r="GT39" s="213" t="str">
        <f t="shared" ca="1" si="131"/>
        <v/>
      </c>
      <c r="GU39" s="213" t="str">
        <f t="shared" ca="1" si="131"/>
        <v/>
      </c>
      <c r="GV39" s="213" t="str">
        <f t="shared" ca="1" si="131"/>
        <v/>
      </c>
      <c r="GW39" s="213" t="str">
        <f t="shared" ca="1" si="131"/>
        <v/>
      </c>
      <c r="GX39" s="213" t="str">
        <f t="shared" ca="1" si="131"/>
        <v/>
      </c>
      <c r="GY39" s="213" t="str">
        <f t="shared" ca="1" si="131"/>
        <v/>
      </c>
      <c r="GZ39" s="213" t="str">
        <f t="shared" ca="1" si="131"/>
        <v/>
      </c>
      <c r="HA39" s="213" t="str">
        <f t="shared" ca="1" si="131"/>
        <v/>
      </c>
      <c r="HB39" s="213" t="str">
        <f t="shared" ca="1" si="148"/>
        <v/>
      </c>
      <c r="HC39" s="213" t="str">
        <f t="shared" ca="1" si="148"/>
        <v/>
      </c>
      <c r="HD39" s="213" t="str">
        <f t="shared" ca="1" si="148"/>
        <v/>
      </c>
      <c r="HE39" s="213" t="str">
        <f t="shared" ca="1" si="148"/>
        <v/>
      </c>
      <c r="HF39" s="213" t="str">
        <f t="shared" ca="1" si="148"/>
        <v/>
      </c>
      <c r="HG39" s="213" t="str">
        <f t="shared" ca="1" si="148"/>
        <v/>
      </c>
      <c r="HH39" s="213" t="str">
        <f t="shared" ca="1" si="148"/>
        <v/>
      </c>
      <c r="HI39" s="213" t="str">
        <f t="shared" ca="1" si="148"/>
        <v/>
      </c>
      <c r="HJ39" s="213" t="str">
        <f t="shared" ca="1" si="148"/>
        <v/>
      </c>
      <c r="HK39" s="213" t="str">
        <f t="shared" ca="1" si="148"/>
        <v/>
      </c>
      <c r="HL39" s="213" t="str">
        <f t="shared" ca="1" si="148"/>
        <v/>
      </c>
      <c r="HM39" s="213" t="str">
        <f t="shared" ca="1" si="148"/>
        <v/>
      </c>
      <c r="HN39" s="213" t="str">
        <f t="shared" ca="1" si="148"/>
        <v/>
      </c>
      <c r="HO39" s="213" t="str">
        <f t="shared" ca="1" si="148"/>
        <v/>
      </c>
      <c r="HP39" s="213" t="str">
        <f t="shared" ca="1" si="148"/>
        <v/>
      </c>
      <c r="HQ39" s="213" t="str">
        <f t="shared" ca="1" si="148"/>
        <v/>
      </c>
      <c r="HR39" s="213" t="str">
        <f t="shared" ca="1" si="132"/>
        <v/>
      </c>
      <c r="HS39" s="213" t="str">
        <f t="shared" ca="1" si="132"/>
        <v/>
      </c>
      <c r="HT39" s="213" t="str">
        <f t="shared" ca="1" si="132"/>
        <v/>
      </c>
      <c r="HU39" s="213" t="str">
        <f t="shared" ca="1" si="132"/>
        <v/>
      </c>
      <c r="HV39" s="213" t="str">
        <f t="shared" ca="1" si="132"/>
        <v/>
      </c>
      <c r="HW39" s="213" t="str">
        <f t="shared" ca="1" si="132"/>
        <v/>
      </c>
      <c r="HX39" s="213" t="str">
        <f t="shared" ca="1" si="132"/>
        <v/>
      </c>
      <c r="HY39" s="213" t="str">
        <f t="shared" ca="1" si="132"/>
        <v/>
      </c>
      <c r="HZ39" s="213" t="str">
        <f t="shared" ca="1" si="132"/>
        <v/>
      </c>
      <c r="IA39" s="213" t="str">
        <f t="shared" ca="1" si="132"/>
        <v/>
      </c>
      <c r="IB39" s="213" t="str">
        <f t="shared" ca="1" si="149"/>
        <v/>
      </c>
      <c r="IC39" s="213" t="str">
        <f t="shared" ca="1" si="149"/>
        <v/>
      </c>
      <c r="ID39" s="213" t="str">
        <f t="shared" ca="1" si="149"/>
        <v/>
      </c>
      <c r="IE39" s="213" t="str">
        <f t="shared" ca="1" si="149"/>
        <v/>
      </c>
      <c r="IF39" s="213" t="str">
        <f t="shared" ca="1" si="149"/>
        <v/>
      </c>
      <c r="IG39" s="213" t="str">
        <f t="shared" ca="1" si="149"/>
        <v/>
      </c>
      <c r="IH39" s="213" t="str">
        <f t="shared" ca="1" si="149"/>
        <v/>
      </c>
      <c r="II39" s="213" t="str">
        <f t="shared" ca="1" si="149"/>
        <v/>
      </c>
      <c r="IJ39" s="213" t="str">
        <f t="shared" ca="1" si="149"/>
        <v/>
      </c>
      <c r="IK39" s="213" t="str">
        <f t="shared" ca="1" si="149"/>
        <v/>
      </c>
      <c r="IL39" s="213" t="str">
        <f t="shared" ca="1" si="149"/>
        <v/>
      </c>
      <c r="IM39" s="213" t="str">
        <f t="shared" ca="1" si="149"/>
        <v/>
      </c>
      <c r="IN39" s="213" t="str">
        <f t="shared" ca="1" si="149"/>
        <v/>
      </c>
      <c r="IO39" s="213" t="str">
        <f t="shared" ca="1" si="149"/>
        <v/>
      </c>
      <c r="IP39" s="213" t="str">
        <f t="shared" ca="1" si="149"/>
        <v/>
      </c>
      <c r="IQ39" s="213" t="str">
        <f t="shared" ca="1" si="149"/>
        <v/>
      </c>
      <c r="IR39" s="213" t="str">
        <f t="shared" ca="1" si="133"/>
        <v/>
      </c>
      <c r="IS39" s="213" t="str">
        <f t="shared" ca="1" si="133"/>
        <v/>
      </c>
      <c r="IT39" s="213" t="str">
        <f t="shared" ca="1" si="133"/>
        <v/>
      </c>
      <c r="IU39" s="213" t="str">
        <f t="shared" ca="1" si="133"/>
        <v/>
      </c>
      <c r="IV39" s="213" t="str">
        <f t="shared" ca="1" si="133"/>
        <v/>
      </c>
      <c r="IW39" s="213" t="str">
        <f t="shared" ca="1" si="133"/>
        <v/>
      </c>
      <c r="IX39" s="213" t="str">
        <f t="shared" ca="1" si="133"/>
        <v/>
      </c>
      <c r="IY39" s="213" t="str">
        <f t="shared" ca="1" si="133"/>
        <v/>
      </c>
      <c r="IZ39" s="213" t="str">
        <f t="shared" ca="1" si="133"/>
        <v/>
      </c>
      <c r="JA39" s="213" t="str">
        <f t="shared" ca="1" si="133"/>
        <v/>
      </c>
      <c r="JB39" s="213" t="str">
        <f t="shared" ca="1" si="133"/>
        <v/>
      </c>
      <c r="JC39" s="213" t="str">
        <f t="shared" ca="1" si="133"/>
        <v/>
      </c>
      <c r="JD39" s="213" t="str">
        <f t="shared" ca="1" si="133"/>
        <v/>
      </c>
      <c r="JE39" s="213" t="str">
        <f t="shared" ca="1" si="133"/>
        <v/>
      </c>
      <c r="JF39" s="213" t="str">
        <f t="shared" ca="1" si="150"/>
        <v/>
      </c>
      <c r="JG39" s="213" t="str">
        <f t="shared" ca="1" si="150"/>
        <v/>
      </c>
      <c r="JH39" s="213" t="str">
        <f t="shared" ca="1" si="150"/>
        <v/>
      </c>
      <c r="JI39" s="213" t="str">
        <f t="shared" ca="1" si="150"/>
        <v/>
      </c>
      <c r="JJ39" s="213" t="str">
        <f t="shared" ca="1" si="150"/>
        <v/>
      </c>
      <c r="JK39" s="213" t="str">
        <f t="shared" ca="1" si="150"/>
        <v/>
      </c>
      <c r="JL39" s="213" t="str">
        <f t="shared" ca="1" si="150"/>
        <v/>
      </c>
      <c r="JM39" s="213" t="str">
        <f t="shared" ca="1" si="150"/>
        <v/>
      </c>
      <c r="JN39" s="213" t="str">
        <f t="shared" ca="1" si="150"/>
        <v/>
      </c>
      <c r="JO39" s="213" t="str">
        <f t="shared" ca="1" si="150"/>
        <v/>
      </c>
      <c r="JP39" s="213" t="str">
        <f t="shared" ca="1" si="150"/>
        <v/>
      </c>
      <c r="JQ39" s="213" t="str">
        <f t="shared" ca="1" si="150"/>
        <v/>
      </c>
      <c r="JR39" s="213" t="str">
        <f t="shared" ca="1" si="150"/>
        <v/>
      </c>
      <c r="JS39" s="213" t="str">
        <f t="shared" ca="1" si="150"/>
        <v/>
      </c>
      <c r="JT39" s="213" t="str">
        <f t="shared" ca="1" si="150"/>
        <v/>
      </c>
      <c r="JU39" s="213" t="str">
        <f t="shared" ca="1" si="150"/>
        <v/>
      </c>
      <c r="JV39" s="213" t="str">
        <f t="shared" ca="1" si="134"/>
        <v/>
      </c>
      <c r="JW39" s="213" t="str">
        <f t="shared" ca="1" si="134"/>
        <v/>
      </c>
      <c r="JX39" s="213" t="str">
        <f t="shared" ca="1" si="134"/>
        <v/>
      </c>
      <c r="JY39" s="213" t="str">
        <f t="shared" ca="1" si="134"/>
        <v/>
      </c>
      <c r="JZ39" s="213" t="str">
        <f t="shared" ca="1" si="134"/>
        <v/>
      </c>
      <c r="KA39" s="213" t="str">
        <f t="shared" ca="1" si="134"/>
        <v/>
      </c>
      <c r="KB39" s="213" t="str">
        <f t="shared" ca="1" si="134"/>
        <v/>
      </c>
      <c r="KC39" s="213" t="str">
        <f t="shared" ca="1" si="134"/>
        <v/>
      </c>
      <c r="KD39" s="213" t="str">
        <f t="shared" ca="1" si="134"/>
        <v/>
      </c>
      <c r="KE39" s="213" t="str">
        <f t="shared" ca="1" si="134"/>
        <v/>
      </c>
      <c r="KF39" s="213" t="str">
        <f t="shared" ca="1" si="134"/>
        <v/>
      </c>
      <c r="KG39" s="213" t="str">
        <f t="shared" ca="1" si="134"/>
        <v/>
      </c>
      <c r="KH39" s="213" t="str">
        <f t="shared" ca="1" si="134"/>
        <v/>
      </c>
      <c r="KI39" s="213" t="str">
        <f t="shared" ca="1" si="134"/>
        <v/>
      </c>
      <c r="KJ39" s="213" t="str">
        <f t="shared" ca="1" si="151"/>
        <v/>
      </c>
      <c r="KK39" s="213" t="str">
        <f t="shared" ca="1" si="151"/>
        <v/>
      </c>
      <c r="KL39" s="213" t="str">
        <f t="shared" ca="1" si="151"/>
        <v/>
      </c>
      <c r="KM39" s="213" t="str">
        <f t="shared" ca="1" si="151"/>
        <v/>
      </c>
      <c r="KN39" s="213" t="str">
        <f t="shared" ca="1" si="151"/>
        <v/>
      </c>
      <c r="KO39" s="213" t="str">
        <f t="shared" ca="1" si="151"/>
        <v/>
      </c>
      <c r="KP39" s="213" t="str">
        <f t="shared" ca="1" si="151"/>
        <v/>
      </c>
      <c r="KQ39" s="213" t="str">
        <f t="shared" ca="1" si="151"/>
        <v/>
      </c>
      <c r="KR39" s="213" t="str">
        <f t="shared" ca="1" si="151"/>
        <v/>
      </c>
      <c r="KS39" s="213" t="str">
        <f t="shared" ca="1" si="151"/>
        <v/>
      </c>
      <c r="KT39" s="213" t="str">
        <f t="shared" ca="1" si="151"/>
        <v/>
      </c>
      <c r="KU39" s="213" t="str">
        <f t="shared" ca="1" si="151"/>
        <v/>
      </c>
      <c r="KV39" s="213" t="str">
        <f t="shared" ca="1" si="151"/>
        <v/>
      </c>
      <c r="KW39" s="213" t="str">
        <f t="shared" ca="1" si="151"/>
        <v/>
      </c>
      <c r="KX39" s="213" t="str">
        <f t="shared" ca="1" si="151"/>
        <v/>
      </c>
      <c r="KY39" s="213" t="str">
        <f t="shared" ca="1" si="151"/>
        <v/>
      </c>
      <c r="KZ39" s="213" t="str">
        <f t="shared" ca="1" si="152"/>
        <v/>
      </c>
      <c r="LA39" s="213" t="str">
        <f t="shared" ca="1" si="152"/>
        <v/>
      </c>
      <c r="LB39" s="213" t="str">
        <f t="shared" ca="1" si="152"/>
        <v/>
      </c>
      <c r="LC39" s="213" t="str">
        <f t="shared" ca="1" si="152"/>
        <v/>
      </c>
      <c r="LD39" s="213" t="str">
        <f t="shared" ca="1" si="152"/>
        <v/>
      </c>
      <c r="LE39" s="213" t="str">
        <f t="shared" ca="1" si="152"/>
        <v/>
      </c>
      <c r="LF39" s="213" t="str">
        <f t="shared" ca="1" si="152"/>
        <v/>
      </c>
      <c r="LG39" s="213" t="str">
        <f t="shared" ca="1" si="152"/>
        <v/>
      </c>
      <c r="LH39" s="213" t="str">
        <f t="shared" ca="1" si="152"/>
        <v/>
      </c>
      <c r="LI39" s="213" t="str">
        <f t="shared" ca="1" si="152"/>
        <v/>
      </c>
      <c r="LJ39" s="213" t="str">
        <f t="shared" ca="1" si="152"/>
        <v/>
      </c>
      <c r="LK39" s="213" t="str">
        <f t="shared" ca="1" si="152"/>
        <v/>
      </c>
      <c r="LL39" s="213" t="str">
        <f t="shared" ca="1" si="152"/>
        <v/>
      </c>
      <c r="LM39" s="213" t="str">
        <f t="shared" ca="1" si="152"/>
        <v/>
      </c>
      <c r="LN39" s="213" t="str">
        <f t="shared" ca="1" si="152"/>
        <v/>
      </c>
      <c r="LO39" s="213" t="str">
        <f t="shared" ca="1" si="152"/>
        <v/>
      </c>
      <c r="LP39" s="213" t="str">
        <f t="shared" ca="1" si="153"/>
        <v/>
      </c>
      <c r="LQ39" s="213" t="str">
        <f t="shared" ca="1" si="153"/>
        <v/>
      </c>
      <c r="LR39" s="213" t="str">
        <f t="shared" ca="1" si="153"/>
        <v/>
      </c>
      <c r="LS39" s="213" t="str">
        <f t="shared" ca="1" si="153"/>
        <v/>
      </c>
      <c r="LT39" s="213" t="str">
        <f t="shared" ca="1" si="153"/>
        <v/>
      </c>
      <c r="LU39" s="213" t="str">
        <f t="shared" ca="1" si="153"/>
        <v/>
      </c>
      <c r="LV39" s="213" t="str">
        <f t="shared" ca="1" si="153"/>
        <v/>
      </c>
      <c r="LW39" s="213" t="str">
        <f t="shared" ca="1" si="153"/>
        <v/>
      </c>
      <c r="LX39" s="213" t="str">
        <f t="shared" ca="1" si="153"/>
        <v/>
      </c>
      <c r="LY39" s="213" t="str">
        <f t="shared" ca="1" si="153"/>
        <v/>
      </c>
      <c r="LZ39" s="213" t="str">
        <f t="shared" ca="1" si="153"/>
        <v/>
      </c>
      <c r="MA39" s="213" t="str">
        <f t="shared" ca="1" si="153"/>
        <v/>
      </c>
      <c r="MB39" s="213" t="str">
        <f t="shared" ca="1" si="153"/>
        <v/>
      </c>
      <c r="MC39" s="213" t="str">
        <f t="shared" ca="1" si="153"/>
        <v/>
      </c>
      <c r="MD39" s="213" t="str">
        <f t="shared" ca="1" si="153"/>
        <v/>
      </c>
      <c r="ME39" s="213" t="str">
        <f t="shared" ca="1" si="153"/>
        <v/>
      </c>
      <c r="MF39" s="213" t="str">
        <f t="shared" ca="1" si="154"/>
        <v/>
      </c>
      <c r="MG39" s="213" t="str">
        <f t="shared" ca="1" si="154"/>
        <v/>
      </c>
      <c r="MH39" s="213" t="str">
        <f t="shared" ca="1" si="154"/>
        <v/>
      </c>
      <c r="MI39" s="213" t="str">
        <f t="shared" ca="1" si="154"/>
        <v/>
      </c>
      <c r="MJ39" s="213" t="str">
        <f t="shared" ca="1" si="154"/>
        <v/>
      </c>
      <c r="MK39" s="213" t="str">
        <f t="shared" ca="1" si="154"/>
        <v/>
      </c>
      <c r="ML39" s="213" t="str">
        <f t="shared" ca="1" si="154"/>
        <v/>
      </c>
      <c r="MM39" s="213" t="str">
        <f t="shared" ca="1" si="154"/>
        <v/>
      </c>
      <c r="MN39" s="213" t="str">
        <f t="shared" ca="1" si="154"/>
        <v/>
      </c>
      <c r="MO39" s="213" t="str">
        <f t="shared" ca="1" si="154"/>
        <v/>
      </c>
      <c r="MP39" s="213" t="str">
        <f t="shared" ca="1" si="154"/>
        <v/>
      </c>
      <c r="MQ39" s="213" t="str">
        <f t="shared" ca="1" si="154"/>
        <v/>
      </c>
      <c r="MR39" s="213" t="str">
        <f t="shared" ca="1" si="154"/>
        <v/>
      </c>
      <c r="MS39" s="213" t="str">
        <f t="shared" ca="1" si="154"/>
        <v/>
      </c>
      <c r="MT39" s="213" t="str">
        <f t="shared" ca="1" si="136"/>
        <v/>
      </c>
      <c r="MU39" s="213" t="str">
        <f t="shared" ca="1" si="136"/>
        <v/>
      </c>
      <c r="MV39" s="213" t="str">
        <f t="shared" ca="1" si="136"/>
        <v/>
      </c>
      <c r="MW39" s="213" t="str">
        <f t="shared" ca="1" si="136"/>
        <v/>
      </c>
      <c r="MX39" s="213" t="str">
        <f t="shared" ca="1" si="136"/>
        <v/>
      </c>
      <c r="MY39" s="213" t="str">
        <f t="shared" ca="1" si="136"/>
        <v/>
      </c>
      <c r="MZ39" s="213" t="str">
        <f t="shared" ca="1" si="136"/>
        <v/>
      </c>
      <c r="NA39" s="213" t="str">
        <f t="shared" ca="1" si="136"/>
        <v/>
      </c>
      <c r="NB39" s="213" t="str">
        <f t="shared" ca="1" si="136"/>
        <v/>
      </c>
      <c r="NC39" s="213" t="str">
        <f t="shared" ca="1" si="136"/>
        <v/>
      </c>
      <c r="ND39" s="213" t="str">
        <f t="shared" ca="1" si="136"/>
        <v/>
      </c>
      <c r="NE39" s="213" t="str">
        <f t="shared" ca="1" si="136"/>
        <v/>
      </c>
      <c r="NF39" s="213" t="str">
        <f t="shared" ca="1" si="155"/>
        <v/>
      </c>
      <c r="NG39" s="213" t="str">
        <f t="shared" ca="1" si="155"/>
        <v/>
      </c>
      <c r="NH39" s="213" t="str">
        <f t="shared" ca="1" si="155"/>
        <v/>
      </c>
      <c r="NI39" s="213" t="str">
        <f t="shared" ca="1" si="155"/>
        <v/>
      </c>
      <c r="NJ39" s="213" t="str">
        <f t="shared" ca="1" si="155"/>
        <v/>
      </c>
      <c r="NK39" s="213" t="str">
        <f t="shared" ca="1" si="155"/>
        <v/>
      </c>
      <c r="NL39" s="213" t="str">
        <f t="shared" ca="1" si="155"/>
        <v/>
      </c>
      <c r="NM39" s="213" t="str">
        <f t="shared" ca="1" si="155"/>
        <v/>
      </c>
      <c r="NN39" s="213" t="str">
        <f t="shared" ca="1" si="155"/>
        <v/>
      </c>
      <c r="NO39" s="213" t="str">
        <f t="shared" ca="1" si="155"/>
        <v/>
      </c>
      <c r="NP39" s="213" t="str">
        <f t="shared" ca="1" si="155"/>
        <v/>
      </c>
      <c r="NQ39" s="213" t="str">
        <f t="shared" ca="1" si="155"/>
        <v/>
      </c>
      <c r="NR39" s="213" t="str">
        <f t="shared" ca="1" si="155"/>
        <v/>
      </c>
      <c r="NS39" s="213" t="str">
        <f t="shared" ca="1" si="155"/>
        <v/>
      </c>
      <c r="NT39" s="213" t="str">
        <f t="shared" ca="1" si="155"/>
        <v/>
      </c>
      <c r="NU39" s="213" t="str">
        <f t="shared" ca="1" si="155"/>
        <v/>
      </c>
      <c r="NV39" s="213" t="str">
        <f t="shared" ca="1" si="137"/>
        <v/>
      </c>
      <c r="NW39" s="213" t="str">
        <f t="shared" ca="1" si="137"/>
        <v/>
      </c>
      <c r="NX39" s="213" t="str">
        <f t="shared" ca="1" si="137"/>
        <v/>
      </c>
      <c r="NY39" s="213" t="str">
        <f t="shared" ca="1" si="137"/>
        <v/>
      </c>
      <c r="NZ39" s="213" t="str">
        <f t="shared" ca="1" si="137"/>
        <v/>
      </c>
      <c r="OA39" s="213" t="str">
        <f t="shared" ca="1" si="137"/>
        <v/>
      </c>
      <c r="OB39" s="213" t="str">
        <f t="shared" ca="1" si="137"/>
        <v/>
      </c>
      <c r="OC39" s="213" t="str">
        <f t="shared" ca="1" si="137"/>
        <v/>
      </c>
      <c r="OD39" s="213" t="str">
        <f t="shared" ca="1" si="137"/>
        <v/>
      </c>
      <c r="OE39" s="213" t="str">
        <f t="shared" ca="1" si="137"/>
        <v/>
      </c>
      <c r="OF39" s="213" t="str">
        <f t="shared" ca="1" si="156"/>
        <v/>
      </c>
      <c r="OG39" s="213" t="str">
        <f t="shared" ca="1" si="156"/>
        <v/>
      </c>
      <c r="OH39" s="213" t="str">
        <f t="shared" ca="1" si="156"/>
        <v/>
      </c>
      <c r="OI39" s="213" t="str">
        <f t="shared" ca="1" si="156"/>
        <v/>
      </c>
      <c r="OJ39" s="213" t="str">
        <f t="shared" ca="1" si="156"/>
        <v/>
      </c>
      <c r="OK39" s="213" t="str">
        <f t="shared" ca="1" si="156"/>
        <v/>
      </c>
      <c r="OL39" s="213" t="str">
        <f t="shared" ca="1" si="156"/>
        <v/>
      </c>
      <c r="OM39" s="213" t="str">
        <f t="shared" ca="1" si="156"/>
        <v/>
      </c>
      <c r="ON39" s="213" t="str">
        <f t="shared" ca="1" si="156"/>
        <v/>
      </c>
      <c r="OO39" s="213" t="str">
        <f t="shared" ca="1" si="156"/>
        <v/>
      </c>
      <c r="OP39" s="213" t="str">
        <f t="shared" ca="1" si="156"/>
        <v/>
      </c>
      <c r="OQ39" s="213" t="str">
        <f t="shared" ca="1" si="156"/>
        <v/>
      </c>
      <c r="OR39" s="213" t="str">
        <f t="shared" ca="1" si="156"/>
        <v/>
      </c>
      <c r="OS39" s="213" t="str">
        <f t="shared" ca="1" si="156"/>
        <v/>
      </c>
      <c r="OT39" s="213" t="str">
        <f t="shared" ca="1" si="156"/>
        <v/>
      </c>
      <c r="OU39" s="213" t="str">
        <f t="shared" ca="1" si="156"/>
        <v/>
      </c>
      <c r="OV39" s="213" t="str">
        <f t="shared" ca="1" si="138"/>
        <v/>
      </c>
      <c r="OW39" s="213" t="str">
        <f t="shared" ca="1" si="138"/>
        <v/>
      </c>
      <c r="OX39" s="213" t="str">
        <f t="shared" ca="1" si="138"/>
        <v/>
      </c>
      <c r="OY39" s="213" t="str">
        <f t="shared" ca="1" si="138"/>
        <v/>
      </c>
      <c r="OZ39" s="213" t="str">
        <f t="shared" ca="1" si="138"/>
        <v/>
      </c>
      <c r="PA39" s="213" t="str">
        <f t="shared" ca="1" si="138"/>
        <v/>
      </c>
      <c r="PB39" s="213" t="str">
        <f t="shared" ca="1" si="138"/>
        <v/>
      </c>
      <c r="PC39" s="213" t="str">
        <f t="shared" ca="1" si="138"/>
        <v/>
      </c>
      <c r="PD39" s="213" t="str">
        <f t="shared" ca="1" si="138"/>
        <v/>
      </c>
      <c r="PE39" s="213" t="str">
        <f t="shared" ca="1" si="138"/>
        <v/>
      </c>
      <c r="PF39" s="213" t="str">
        <f t="shared" ca="1" si="138"/>
        <v/>
      </c>
      <c r="PG39" s="213" t="str">
        <f t="shared" ca="1" si="138"/>
        <v/>
      </c>
      <c r="PH39" s="213" t="str">
        <f t="shared" ca="1" si="138"/>
        <v/>
      </c>
      <c r="PI39" s="213" t="str">
        <f t="shared" ca="1" si="138"/>
        <v/>
      </c>
      <c r="PJ39" s="213" t="str">
        <f t="shared" ca="1" si="157"/>
        <v/>
      </c>
      <c r="PK39" s="213" t="str">
        <f t="shared" ca="1" si="157"/>
        <v/>
      </c>
      <c r="PL39" s="213" t="str">
        <f t="shared" ca="1" si="157"/>
        <v/>
      </c>
      <c r="PM39" s="213" t="str">
        <f t="shared" ca="1" si="157"/>
        <v/>
      </c>
      <c r="PN39" s="213" t="str">
        <f t="shared" ca="1" si="157"/>
        <v/>
      </c>
      <c r="PO39" s="213" t="str">
        <f t="shared" ca="1" si="157"/>
        <v/>
      </c>
      <c r="PP39" s="213" t="str">
        <f t="shared" ca="1" si="157"/>
        <v/>
      </c>
      <c r="PQ39" s="213" t="str">
        <f t="shared" ca="1" si="157"/>
        <v/>
      </c>
      <c r="PR39" s="213" t="str">
        <f t="shared" ca="1" si="157"/>
        <v/>
      </c>
      <c r="PS39" s="213" t="str">
        <f t="shared" ca="1" si="157"/>
        <v/>
      </c>
      <c r="PT39" s="208"/>
      <c r="PU39" s="208"/>
      <c r="PV39" s="208"/>
      <c r="PW39" s="208"/>
      <c r="PX39" s="208"/>
      <c r="PY39" s="208"/>
      <c r="PZ39" s="208"/>
      <c r="QA39" s="208"/>
      <c r="QB39" s="208"/>
      <c r="QC39" s="208"/>
      <c r="QD39" s="208"/>
      <c r="QE39" s="208"/>
      <c r="QF39" s="208"/>
      <c r="QG39" s="208"/>
      <c r="QH39" s="208"/>
      <c r="QI39" s="208"/>
      <c r="QJ39" s="208"/>
      <c r="QK39" s="208"/>
      <c r="QL39" s="208"/>
      <c r="QM39" s="208"/>
      <c r="QN39" s="208"/>
      <c r="QO39" s="208"/>
      <c r="QP39" s="208"/>
      <c r="QQ39" s="208"/>
      <c r="QR39" s="208"/>
      <c r="QS39" s="208"/>
      <c r="QT39" s="208"/>
      <c r="QU39" s="208"/>
      <c r="QV39" s="208"/>
      <c r="QW39" s="208"/>
      <c r="QX39" s="208"/>
      <c r="QY39" s="208"/>
      <c r="QZ39" s="208"/>
      <c r="RA39" s="208"/>
      <c r="RB39" s="208"/>
      <c r="RC39" s="208"/>
      <c r="RD39" s="208"/>
      <c r="RE39" s="208"/>
      <c r="RF39" s="208"/>
      <c r="RG39" s="208"/>
      <c r="RH39" s="208"/>
      <c r="RI39" s="208"/>
      <c r="RJ39" s="208"/>
      <c r="RK39" s="208"/>
      <c r="RL39" s="208"/>
      <c r="RM39" s="208"/>
      <c r="RN39" s="208"/>
      <c r="RO39" s="208"/>
      <c r="RP39" s="208"/>
      <c r="RQ39" s="208"/>
      <c r="RR39" s="208"/>
      <c r="RS39" s="208"/>
      <c r="RT39" s="208"/>
      <c r="RU39" s="208"/>
      <c r="RV39" s="208"/>
      <c r="RW39" s="208"/>
      <c r="RX39" s="208"/>
      <c r="RY39" s="208"/>
      <c r="RZ39" s="208"/>
      <c r="SA39" s="208"/>
      <c r="SB39" s="208"/>
      <c r="SC39" s="208"/>
      <c r="SD39" s="208"/>
      <c r="SE39" s="208"/>
      <c r="SF39" s="208"/>
      <c r="SG39" s="208"/>
      <c r="SH39" s="208"/>
      <c r="SI39" s="208"/>
      <c r="SJ39" s="208"/>
      <c r="SK39" s="208"/>
      <c r="SL39" s="208"/>
      <c r="SM39" s="208"/>
      <c r="SN39" s="208"/>
      <c r="SO39" s="208"/>
      <c r="SP39" s="208"/>
      <c r="SQ39" s="208"/>
      <c r="SR39" s="208"/>
      <c r="SS39" s="208"/>
      <c r="ST39" s="208"/>
      <c r="SU39" s="208"/>
      <c r="SV39" s="208"/>
      <c r="SW39" s="208"/>
      <c r="SX39" s="208"/>
      <c r="SY39" s="208"/>
      <c r="SZ39" s="208"/>
      <c r="TA39" s="208"/>
      <c r="TB39" s="208"/>
      <c r="TC39" s="208"/>
      <c r="TD39" s="208"/>
      <c r="TE39" s="208"/>
      <c r="TF39" s="208"/>
      <c r="TG39" s="208"/>
      <c r="TH39" s="208"/>
      <c r="TI39" s="208"/>
      <c r="TJ39" s="208"/>
      <c r="TK39" s="208"/>
      <c r="TL39" s="208"/>
      <c r="TM39" s="208"/>
      <c r="TN39" s="208"/>
      <c r="TO39" s="208"/>
      <c r="TP39" s="208"/>
      <c r="TQ39" s="208"/>
      <c r="TR39" s="208"/>
      <c r="TS39" s="208"/>
      <c r="TT39" s="208"/>
      <c r="TU39" s="208"/>
      <c r="TV39" s="208"/>
      <c r="TW39" s="208"/>
      <c r="TX39" s="208"/>
      <c r="TY39" s="208"/>
      <c r="TZ39" s="208"/>
      <c r="UA39" s="208"/>
      <c r="UB39" s="208"/>
      <c r="UC39" s="208"/>
      <c r="UD39" s="208"/>
      <c r="UE39" s="208"/>
      <c r="UF39" s="208"/>
      <c r="UG39" s="208"/>
      <c r="UH39" s="208"/>
      <c r="UI39" s="208"/>
      <c r="UJ39" s="208"/>
      <c r="UK39" s="208"/>
      <c r="UL39" s="208"/>
      <c r="UM39" s="208"/>
      <c r="UN39" s="208"/>
      <c r="UO39" s="208"/>
      <c r="UP39" s="208"/>
      <c r="UQ39" s="208"/>
      <c r="UR39" s="208"/>
      <c r="US39" s="208"/>
      <c r="UT39" s="208"/>
      <c r="UU39" s="208"/>
      <c r="UV39" s="208"/>
      <c r="UW39" s="208"/>
      <c r="UX39" s="208"/>
      <c r="UY39" s="208"/>
      <c r="UZ39" s="208"/>
      <c r="VA39" s="208"/>
      <c r="VB39" s="208"/>
      <c r="VC39" s="208"/>
      <c r="VD39" s="208"/>
      <c r="VE39" s="208"/>
      <c r="VF39" s="208"/>
      <c r="VG39" s="208"/>
      <c r="VH39" s="208"/>
      <c r="VI39" s="208"/>
      <c r="VJ39" s="208"/>
      <c r="VK39" s="208"/>
      <c r="VL39" s="208"/>
      <c r="VM39" s="208"/>
      <c r="VN39" s="208"/>
      <c r="VO39" s="208"/>
      <c r="VP39" s="208"/>
      <c r="VQ39" s="208"/>
      <c r="VR39" s="208"/>
      <c r="VS39" s="208"/>
      <c r="VT39" s="208"/>
      <c r="VU39" s="208"/>
      <c r="VV39" s="208"/>
      <c r="VW39" s="208"/>
      <c r="VX39" s="208"/>
      <c r="VY39" s="208"/>
      <c r="VZ39" s="208"/>
      <c r="WA39" s="208"/>
      <c r="WB39" s="208"/>
      <c r="WC39" s="208"/>
      <c r="WD39" s="208"/>
      <c r="WE39" s="208"/>
      <c r="WF39" s="208"/>
      <c r="WG39" s="208"/>
      <c r="WH39" s="208"/>
      <c r="WI39" s="208"/>
      <c r="WJ39" s="208"/>
      <c r="WK39" s="208"/>
      <c r="WL39" s="208"/>
      <c r="WM39" s="208"/>
      <c r="WN39" s="208"/>
      <c r="WO39" s="208"/>
      <c r="WP39" s="208"/>
      <c r="WQ39" s="208"/>
      <c r="WR39" s="208"/>
      <c r="WS39" s="208"/>
      <c r="WT39" s="208"/>
      <c r="WU39" s="208"/>
      <c r="WV39" s="208"/>
      <c r="WW39" s="208"/>
      <c r="WX39" s="208"/>
      <c r="WY39" s="208"/>
      <c r="WZ39" s="208"/>
      <c r="XA39" s="208"/>
      <c r="XB39" s="208"/>
      <c r="XC39" s="208"/>
      <c r="XD39" s="208"/>
      <c r="XE39" s="208"/>
      <c r="XF39" s="208"/>
      <c r="XG39" s="208"/>
      <c r="XH39" s="208"/>
      <c r="XI39" s="208"/>
      <c r="XJ39" s="208"/>
      <c r="XK39" s="208"/>
      <c r="XL39" s="208"/>
      <c r="XM39" s="208"/>
      <c r="XN39" s="208"/>
      <c r="XO39" s="208"/>
      <c r="XP39" s="208"/>
      <c r="XQ39" s="208"/>
      <c r="XR39" s="208"/>
      <c r="XS39" s="208"/>
      <c r="XT39" s="208"/>
      <c r="XU39" s="208"/>
      <c r="XV39" s="208"/>
      <c r="XW39" s="208"/>
      <c r="XX39" s="208"/>
      <c r="XY39" s="208"/>
      <c r="XZ39" s="208"/>
      <c r="YA39" s="208"/>
      <c r="YB39" s="208"/>
      <c r="YC39" s="208"/>
      <c r="YD39" s="208"/>
      <c r="YE39" s="208"/>
      <c r="YF39" s="208"/>
      <c r="YG39" s="208"/>
      <c r="YH39" s="208"/>
      <c r="YI39" s="208"/>
      <c r="YJ39" s="208"/>
      <c r="YK39" s="208"/>
      <c r="YL39" s="208"/>
      <c r="YM39" s="208"/>
      <c r="YN39" s="208"/>
      <c r="YO39" s="208"/>
      <c r="YP39" s="208"/>
      <c r="YQ39" s="208"/>
      <c r="YR39" s="208"/>
      <c r="YS39" s="208"/>
      <c r="YT39" s="208"/>
      <c r="YU39" s="208"/>
      <c r="YV39" s="208"/>
      <c r="YW39" s="208"/>
      <c r="YX39" s="208"/>
      <c r="YY39" s="208"/>
      <c r="YZ39" s="208"/>
      <c r="ZA39" s="208"/>
      <c r="ZB39" s="208"/>
      <c r="ZC39" s="208"/>
      <c r="ZD39" s="208"/>
      <c r="ZE39" s="208"/>
      <c r="ZF39" s="208"/>
      <c r="ZG39" s="208"/>
      <c r="ZH39" s="208"/>
      <c r="ZI39" s="208"/>
      <c r="ZJ39" s="208"/>
      <c r="ZK39" s="208"/>
      <c r="ZL39" s="208"/>
      <c r="ZM39" s="208"/>
      <c r="ZN39" s="208"/>
      <c r="ZO39" s="208"/>
      <c r="ZP39" s="208"/>
      <c r="ZQ39" s="208"/>
      <c r="ZR39" s="208"/>
      <c r="ZS39" s="208"/>
      <c r="ZT39" s="208"/>
      <c r="ZU39" s="208"/>
      <c r="ZV39" s="208"/>
      <c r="ZW39" s="208"/>
      <c r="ZX39" s="208"/>
      <c r="ZY39" s="208"/>
      <c r="ZZ39" s="208"/>
      <c r="AAA39" s="208"/>
      <c r="AAB39" s="208"/>
      <c r="AAC39" s="208"/>
      <c r="AAD39" s="208"/>
      <c r="AAE39" s="208"/>
      <c r="AAF39" s="208"/>
      <c r="AAG39" s="208"/>
      <c r="AAH39" s="208"/>
      <c r="AAI39" s="208"/>
      <c r="AAJ39" s="208"/>
      <c r="AAK39" s="208"/>
      <c r="AAL39" s="208"/>
      <c r="AAM39" s="208"/>
      <c r="AAN39" s="208"/>
      <c r="AAO39" s="208"/>
      <c r="AAP39" s="208"/>
      <c r="AAQ39" s="208"/>
      <c r="AAR39" s="208"/>
      <c r="AAS39" s="208"/>
      <c r="AAT39" s="208"/>
      <c r="AAU39" s="208"/>
      <c r="AAV39" s="208"/>
      <c r="AAW39" s="208"/>
      <c r="AAX39" s="208"/>
      <c r="AAY39" s="208"/>
      <c r="AAZ39" s="208"/>
      <c r="ABA39" s="208"/>
      <c r="ABB39" s="208"/>
      <c r="ABC39" s="208"/>
      <c r="ABD39" s="208"/>
      <c r="ABE39" s="208"/>
      <c r="ABF39" s="208"/>
      <c r="ABG39" s="208"/>
      <c r="ABH39" s="208"/>
      <c r="ABI39" s="208"/>
      <c r="ABJ39" s="208"/>
      <c r="ABK39" s="208"/>
      <c r="ABL39" s="208"/>
    </row>
    <row r="40" spans="1:740" s="209" customFormat="1" ht="18" hidden="1" customHeight="1" x14ac:dyDescent="0.2">
      <c r="A40" s="202"/>
      <c r="B40" s="203" t="s">
        <v>121</v>
      </c>
      <c r="C40" s="204" t="s">
        <v>122</v>
      </c>
      <c r="D40" s="218"/>
      <c r="E40" s="211"/>
      <c r="F40" s="206"/>
      <c r="G40" s="206"/>
      <c r="H40" s="219"/>
      <c r="I40" s="206"/>
      <c r="J40" s="206"/>
      <c r="K40" s="278" t="str">
        <f>Table279[[#This Row],[Project]] &amp;"-CTNR-"&amp; Table279[[#This Row],[CTNR'#]] &amp; "  ➜"</f>
        <v>1010C-CTNR-  ➜</v>
      </c>
      <c r="L40" s="215"/>
      <c r="M40" s="213" t="str">
        <f t="shared" ca="1" si="139"/>
        <v/>
      </c>
      <c r="N40" s="213" t="str">
        <f t="shared" ca="1" si="139"/>
        <v/>
      </c>
      <c r="O40" s="213" t="str">
        <f t="shared" ca="1" si="139"/>
        <v/>
      </c>
      <c r="P40" s="213" t="str">
        <f t="shared" ca="1" si="139"/>
        <v/>
      </c>
      <c r="Q40" s="213" t="str">
        <f t="shared" ca="1" si="139"/>
        <v/>
      </c>
      <c r="R40" s="213" t="str">
        <f t="shared" ca="1" si="139"/>
        <v/>
      </c>
      <c r="S40" s="213" t="str">
        <f t="shared" ca="1" si="139"/>
        <v/>
      </c>
      <c r="T40" s="213" t="str">
        <f t="shared" ca="1" si="139"/>
        <v/>
      </c>
      <c r="U40" s="213" t="str">
        <f t="shared" ca="1" si="139"/>
        <v/>
      </c>
      <c r="V40" s="213" t="str">
        <f t="shared" ca="1" si="139"/>
        <v/>
      </c>
      <c r="W40" s="213" t="str">
        <f t="shared" ca="1" si="139"/>
        <v/>
      </c>
      <c r="X40" s="213" t="str">
        <f t="shared" ca="1" si="139"/>
        <v/>
      </c>
      <c r="Y40" s="213" t="str">
        <f t="shared" ca="1" si="139"/>
        <v/>
      </c>
      <c r="Z40" s="213" t="str">
        <f t="shared" ca="1" si="139"/>
        <v/>
      </c>
      <c r="AA40" s="213" t="str">
        <f t="shared" ca="1" si="139"/>
        <v/>
      </c>
      <c r="AB40" s="213" t="str">
        <f t="shared" ca="1" si="139"/>
        <v/>
      </c>
      <c r="AC40" s="213" t="str">
        <f t="shared" ca="1" si="140"/>
        <v/>
      </c>
      <c r="AD40" s="213" t="str">
        <f t="shared" ca="1" si="140"/>
        <v/>
      </c>
      <c r="AE40" s="213" t="str">
        <f t="shared" ca="1" si="140"/>
        <v/>
      </c>
      <c r="AF40" s="213" t="str">
        <f t="shared" ca="1" si="140"/>
        <v/>
      </c>
      <c r="AG40" s="213" t="str">
        <f t="shared" ca="1" si="140"/>
        <v/>
      </c>
      <c r="AH40" s="213" t="str">
        <f t="shared" ca="1" si="140"/>
        <v/>
      </c>
      <c r="AI40" s="213" t="str">
        <f t="shared" ca="1" si="140"/>
        <v/>
      </c>
      <c r="AJ40" s="213" t="str">
        <f t="shared" ca="1" si="140"/>
        <v/>
      </c>
      <c r="AK40" s="213" t="str">
        <f t="shared" ca="1" si="140"/>
        <v/>
      </c>
      <c r="AL40" s="213" t="str">
        <f t="shared" ca="1" si="126"/>
        <v/>
      </c>
      <c r="AM40" s="213" t="str">
        <f t="shared" ca="1" si="126"/>
        <v/>
      </c>
      <c r="AN40" s="213" t="str">
        <f t="shared" ca="1" si="126"/>
        <v/>
      </c>
      <c r="AO40" s="213" t="str">
        <f t="shared" ca="1" si="126"/>
        <v/>
      </c>
      <c r="AP40" s="213" t="str">
        <f t="shared" ca="1" si="126"/>
        <v/>
      </c>
      <c r="AQ40" s="213" t="str">
        <f t="shared" ca="1" si="126"/>
        <v/>
      </c>
      <c r="AR40" s="213" t="str">
        <f t="shared" ca="1" si="126"/>
        <v/>
      </c>
      <c r="AS40" s="213" t="str">
        <f t="shared" ca="1" si="126"/>
        <v/>
      </c>
      <c r="AT40" s="213" t="str">
        <f t="shared" ca="1" si="126"/>
        <v/>
      </c>
      <c r="AU40" s="213" t="str">
        <f t="shared" ca="1" si="126"/>
        <v/>
      </c>
      <c r="AV40" s="213" t="str">
        <f t="shared" ca="1" si="126"/>
        <v/>
      </c>
      <c r="AW40" s="213" t="str">
        <f t="shared" ca="1" si="126"/>
        <v/>
      </c>
      <c r="AX40" s="213" t="str">
        <f t="shared" ca="1" si="126"/>
        <v/>
      </c>
      <c r="AY40" s="213" t="str">
        <f t="shared" ca="1" si="126"/>
        <v/>
      </c>
      <c r="AZ40" s="213" t="str">
        <f t="shared" ca="1" si="126"/>
        <v/>
      </c>
      <c r="BA40" s="213" t="str">
        <f t="shared" ca="1" si="126"/>
        <v/>
      </c>
      <c r="BB40" s="213" t="str">
        <f t="shared" ca="1" si="141"/>
        <v/>
      </c>
      <c r="BC40" s="213" t="str">
        <f t="shared" ca="1" si="141"/>
        <v/>
      </c>
      <c r="BD40" s="213" t="str">
        <f t="shared" ca="1" si="141"/>
        <v/>
      </c>
      <c r="BE40" s="213" t="str">
        <f t="shared" ca="1" si="141"/>
        <v/>
      </c>
      <c r="BF40" s="213" t="str">
        <f t="shared" ca="1" si="141"/>
        <v/>
      </c>
      <c r="BG40" s="213" t="str">
        <f t="shared" ca="1" si="141"/>
        <v/>
      </c>
      <c r="BH40" s="213" t="str">
        <f t="shared" ca="1" si="141"/>
        <v/>
      </c>
      <c r="BI40" s="213" t="str">
        <f t="shared" ca="1" si="141"/>
        <v/>
      </c>
      <c r="BJ40" s="213" t="str">
        <f t="shared" ca="1" si="141"/>
        <v/>
      </c>
      <c r="BK40" s="213" t="str">
        <f t="shared" ca="1" si="141"/>
        <v/>
      </c>
      <c r="BL40" s="213" t="str">
        <f t="shared" ca="1" si="141"/>
        <v/>
      </c>
      <c r="BM40" s="213" t="str">
        <f t="shared" ca="1" si="141"/>
        <v/>
      </c>
      <c r="BN40" s="213" t="str">
        <f t="shared" ca="1" si="141"/>
        <v/>
      </c>
      <c r="BO40" s="213" t="str">
        <f t="shared" ca="1" si="141"/>
        <v/>
      </c>
      <c r="BP40" s="213" t="str">
        <f t="shared" ca="1" si="127"/>
        <v/>
      </c>
      <c r="BQ40" s="213" t="str">
        <f t="shared" ca="1" si="127"/>
        <v/>
      </c>
      <c r="BR40" s="213" t="str">
        <f t="shared" ca="1" si="127"/>
        <v/>
      </c>
      <c r="BS40" s="213" t="str">
        <f t="shared" ca="1" si="127"/>
        <v/>
      </c>
      <c r="BT40" s="213" t="str">
        <f t="shared" ca="1" si="127"/>
        <v/>
      </c>
      <c r="BU40" s="213" t="str">
        <f t="shared" ca="1" si="127"/>
        <v/>
      </c>
      <c r="BV40" s="213" t="str">
        <f t="shared" ca="1" si="127"/>
        <v/>
      </c>
      <c r="BW40" s="213" t="str">
        <f t="shared" ca="1" si="127"/>
        <v/>
      </c>
      <c r="BX40" s="213" t="str">
        <f t="shared" ca="1" si="127"/>
        <v/>
      </c>
      <c r="BY40" s="213" t="str">
        <f t="shared" ca="1" si="142"/>
        <v/>
      </c>
      <c r="BZ40" s="213" t="str">
        <f t="shared" ca="1" si="142"/>
        <v/>
      </c>
      <c r="CA40" s="213" t="str">
        <f t="shared" ca="1" si="142"/>
        <v/>
      </c>
      <c r="CB40" s="213" t="str">
        <f t="shared" ca="1" si="142"/>
        <v/>
      </c>
      <c r="CC40" s="213" t="str">
        <f t="shared" ca="1" si="142"/>
        <v/>
      </c>
      <c r="CD40" s="213" t="str">
        <f t="shared" ca="1" si="142"/>
        <v/>
      </c>
      <c r="CE40" s="213" t="str">
        <f t="shared" ca="1" si="142"/>
        <v/>
      </c>
      <c r="CF40" s="213" t="str">
        <f t="shared" ca="1" si="142"/>
        <v/>
      </c>
      <c r="CG40" s="213" t="str">
        <f t="shared" ca="1" si="142"/>
        <v/>
      </c>
      <c r="CH40" s="213" t="str">
        <f t="shared" ca="1" si="142"/>
        <v/>
      </c>
      <c r="CI40" s="213" t="str">
        <f t="shared" ca="1" si="142"/>
        <v/>
      </c>
      <c r="CJ40" s="213" t="str">
        <f t="shared" ca="1" si="142"/>
        <v/>
      </c>
      <c r="CK40" s="213" t="str">
        <f t="shared" ca="1" si="142"/>
        <v/>
      </c>
      <c r="CL40" s="213" t="str">
        <f t="shared" ca="1" si="142"/>
        <v/>
      </c>
      <c r="CM40" s="213" t="str">
        <f t="shared" ca="1" si="142"/>
        <v/>
      </c>
      <c r="CN40" s="213" t="str">
        <f t="shared" ca="1" si="142"/>
        <v/>
      </c>
      <c r="CO40" s="213" t="str">
        <f t="shared" ca="1" si="128"/>
        <v/>
      </c>
      <c r="CP40" s="213" t="str">
        <f t="shared" ca="1" si="128"/>
        <v/>
      </c>
      <c r="CQ40" s="213" t="str">
        <f t="shared" ca="1" si="128"/>
        <v/>
      </c>
      <c r="CR40" s="213" t="str">
        <f t="shared" ca="1" si="128"/>
        <v/>
      </c>
      <c r="CS40" s="213" t="str">
        <f t="shared" ca="1" si="128"/>
        <v/>
      </c>
      <c r="CT40" s="213" t="str">
        <f t="shared" ca="1" si="128"/>
        <v/>
      </c>
      <c r="CU40" s="213" t="str">
        <f t="shared" ca="1" si="128"/>
        <v/>
      </c>
      <c r="CV40" s="213" t="str">
        <f t="shared" ca="1" si="128"/>
        <v/>
      </c>
      <c r="CW40" s="213" t="str">
        <f t="shared" ca="1" si="128"/>
        <v/>
      </c>
      <c r="CX40" s="213" t="str">
        <f t="shared" ca="1" si="128"/>
        <v/>
      </c>
      <c r="CY40" s="213" t="str">
        <f t="shared" ca="1" si="128"/>
        <v/>
      </c>
      <c r="CZ40" s="213" t="str">
        <f t="shared" ca="1" si="128"/>
        <v/>
      </c>
      <c r="DA40" s="213" t="str">
        <f t="shared" ca="1" si="128"/>
        <v/>
      </c>
      <c r="DB40" s="213" t="str">
        <f t="shared" ca="1" si="143"/>
        <v/>
      </c>
      <c r="DC40" s="213" t="str">
        <f t="shared" ca="1" si="143"/>
        <v/>
      </c>
      <c r="DD40" s="213" t="str">
        <f t="shared" ca="1" si="143"/>
        <v/>
      </c>
      <c r="DE40" s="213" t="str">
        <f t="shared" ca="1" si="143"/>
        <v/>
      </c>
      <c r="DF40" s="213" t="str">
        <f t="shared" ca="1" si="143"/>
        <v/>
      </c>
      <c r="DG40" s="213" t="str">
        <f t="shared" ca="1" si="143"/>
        <v/>
      </c>
      <c r="DH40" s="213" t="str">
        <f t="shared" ca="1" si="143"/>
        <v/>
      </c>
      <c r="DI40" s="213" t="str">
        <f t="shared" ca="1" si="143"/>
        <v/>
      </c>
      <c r="DJ40" s="213" t="str">
        <f t="shared" ca="1" si="143"/>
        <v/>
      </c>
      <c r="DK40" s="213" t="str">
        <f t="shared" ca="1" si="143"/>
        <v/>
      </c>
      <c r="DL40" s="213" t="str">
        <f t="shared" ca="1" si="143"/>
        <v/>
      </c>
      <c r="DM40" s="213" t="str">
        <f t="shared" ca="1" si="143"/>
        <v/>
      </c>
      <c r="DN40" s="213" t="str">
        <f t="shared" ca="1" si="143"/>
        <v/>
      </c>
      <c r="DO40" s="213" t="str">
        <f t="shared" ca="1" si="143"/>
        <v/>
      </c>
      <c r="DP40" s="213" t="str">
        <f t="shared" ca="1" si="143"/>
        <v/>
      </c>
      <c r="DQ40" s="213" t="str">
        <f t="shared" ca="1" si="143"/>
        <v/>
      </c>
      <c r="DR40" s="213" t="str">
        <f t="shared" ca="1" si="129"/>
        <v/>
      </c>
      <c r="DS40" s="213" t="str">
        <f t="shared" ca="1" si="129"/>
        <v/>
      </c>
      <c r="DT40" s="213" t="str">
        <f t="shared" ca="1" si="129"/>
        <v/>
      </c>
      <c r="DU40" s="213" t="str">
        <f t="shared" ca="1" si="129"/>
        <v/>
      </c>
      <c r="DV40" s="213" t="str">
        <f t="shared" ca="1" si="129"/>
        <v/>
      </c>
      <c r="DW40" s="213" t="str">
        <f t="shared" ca="1" si="129"/>
        <v/>
      </c>
      <c r="DX40" s="213" t="str">
        <f t="shared" ca="1" si="129"/>
        <v/>
      </c>
      <c r="DY40" s="213" t="str">
        <f t="shared" ca="1" si="129"/>
        <v/>
      </c>
      <c r="DZ40" s="213" t="str">
        <f t="shared" ca="1" si="129"/>
        <v/>
      </c>
      <c r="EA40" s="213" t="str">
        <f t="shared" ca="1" si="129"/>
        <v/>
      </c>
      <c r="EB40" s="213" t="str">
        <f t="shared" ca="1" si="129"/>
        <v/>
      </c>
      <c r="EC40" s="213" t="str">
        <f t="shared" ca="1" si="129"/>
        <v/>
      </c>
      <c r="ED40" s="213" t="str">
        <f t="shared" ca="1" si="129"/>
        <v/>
      </c>
      <c r="EE40" s="213" t="str">
        <f t="shared" ca="1" si="129"/>
        <v/>
      </c>
      <c r="EF40" s="213" t="str">
        <f t="shared" ca="1" si="144"/>
        <v/>
      </c>
      <c r="EG40" s="213" t="str">
        <f t="shared" ca="1" si="144"/>
        <v/>
      </c>
      <c r="EH40" s="213" t="str">
        <f t="shared" ca="1" si="144"/>
        <v/>
      </c>
      <c r="EI40" s="213" t="str">
        <f t="shared" ca="1" si="144"/>
        <v/>
      </c>
      <c r="EJ40" s="213" t="str">
        <f t="shared" ca="1" si="144"/>
        <v/>
      </c>
      <c r="EK40" s="213" t="str">
        <f t="shared" ca="1" si="144"/>
        <v/>
      </c>
      <c r="EL40" s="213" t="str">
        <f t="shared" ca="1" si="144"/>
        <v/>
      </c>
      <c r="EM40" s="213" t="str">
        <f t="shared" ca="1" si="144"/>
        <v/>
      </c>
      <c r="EN40" s="213" t="str">
        <f t="shared" ca="1" si="144"/>
        <v/>
      </c>
      <c r="EO40" s="213" t="str">
        <f t="shared" ca="1" si="144"/>
        <v/>
      </c>
      <c r="EP40" s="213" t="str">
        <f t="shared" ca="1" si="144"/>
        <v/>
      </c>
      <c r="EQ40" s="213" t="str">
        <f t="shared" ca="1" si="144"/>
        <v/>
      </c>
      <c r="ER40" s="213" t="str">
        <f t="shared" ca="1" si="144"/>
        <v/>
      </c>
      <c r="ES40" s="213" t="str">
        <f t="shared" ca="1" si="144"/>
        <v/>
      </c>
      <c r="ET40" s="213" t="str">
        <f t="shared" ca="1" si="144"/>
        <v/>
      </c>
      <c r="EU40" s="213" t="str">
        <f t="shared" ca="1" si="144"/>
        <v/>
      </c>
      <c r="EV40" s="213" t="str">
        <f t="shared" ca="1" si="145"/>
        <v/>
      </c>
      <c r="EW40" s="213" t="str">
        <f t="shared" ca="1" si="145"/>
        <v/>
      </c>
      <c r="EX40" s="213" t="str">
        <f t="shared" ca="1" si="145"/>
        <v/>
      </c>
      <c r="EY40" s="213" t="str">
        <f t="shared" ca="1" si="145"/>
        <v/>
      </c>
      <c r="EZ40" s="213" t="str">
        <f t="shared" ca="1" si="145"/>
        <v/>
      </c>
      <c r="FA40" s="213" t="str">
        <f t="shared" ca="1" si="145"/>
        <v/>
      </c>
      <c r="FB40" s="213" t="str">
        <f t="shared" ca="1" si="145"/>
        <v/>
      </c>
      <c r="FC40" s="213" t="str">
        <f t="shared" ca="1" si="145"/>
        <v/>
      </c>
      <c r="FD40" s="213" t="str">
        <f t="shared" ca="1" si="145"/>
        <v/>
      </c>
      <c r="FE40" s="213" t="str">
        <f t="shared" ca="1" si="145"/>
        <v/>
      </c>
      <c r="FF40" s="213" t="str">
        <f t="shared" ca="1" si="145"/>
        <v/>
      </c>
      <c r="FG40" s="213" t="str">
        <f t="shared" ca="1" si="145"/>
        <v/>
      </c>
      <c r="FH40" s="213" t="str">
        <f t="shared" ca="1" si="145"/>
        <v/>
      </c>
      <c r="FI40" s="213" t="str">
        <f t="shared" ca="1" si="145"/>
        <v/>
      </c>
      <c r="FJ40" s="213" t="str">
        <f t="shared" ca="1" si="145"/>
        <v/>
      </c>
      <c r="FK40" s="213" t="str">
        <f t="shared" ca="1" si="145"/>
        <v/>
      </c>
      <c r="FL40" s="213" t="str">
        <f t="shared" ca="1" si="146"/>
        <v/>
      </c>
      <c r="FM40" s="213" t="str">
        <f t="shared" ca="1" si="146"/>
        <v/>
      </c>
      <c r="FN40" s="213" t="str">
        <f t="shared" ca="1" si="146"/>
        <v/>
      </c>
      <c r="FO40" s="213" t="str">
        <f t="shared" ca="1" si="146"/>
        <v/>
      </c>
      <c r="FP40" s="213" t="str">
        <f t="shared" ca="1" si="146"/>
        <v/>
      </c>
      <c r="FQ40" s="213" t="str">
        <f t="shared" ca="1" si="146"/>
        <v/>
      </c>
      <c r="FR40" s="213" t="str">
        <f t="shared" ca="1" si="146"/>
        <v/>
      </c>
      <c r="FS40" s="213" t="str">
        <f t="shared" ca="1" si="146"/>
        <v/>
      </c>
      <c r="FT40" s="213" t="str">
        <f t="shared" ca="1" si="146"/>
        <v/>
      </c>
      <c r="FU40" s="213" t="str">
        <f t="shared" ca="1" si="146"/>
        <v/>
      </c>
      <c r="FV40" s="213" t="str">
        <f t="shared" ca="1" si="146"/>
        <v/>
      </c>
      <c r="FW40" s="213" t="str">
        <f t="shared" ca="1" si="146"/>
        <v/>
      </c>
      <c r="FX40" s="213" t="str">
        <f t="shared" ca="1" si="146"/>
        <v/>
      </c>
      <c r="FY40" s="213" t="str">
        <f t="shared" ca="1" si="146"/>
        <v/>
      </c>
      <c r="FZ40" s="213" t="str">
        <f t="shared" ca="1" si="146"/>
        <v/>
      </c>
      <c r="GA40" s="213" t="str">
        <f t="shared" ca="1" si="146"/>
        <v/>
      </c>
      <c r="GB40" s="213" t="str">
        <f t="shared" ca="1" si="147"/>
        <v/>
      </c>
      <c r="GC40" s="213" t="str">
        <f t="shared" ca="1" si="147"/>
        <v/>
      </c>
      <c r="GD40" s="213" t="str">
        <f t="shared" ca="1" si="147"/>
        <v/>
      </c>
      <c r="GE40" s="213" t="str">
        <f t="shared" ca="1" si="147"/>
        <v/>
      </c>
      <c r="GF40" s="213" t="str">
        <f t="shared" ca="1" si="147"/>
        <v/>
      </c>
      <c r="GG40" s="213" t="str">
        <f t="shared" ca="1" si="147"/>
        <v/>
      </c>
      <c r="GH40" s="213" t="str">
        <f t="shared" ca="1" si="147"/>
        <v/>
      </c>
      <c r="GI40" s="213" t="str">
        <f t="shared" ca="1" si="147"/>
        <v/>
      </c>
      <c r="GJ40" s="213" t="str">
        <f t="shared" ca="1" si="147"/>
        <v/>
      </c>
      <c r="GK40" s="213" t="str">
        <f t="shared" ca="1" si="147"/>
        <v/>
      </c>
      <c r="GL40" s="213" t="str">
        <f t="shared" ca="1" si="147"/>
        <v/>
      </c>
      <c r="GM40" s="213" t="str">
        <f t="shared" ca="1" si="147"/>
        <v/>
      </c>
      <c r="GN40" s="213" t="str">
        <f t="shared" ca="1" si="147"/>
        <v/>
      </c>
      <c r="GO40" s="213" t="str">
        <f t="shared" ca="1" si="147"/>
        <v/>
      </c>
      <c r="GP40" s="213" t="str">
        <f t="shared" ca="1" si="131"/>
        <v/>
      </c>
      <c r="GQ40" s="213" t="str">
        <f t="shared" ca="1" si="131"/>
        <v/>
      </c>
      <c r="GR40" s="213" t="str">
        <f t="shared" ca="1" si="131"/>
        <v/>
      </c>
      <c r="GS40" s="213" t="str">
        <f t="shared" ca="1" si="131"/>
        <v/>
      </c>
      <c r="GT40" s="213" t="str">
        <f t="shared" ca="1" si="131"/>
        <v/>
      </c>
      <c r="GU40" s="213" t="str">
        <f t="shared" ca="1" si="131"/>
        <v/>
      </c>
      <c r="GV40" s="213" t="str">
        <f t="shared" ca="1" si="131"/>
        <v/>
      </c>
      <c r="GW40" s="213" t="str">
        <f t="shared" ca="1" si="131"/>
        <v/>
      </c>
      <c r="GX40" s="213" t="str">
        <f t="shared" ca="1" si="131"/>
        <v/>
      </c>
      <c r="GY40" s="213" t="str">
        <f t="shared" ca="1" si="131"/>
        <v/>
      </c>
      <c r="GZ40" s="213" t="str">
        <f t="shared" ca="1" si="131"/>
        <v/>
      </c>
      <c r="HA40" s="213" t="str">
        <f t="shared" ca="1" si="131"/>
        <v/>
      </c>
      <c r="HB40" s="213" t="str">
        <f t="shared" ca="1" si="148"/>
        <v/>
      </c>
      <c r="HC40" s="213" t="str">
        <f t="shared" ca="1" si="148"/>
        <v/>
      </c>
      <c r="HD40" s="213" t="str">
        <f t="shared" ca="1" si="148"/>
        <v/>
      </c>
      <c r="HE40" s="213" t="str">
        <f t="shared" ca="1" si="148"/>
        <v/>
      </c>
      <c r="HF40" s="213" t="str">
        <f t="shared" ca="1" si="148"/>
        <v/>
      </c>
      <c r="HG40" s="213" t="str">
        <f t="shared" ca="1" si="148"/>
        <v/>
      </c>
      <c r="HH40" s="213" t="str">
        <f t="shared" ca="1" si="148"/>
        <v/>
      </c>
      <c r="HI40" s="213" t="str">
        <f t="shared" ca="1" si="148"/>
        <v/>
      </c>
      <c r="HJ40" s="213" t="str">
        <f t="shared" ca="1" si="148"/>
        <v/>
      </c>
      <c r="HK40" s="213" t="str">
        <f t="shared" ca="1" si="148"/>
        <v/>
      </c>
      <c r="HL40" s="213" t="str">
        <f t="shared" ca="1" si="148"/>
        <v/>
      </c>
      <c r="HM40" s="213" t="str">
        <f t="shared" ca="1" si="148"/>
        <v/>
      </c>
      <c r="HN40" s="213" t="str">
        <f t="shared" ca="1" si="148"/>
        <v/>
      </c>
      <c r="HO40" s="213" t="str">
        <f t="shared" ca="1" si="148"/>
        <v/>
      </c>
      <c r="HP40" s="213" t="str">
        <f t="shared" ca="1" si="148"/>
        <v/>
      </c>
      <c r="HQ40" s="213" t="str">
        <f t="shared" ca="1" si="148"/>
        <v/>
      </c>
      <c r="HR40" s="213" t="str">
        <f t="shared" ca="1" si="132"/>
        <v/>
      </c>
      <c r="HS40" s="213" t="str">
        <f t="shared" ca="1" si="132"/>
        <v/>
      </c>
      <c r="HT40" s="213" t="str">
        <f t="shared" ca="1" si="132"/>
        <v/>
      </c>
      <c r="HU40" s="213" t="str">
        <f t="shared" ca="1" si="132"/>
        <v/>
      </c>
      <c r="HV40" s="213" t="str">
        <f t="shared" ca="1" si="132"/>
        <v/>
      </c>
      <c r="HW40" s="213" t="str">
        <f t="shared" ca="1" si="132"/>
        <v/>
      </c>
      <c r="HX40" s="213" t="str">
        <f t="shared" ca="1" si="132"/>
        <v/>
      </c>
      <c r="HY40" s="213" t="str">
        <f t="shared" ca="1" si="132"/>
        <v/>
      </c>
      <c r="HZ40" s="213" t="str">
        <f t="shared" ca="1" si="132"/>
        <v/>
      </c>
      <c r="IA40" s="213" t="str">
        <f t="shared" ca="1" si="132"/>
        <v/>
      </c>
      <c r="IB40" s="213" t="str">
        <f t="shared" ca="1" si="149"/>
        <v/>
      </c>
      <c r="IC40" s="213" t="str">
        <f t="shared" ca="1" si="149"/>
        <v/>
      </c>
      <c r="ID40" s="213" t="str">
        <f t="shared" ca="1" si="149"/>
        <v/>
      </c>
      <c r="IE40" s="213" t="str">
        <f t="shared" ca="1" si="149"/>
        <v/>
      </c>
      <c r="IF40" s="213" t="str">
        <f t="shared" ca="1" si="149"/>
        <v/>
      </c>
      <c r="IG40" s="213" t="str">
        <f t="shared" ca="1" si="149"/>
        <v/>
      </c>
      <c r="IH40" s="213" t="str">
        <f t="shared" ca="1" si="149"/>
        <v/>
      </c>
      <c r="II40" s="213" t="str">
        <f t="shared" ca="1" si="149"/>
        <v/>
      </c>
      <c r="IJ40" s="213" t="str">
        <f t="shared" ca="1" si="149"/>
        <v/>
      </c>
      <c r="IK40" s="213" t="str">
        <f t="shared" ca="1" si="149"/>
        <v/>
      </c>
      <c r="IL40" s="213" t="str">
        <f t="shared" ca="1" si="149"/>
        <v/>
      </c>
      <c r="IM40" s="213" t="str">
        <f t="shared" ca="1" si="149"/>
        <v/>
      </c>
      <c r="IN40" s="213" t="str">
        <f t="shared" ca="1" si="149"/>
        <v/>
      </c>
      <c r="IO40" s="213" t="str">
        <f t="shared" ca="1" si="149"/>
        <v/>
      </c>
      <c r="IP40" s="213" t="str">
        <f t="shared" ca="1" si="149"/>
        <v/>
      </c>
      <c r="IQ40" s="213" t="str">
        <f t="shared" ca="1" si="149"/>
        <v/>
      </c>
      <c r="IR40" s="213" t="str">
        <f t="shared" ca="1" si="133"/>
        <v/>
      </c>
      <c r="IS40" s="213" t="str">
        <f t="shared" ca="1" si="133"/>
        <v/>
      </c>
      <c r="IT40" s="213" t="str">
        <f t="shared" ca="1" si="133"/>
        <v/>
      </c>
      <c r="IU40" s="213" t="str">
        <f t="shared" ca="1" si="133"/>
        <v/>
      </c>
      <c r="IV40" s="213" t="str">
        <f t="shared" ca="1" si="133"/>
        <v/>
      </c>
      <c r="IW40" s="213" t="str">
        <f t="shared" ca="1" si="133"/>
        <v/>
      </c>
      <c r="IX40" s="213" t="str">
        <f t="shared" ca="1" si="133"/>
        <v/>
      </c>
      <c r="IY40" s="213" t="str">
        <f t="shared" ca="1" si="133"/>
        <v/>
      </c>
      <c r="IZ40" s="213" t="str">
        <f t="shared" ca="1" si="133"/>
        <v/>
      </c>
      <c r="JA40" s="213" t="str">
        <f t="shared" ca="1" si="133"/>
        <v/>
      </c>
      <c r="JB40" s="213" t="str">
        <f t="shared" ca="1" si="133"/>
        <v/>
      </c>
      <c r="JC40" s="213" t="str">
        <f t="shared" ca="1" si="133"/>
        <v/>
      </c>
      <c r="JD40" s="213" t="str">
        <f t="shared" ca="1" si="133"/>
        <v/>
      </c>
      <c r="JE40" s="213" t="str">
        <f t="shared" ca="1" si="133"/>
        <v/>
      </c>
      <c r="JF40" s="213" t="str">
        <f t="shared" ca="1" si="150"/>
        <v/>
      </c>
      <c r="JG40" s="213" t="str">
        <f t="shared" ca="1" si="150"/>
        <v/>
      </c>
      <c r="JH40" s="213" t="str">
        <f t="shared" ca="1" si="150"/>
        <v/>
      </c>
      <c r="JI40" s="213" t="str">
        <f t="shared" ca="1" si="150"/>
        <v/>
      </c>
      <c r="JJ40" s="213" t="str">
        <f t="shared" ca="1" si="150"/>
        <v/>
      </c>
      <c r="JK40" s="213" t="str">
        <f t="shared" ca="1" si="150"/>
        <v/>
      </c>
      <c r="JL40" s="213" t="str">
        <f t="shared" ca="1" si="150"/>
        <v/>
      </c>
      <c r="JM40" s="213" t="str">
        <f t="shared" ca="1" si="150"/>
        <v/>
      </c>
      <c r="JN40" s="213" t="str">
        <f t="shared" ca="1" si="150"/>
        <v/>
      </c>
      <c r="JO40" s="213" t="str">
        <f t="shared" ca="1" si="150"/>
        <v/>
      </c>
      <c r="JP40" s="213" t="str">
        <f t="shared" ca="1" si="150"/>
        <v/>
      </c>
      <c r="JQ40" s="213" t="str">
        <f t="shared" ca="1" si="150"/>
        <v/>
      </c>
      <c r="JR40" s="213" t="str">
        <f t="shared" ca="1" si="150"/>
        <v/>
      </c>
      <c r="JS40" s="213" t="str">
        <f t="shared" ca="1" si="150"/>
        <v/>
      </c>
      <c r="JT40" s="213" t="str">
        <f t="shared" ca="1" si="150"/>
        <v/>
      </c>
      <c r="JU40" s="213" t="str">
        <f t="shared" ca="1" si="150"/>
        <v/>
      </c>
      <c r="JV40" s="213" t="str">
        <f t="shared" ca="1" si="134"/>
        <v/>
      </c>
      <c r="JW40" s="213" t="str">
        <f t="shared" ca="1" si="134"/>
        <v/>
      </c>
      <c r="JX40" s="213" t="str">
        <f t="shared" ca="1" si="134"/>
        <v/>
      </c>
      <c r="JY40" s="213" t="str">
        <f t="shared" ca="1" si="134"/>
        <v/>
      </c>
      <c r="JZ40" s="213" t="str">
        <f t="shared" ca="1" si="134"/>
        <v/>
      </c>
      <c r="KA40" s="213" t="str">
        <f t="shared" ca="1" si="134"/>
        <v/>
      </c>
      <c r="KB40" s="213" t="str">
        <f t="shared" ca="1" si="134"/>
        <v/>
      </c>
      <c r="KC40" s="213" t="str">
        <f t="shared" ca="1" si="134"/>
        <v/>
      </c>
      <c r="KD40" s="213" t="str">
        <f t="shared" ca="1" si="134"/>
        <v/>
      </c>
      <c r="KE40" s="213" t="str">
        <f t="shared" ca="1" si="134"/>
        <v/>
      </c>
      <c r="KF40" s="213" t="str">
        <f t="shared" ca="1" si="134"/>
        <v/>
      </c>
      <c r="KG40" s="213" t="str">
        <f t="shared" ca="1" si="134"/>
        <v/>
      </c>
      <c r="KH40" s="213" t="str">
        <f t="shared" ca="1" si="134"/>
        <v/>
      </c>
      <c r="KI40" s="213" t="str">
        <f t="shared" ca="1" si="134"/>
        <v/>
      </c>
      <c r="KJ40" s="213" t="str">
        <f t="shared" ca="1" si="151"/>
        <v/>
      </c>
      <c r="KK40" s="213" t="str">
        <f t="shared" ca="1" si="151"/>
        <v/>
      </c>
      <c r="KL40" s="213" t="str">
        <f t="shared" ca="1" si="151"/>
        <v/>
      </c>
      <c r="KM40" s="213" t="str">
        <f t="shared" ca="1" si="151"/>
        <v/>
      </c>
      <c r="KN40" s="213" t="str">
        <f t="shared" ca="1" si="151"/>
        <v/>
      </c>
      <c r="KO40" s="213" t="str">
        <f t="shared" ca="1" si="151"/>
        <v/>
      </c>
      <c r="KP40" s="213" t="str">
        <f t="shared" ca="1" si="151"/>
        <v/>
      </c>
      <c r="KQ40" s="213" t="str">
        <f t="shared" ca="1" si="151"/>
        <v/>
      </c>
      <c r="KR40" s="213" t="str">
        <f t="shared" ca="1" si="151"/>
        <v/>
      </c>
      <c r="KS40" s="213" t="str">
        <f t="shared" ca="1" si="151"/>
        <v/>
      </c>
      <c r="KT40" s="213" t="str">
        <f t="shared" ca="1" si="151"/>
        <v/>
      </c>
      <c r="KU40" s="213" t="str">
        <f t="shared" ca="1" si="151"/>
        <v/>
      </c>
      <c r="KV40" s="213" t="str">
        <f t="shared" ca="1" si="151"/>
        <v/>
      </c>
      <c r="KW40" s="213" t="str">
        <f t="shared" ca="1" si="151"/>
        <v/>
      </c>
      <c r="KX40" s="213" t="str">
        <f t="shared" ca="1" si="151"/>
        <v/>
      </c>
      <c r="KY40" s="213" t="str">
        <f t="shared" ca="1" si="151"/>
        <v/>
      </c>
      <c r="KZ40" s="213" t="str">
        <f t="shared" ca="1" si="152"/>
        <v/>
      </c>
      <c r="LA40" s="213" t="str">
        <f t="shared" ca="1" si="152"/>
        <v/>
      </c>
      <c r="LB40" s="213" t="str">
        <f t="shared" ca="1" si="152"/>
        <v/>
      </c>
      <c r="LC40" s="213" t="str">
        <f t="shared" ca="1" si="152"/>
        <v/>
      </c>
      <c r="LD40" s="213" t="str">
        <f t="shared" ca="1" si="152"/>
        <v/>
      </c>
      <c r="LE40" s="213" t="str">
        <f t="shared" ca="1" si="152"/>
        <v/>
      </c>
      <c r="LF40" s="213" t="str">
        <f t="shared" ca="1" si="152"/>
        <v/>
      </c>
      <c r="LG40" s="213" t="str">
        <f t="shared" ca="1" si="152"/>
        <v/>
      </c>
      <c r="LH40" s="213" t="str">
        <f t="shared" ca="1" si="152"/>
        <v/>
      </c>
      <c r="LI40" s="213" t="str">
        <f t="shared" ca="1" si="152"/>
        <v/>
      </c>
      <c r="LJ40" s="213" t="str">
        <f t="shared" ca="1" si="152"/>
        <v/>
      </c>
      <c r="LK40" s="213" t="str">
        <f t="shared" ca="1" si="152"/>
        <v/>
      </c>
      <c r="LL40" s="213" t="str">
        <f t="shared" ca="1" si="152"/>
        <v/>
      </c>
      <c r="LM40" s="213" t="str">
        <f t="shared" ca="1" si="152"/>
        <v/>
      </c>
      <c r="LN40" s="213" t="str">
        <f t="shared" ca="1" si="152"/>
        <v/>
      </c>
      <c r="LO40" s="213" t="str">
        <f t="shared" ca="1" si="152"/>
        <v/>
      </c>
      <c r="LP40" s="213" t="str">
        <f t="shared" ca="1" si="153"/>
        <v/>
      </c>
      <c r="LQ40" s="213" t="str">
        <f t="shared" ca="1" si="153"/>
        <v/>
      </c>
      <c r="LR40" s="213" t="str">
        <f t="shared" ca="1" si="153"/>
        <v/>
      </c>
      <c r="LS40" s="213" t="str">
        <f t="shared" ca="1" si="153"/>
        <v/>
      </c>
      <c r="LT40" s="213" t="str">
        <f t="shared" ca="1" si="153"/>
        <v/>
      </c>
      <c r="LU40" s="213" t="str">
        <f t="shared" ca="1" si="153"/>
        <v/>
      </c>
      <c r="LV40" s="213" t="str">
        <f t="shared" ca="1" si="153"/>
        <v/>
      </c>
      <c r="LW40" s="213" t="str">
        <f t="shared" ca="1" si="153"/>
        <v/>
      </c>
      <c r="LX40" s="213" t="str">
        <f t="shared" ca="1" si="153"/>
        <v/>
      </c>
      <c r="LY40" s="213" t="str">
        <f t="shared" ca="1" si="153"/>
        <v/>
      </c>
      <c r="LZ40" s="213" t="str">
        <f t="shared" ca="1" si="153"/>
        <v/>
      </c>
      <c r="MA40" s="213" t="str">
        <f t="shared" ca="1" si="153"/>
        <v/>
      </c>
      <c r="MB40" s="213" t="str">
        <f t="shared" ca="1" si="153"/>
        <v/>
      </c>
      <c r="MC40" s="213" t="str">
        <f t="shared" ca="1" si="153"/>
        <v/>
      </c>
      <c r="MD40" s="213" t="str">
        <f t="shared" ca="1" si="153"/>
        <v/>
      </c>
      <c r="ME40" s="213" t="str">
        <f t="shared" ca="1" si="153"/>
        <v/>
      </c>
      <c r="MF40" s="213" t="str">
        <f t="shared" ca="1" si="154"/>
        <v/>
      </c>
      <c r="MG40" s="213" t="str">
        <f t="shared" ca="1" si="154"/>
        <v/>
      </c>
      <c r="MH40" s="213" t="str">
        <f t="shared" ca="1" si="154"/>
        <v/>
      </c>
      <c r="MI40" s="213" t="str">
        <f t="shared" ca="1" si="154"/>
        <v/>
      </c>
      <c r="MJ40" s="213" t="str">
        <f t="shared" ca="1" si="154"/>
        <v/>
      </c>
      <c r="MK40" s="213" t="str">
        <f t="shared" ca="1" si="154"/>
        <v/>
      </c>
      <c r="ML40" s="213" t="str">
        <f t="shared" ca="1" si="154"/>
        <v/>
      </c>
      <c r="MM40" s="213" t="str">
        <f t="shared" ca="1" si="154"/>
        <v/>
      </c>
      <c r="MN40" s="213" t="str">
        <f t="shared" ca="1" si="154"/>
        <v/>
      </c>
      <c r="MO40" s="213" t="str">
        <f t="shared" ca="1" si="154"/>
        <v/>
      </c>
      <c r="MP40" s="213" t="str">
        <f t="shared" ca="1" si="154"/>
        <v/>
      </c>
      <c r="MQ40" s="213" t="str">
        <f t="shared" ca="1" si="154"/>
        <v/>
      </c>
      <c r="MR40" s="213" t="str">
        <f t="shared" ca="1" si="154"/>
        <v/>
      </c>
      <c r="MS40" s="213" t="str">
        <f t="shared" ca="1" si="154"/>
        <v/>
      </c>
      <c r="MT40" s="213" t="str">
        <f t="shared" ca="1" si="136"/>
        <v/>
      </c>
      <c r="MU40" s="213" t="str">
        <f t="shared" ca="1" si="136"/>
        <v/>
      </c>
      <c r="MV40" s="213" t="str">
        <f t="shared" ca="1" si="136"/>
        <v/>
      </c>
      <c r="MW40" s="213" t="str">
        <f t="shared" ca="1" si="136"/>
        <v/>
      </c>
      <c r="MX40" s="213" t="str">
        <f t="shared" ca="1" si="136"/>
        <v/>
      </c>
      <c r="MY40" s="213" t="str">
        <f t="shared" ca="1" si="136"/>
        <v/>
      </c>
      <c r="MZ40" s="213" t="str">
        <f t="shared" ca="1" si="136"/>
        <v/>
      </c>
      <c r="NA40" s="213" t="str">
        <f t="shared" ca="1" si="136"/>
        <v/>
      </c>
      <c r="NB40" s="213" t="str">
        <f t="shared" ca="1" si="136"/>
        <v/>
      </c>
      <c r="NC40" s="213" t="str">
        <f t="shared" ca="1" si="136"/>
        <v/>
      </c>
      <c r="ND40" s="213" t="str">
        <f t="shared" ca="1" si="136"/>
        <v/>
      </c>
      <c r="NE40" s="213" t="str">
        <f t="shared" ca="1" si="136"/>
        <v/>
      </c>
      <c r="NF40" s="213" t="str">
        <f t="shared" ca="1" si="155"/>
        <v/>
      </c>
      <c r="NG40" s="213" t="str">
        <f t="shared" ca="1" si="155"/>
        <v/>
      </c>
      <c r="NH40" s="213" t="str">
        <f t="shared" ca="1" si="155"/>
        <v/>
      </c>
      <c r="NI40" s="213" t="str">
        <f t="shared" ca="1" si="155"/>
        <v/>
      </c>
      <c r="NJ40" s="213" t="str">
        <f t="shared" ca="1" si="155"/>
        <v/>
      </c>
      <c r="NK40" s="213" t="str">
        <f t="shared" ca="1" si="155"/>
        <v/>
      </c>
      <c r="NL40" s="213" t="str">
        <f t="shared" ca="1" si="155"/>
        <v/>
      </c>
      <c r="NM40" s="213" t="str">
        <f t="shared" ca="1" si="155"/>
        <v/>
      </c>
      <c r="NN40" s="213" t="str">
        <f t="shared" ca="1" si="155"/>
        <v/>
      </c>
      <c r="NO40" s="213" t="str">
        <f t="shared" ca="1" si="155"/>
        <v/>
      </c>
      <c r="NP40" s="213" t="str">
        <f t="shared" ca="1" si="155"/>
        <v/>
      </c>
      <c r="NQ40" s="213" t="str">
        <f t="shared" ca="1" si="155"/>
        <v/>
      </c>
      <c r="NR40" s="213" t="str">
        <f t="shared" ca="1" si="155"/>
        <v/>
      </c>
      <c r="NS40" s="213" t="str">
        <f t="shared" ca="1" si="155"/>
        <v/>
      </c>
      <c r="NT40" s="213" t="str">
        <f t="shared" ca="1" si="155"/>
        <v/>
      </c>
      <c r="NU40" s="213" t="str">
        <f t="shared" ca="1" si="155"/>
        <v/>
      </c>
      <c r="NV40" s="213" t="str">
        <f t="shared" ca="1" si="137"/>
        <v/>
      </c>
      <c r="NW40" s="213" t="str">
        <f t="shared" ca="1" si="137"/>
        <v/>
      </c>
      <c r="NX40" s="213" t="str">
        <f t="shared" ca="1" si="137"/>
        <v/>
      </c>
      <c r="NY40" s="213" t="str">
        <f t="shared" ca="1" si="137"/>
        <v/>
      </c>
      <c r="NZ40" s="213" t="str">
        <f t="shared" ca="1" si="137"/>
        <v/>
      </c>
      <c r="OA40" s="213" t="str">
        <f t="shared" ca="1" si="137"/>
        <v/>
      </c>
      <c r="OB40" s="213" t="str">
        <f t="shared" ca="1" si="137"/>
        <v/>
      </c>
      <c r="OC40" s="213" t="str">
        <f t="shared" ca="1" si="137"/>
        <v/>
      </c>
      <c r="OD40" s="213" t="str">
        <f t="shared" ca="1" si="137"/>
        <v/>
      </c>
      <c r="OE40" s="213" t="str">
        <f t="shared" ca="1" si="137"/>
        <v/>
      </c>
      <c r="OF40" s="213" t="str">
        <f t="shared" ca="1" si="156"/>
        <v/>
      </c>
      <c r="OG40" s="213" t="str">
        <f t="shared" ca="1" si="156"/>
        <v/>
      </c>
      <c r="OH40" s="213" t="str">
        <f t="shared" ca="1" si="156"/>
        <v/>
      </c>
      <c r="OI40" s="213" t="str">
        <f t="shared" ca="1" si="156"/>
        <v/>
      </c>
      <c r="OJ40" s="213" t="str">
        <f t="shared" ca="1" si="156"/>
        <v/>
      </c>
      <c r="OK40" s="213" t="str">
        <f t="shared" ca="1" si="156"/>
        <v/>
      </c>
      <c r="OL40" s="213" t="str">
        <f t="shared" ca="1" si="156"/>
        <v/>
      </c>
      <c r="OM40" s="213" t="str">
        <f t="shared" ca="1" si="156"/>
        <v/>
      </c>
      <c r="ON40" s="213" t="str">
        <f t="shared" ca="1" si="156"/>
        <v/>
      </c>
      <c r="OO40" s="213" t="str">
        <f t="shared" ca="1" si="156"/>
        <v/>
      </c>
      <c r="OP40" s="213" t="str">
        <f t="shared" ca="1" si="156"/>
        <v/>
      </c>
      <c r="OQ40" s="213" t="str">
        <f t="shared" ca="1" si="156"/>
        <v/>
      </c>
      <c r="OR40" s="213" t="str">
        <f t="shared" ca="1" si="156"/>
        <v/>
      </c>
      <c r="OS40" s="213" t="str">
        <f t="shared" ca="1" si="156"/>
        <v/>
      </c>
      <c r="OT40" s="213" t="str">
        <f t="shared" ca="1" si="156"/>
        <v/>
      </c>
      <c r="OU40" s="213" t="str">
        <f t="shared" ca="1" si="156"/>
        <v/>
      </c>
      <c r="OV40" s="213" t="str">
        <f t="shared" ca="1" si="138"/>
        <v/>
      </c>
      <c r="OW40" s="213" t="str">
        <f t="shared" ca="1" si="138"/>
        <v/>
      </c>
      <c r="OX40" s="213" t="str">
        <f t="shared" ca="1" si="138"/>
        <v/>
      </c>
      <c r="OY40" s="213" t="str">
        <f t="shared" ca="1" si="138"/>
        <v/>
      </c>
      <c r="OZ40" s="213" t="str">
        <f t="shared" ca="1" si="138"/>
        <v/>
      </c>
      <c r="PA40" s="213" t="str">
        <f t="shared" ca="1" si="138"/>
        <v/>
      </c>
      <c r="PB40" s="213" t="str">
        <f t="shared" ca="1" si="138"/>
        <v/>
      </c>
      <c r="PC40" s="213" t="str">
        <f t="shared" ca="1" si="138"/>
        <v/>
      </c>
      <c r="PD40" s="213" t="str">
        <f t="shared" ca="1" si="138"/>
        <v/>
      </c>
      <c r="PE40" s="213" t="str">
        <f t="shared" ca="1" si="138"/>
        <v/>
      </c>
      <c r="PF40" s="213" t="str">
        <f t="shared" ca="1" si="138"/>
        <v/>
      </c>
      <c r="PG40" s="213" t="str">
        <f t="shared" ca="1" si="138"/>
        <v/>
      </c>
      <c r="PH40" s="213" t="str">
        <f t="shared" ca="1" si="138"/>
        <v/>
      </c>
      <c r="PI40" s="213" t="str">
        <f t="shared" ca="1" si="138"/>
        <v/>
      </c>
      <c r="PJ40" s="213" t="str">
        <f t="shared" ca="1" si="157"/>
        <v/>
      </c>
      <c r="PK40" s="213" t="str">
        <f t="shared" ca="1" si="157"/>
        <v/>
      </c>
      <c r="PL40" s="213" t="str">
        <f t="shared" ca="1" si="157"/>
        <v/>
      </c>
      <c r="PM40" s="213" t="str">
        <f t="shared" ca="1" si="157"/>
        <v/>
      </c>
      <c r="PN40" s="213" t="str">
        <f t="shared" ca="1" si="157"/>
        <v/>
      </c>
      <c r="PO40" s="213" t="str">
        <f t="shared" ca="1" si="157"/>
        <v/>
      </c>
      <c r="PP40" s="213" t="str">
        <f t="shared" ca="1" si="157"/>
        <v/>
      </c>
      <c r="PQ40" s="213" t="str">
        <f t="shared" ca="1" si="157"/>
        <v/>
      </c>
      <c r="PR40" s="213" t="str">
        <f t="shared" ca="1" si="157"/>
        <v/>
      </c>
      <c r="PS40" s="213" t="str">
        <f t="shared" ca="1" si="157"/>
        <v/>
      </c>
      <c r="PT40" s="208"/>
      <c r="PU40" s="208"/>
      <c r="PV40" s="208"/>
      <c r="PW40" s="208"/>
      <c r="PX40" s="208"/>
      <c r="PY40" s="208"/>
      <c r="PZ40" s="208"/>
      <c r="QA40" s="208"/>
      <c r="QB40" s="208"/>
      <c r="QC40" s="208"/>
      <c r="QD40" s="208"/>
      <c r="QE40" s="208"/>
      <c r="QF40" s="208"/>
      <c r="QG40" s="208"/>
      <c r="QH40" s="208"/>
      <c r="QI40" s="208"/>
      <c r="QJ40" s="208"/>
      <c r="QK40" s="208"/>
      <c r="QL40" s="208"/>
      <c r="QM40" s="208"/>
      <c r="QN40" s="208"/>
      <c r="QO40" s="208"/>
      <c r="QP40" s="208"/>
      <c r="QQ40" s="208"/>
      <c r="QR40" s="208"/>
      <c r="QS40" s="208"/>
      <c r="QT40" s="208"/>
      <c r="QU40" s="208"/>
      <c r="QV40" s="208"/>
      <c r="QW40" s="208"/>
      <c r="QX40" s="208"/>
      <c r="QY40" s="208"/>
      <c r="QZ40" s="208"/>
      <c r="RA40" s="208"/>
      <c r="RB40" s="208"/>
      <c r="RC40" s="208"/>
      <c r="RD40" s="208"/>
      <c r="RE40" s="208"/>
      <c r="RF40" s="208"/>
      <c r="RG40" s="208"/>
      <c r="RH40" s="208"/>
      <c r="RI40" s="208"/>
      <c r="RJ40" s="208"/>
      <c r="RK40" s="208"/>
      <c r="RL40" s="208"/>
      <c r="RM40" s="208"/>
      <c r="RN40" s="208"/>
      <c r="RO40" s="208"/>
      <c r="RP40" s="208"/>
      <c r="RQ40" s="208"/>
      <c r="RR40" s="208"/>
      <c r="RS40" s="208"/>
      <c r="RT40" s="208"/>
      <c r="RU40" s="208"/>
      <c r="RV40" s="208"/>
      <c r="RW40" s="208"/>
      <c r="RX40" s="208"/>
      <c r="RY40" s="208"/>
      <c r="RZ40" s="208"/>
      <c r="SA40" s="208"/>
      <c r="SB40" s="208"/>
      <c r="SC40" s="208"/>
      <c r="SD40" s="208"/>
      <c r="SE40" s="208"/>
      <c r="SF40" s="208"/>
      <c r="SG40" s="208"/>
      <c r="SH40" s="208"/>
      <c r="SI40" s="208"/>
      <c r="SJ40" s="208"/>
      <c r="SK40" s="208"/>
      <c r="SL40" s="208"/>
      <c r="SM40" s="208"/>
      <c r="SN40" s="208"/>
      <c r="SO40" s="208"/>
      <c r="SP40" s="208"/>
      <c r="SQ40" s="208"/>
      <c r="SR40" s="208"/>
      <c r="SS40" s="208"/>
      <c r="ST40" s="208"/>
      <c r="SU40" s="208"/>
      <c r="SV40" s="208"/>
      <c r="SW40" s="208"/>
      <c r="SX40" s="208"/>
      <c r="SY40" s="208"/>
      <c r="SZ40" s="208"/>
      <c r="TA40" s="208"/>
      <c r="TB40" s="208"/>
      <c r="TC40" s="208"/>
      <c r="TD40" s="208"/>
      <c r="TE40" s="208"/>
      <c r="TF40" s="208"/>
      <c r="TG40" s="208"/>
      <c r="TH40" s="208"/>
      <c r="TI40" s="208"/>
      <c r="TJ40" s="208"/>
      <c r="TK40" s="208"/>
      <c r="TL40" s="208"/>
      <c r="TM40" s="208"/>
      <c r="TN40" s="208"/>
      <c r="TO40" s="208"/>
      <c r="TP40" s="208"/>
      <c r="TQ40" s="208"/>
      <c r="TR40" s="208"/>
      <c r="TS40" s="208"/>
      <c r="TT40" s="208"/>
      <c r="TU40" s="208"/>
      <c r="TV40" s="208"/>
      <c r="TW40" s="208"/>
      <c r="TX40" s="208"/>
      <c r="TY40" s="208"/>
      <c r="TZ40" s="208"/>
      <c r="UA40" s="208"/>
      <c r="UB40" s="208"/>
      <c r="UC40" s="208"/>
      <c r="UD40" s="208"/>
      <c r="UE40" s="208"/>
      <c r="UF40" s="208"/>
      <c r="UG40" s="208"/>
      <c r="UH40" s="208"/>
      <c r="UI40" s="208"/>
      <c r="UJ40" s="208"/>
      <c r="UK40" s="208"/>
      <c r="UL40" s="208"/>
      <c r="UM40" s="208"/>
      <c r="UN40" s="208"/>
      <c r="UO40" s="208"/>
      <c r="UP40" s="208"/>
      <c r="UQ40" s="208"/>
      <c r="UR40" s="208"/>
      <c r="US40" s="208"/>
      <c r="UT40" s="208"/>
      <c r="UU40" s="208"/>
      <c r="UV40" s="208"/>
      <c r="UW40" s="208"/>
      <c r="UX40" s="208"/>
      <c r="UY40" s="208"/>
      <c r="UZ40" s="208"/>
      <c r="VA40" s="208"/>
      <c r="VB40" s="208"/>
      <c r="VC40" s="208"/>
      <c r="VD40" s="208"/>
      <c r="VE40" s="208"/>
      <c r="VF40" s="208"/>
      <c r="VG40" s="208"/>
      <c r="VH40" s="208"/>
      <c r="VI40" s="208"/>
      <c r="VJ40" s="208"/>
      <c r="VK40" s="208"/>
      <c r="VL40" s="208"/>
      <c r="VM40" s="208"/>
      <c r="VN40" s="208"/>
      <c r="VO40" s="208"/>
      <c r="VP40" s="208"/>
      <c r="VQ40" s="208"/>
      <c r="VR40" s="208"/>
      <c r="VS40" s="208"/>
      <c r="VT40" s="208"/>
      <c r="VU40" s="208"/>
      <c r="VV40" s="208"/>
      <c r="VW40" s="208"/>
      <c r="VX40" s="208"/>
      <c r="VY40" s="208"/>
      <c r="VZ40" s="208"/>
      <c r="WA40" s="208"/>
      <c r="WB40" s="208"/>
      <c r="WC40" s="208"/>
      <c r="WD40" s="208"/>
      <c r="WE40" s="208"/>
      <c r="WF40" s="208"/>
      <c r="WG40" s="208"/>
      <c r="WH40" s="208"/>
      <c r="WI40" s="208"/>
      <c r="WJ40" s="208"/>
      <c r="WK40" s="208"/>
      <c r="WL40" s="208"/>
      <c r="WM40" s="208"/>
      <c r="WN40" s="208"/>
      <c r="WO40" s="208"/>
      <c r="WP40" s="208"/>
      <c r="WQ40" s="208"/>
      <c r="WR40" s="208"/>
      <c r="WS40" s="208"/>
      <c r="WT40" s="208"/>
      <c r="WU40" s="208"/>
      <c r="WV40" s="208"/>
      <c r="WW40" s="208"/>
      <c r="WX40" s="208"/>
      <c r="WY40" s="208"/>
      <c r="WZ40" s="208"/>
      <c r="XA40" s="208"/>
      <c r="XB40" s="208"/>
      <c r="XC40" s="208"/>
      <c r="XD40" s="208"/>
      <c r="XE40" s="208"/>
      <c r="XF40" s="208"/>
      <c r="XG40" s="208"/>
      <c r="XH40" s="208"/>
      <c r="XI40" s="208"/>
      <c r="XJ40" s="208"/>
      <c r="XK40" s="208"/>
      <c r="XL40" s="208"/>
      <c r="XM40" s="208"/>
      <c r="XN40" s="208"/>
      <c r="XO40" s="208"/>
      <c r="XP40" s="208"/>
      <c r="XQ40" s="208"/>
      <c r="XR40" s="208"/>
      <c r="XS40" s="208"/>
      <c r="XT40" s="208"/>
      <c r="XU40" s="208"/>
      <c r="XV40" s="208"/>
      <c r="XW40" s="208"/>
      <c r="XX40" s="208"/>
      <c r="XY40" s="208"/>
      <c r="XZ40" s="208"/>
      <c r="YA40" s="208"/>
      <c r="YB40" s="208"/>
      <c r="YC40" s="208"/>
      <c r="YD40" s="208"/>
      <c r="YE40" s="208"/>
      <c r="YF40" s="208"/>
      <c r="YG40" s="208"/>
      <c r="YH40" s="208"/>
      <c r="YI40" s="208"/>
      <c r="YJ40" s="208"/>
      <c r="YK40" s="208"/>
      <c r="YL40" s="208"/>
      <c r="YM40" s="208"/>
      <c r="YN40" s="208"/>
      <c r="YO40" s="208"/>
      <c r="YP40" s="208"/>
      <c r="YQ40" s="208"/>
      <c r="YR40" s="208"/>
      <c r="YS40" s="208"/>
      <c r="YT40" s="208"/>
      <c r="YU40" s="208"/>
      <c r="YV40" s="208"/>
      <c r="YW40" s="208"/>
      <c r="YX40" s="208"/>
      <c r="YY40" s="208"/>
      <c r="YZ40" s="208"/>
      <c r="ZA40" s="208"/>
      <c r="ZB40" s="208"/>
      <c r="ZC40" s="208"/>
      <c r="ZD40" s="208"/>
      <c r="ZE40" s="208"/>
      <c r="ZF40" s="208"/>
      <c r="ZG40" s="208"/>
      <c r="ZH40" s="208"/>
      <c r="ZI40" s="208"/>
      <c r="ZJ40" s="208"/>
      <c r="ZK40" s="208"/>
      <c r="ZL40" s="208"/>
      <c r="ZM40" s="208"/>
      <c r="ZN40" s="208"/>
      <c r="ZO40" s="208"/>
      <c r="ZP40" s="208"/>
      <c r="ZQ40" s="208"/>
      <c r="ZR40" s="208"/>
      <c r="ZS40" s="208"/>
      <c r="ZT40" s="208"/>
      <c r="ZU40" s="208"/>
      <c r="ZV40" s="208"/>
      <c r="ZW40" s="208"/>
      <c r="ZX40" s="208"/>
      <c r="ZY40" s="208"/>
      <c r="ZZ40" s="208"/>
      <c r="AAA40" s="208"/>
      <c r="AAB40" s="208"/>
      <c r="AAC40" s="208"/>
      <c r="AAD40" s="208"/>
      <c r="AAE40" s="208"/>
      <c r="AAF40" s="208"/>
      <c r="AAG40" s="208"/>
      <c r="AAH40" s="208"/>
      <c r="AAI40" s="208"/>
      <c r="AAJ40" s="208"/>
      <c r="AAK40" s="208"/>
      <c r="AAL40" s="208"/>
      <c r="AAM40" s="208"/>
      <c r="AAN40" s="208"/>
      <c r="AAO40" s="208"/>
      <c r="AAP40" s="208"/>
      <c r="AAQ40" s="208"/>
      <c r="AAR40" s="208"/>
      <c r="AAS40" s="208"/>
      <c r="AAT40" s="208"/>
      <c r="AAU40" s="208"/>
      <c r="AAV40" s="208"/>
      <c r="AAW40" s="208"/>
      <c r="AAX40" s="208"/>
      <c r="AAY40" s="208"/>
      <c r="AAZ40" s="208"/>
      <c r="ABA40" s="208"/>
      <c r="ABB40" s="208"/>
      <c r="ABC40" s="208"/>
      <c r="ABD40" s="208"/>
      <c r="ABE40" s="208"/>
      <c r="ABF40" s="208"/>
      <c r="ABG40" s="208"/>
      <c r="ABH40" s="208"/>
      <c r="ABI40" s="208"/>
      <c r="ABJ40" s="208"/>
      <c r="ABK40" s="208"/>
      <c r="ABL40" s="208"/>
    </row>
    <row r="41" spans="1:740" s="209" customFormat="1" ht="18" hidden="1" customHeight="1" x14ac:dyDescent="0.2">
      <c r="A41" s="202"/>
      <c r="B41" s="203" t="s">
        <v>121</v>
      </c>
      <c r="C41" s="204" t="s">
        <v>122</v>
      </c>
      <c r="D41" s="220"/>
      <c r="E41" s="205"/>
      <c r="F41" s="206"/>
      <c r="G41" s="206"/>
      <c r="H41" s="206"/>
      <c r="I41" s="206"/>
      <c r="J41" s="206"/>
      <c r="K41" s="278" t="str">
        <f>Table279[[#This Row],[Project]] &amp;"-CTNR-"&amp; Table279[[#This Row],[CTNR'#]] &amp; "  ➜"</f>
        <v>1010C-CTNR-  ➜</v>
      </c>
      <c r="L41" s="215"/>
      <c r="M41" s="213" t="str">
        <f t="shared" ca="1" si="139"/>
        <v/>
      </c>
      <c r="N41" s="213" t="str">
        <f t="shared" ca="1" si="139"/>
        <v/>
      </c>
      <c r="O41" s="213" t="str">
        <f t="shared" ca="1" si="139"/>
        <v/>
      </c>
      <c r="P41" s="213" t="str">
        <f t="shared" ca="1" si="139"/>
        <v/>
      </c>
      <c r="Q41" s="213" t="str">
        <f t="shared" ca="1" si="139"/>
        <v/>
      </c>
      <c r="R41" s="213" t="str">
        <f t="shared" ca="1" si="139"/>
        <v/>
      </c>
      <c r="S41" s="213" t="str">
        <f t="shared" ca="1" si="139"/>
        <v/>
      </c>
      <c r="T41" s="213" t="str">
        <f t="shared" ca="1" si="139"/>
        <v/>
      </c>
      <c r="U41" s="213" t="str">
        <f t="shared" ca="1" si="139"/>
        <v/>
      </c>
      <c r="V41" s="213" t="str">
        <f t="shared" ca="1" si="139"/>
        <v/>
      </c>
      <c r="W41" s="213" t="str">
        <f t="shared" ca="1" si="139"/>
        <v/>
      </c>
      <c r="X41" s="213" t="str">
        <f t="shared" ca="1" si="139"/>
        <v/>
      </c>
      <c r="Y41" s="213" t="str">
        <f t="shared" ca="1" si="139"/>
        <v/>
      </c>
      <c r="Z41" s="213" t="str">
        <f t="shared" ca="1" si="139"/>
        <v/>
      </c>
      <c r="AA41" s="213" t="str">
        <f t="shared" ca="1" si="139"/>
        <v/>
      </c>
      <c r="AB41" s="213" t="str">
        <f t="shared" ca="1" si="139"/>
        <v/>
      </c>
      <c r="AC41" s="213" t="str">
        <f t="shared" ca="1" si="140"/>
        <v/>
      </c>
      <c r="AD41" s="213" t="str">
        <f t="shared" ca="1" si="140"/>
        <v/>
      </c>
      <c r="AE41" s="213" t="str">
        <f t="shared" ca="1" si="140"/>
        <v/>
      </c>
      <c r="AF41" s="213" t="str">
        <f t="shared" ca="1" si="140"/>
        <v/>
      </c>
      <c r="AG41" s="213" t="str">
        <f t="shared" ca="1" si="140"/>
        <v/>
      </c>
      <c r="AH41" s="213" t="str">
        <f t="shared" ca="1" si="140"/>
        <v/>
      </c>
      <c r="AI41" s="213" t="str">
        <f t="shared" ca="1" si="140"/>
        <v/>
      </c>
      <c r="AJ41" s="213" t="str">
        <f t="shared" ca="1" si="140"/>
        <v/>
      </c>
      <c r="AK41" s="213" t="str">
        <f t="shared" ca="1" si="140"/>
        <v/>
      </c>
      <c r="AL41" s="213" t="str">
        <f t="shared" ca="1" si="126"/>
        <v/>
      </c>
      <c r="AM41" s="213" t="str">
        <f t="shared" ca="1" si="126"/>
        <v/>
      </c>
      <c r="AN41" s="213" t="str">
        <f t="shared" ca="1" si="126"/>
        <v/>
      </c>
      <c r="AO41" s="213" t="str">
        <f t="shared" ca="1" si="126"/>
        <v/>
      </c>
      <c r="AP41" s="213" t="str">
        <f t="shared" ca="1" si="126"/>
        <v/>
      </c>
      <c r="AQ41" s="213" t="str">
        <f t="shared" ca="1" si="126"/>
        <v/>
      </c>
      <c r="AR41" s="213" t="str">
        <f t="shared" ca="1" si="126"/>
        <v/>
      </c>
      <c r="AS41" s="213" t="str">
        <f t="shared" ca="1" si="126"/>
        <v/>
      </c>
      <c r="AT41" s="213" t="str">
        <f t="shared" ca="1" si="126"/>
        <v/>
      </c>
      <c r="AU41" s="213" t="str">
        <f t="shared" ca="1" si="126"/>
        <v/>
      </c>
      <c r="AV41" s="213" t="str">
        <f t="shared" ca="1" si="126"/>
        <v/>
      </c>
      <c r="AW41" s="213" t="str">
        <f t="shared" ca="1" si="126"/>
        <v/>
      </c>
      <c r="AX41" s="213" t="str">
        <f t="shared" ca="1" si="126"/>
        <v/>
      </c>
      <c r="AY41" s="213" t="str">
        <f t="shared" ca="1" si="126"/>
        <v/>
      </c>
      <c r="AZ41" s="213" t="str">
        <f t="shared" ca="1" si="126"/>
        <v/>
      </c>
      <c r="BA41" s="213" t="str">
        <f t="shared" ca="1" si="126"/>
        <v/>
      </c>
      <c r="BB41" s="213" t="str">
        <f t="shared" ca="1" si="141"/>
        <v/>
      </c>
      <c r="BC41" s="213" t="str">
        <f t="shared" ca="1" si="141"/>
        <v/>
      </c>
      <c r="BD41" s="213" t="str">
        <f t="shared" ca="1" si="141"/>
        <v/>
      </c>
      <c r="BE41" s="213" t="str">
        <f t="shared" ca="1" si="141"/>
        <v/>
      </c>
      <c r="BF41" s="213" t="str">
        <f t="shared" ca="1" si="141"/>
        <v/>
      </c>
      <c r="BG41" s="213" t="str">
        <f t="shared" ca="1" si="141"/>
        <v/>
      </c>
      <c r="BH41" s="213" t="str">
        <f t="shared" ca="1" si="141"/>
        <v/>
      </c>
      <c r="BI41" s="213" t="str">
        <f t="shared" ca="1" si="141"/>
        <v/>
      </c>
      <c r="BJ41" s="213" t="str">
        <f t="shared" ca="1" si="141"/>
        <v/>
      </c>
      <c r="BK41" s="213" t="str">
        <f t="shared" ca="1" si="141"/>
        <v/>
      </c>
      <c r="BL41" s="213" t="str">
        <f t="shared" ca="1" si="141"/>
        <v/>
      </c>
      <c r="BM41" s="213" t="str">
        <f t="shared" ca="1" si="141"/>
        <v/>
      </c>
      <c r="BN41" s="213" t="str">
        <f t="shared" ca="1" si="141"/>
        <v/>
      </c>
      <c r="BO41" s="213" t="str">
        <f t="shared" ca="1" si="141"/>
        <v/>
      </c>
      <c r="BP41" s="213" t="str">
        <f t="shared" ca="1" si="127"/>
        <v/>
      </c>
      <c r="BQ41" s="213" t="str">
        <f t="shared" ca="1" si="127"/>
        <v/>
      </c>
      <c r="BR41" s="213" t="str">
        <f t="shared" ca="1" si="127"/>
        <v/>
      </c>
      <c r="BS41" s="213" t="str">
        <f t="shared" ca="1" si="127"/>
        <v/>
      </c>
      <c r="BT41" s="213" t="str">
        <f t="shared" ca="1" si="127"/>
        <v/>
      </c>
      <c r="BU41" s="213" t="str">
        <f t="shared" ca="1" si="127"/>
        <v/>
      </c>
      <c r="BV41" s="213" t="str">
        <f t="shared" ca="1" si="127"/>
        <v/>
      </c>
      <c r="BW41" s="213" t="str">
        <f t="shared" ca="1" si="127"/>
        <v/>
      </c>
      <c r="BX41" s="213" t="str">
        <f t="shared" ca="1" si="127"/>
        <v/>
      </c>
      <c r="BY41" s="213" t="str">
        <f t="shared" ca="1" si="142"/>
        <v/>
      </c>
      <c r="BZ41" s="213" t="str">
        <f t="shared" ca="1" si="142"/>
        <v/>
      </c>
      <c r="CA41" s="213" t="str">
        <f t="shared" ca="1" si="142"/>
        <v/>
      </c>
      <c r="CB41" s="213" t="str">
        <f t="shared" ca="1" si="142"/>
        <v/>
      </c>
      <c r="CC41" s="213" t="str">
        <f t="shared" ca="1" si="142"/>
        <v/>
      </c>
      <c r="CD41" s="213" t="str">
        <f t="shared" ca="1" si="142"/>
        <v/>
      </c>
      <c r="CE41" s="213" t="str">
        <f t="shared" ca="1" si="142"/>
        <v/>
      </c>
      <c r="CF41" s="213" t="str">
        <f t="shared" ca="1" si="142"/>
        <v/>
      </c>
      <c r="CG41" s="213" t="str">
        <f t="shared" ca="1" si="142"/>
        <v/>
      </c>
      <c r="CH41" s="213" t="str">
        <f t="shared" ca="1" si="142"/>
        <v/>
      </c>
      <c r="CI41" s="213" t="str">
        <f t="shared" ca="1" si="142"/>
        <v/>
      </c>
      <c r="CJ41" s="213" t="str">
        <f t="shared" ca="1" si="142"/>
        <v/>
      </c>
      <c r="CK41" s="213" t="str">
        <f t="shared" ca="1" si="142"/>
        <v/>
      </c>
      <c r="CL41" s="213" t="str">
        <f t="shared" ca="1" si="142"/>
        <v/>
      </c>
      <c r="CM41" s="213" t="str">
        <f t="shared" ca="1" si="142"/>
        <v/>
      </c>
      <c r="CN41" s="213" t="str">
        <f t="shared" ca="1" si="142"/>
        <v/>
      </c>
      <c r="CO41" s="213" t="str">
        <f t="shared" ca="1" si="128"/>
        <v/>
      </c>
      <c r="CP41" s="213" t="str">
        <f t="shared" ca="1" si="128"/>
        <v/>
      </c>
      <c r="CQ41" s="213" t="str">
        <f t="shared" ca="1" si="128"/>
        <v/>
      </c>
      <c r="CR41" s="213" t="str">
        <f t="shared" ca="1" si="128"/>
        <v/>
      </c>
      <c r="CS41" s="213" t="str">
        <f t="shared" ca="1" si="128"/>
        <v/>
      </c>
      <c r="CT41" s="213" t="str">
        <f t="shared" ca="1" si="128"/>
        <v/>
      </c>
      <c r="CU41" s="213" t="str">
        <f t="shared" ca="1" si="128"/>
        <v/>
      </c>
      <c r="CV41" s="213" t="str">
        <f t="shared" ca="1" si="128"/>
        <v/>
      </c>
      <c r="CW41" s="213" t="str">
        <f t="shared" ca="1" si="128"/>
        <v/>
      </c>
      <c r="CX41" s="213" t="str">
        <f t="shared" ca="1" si="128"/>
        <v/>
      </c>
      <c r="CY41" s="213" t="str">
        <f t="shared" ca="1" si="128"/>
        <v/>
      </c>
      <c r="CZ41" s="213" t="str">
        <f t="shared" ca="1" si="128"/>
        <v/>
      </c>
      <c r="DA41" s="213" t="str">
        <f t="shared" ca="1" si="128"/>
        <v/>
      </c>
      <c r="DB41" s="213" t="str">
        <f t="shared" ca="1" si="143"/>
        <v/>
      </c>
      <c r="DC41" s="213" t="str">
        <f t="shared" ca="1" si="143"/>
        <v/>
      </c>
      <c r="DD41" s="213" t="str">
        <f t="shared" ca="1" si="143"/>
        <v/>
      </c>
      <c r="DE41" s="213" t="str">
        <f t="shared" ca="1" si="143"/>
        <v/>
      </c>
      <c r="DF41" s="213" t="str">
        <f t="shared" ca="1" si="143"/>
        <v/>
      </c>
      <c r="DG41" s="213" t="str">
        <f t="shared" ca="1" si="143"/>
        <v/>
      </c>
      <c r="DH41" s="213" t="str">
        <f t="shared" ca="1" si="143"/>
        <v/>
      </c>
      <c r="DI41" s="213" t="str">
        <f t="shared" ca="1" si="143"/>
        <v/>
      </c>
      <c r="DJ41" s="213" t="str">
        <f t="shared" ca="1" si="143"/>
        <v/>
      </c>
      <c r="DK41" s="213" t="str">
        <f t="shared" ca="1" si="143"/>
        <v/>
      </c>
      <c r="DL41" s="213" t="str">
        <f t="shared" ca="1" si="143"/>
        <v/>
      </c>
      <c r="DM41" s="213" t="str">
        <f t="shared" ca="1" si="143"/>
        <v/>
      </c>
      <c r="DN41" s="213" t="str">
        <f t="shared" ca="1" si="143"/>
        <v/>
      </c>
      <c r="DO41" s="213" t="str">
        <f t="shared" ca="1" si="143"/>
        <v/>
      </c>
      <c r="DP41" s="213" t="str">
        <f t="shared" ca="1" si="143"/>
        <v/>
      </c>
      <c r="DQ41" s="213" t="str">
        <f t="shared" ca="1" si="143"/>
        <v/>
      </c>
      <c r="DR41" s="213" t="str">
        <f t="shared" ca="1" si="129"/>
        <v/>
      </c>
      <c r="DS41" s="213" t="str">
        <f t="shared" ca="1" si="129"/>
        <v/>
      </c>
      <c r="DT41" s="213" t="str">
        <f t="shared" ca="1" si="129"/>
        <v/>
      </c>
      <c r="DU41" s="213" t="str">
        <f t="shared" ca="1" si="129"/>
        <v/>
      </c>
      <c r="DV41" s="213" t="str">
        <f t="shared" ca="1" si="129"/>
        <v/>
      </c>
      <c r="DW41" s="213" t="str">
        <f t="shared" ca="1" si="129"/>
        <v/>
      </c>
      <c r="DX41" s="213" t="str">
        <f t="shared" ca="1" si="129"/>
        <v/>
      </c>
      <c r="DY41" s="213" t="str">
        <f t="shared" ca="1" si="129"/>
        <v/>
      </c>
      <c r="DZ41" s="213" t="str">
        <f t="shared" ca="1" si="129"/>
        <v/>
      </c>
      <c r="EA41" s="213" t="str">
        <f t="shared" ca="1" si="129"/>
        <v/>
      </c>
      <c r="EB41" s="213" t="str">
        <f t="shared" ca="1" si="129"/>
        <v/>
      </c>
      <c r="EC41" s="213" t="str">
        <f t="shared" ca="1" si="129"/>
        <v/>
      </c>
      <c r="ED41" s="213" t="str">
        <f t="shared" ca="1" si="129"/>
        <v/>
      </c>
      <c r="EE41" s="213" t="str">
        <f t="shared" ca="1" si="129"/>
        <v/>
      </c>
      <c r="EF41" s="213" t="str">
        <f t="shared" ca="1" si="144"/>
        <v/>
      </c>
      <c r="EG41" s="213" t="str">
        <f t="shared" ca="1" si="144"/>
        <v/>
      </c>
      <c r="EH41" s="213" t="str">
        <f t="shared" ca="1" si="144"/>
        <v/>
      </c>
      <c r="EI41" s="213" t="str">
        <f t="shared" ca="1" si="144"/>
        <v/>
      </c>
      <c r="EJ41" s="213" t="str">
        <f t="shared" ca="1" si="144"/>
        <v/>
      </c>
      <c r="EK41" s="213" t="str">
        <f t="shared" ca="1" si="144"/>
        <v/>
      </c>
      <c r="EL41" s="213" t="str">
        <f t="shared" ca="1" si="144"/>
        <v/>
      </c>
      <c r="EM41" s="213" t="str">
        <f t="shared" ca="1" si="144"/>
        <v/>
      </c>
      <c r="EN41" s="213" t="str">
        <f t="shared" ca="1" si="144"/>
        <v/>
      </c>
      <c r="EO41" s="213" t="str">
        <f t="shared" ca="1" si="144"/>
        <v/>
      </c>
      <c r="EP41" s="213" t="str">
        <f t="shared" ca="1" si="144"/>
        <v/>
      </c>
      <c r="EQ41" s="213" t="str">
        <f t="shared" ca="1" si="144"/>
        <v/>
      </c>
      <c r="ER41" s="213" t="str">
        <f t="shared" ca="1" si="144"/>
        <v/>
      </c>
      <c r="ES41" s="213" t="str">
        <f t="shared" ca="1" si="144"/>
        <v/>
      </c>
      <c r="ET41" s="213" t="str">
        <f t="shared" ca="1" si="144"/>
        <v/>
      </c>
      <c r="EU41" s="213" t="str">
        <f t="shared" ca="1" si="144"/>
        <v/>
      </c>
      <c r="EV41" s="213" t="str">
        <f t="shared" ca="1" si="145"/>
        <v/>
      </c>
      <c r="EW41" s="213" t="str">
        <f t="shared" ca="1" si="145"/>
        <v/>
      </c>
      <c r="EX41" s="213" t="str">
        <f t="shared" ca="1" si="145"/>
        <v/>
      </c>
      <c r="EY41" s="213" t="str">
        <f t="shared" ca="1" si="145"/>
        <v/>
      </c>
      <c r="EZ41" s="213" t="str">
        <f t="shared" ca="1" si="145"/>
        <v/>
      </c>
      <c r="FA41" s="213" t="str">
        <f t="shared" ca="1" si="145"/>
        <v/>
      </c>
      <c r="FB41" s="213" t="str">
        <f t="shared" ca="1" si="145"/>
        <v/>
      </c>
      <c r="FC41" s="213" t="str">
        <f t="shared" ca="1" si="145"/>
        <v/>
      </c>
      <c r="FD41" s="213" t="str">
        <f t="shared" ca="1" si="145"/>
        <v/>
      </c>
      <c r="FE41" s="213" t="str">
        <f t="shared" ca="1" si="145"/>
        <v/>
      </c>
      <c r="FF41" s="213" t="str">
        <f t="shared" ca="1" si="145"/>
        <v/>
      </c>
      <c r="FG41" s="213" t="str">
        <f t="shared" ca="1" si="145"/>
        <v/>
      </c>
      <c r="FH41" s="213" t="str">
        <f t="shared" ca="1" si="145"/>
        <v/>
      </c>
      <c r="FI41" s="213" t="str">
        <f t="shared" ca="1" si="145"/>
        <v/>
      </c>
      <c r="FJ41" s="213" t="str">
        <f t="shared" ca="1" si="145"/>
        <v/>
      </c>
      <c r="FK41" s="213" t="str">
        <f t="shared" ca="1" si="145"/>
        <v/>
      </c>
      <c r="FL41" s="213" t="str">
        <f t="shared" ca="1" si="146"/>
        <v/>
      </c>
      <c r="FM41" s="213" t="str">
        <f t="shared" ca="1" si="146"/>
        <v/>
      </c>
      <c r="FN41" s="213" t="str">
        <f t="shared" ca="1" si="146"/>
        <v/>
      </c>
      <c r="FO41" s="213" t="str">
        <f t="shared" ca="1" si="146"/>
        <v/>
      </c>
      <c r="FP41" s="213" t="str">
        <f t="shared" ca="1" si="146"/>
        <v/>
      </c>
      <c r="FQ41" s="213" t="str">
        <f t="shared" ca="1" si="146"/>
        <v/>
      </c>
      <c r="FR41" s="213" t="str">
        <f t="shared" ca="1" si="146"/>
        <v/>
      </c>
      <c r="FS41" s="213" t="str">
        <f t="shared" ca="1" si="146"/>
        <v/>
      </c>
      <c r="FT41" s="213" t="str">
        <f t="shared" ca="1" si="146"/>
        <v/>
      </c>
      <c r="FU41" s="213" t="str">
        <f t="shared" ca="1" si="146"/>
        <v/>
      </c>
      <c r="FV41" s="213" t="str">
        <f t="shared" ca="1" si="146"/>
        <v/>
      </c>
      <c r="FW41" s="213" t="str">
        <f t="shared" ca="1" si="146"/>
        <v/>
      </c>
      <c r="FX41" s="213" t="str">
        <f t="shared" ca="1" si="146"/>
        <v/>
      </c>
      <c r="FY41" s="213" t="str">
        <f t="shared" ca="1" si="146"/>
        <v/>
      </c>
      <c r="FZ41" s="213" t="str">
        <f t="shared" ca="1" si="146"/>
        <v/>
      </c>
      <c r="GA41" s="213" t="str">
        <f t="shared" ca="1" si="146"/>
        <v/>
      </c>
      <c r="GB41" s="213" t="str">
        <f t="shared" ca="1" si="147"/>
        <v/>
      </c>
      <c r="GC41" s="213" t="str">
        <f t="shared" ca="1" si="147"/>
        <v/>
      </c>
      <c r="GD41" s="213" t="str">
        <f t="shared" ca="1" si="147"/>
        <v/>
      </c>
      <c r="GE41" s="213" t="str">
        <f t="shared" ca="1" si="147"/>
        <v/>
      </c>
      <c r="GF41" s="213" t="str">
        <f t="shared" ca="1" si="147"/>
        <v/>
      </c>
      <c r="GG41" s="213" t="str">
        <f t="shared" ca="1" si="147"/>
        <v/>
      </c>
      <c r="GH41" s="213" t="str">
        <f t="shared" ca="1" si="147"/>
        <v/>
      </c>
      <c r="GI41" s="213" t="str">
        <f t="shared" ca="1" si="147"/>
        <v/>
      </c>
      <c r="GJ41" s="213" t="str">
        <f t="shared" ca="1" si="147"/>
        <v/>
      </c>
      <c r="GK41" s="213" t="str">
        <f t="shared" ca="1" si="147"/>
        <v/>
      </c>
      <c r="GL41" s="213" t="str">
        <f t="shared" ca="1" si="147"/>
        <v/>
      </c>
      <c r="GM41" s="213" t="str">
        <f t="shared" ca="1" si="147"/>
        <v/>
      </c>
      <c r="GN41" s="213" t="str">
        <f t="shared" ca="1" si="147"/>
        <v/>
      </c>
      <c r="GO41" s="213" t="str">
        <f t="shared" ca="1" si="147"/>
        <v/>
      </c>
      <c r="GP41" s="213" t="str">
        <f t="shared" ca="1" si="131"/>
        <v/>
      </c>
      <c r="GQ41" s="213" t="str">
        <f t="shared" ca="1" si="131"/>
        <v/>
      </c>
      <c r="GR41" s="213" t="str">
        <f t="shared" ca="1" si="131"/>
        <v/>
      </c>
      <c r="GS41" s="213" t="str">
        <f t="shared" ca="1" si="131"/>
        <v/>
      </c>
      <c r="GT41" s="213" t="str">
        <f t="shared" ca="1" si="131"/>
        <v/>
      </c>
      <c r="GU41" s="213" t="str">
        <f t="shared" ca="1" si="131"/>
        <v/>
      </c>
      <c r="GV41" s="213" t="str">
        <f t="shared" ca="1" si="131"/>
        <v/>
      </c>
      <c r="GW41" s="213" t="str">
        <f t="shared" ca="1" si="131"/>
        <v/>
      </c>
      <c r="GX41" s="213" t="str">
        <f t="shared" ca="1" si="131"/>
        <v/>
      </c>
      <c r="GY41" s="213" t="str">
        <f t="shared" ca="1" si="131"/>
        <v/>
      </c>
      <c r="GZ41" s="213" t="str">
        <f t="shared" ca="1" si="131"/>
        <v/>
      </c>
      <c r="HA41" s="213" t="str">
        <f t="shared" ca="1" si="131"/>
        <v/>
      </c>
      <c r="HB41" s="213" t="str">
        <f t="shared" ca="1" si="148"/>
        <v/>
      </c>
      <c r="HC41" s="213" t="str">
        <f t="shared" ca="1" si="148"/>
        <v/>
      </c>
      <c r="HD41" s="213" t="str">
        <f t="shared" ca="1" si="148"/>
        <v/>
      </c>
      <c r="HE41" s="213" t="str">
        <f t="shared" ca="1" si="148"/>
        <v/>
      </c>
      <c r="HF41" s="213" t="str">
        <f t="shared" ca="1" si="148"/>
        <v/>
      </c>
      <c r="HG41" s="213" t="str">
        <f t="shared" ca="1" si="148"/>
        <v/>
      </c>
      <c r="HH41" s="213" t="str">
        <f t="shared" ca="1" si="148"/>
        <v/>
      </c>
      <c r="HI41" s="213" t="str">
        <f t="shared" ca="1" si="148"/>
        <v/>
      </c>
      <c r="HJ41" s="213" t="str">
        <f t="shared" ca="1" si="148"/>
        <v/>
      </c>
      <c r="HK41" s="213" t="str">
        <f t="shared" ca="1" si="148"/>
        <v/>
      </c>
      <c r="HL41" s="213" t="str">
        <f t="shared" ca="1" si="148"/>
        <v/>
      </c>
      <c r="HM41" s="213" t="str">
        <f t="shared" ca="1" si="148"/>
        <v/>
      </c>
      <c r="HN41" s="213" t="str">
        <f t="shared" ca="1" si="148"/>
        <v/>
      </c>
      <c r="HO41" s="213" t="str">
        <f t="shared" ca="1" si="148"/>
        <v/>
      </c>
      <c r="HP41" s="213" t="str">
        <f t="shared" ca="1" si="148"/>
        <v/>
      </c>
      <c r="HQ41" s="213" t="str">
        <f t="shared" ca="1" si="148"/>
        <v/>
      </c>
      <c r="HR41" s="213" t="str">
        <f t="shared" ca="1" si="132"/>
        <v/>
      </c>
      <c r="HS41" s="213" t="str">
        <f t="shared" ca="1" si="132"/>
        <v/>
      </c>
      <c r="HT41" s="213" t="str">
        <f t="shared" ca="1" si="132"/>
        <v/>
      </c>
      <c r="HU41" s="213" t="str">
        <f t="shared" ca="1" si="132"/>
        <v/>
      </c>
      <c r="HV41" s="213" t="str">
        <f t="shared" ca="1" si="132"/>
        <v/>
      </c>
      <c r="HW41" s="213" t="str">
        <f t="shared" ca="1" si="132"/>
        <v/>
      </c>
      <c r="HX41" s="213" t="str">
        <f t="shared" ca="1" si="132"/>
        <v/>
      </c>
      <c r="HY41" s="213" t="str">
        <f t="shared" ca="1" si="132"/>
        <v/>
      </c>
      <c r="HZ41" s="213" t="str">
        <f t="shared" ca="1" si="132"/>
        <v/>
      </c>
      <c r="IA41" s="213" t="str">
        <f t="shared" ca="1" si="132"/>
        <v/>
      </c>
      <c r="IB41" s="213" t="str">
        <f t="shared" ca="1" si="149"/>
        <v/>
      </c>
      <c r="IC41" s="213" t="str">
        <f t="shared" ca="1" si="149"/>
        <v/>
      </c>
      <c r="ID41" s="213" t="str">
        <f t="shared" ca="1" si="149"/>
        <v/>
      </c>
      <c r="IE41" s="213" t="str">
        <f t="shared" ca="1" si="149"/>
        <v/>
      </c>
      <c r="IF41" s="213" t="str">
        <f t="shared" ca="1" si="149"/>
        <v/>
      </c>
      <c r="IG41" s="213" t="str">
        <f t="shared" ca="1" si="149"/>
        <v/>
      </c>
      <c r="IH41" s="213" t="str">
        <f t="shared" ca="1" si="149"/>
        <v/>
      </c>
      <c r="II41" s="213" t="str">
        <f t="shared" ca="1" si="149"/>
        <v/>
      </c>
      <c r="IJ41" s="213" t="str">
        <f t="shared" ca="1" si="149"/>
        <v/>
      </c>
      <c r="IK41" s="213" t="str">
        <f t="shared" ca="1" si="149"/>
        <v/>
      </c>
      <c r="IL41" s="213" t="str">
        <f t="shared" ca="1" si="149"/>
        <v/>
      </c>
      <c r="IM41" s="213" t="str">
        <f t="shared" ca="1" si="149"/>
        <v/>
      </c>
      <c r="IN41" s="213" t="str">
        <f t="shared" ca="1" si="149"/>
        <v/>
      </c>
      <c r="IO41" s="213" t="str">
        <f t="shared" ca="1" si="149"/>
        <v/>
      </c>
      <c r="IP41" s="213" t="str">
        <f t="shared" ca="1" si="149"/>
        <v/>
      </c>
      <c r="IQ41" s="213" t="str">
        <f t="shared" ca="1" si="149"/>
        <v/>
      </c>
      <c r="IR41" s="213" t="str">
        <f t="shared" ca="1" si="133"/>
        <v/>
      </c>
      <c r="IS41" s="213" t="str">
        <f t="shared" ca="1" si="133"/>
        <v/>
      </c>
      <c r="IT41" s="213" t="str">
        <f t="shared" ca="1" si="133"/>
        <v/>
      </c>
      <c r="IU41" s="213" t="str">
        <f t="shared" ca="1" si="133"/>
        <v/>
      </c>
      <c r="IV41" s="213" t="str">
        <f t="shared" ca="1" si="133"/>
        <v/>
      </c>
      <c r="IW41" s="213" t="str">
        <f t="shared" ca="1" si="133"/>
        <v/>
      </c>
      <c r="IX41" s="213" t="str">
        <f t="shared" ca="1" si="133"/>
        <v/>
      </c>
      <c r="IY41" s="213" t="str">
        <f t="shared" ca="1" si="133"/>
        <v/>
      </c>
      <c r="IZ41" s="213" t="str">
        <f t="shared" ca="1" si="133"/>
        <v/>
      </c>
      <c r="JA41" s="213" t="str">
        <f t="shared" ca="1" si="133"/>
        <v/>
      </c>
      <c r="JB41" s="213" t="str">
        <f t="shared" ca="1" si="133"/>
        <v/>
      </c>
      <c r="JC41" s="213" t="str">
        <f t="shared" ca="1" si="133"/>
        <v/>
      </c>
      <c r="JD41" s="213" t="str">
        <f t="shared" ca="1" si="133"/>
        <v/>
      </c>
      <c r="JE41" s="213" t="str">
        <f t="shared" ca="1" si="133"/>
        <v/>
      </c>
      <c r="JF41" s="213" t="str">
        <f t="shared" ca="1" si="150"/>
        <v/>
      </c>
      <c r="JG41" s="213" t="str">
        <f t="shared" ca="1" si="150"/>
        <v/>
      </c>
      <c r="JH41" s="213" t="str">
        <f t="shared" ca="1" si="150"/>
        <v/>
      </c>
      <c r="JI41" s="213" t="str">
        <f t="shared" ca="1" si="150"/>
        <v/>
      </c>
      <c r="JJ41" s="213" t="str">
        <f t="shared" ca="1" si="150"/>
        <v/>
      </c>
      <c r="JK41" s="213" t="str">
        <f t="shared" ca="1" si="150"/>
        <v/>
      </c>
      <c r="JL41" s="213" t="str">
        <f t="shared" ca="1" si="150"/>
        <v/>
      </c>
      <c r="JM41" s="213" t="str">
        <f t="shared" ca="1" si="150"/>
        <v/>
      </c>
      <c r="JN41" s="213" t="str">
        <f t="shared" ca="1" si="150"/>
        <v/>
      </c>
      <c r="JO41" s="213" t="str">
        <f t="shared" ca="1" si="150"/>
        <v/>
      </c>
      <c r="JP41" s="213" t="str">
        <f t="shared" ca="1" si="150"/>
        <v/>
      </c>
      <c r="JQ41" s="213" t="str">
        <f t="shared" ca="1" si="150"/>
        <v/>
      </c>
      <c r="JR41" s="213" t="str">
        <f t="shared" ca="1" si="150"/>
        <v/>
      </c>
      <c r="JS41" s="213" t="str">
        <f t="shared" ca="1" si="150"/>
        <v/>
      </c>
      <c r="JT41" s="213" t="str">
        <f t="shared" ca="1" si="150"/>
        <v/>
      </c>
      <c r="JU41" s="213" t="str">
        <f t="shared" ca="1" si="150"/>
        <v/>
      </c>
      <c r="JV41" s="213" t="str">
        <f t="shared" ca="1" si="134"/>
        <v/>
      </c>
      <c r="JW41" s="213" t="str">
        <f t="shared" ca="1" si="134"/>
        <v/>
      </c>
      <c r="JX41" s="213" t="str">
        <f t="shared" ca="1" si="134"/>
        <v/>
      </c>
      <c r="JY41" s="213" t="str">
        <f t="shared" ca="1" si="134"/>
        <v/>
      </c>
      <c r="JZ41" s="213" t="str">
        <f t="shared" ca="1" si="134"/>
        <v/>
      </c>
      <c r="KA41" s="213" t="str">
        <f t="shared" ca="1" si="134"/>
        <v/>
      </c>
      <c r="KB41" s="213" t="str">
        <f t="shared" ca="1" si="134"/>
        <v/>
      </c>
      <c r="KC41" s="213" t="str">
        <f t="shared" ca="1" si="134"/>
        <v/>
      </c>
      <c r="KD41" s="213" t="str">
        <f t="shared" ca="1" si="134"/>
        <v/>
      </c>
      <c r="KE41" s="213" t="str">
        <f t="shared" ca="1" si="134"/>
        <v/>
      </c>
      <c r="KF41" s="213" t="str">
        <f t="shared" ca="1" si="134"/>
        <v/>
      </c>
      <c r="KG41" s="213" t="str">
        <f t="shared" ca="1" si="134"/>
        <v/>
      </c>
      <c r="KH41" s="213" t="str">
        <f t="shared" ca="1" si="134"/>
        <v/>
      </c>
      <c r="KI41" s="213" t="str">
        <f t="shared" ca="1" si="134"/>
        <v/>
      </c>
      <c r="KJ41" s="213" t="str">
        <f t="shared" ca="1" si="151"/>
        <v/>
      </c>
      <c r="KK41" s="213" t="str">
        <f t="shared" ca="1" si="151"/>
        <v/>
      </c>
      <c r="KL41" s="213" t="str">
        <f t="shared" ca="1" si="151"/>
        <v/>
      </c>
      <c r="KM41" s="213" t="str">
        <f t="shared" ca="1" si="151"/>
        <v/>
      </c>
      <c r="KN41" s="213" t="str">
        <f t="shared" ca="1" si="151"/>
        <v/>
      </c>
      <c r="KO41" s="213" t="str">
        <f t="shared" ca="1" si="151"/>
        <v/>
      </c>
      <c r="KP41" s="213" t="str">
        <f t="shared" ca="1" si="151"/>
        <v/>
      </c>
      <c r="KQ41" s="213" t="str">
        <f t="shared" ca="1" si="151"/>
        <v/>
      </c>
      <c r="KR41" s="213" t="str">
        <f t="shared" ca="1" si="151"/>
        <v/>
      </c>
      <c r="KS41" s="213" t="str">
        <f t="shared" ca="1" si="151"/>
        <v/>
      </c>
      <c r="KT41" s="213" t="str">
        <f t="shared" ca="1" si="151"/>
        <v/>
      </c>
      <c r="KU41" s="213" t="str">
        <f t="shared" ca="1" si="151"/>
        <v/>
      </c>
      <c r="KV41" s="213" t="str">
        <f t="shared" ca="1" si="151"/>
        <v/>
      </c>
      <c r="KW41" s="213" t="str">
        <f t="shared" ca="1" si="151"/>
        <v/>
      </c>
      <c r="KX41" s="213" t="str">
        <f t="shared" ca="1" si="151"/>
        <v/>
      </c>
      <c r="KY41" s="213" t="str">
        <f t="shared" ca="1" si="151"/>
        <v/>
      </c>
      <c r="KZ41" s="213" t="str">
        <f t="shared" ca="1" si="152"/>
        <v/>
      </c>
      <c r="LA41" s="213" t="str">
        <f t="shared" ca="1" si="152"/>
        <v/>
      </c>
      <c r="LB41" s="213" t="str">
        <f t="shared" ca="1" si="152"/>
        <v/>
      </c>
      <c r="LC41" s="213" t="str">
        <f t="shared" ca="1" si="152"/>
        <v/>
      </c>
      <c r="LD41" s="213" t="str">
        <f t="shared" ca="1" si="152"/>
        <v/>
      </c>
      <c r="LE41" s="213" t="str">
        <f t="shared" ca="1" si="152"/>
        <v/>
      </c>
      <c r="LF41" s="213" t="str">
        <f t="shared" ca="1" si="152"/>
        <v/>
      </c>
      <c r="LG41" s="213" t="str">
        <f t="shared" ca="1" si="152"/>
        <v/>
      </c>
      <c r="LH41" s="213" t="str">
        <f t="shared" ca="1" si="152"/>
        <v/>
      </c>
      <c r="LI41" s="213" t="str">
        <f t="shared" ca="1" si="152"/>
        <v/>
      </c>
      <c r="LJ41" s="213" t="str">
        <f t="shared" ca="1" si="152"/>
        <v/>
      </c>
      <c r="LK41" s="213" t="str">
        <f t="shared" ca="1" si="152"/>
        <v/>
      </c>
      <c r="LL41" s="213" t="str">
        <f t="shared" ca="1" si="152"/>
        <v/>
      </c>
      <c r="LM41" s="213" t="str">
        <f t="shared" ca="1" si="152"/>
        <v/>
      </c>
      <c r="LN41" s="213" t="str">
        <f t="shared" ca="1" si="152"/>
        <v/>
      </c>
      <c r="LO41" s="213" t="str">
        <f t="shared" ca="1" si="152"/>
        <v/>
      </c>
      <c r="LP41" s="213" t="str">
        <f t="shared" ca="1" si="153"/>
        <v/>
      </c>
      <c r="LQ41" s="213" t="str">
        <f t="shared" ca="1" si="153"/>
        <v/>
      </c>
      <c r="LR41" s="213" t="str">
        <f t="shared" ca="1" si="153"/>
        <v/>
      </c>
      <c r="LS41" s="213" t="str">
        <f t="shared" ca="1" si="153"/>
        <v/>
      </c>
      <c r="LT41" s="213" t="str">
        <f t="shared" ca="1" si="153"/>
        <v/>
      </c>
      <c r="LU41" s="213" t="str">
        <f t="shared" ca="1" si="153"/>
        <v/>
      </c>
      <c r="LV41" s="213" t="str">
        <f t="shared" ca="1" si="153"/>
        <v/>
      </c>
      <c r="LW41" s="213" t="str">
        <f t="shared" ca="1" si="153"/>
        <v/>
      </c>
      <c r="LX41" s="213" t="str">
        <f t="shared" ca="1" si="153"/>
        <v/>
      </c>
      <c r="LY41" s="213" t="str">
        <f t="shared" ca="1" si="153"/>
        <v/>
      </c>
      <c r="LZ41" s="213" t="str">
        <f t="shared" ca="1" si="153"/>
        <v/>
      </c>
      <c r="MA41" s="213" t="str">
        <f t="shared" ca="1" si="153"/>
        <v/>
      </c>
      <c r="MB41" s="213" t="str">
        <f t="shared" ca="1" si="153"/>
        <v/>
      </c>
      <c r="MC41" s="213" t="str">
        <f t="shared" ca="1" si="153"/>
        <v/>
      </c>
      <c r="MD41" s="213" t="str">
        <f t="shared" ca="1" si="153"/>
        <v/>
      </c>
      <c r="ME41" s="213" t="str">
        <f t="shared" ca="1" si="153"/>
        <v/>
      </c>
      <c r="MF41" s="213" t="str">
        <f t="shared" ca="1" si="154"/>
        <v/>
      </c>
      <c r="MG41" s="213" t="str">
        <f t="shared" ca="1" si="154"/>
        <v/>
      </c>
      <c r="MH41" s="213" t="str">
        <f t="shared" ca="1" si="154"/>
        <v/>
      </c>
      <c r="MI41" s="213" t="str">
        <f t="shared" ca="1" si="154"/>
        <v/>
      </c>
      <c r="MJ41" s="213" t="str">
        <f t="shared" ca="1" si="154"/>
        <v/>
      </c>
      <c r="MK41" s="213" t="str">
        <f t="shared" ca="1" si="154"/>
        <v/>
      </c>
      <c r="ML41" s="213" t="str">
        <f t="shared" ca="1" si="154"/>
        <v/>
      </c>
      <c r="MM41" s="213" t="str">
        <f t="shared" ca="1" si="154"/>
        <v/>
      </c>
      <c r="MN41" s="213" t="str">
        <f t="shared" ca="1" si="154"/>
        <v/>
      </c>
      <c r="MO41" s="213" t="str">
        <f t="shared" ca="1" si="154"/>
        <v/>
      </c>
      <c r="MP41" s="213" t="str">
        <f t="shared" ca="1" si="154"/>
        <v/>
      </c>
      <c r="MQ41" s="213" t="str">
        <f t="shared" ca="1" si="154"/>
        <v/>
      </c>
      <c r="MR41" s="213" t="str">
        <f t="shared" ca="1" si="154"/>
        <v/>
      </c>
      <c r="MS41" s="213" t="str">
        <f t="shared" ca="1" si="154"/>
        <v/>
      </c>
      <c r="MT41" s="213" t="str">
        <f t="shared" ca="1" si="136"/>
        <v/>
      </c>
      <c r="MU41" s="213" t="str">
        <f t="shared" ca="1" si="136"/>
        <v/>
      </c>
      <c r="MV41" s="213" t="str">
        <f t="shared" ca="1" si="136"/>
        <v/>
      </c>
      <c r="MW41" s="213" t="str">
        <f t="shared" ca="1" si="136"/>
        <v/>
      </c>
      <c r="MX41" s="213" t="str">
        <f t="shared" ca="1" si="136"/>
        <v/>
      </c>
      <c r="MY41" s="213" t="str">
        <f t="shared" ca="1" si="136"/>
        <v/>
      </c>
      <c r="MZ41" s="213" t="str">
        <f t="shared" ca="1" si="136"/>
        <v/>
      </c>
      <c r="NA41" s="213" t="str">
        <f t="shared" ca="1" si="136"/>
        <v/>
      </c>
      <c r="NB41" s="213" t="str">
        <f t="shared" ca="1" si="136"/>
        <v/>
      </c>
      <c r="NC41" s="213" t="str">
        <f t="shared" ca="1" si="136"/>
        <v/>
      </c>
      <c r="ND41" s="213" t="str">
        <f t="shared" ca="1" si="136"/>
        <v/>
      </c>
      <c r="NE41" s="213" t="str">
        <f t="shared" ca="1" si="136"/>
        <v/>
      </c>
      <c r="NF41" s="213" t="str">
        <f t="shared" ca="1" si="155"/>
        <v/>
      </c>
      <c r="NG41" s="213" t="str">
        <f t="shared" ca="1" si="155"/>
        <v/>
      </c>
      <c r="NH41" s="213" t="str">
        <f t="shared" ca="1" si="155"/>
        <v/>
      </c>
      <c r="NI41" s="213" t="str">
        <f t="shared" ca="1" si="155"/>
        <v/>
      </c>
      <c r="NJ41" s="213" t="str">
        <f t="shared" ca="1" si="155"/>
        <v/>
      </c>
      <c r="NK41" s="213" t="str">
        <f t="shared" ca="1" si="155"/>
        <v/>
      </c>
      <c r="NL41" s="213" t="str">
        <f t="shared" ca="1" si="155"/>
        <v/>
      </c>
      <c r="NM41" s="213" t="str">
        <f t="shared" ca="1" si="155"/>
        <v/>
      </c>
      <c r="NN41" s="213" t="str">
        <f t="shared" ca="1" si="155"/>
        <v/>
      </c>
      <c r="NO41" s="213" t="str">
        <f t="shared" ca="1" si="155"/>
        <v/>
      </c>
      <c r="NP41" s="213" t="str">
        <f t="shared" ca="1" si="155"/>
        <v/>
      </c>
      <c r="NQ41" s="213" t="str">
        <f t="shared" ca="1" si="155"/>
        <v/>
      </c>
      <c r="NR41" s="213" t="str">
        <f t="shared" ca="1" si="155"/>
        <v/>
      </c>
      <c r="NS41" s="213" t="str">
        <f t="shared" ca="1" si="155"/>
        <v/>
      </c>
      <c r="NT41" s="213" t="str">
        <f t="shared" ca="1" si="155"/>
        <v/>
      </c>
      <c r="NU41" s="213" t="str">
        <f t="shared" ca="1" si="155"/>
        <v/>
      </c>
      <c r="NV41" s="213" t="str">
        <f t="shared" ca="1" si="137"/>
        <v/>
      </c>
      <c r="NW41" s="213" t="str">
        <f t="shared" ca="1" si="137"/>
        <v/>
      </c>
      <c r="NX41" s="213" t="str">
        <f t="shared" ca="1" si="137"/>
        <v/>
      </c>
      <c r="NY41" s="213" t="str">
        <f t="shared" ca="1" si="137"/>
        <v/>
      </c>
      <c r="NZ41" s="213" t="str">
        <f t="shared" ca="1" si="137"/>
        <v/>
      </c>
      <c r="OA41" s="213" t="str">
        <f t="shared" ca="1" si="137"/>
        <v/>
      </c>
      <c r="OB41" s="213" t="str">
        <f t="shared" ca="1" si="137"/>
        <v/>
      </c>
      <c r="OC41" s="213" t="str">
        <f t="shared" ca="1" si="137"/>
        <v/>
      </c>
      <c r="OD41" s="213" t="str">
        <f t="shared" ca="1" si="137"/>
        <v/>
      </c>
      <c r="OE41" s="213" t="str">
        <f t="shared" ca="1" si="137"/>
        <v/>
      </c>
      <c r="OF41" s="213" t="str">
        <f t="shared" ca="1" si="156"/>
        <v/>
      </c>
      <c r="OG41" s="213" t="str">
        <f t="shared" ca="1" si="156"/>
        <v/>
      </c>
      <c r="OH41" s="213" t="str">
        <f t="shared" ca="1" si="156"/>
        <v/>
      </c>
      <c r="OI41" s="213" t="str">
        <f t="shared" ca="1" si="156"/>
        <v/>
      </c>
      <c r="OJ41" s="213" t="str">
        <f t="shared" ca="1" si="156"/>
        <v/>
      </c>
      <c r="OK41" s="213" t="str">
        <f t="shared" ca="1" si="156"/>
        <v/>
      </c>
      <c r="OL41" s="213" t="str">
        <f t="shared" ca="1" si="156"/>
        <v/>
      </c>
      <c r="OM41" s="213" t="str">
        <f t="shared" ca="1" si="156"/>
        <v/>
      </c>
      <c r="ON41" s="213" t="str">
        <f t="shared" ca="1" si="156"/>
        <v/>
      </c>
      <c r="OO41" s="213" t="str">
        <f t="shared" ca="1" si="156"/>
        <v/>
      </c>
      <c r="OP41" s="213" t="str">
        <f t="shared" ca="1" si="156"/>
        <v/>
      </c>
      <c r="OQ41" s="213" t="str">
        <f t="shared" ca="1" si="156"/>
        <v/>
      </c>
      <c r="OR41" s="213" t="str">
        <f t="shared" ca="1" si="156"/>
        <v/>
      </c>
      <c r="OS41" s="213" t="str">
        <f t="shared" ca="1" si="156"/>
        <v/>
      </c>
      <c r="OT41" s="213" t="str">
        <f t="shared" ca="1" si="156"/>
        <v/>
      </c>
      <c r="OU41" s="213" t="str">
        <f t="shared" ca="1" si="156"/>
        <v/>
      </c>
      <c r="OV41" s="213" t="str">
        <f t="shared" ca="1" si="138"/>
        <v/>
      </c>
      <c r="OW41" s="213" t="str">
        <f t="shared" ca="1" si="138"/>
        <v/>
      </c>
      <c r="OX41" s="213" t="str">
        <f t="shared" ca="1" si="138"/>
        <v/>
      </c>
      <c r="OY41" s="213" t="str">
        <f t="shared" ca="1" si="138"/>
        <v/>
      </c>
      <c r="OZ41" s="213" t="str">
        <f t="shared" ca="1" si="138"/>
        <v/>
      </c>
      <c r="PA41" s="213" t="str">
        <f t="shared" ca="1" si="138"/>
        <v/>
      </c>
      <c r="PB41" s="213" t="str">
        <f t="shared" ca="1" si="138"/>
        <v/>
      </c>
      <c r="PC41" s="213" t="str">
        <f t="shared" ca="1" si="138"/>
        <v/>
      </c>
      <c r="PD41" s="213" t="str">
        <f t="shared" ca="1" si="138"/>
        <v/>
      </c>
      <c r="PE41" s="213" t="str">
        <f t="shared" ca="1" si="138"/>
        <v/>
      </c>
      <c r="PF41" s="213" t="str">
        <f t="shared" ca="1" si="138"/>
        <v/>
      </c>
      <c r="PG41" s="213" t="str">
        <f t="shared" ca="1" si="138"/>
        <v/>
      </c>
      <c r="PH41" s="213" t="str">
        <f t="shared" ca="1" si="138"/>
        <v/>
      </c>
      <c r="PI41" s="213" t="str">
        <f t="shared" ca="1" si="138"/>
        <v/>
      </c>
      <c r="PJ41" s="213" t="str">
        <f t="shared" ca="1" si="157"/>
        <v/>
      </c>
      <c r="PK41" s="213" t="str">
        <f t="shared" ca="1" si="157"/>
        <v/>
      </c>
      <c r="PL41" s="213" t="str">
        <f t="shared" ca="1" si="157"/>
        <v/>
      </c>
      <c r="PM41" s="213" t="str">
        <f t="shared" ca="1" si="157"/>
        <v/>
      </c>
      <c r="PN41" s="213" t="str">
        <f t="shared" ca="1" si="157"/>
        <v/>
      </c>
      <c r="PO41" s="213" t="str">
        <f t="shared" ca="1" si="157"/>
        <v/>
      </c>
      <c r="PP41" s="213" t="str">
        <f t="shared" ca="1" si="157"/>
        <v/>
      </c>
      <c r="PQ41" s="213" t="str">
        <f t="shared" ca="1" si="157"/>
        <v/>
      </c>
      <c r="PR41" s="213" t="str">
        <f t="shared" ca="1" si="157"/>
        <v/>
      </c>
      <c r="PS41" s="213" t="str">
        <f t="shared" ca="1" si="157"/>
        <v/>
      </c>
      <c r="PT41" s="208"/>
      <c r="PU41" s="208"/>
      <c r="PV41" s="208"/>
      <c r="PW41" s="208"/>
      <c r="PX41" s="208"/>
      <c r="PY41" s="208"/>
      <c r="PZ41" s="208"/>
      <c r="QA41" s="208"/>
      <c r="QB41" s="208"/>
      <c r="QC41" s="208"/>
      <c r="QD41" s="208"/>
      <c r="QE41" s="208"/>
      <c r="QF41" s="208"/>
      <c r="QG41" s="208"/>
      <c r="QH41" s="208"/>
      <c r="QI41" s="208"/>
      <c r="QJ41" s="208"/>
      <c r="QK41" s="208"/>
      <c r="QL41" s="208"/>
      <c r="QM41" s="208"/>
      <c r="QN41" s="208"/>
      <c r="QO41" s="208"/>
      <c r="QP41" s="208"/>
      <c r="QQ41" s="208"/>
      <c r="QR41" s="208"/>
      <c r="QS41" s="208"/>
      <c r="QT41" s="208"/>
      <c r="QU41" s="208"/>
      <c r="QV41" s="208"/>
      <c r="QW41" s="208"/>
      <c r="QX41" s="208"/>
      <c r="QY41" s="208"/>
      <c r="QZ41" s="208"/>
      <c r="RA41" s="208"/>
      <c r="RB41" s="208"/>
      <c r="RC41" s="208"/>
      <c r="RD41" s="208"/>
      <c r="RE41" s="208"/>
      <c r="RF41" s="208"/>
      <c r="RG41" s="208"/>
      <c r="RH41" s="208"/>
      <c r="RI41" s="208"/>
      <c r="RJ41" s="208"/>
      <c r="RK41" s="208"/>
      <c r="RL41" s="208"/>
      <c r="RM41" s="208"/>
      <c r="RN41" s="208"/>
      <c r="RO41" s="208"/>
      <c r="RP41" s="208"/>
      <c r="RQ41" s="208"/>
      <c r="RR41" s="208"/>
      <c r="RS41" s="208"/>
      <c r="RT41" s="208"/>
      <c r="RU41" s="208"/>
      <c r="RV41" s="208"/>
      <c r="RW41" s="208"/>
      <c r="RX41" s="208"/>
      <c r="RY41" s="208"/>
      <c r="RZ41" s="208"/>
      <c r="SA41" s="208"/>
      <c r="SB41" s="208"/>
      <c r="SC41" s="208"/>
      <c r="SD41" s="208"/>
      <c r="SE41" s="208"/>
      <c r="SF41" s="208"/>
      <c r="SG41" s="208"/>
      <c r="SH41" s="208"/>
      <c r="SI41" s="208"/>
      <c r="SJ41" s="208"/>
      <c r="SK41" s="208"/>
      <c r="SL41" s="208"/>
      <c r="SM41" s="208"/>
      <c r="SN41" s="208"/>
      <c r="SO41" s="208"/>
      <c r="SP41" s="208"/>
      <c r="SQ41" s="208"/>
      <c r="SR41" s="208"/>
      <c r="SS41" s="208"/>
      <c r="ST41" s="208"/>
      <c r="SU41" s="208"/>
      <c r="SV41" s="208"/>
      <c r="SW41" s="208"/>
      <c r="SX41" s="208"/>
      <c r="SY41" s="208"/>
      <c r="SZ41" s="208"/>
      <c r="TA41" s="208"/>
      <c r="TB41" s="208"/>
      <c r="TC41" s="208"/>
      <c r="TD41" s="208"/>
      <c r="TE41" s="208"/>
      <c r="TF41" s="208"/>
      <c r="TG41" s="208"/>
      <c r="TH41" s="208"/>
      <c r="TI41" s="208"/>
      <c r="TJ41" s="208"/>
      <c r="TK41" s="208"/>
      <c r="TL41" s="208"/>
      <c r="TM41" s="208"/>
      <c r="TN41" s="208"/>
      <c r="TO41" s="208"/>
      <c r="TP41" s="208"/>
      <c r="TQ41" s="208"/>
      <c r="TR41" s="208"/>
      <c r="TS41" s="208"/>
      <c r="TT41" s="208"/>
      <c r="TU41" s="208"/>
      <c r="TV41" s="208"/>
      <c r="TW41" s="208"/>
      <c r="TX41" s="208"/>
      <c r="TY41" s="208"/>
      <c r="TZ41" s="208"/>
      <c r="UA41" s="208"/>
      <c r="UB41" s="208"/>
      <c r="UC41" s="208"/>
      <c r="UD41" s="208"/>
      <c r="UE41" s="208"/>
      <c r="UF41" s="208"/>
      <c r="UG41" s="208"/>
      <c r="UH41" s="208"/>
      <c r="UI41" s="208"/>
      <c r="UJ41" s="208"/>
      <c r="UK41" s="208"/>
      <c r="UL41" s="208"/>
      <c r="UM41" s="208"/>
      <c r="UN41" s="208"/>
      <c r="UO41" s="208"/>
      <c r="UP41" s="208"/>
      <c r="UQ41" s="208"/>
      <c r="UR41" s="208"/>
      <c r="US41" s="208"/>
      <c r="UT41" s="208"/>
      <c r="UU41" s="208"/>
      <c r="UV41" s="208"/>
      <c r="UW41" s="208"/>
      <c r="UX41" s="208"/>
      <c r="UY41" s="208"/>
      <c r="UZ41" s="208"/>
      <c r="VA41" s="208"/>
      <c r="VB41" s="208"/>
      <c r="VC41" s="208"/>
      <c r="VD41" s="208"/>
      <c r="VE41" s="208"/>
      <c r="VF41" s="208"/>
      <c r="VG41" s="208"/>
      <c r="VH41" s="208"/>
      <c r="VI41" s="208"/>
      <c r="VJ41" s="208"/>
      <c r="VK41" s="208"/>
      <c r="VL41" s="208"/>
      <c r="VM41" s="208"/>
      <c r="VN41" s="208"/>
      <c r="VO41" s="208"/>
      <c r="VP41" s="208"/>
      <c r="VQ41" s="208"/>
      <c r="VR41" s="208"/>
      <c r="VS41" s="208"/>
      <c r="VT41" s="208"/>
      <c r="VU41" s="208"/>
      <c r="VV41" s="208"/>
      <c r="VW41" s="208"/>
      <c r="VX41" s="208"/>
      <c r="VY41" s="208"/>
      <c r="VZ41" s="208"/>
      <c r="WA41" s="208"/>
      <c r="WB41" s="208"/>
      <c r="WC41" s="208"/>
      <c r="WD41" s="208"/>
      <c r="WE41" s="208"/>
      <c r="WF41" s="208"/>
      <c r="WG41" s="208"/>
      <c r="WH41" s="208"/>
      <c r="WI41" s="208"/>
      <c r="WJ41" s="208"/>
      <c r="WK41" s="208"/>
      <c r="WL41" s="208"/>
      <c r="WM41" s="208"/>
      <c r="WN41" s="208"/>
      <c r="WO41" s="208"/>
      <c r="WP41" s="208"/>
      <c r="WQ41" s="208"/>
      <c r="WR41" s="208"/>
      <c r="WS41" s="208"/>
      <c r="WT41" s="208"/>
      <c r="WU41" s="208"/>
      <c r="WV41" s="208"/>
      <c r="WW41" s="208"/>
      <c r="WX41" s="208"/>
      <c r="WY41" s="208"/>
      <c r="WZ41" s="208"/>
      <c r="XA41" s="208"/>
      <c r="XB41" s="208"/>
      <c r="XC41" s="208"/>
      <c r="XD41" s="208"/>
      <c r="XE41" s="208"/>
      <c r="XF41" s="208"/>
      <c r="XG41" s="208"/>
      <c r="XH41" s="208"/>
      <c r="XI41" s="208"/>
      <c r="XJ41" s="208"/>
      <c r="XK41" s="208"/>
      <c r="XL41" s="208"/>
      <c r="XM41" s="208"/>
      <c r="XN41" s="208"/>
      <c r="XO41" s="208"/>
      <c r="XP41" s="208"/>
      <c r="XQ41" s="208"/>
      <c r="XR41" s="208"/>
      <c r="XS41" s="208"/>
      <c r="XT41" s="208"/>
      <c r="XU41" s="208"/>
      <c r="XV41" s="208"/>
      <c r="XW41" s="208"/>
      <c r="XX41" s="208"/>
      <c r="XY41" s="208"/>
      <c r="XZ41" s="208"/>
      <c r="YA41" s="208"/>
      <c r="YB41" s="208"/>
      <c r="YC41" s="208"/>
      <c r="YD41" s="208"/>
      <c r="YE41" s="208"/>
      <c r="YF41" s="208"/>
      <c r="YG41" s="208"/>
      <c r="YH41" s="208"/>
      <c r="YI41" s="208"/>
      <c r="YJ41" s="208"/>
      <c r="YK41" s="208"/>
      <c r="YL41" s="208"/>
      <c r="YM41" s="208"/>
      <c r="YN41" s="208"/>
      <c r="YO41" s="208"/>
      <c r="YP41" s="208"/>
      <c r="YQ41" s="208"/>
      <c r="YR41" s="208"/>
      <c r="YS41" s="208"/>
      <c r="YT41" s="208"/>
      <c r="YU41" s="208"/>
      <c r="YV41" s="208"/>
      <c r="YW41" s="208"/>
      <c r="YX41" s="208"/>
      <c r="YY41" s="208"/>
      <c r="YZ41" s="208"/>
      <c r="ZA41" s="208"/>
      <c r="ZB41" s="208"/>
      <c r="ZC41" s="208"/>
      <c r="ZD41" s="208"/>
      <c r="ZE41" s="208"/>
      <c r="ZF41" s="208"/>
      <c r="ZG41" s="208"/>
      <c r="ZH41" s="208"/>
      <c r="ZI41" s="208"/>
      <c r="ZJ41" s="208"/>
      <c r="ZK41" s="208"/>
      <c r="ZL41" s="208"/>
      <c r="ZM41" s="208"/>
      <c r="ZN41" s="208"/>
      <c r="ZO41" s="208"/>
      <c r="ZP41" s="208"/>
      <c r="ZQ41" s="208"/>
      <c r="ZR41" s="208"/>
      <c r="ZS41" s="208"/>
      <c r="ZT41" s="208"/>
      <c r="ZU41" s="208"/>
      <c r="ZV41" s="208"/>
      <c r="ZW41" s="208"/>
      <c r="ZX41" s="208"/>
      <c r="ZY41" s="208"/>
      <c r="ZZ41" s="208"/>
      <c r="AAA41" s="208"/>
      <c r="AAB41" s="208"/>
      <c r="AAC41" s="208"/>
      <c r="AAD41" s="208"/>
      <c r="AAE41" s="208"/>
      <c r="AAF41" s="208"/>
      <c r="AAG41" s="208"/>
      <c r="AAH41" s="208"/>
      <c r="AAI41" s="208"/>
      <c r="AAJ41" s="208"/>
      <c r="AAK41" s="208"/>
      <c r="AAL41" s="208"/>
      <c r="AAM41" s="208"/>
      <c r="AAN41" s="208"/>
      <c r="AAO41" s="208"/>
      <c r="AAP41" s="208"/>
      <c r="AAQ41" s="208"/>
      <c r="AAR41" s="208"/>
      <c r="AAS41" s="208"/>
      <c r="AAT41" s="208"/>
      <c r="AAU41" s="208"/>
      <c r="AAV41" s="208"/>
      <c r="AAW41" s="208"/>
      <c r="AAX41" s="208"/>
      <c r="AAY41" s="208"/>
      <c r="AAZ41" s="208"/>
      <c r="ABA41" s="208"/>
      <c r="ABB41" s="208"/>
      <c r="ABC41" s="208"/>
      <c r="ABD41" s="208"/>
      <c r="ABE41" s="208"/>
      <c r="ABF41" s="208"/>
      <c r="ABG41" s="208"/>
      <c r="ABH41" s="208"/>
      <c r="ABI41" s="208"/>
      <c r="ABJ41" s="208"/>
      <c r="ABK41" s="208"/>
      <c r="ABL41" s="208"/>
    </row>
    <row r="42" spans="1:740" s="209" customFormat="1" ht="18" hidden="1" customHeight="1" x14ac:dyDescent="0.2">
      <c r="A42" s="202"/>
      <c r="B42" s="203" t="s">
        <v>121</v>
      </c>
      <c r="C42" s="204" t="s">
        <v>122</v>
      </c>
      <c r="D42" s="218"/>
      <c r="E42" s="211"/>
      <c r="F42" s="206"/>
      <c r="G42" s="206"/>
      <c r="H42" s="219"/>
      <c r="I42" s="206"/>
      <c r="J42" s="206"/>
      <c r="K42" s="278" t="str">
        <f>Table279[[#This Row],[Project]] &amp;"-CTNR-"&amp; Table279[[#This Row],[CTNR'#]] &amp; "  ➜"</f>
        <v>1010C-CTNR-  ➜</v>
      </c>
      <c r="L42" s="215"/>
      <c r="M42" s="213" t="str">
        <f t="shared" ca="1" si="139"/>
        <v/>
      </c>
      <c r="N42" s="213" t="str">
        <f t="shared" ca="1" si="139"/>
        <v/>
      </c>
      <c r="O42" s="213" t="str">
        <f t="shared" ca="1" si="139"/>
        <v/>
      </c>
      <c r="P42" s="213" t="str">
        <f t="shared" ca="1" si="139"/>
        <v/>
      </c>
      <c r="Q42" s="213" t="str">
        <f t="shared" ca="1" si="139"/>
        <v/>
      </c>
      <c r="R42" s="213" t="str">
        <f t="shared" ca="1" si="139"/>
        <v/>
      </c>
      <c r="S42" s="213" t="str">
        <f t="shared" ca="1" si="139"/>
        <v/>
      </c>
      <c r="T42" s="213" t="str">
        <f t="shared" ca="1" si="139"/>
        <v/>
      </c>
      <c r="U42" s="213" t="str">
        <f t="shared" ca="1" si="139"/>
        <v/>
      </c>
      <c r="V42" s="213" t="str">
        <f t="shared" ca="1" si="139"/>
        <v/>
      </c>
      <c r="W42" s="213" t="str">
        <f t="shared" ca="1" si="139"/>
        <v/>
      </c>
      <c r="X42" s="213" t="str">
        <f t="shared" ca="1" si="139"/>
        <v/>
      </c>
      <c r="Y42" s="213" t="str">
        <f t="shared" ca="1" si="139"/>
        <v/>
      </c>
      <c r="Z42" s="213" t="str">
        <f t="shared" ca="1" si="139"/>
        <v/>
      </c>
      <c r="AA42" s="213" t="str">
        <f t="shared" ca="1" si="139"/>
        <v/>
      </c>
      <c r="AB42" s="213" t="str">
        <f t="shared" ca="1" si="139"/>
        <v/>
      </c>
      <c r="AC42" s="213" t="str">
        <f t="shared" ca="1" si="140"/>
        <v/>
      </c>
      <c r="AD42" s="213" t="str">
        <f t="shared" ca="1" si="140"/>
        <v/>
      </c>
      <c r="AE42" s="213" t="str">
        <f t="shared" ca="1" si="140"/>
        <v/>
      </c>
      <c r="AF42" s="213" t="str">
        <f t="shared" ca="1" si="140"/>
        <v/>
      </c>
      <c r="AG42" s="213" t="str">
        <f t="shared" ca="1" si="140"/>
        <v/>
      </c>
      <c r="AH42" s="213" t="str">
        <f t="shared" ca="1" si="140"/>
        <v/>
      </c>
      <c r="AI42" s="213" t="str">
        <f t="shared" ca="1" si="140"/>
        <v/>
      </c>
      <c r="AJ42" s="213" t="str">
        <f t="shared" ca="1" si="140"/>
        <v/>
      </c>
      <c r="AK42" s="213" t="str">
        <f t="shared" ca="1" si="140"/>
        <v/>
      </c>
      <c r="AL42" s="213" t="str">
        <f t="shared" ca="1" si="126"/>
        <v/>
      </c>
      <c r="AM42" s="213" t="str">
        <f t="shared" ca="1" si="126"/>
        <v/>
      </c>
      <c r="AN42" s="213" t="str">
        <f t="shared" ca="1" si="126"/>
        <v/>
      </c>
      <c r="AO42" s="213" t="str">
        <f t="shared" ca="1" si="126"/>
        <v/>
      </c>
      <c r="AP42" s="213" t="str">
        <f t="shared" ca="1" si="126"/>
        <v/>
      </c>
      <c r="AQ42" s="213" t="str">
        <f t="shared" ca="1" si="126"/>
        <v/>
      </c>
      <c r="AR42" s="213" t="str">
        <f t="shared" ca="1" si="126"/>
        <v/>
      </c>
      <c r="AS42" s="213" t="str">
        <f t="shared" ca="1" si="126"/>
        <v/>
      </c>
      <c r="AT42" s="213" t="str">
        <f t="shared" ca="1" si="126"/>
        <v/>
      </c>
      <c r="AU42" s="213" t="str">
        <f t="shared" ca="1" si="126"/>
        <v/>
      </c>
      <c r="AV42" s="213" t="str">
        <f t="shared" ca="1" si="126"/>
        <v/>
      </c>
      <c r="AW42" s="213" t="str">
        <f t="shared" ca="1" si="126"/>
        <v/>
      </c>
      <c r="AX42" s="213" t="str">
        <f t="shared" ca="1" si="126"/>
        <v/>
      </c>
      <c r="AY42" s="213" t="str">
        <f t="shared" ca="1" si="126"/>
        <v/>
      </c>
      <c r="AZ42" s="213" t="str">
        <f t="shared" ca="1" si="126"/>
        <v/>
      </c>
      <c r="BA42" s="213" t="str">
        <f t="shared" ca="1" si="126"/>
        <v/>
      </c>
      <c r="BB42" s="213" t="str">
        <f t="shared" ca="1" si="141"/>
        <v/>
      </c>
      <c r="BC42" s="213" t="str">
        <f t="shared" ca="1" si="141"/>
        <v/>
      </c>
      <c r="BD42" s="213" t="str">
        <f t="shared" ca="1" si="141"/>
        <v/>
      </c>
      <c r="BE42" s="213" t="str">
        <f t="shared" ca="1" si="141"/>
        <v/>
      </c>
      <c r="BF42" s="213" t="str">
        <f t="shared" ca="1" si="141"/>
        <v/>
      </c>
      <c r="BG42" s="213" t="str">
        <f t="shared" ca="1" si="141"/>
        <v/>
      </c>
      <c r="BH42" s="213" t="str">
        <f t="shared" ca="1" si="141"/>
        <v/>
      </c>
      <c r="BI42" s="213" t="str">
        <f t="shared" ca="1" si="141"/>
        <v/>
      </c>
      <c r="BJ42" s="213" t="str">
        <f t="shared" ca="1" si="141"/>
        <v/>
      </c>
      <c r="BK42" s="213" t="str">
        <f t="shared" ca="1" si="141"/>
        <v/>
      </c>
      <c r="BL42" s="213" t="str">
        <f t="shared" ca="1" si="141"/>
        <v/>
      </c>
      <c r="BM42" s="213" t="str">
        <f t="shared" ca="1" si="141"/>
        <v/>
      </c>
      <c r="BN42" s="213" t="str">
        <f t="shared" ca="1" si="141"/>
        <v/>
      </c>
      <c r="BO42" s="213" t="str">
        <f t="shared" ca="1" si="141"/>
        <v/>
      </c>
      <c r="BP42" s="213" t="str">
        <f t="shared" ca="1" si="127"/>
        <v/>
      </c>
      <c r="BQ42" s="213" t="str">
        <f t="shared" ca="1" si="127"/>
        <v/>
      </c>
      <c r="BR42" s="213" t="str">
        <f t="shared" ca="1" si="127"/>
        <v/>
      </c>
      <c r="BS42" s="213" t="str">
        <f t="shared" ca="1" si="127"/>
        <v/>
      </c>
      <c r="BT42" s="213" t="str">
        <f t="shared" ca="1" si="127"/>
        <v/>
      </c>
      <c r="BU42" s="213" t="str">
        <f t="shared" ca="1" si="127"/>
        <v/>
      </c>
      <c r="BV42" s="213" t="str">
        <f t="shared" ca="1" si="127"/>
        <v/>
      </c>
      <c r="BW42" s="213" t="str">
        <f t="shared" ca="1" si="127"/>
        <v/>
      </c>
      <c r="BX42" s="213" t="str">
        <f t="shared" ca="1" si="127"/>
        <v/>
      </c>
      <c r="BY42" s="213" t="str">
        <f t="shared" ca="1" si="142"/>
        <v/>
      </c>
      <c r="BZ42" s="213" t="str">
        <f t="shared" ca="1" si="142"/>
        <v/>
      </c>
      <c r="CA42" s="213" t="str">
        <f t="shared" ca="1" si="142"/>
        <v/>
      </c>
      <c r="CB42" s="213" t="str">
        <f t="shared" ca="1" si="142"/>
        <v/>
      </c>
      <c r="CC42" s="213" t="str">
        <f t="shared" ca="1" si="142"/>
        <v/>
      </c>
      <c r="CD42" s="213" t="str">
        <f t="shared" ca="1" si="142"/>
        <v/>
      </c>
      <c r="CE42" s="213" t="str">
        <f t="shared" ca="1" si="142"/>
        <v/>
      </c>
      <c r="CF42" s="213" t="str">
        <f t="shared" ca="1" si="142"/>
        <v/>
      </c>
      <c r="CG42" s="213" t="str">
        <f t="shared" ca="1" si="142"/>
        <v/>
      </c>
      <c r="CH42" s="213" t="str">
        <f t="shared" ca="1" si="142"/>
        <v/>
      </c>
      <c r="CI42" s="213" t="str">
        <f t="shared" ca="1" si="142"/>
        <v/>
      </c>
      <c r="CJ42" s="213" t="str">
        <f t="shared" ca="1" si="142"/>
        <v/>
      </c>
      <c r="CK42" s="213" t="str">
        <f t="shared" ca="1" si="142"/>
        <v/>
      </c>
      <c r="CL42" s="213" t="str">
        <f t="shared" ca="1" si="142"/>
        <v/>
      </c>
      <c r="CM42" s="213" t="str">
        <f t="shared" ca="1" si="142"/>
        <v/>
      </c>
      <c r="CN42" s="213" t="str">
        <f t="shared" ca="1" si="142"/>
        <v/>
      </c>
      <c r="CO42" s="213" t="str">
        <f t="shared" ca="1" si="128"/>
        <v/>
      </c>
      <c r="CP42" s="213" t="str">
        <f t="shared" ca="1" si="128"/>
        <v/>
      </c>
      <c r="CQ42" s="213" t="str">
        <f t="shared" ca="1" si="128"/>
        <v/>
      </c>
      <c r="CR42" s="213" t="str">
        <f t="shared" ca="1" si="128"/>
        <v/>
      </c>
      <c r="CS42" s="213" t="str">
        <f t="shared" ca="1" si="128"/>
        <v/>
      </c>
      <c r="CT42" s="213" t="str">
        <f t="shared" ca="1" si="128"/>
        <v/>
      </c>
      <c r="CU42" s="213" t="str">
        <f t="shared" ca="1" si="128"/>
        <v/>
      </c>
      <c r="CV42" s="213" t="str">
        <f t="shared" ca="1" si="128"/>
        <v/>
      </c>
      <c r="CW42" s="213" t="str">
        <f t="shared" ca="1" si="128"/>
        <v/>
      </c>
      <c r="CX42" s="213" t="str">
        <f t="shared" ca="1" si="128"/>
        <v/>
      </c>
      <c r="CY42" s="213" t="str">
        <f t="shared" ca="1" si="128"/>
        <v/>
      </c>
      <c r="CZ42" s="213" t="str">
        <f t="shared" ca="1" si="128"/>
        <v/>
      </c>
      <c r="DA42" s="213" t="str">
        <f t="shared" ca="1" si="128"/>
        <v/>
      </c>
      <c r="DB42" s="213" t="str">
        <f t="shared" ca="1" si="143"/>
        <v/>
      </c>
      <c r="DC42" s="213" t="str">
        <f t="shared" ca="1" si="143"/>
        <v/>
      </c>
      <c r="DD42" s="213" t="str">
        <f t="shared" ca="1" si="143"/>
        <v/>
      </c>
      <c r="DE42" s="213" t="str">
        <f t="shared" ca="1" si="143"/>
        <v/>
      </c>
      <c r="DF42" s="213" t="str">
        <f t="shared" ca="1" si="143"/>
        <v/>
      </c>
      <c r="DG42" s="213" t="str">
        <f t="shared" ca="1" si="143"/>
        <v/>
      </c>
      <c r="DH42" s="213" t="str">
        <f t="shared" ca="1" si="143"/>
        <v/>
      </c>
      <c r="DI42" s="213" t="str">
        <f t="shared" ca="1" si="143"/>
        <v/>
      </c>
      <c r="DJ42" s="213" t="str">
        <f t="shared" ca="1" si="143"/>
        <v/>
      </c>
      <c r="DK42" s="213" t="str">
        <f t="shared" ca="1" si="143"/>
        <v/>
      </c>
      <c r="DL42" s="213" t="str">
        <f t="shared" ca="1" si="143"/>
        <v/>
      </c>
      <c r="DM42" s="213" t="str">
        <f t="shared" ca="1" si="143"/>
        <v/>
      </c>
      <c r="DN42" s="213" t="str">
        <f t="shared" ca="1" si="143"/>
        <v/>
      </c>
      <c r="DO42" s="213" t="str">
        <f t="shared" ca="1" si="143"/>
        <v/>
      </c>
      <c r="DP42" s="213" t="str">
        <f t="shared" ca="1" si="143"/>
        <v/>
      </c>
      <c r="DQ42" s="213" t="str">
        <f t="shared" ca="1" si="143"/>
        <v/>
      </c>
      <c r="DR42" s="213" t="str">
        <f t="shared" ca="1" si="129"/>
        <v/>
      </c>
      <c r="DS42" s="213" t="str">
        <f t="shared" ca="1" si="129"/>
        <v/>
      </c>
      <c r="DT42" s="213" t="str">
        <f t="shared" ca="1" si="129"/>
        <v/>
      </c>
      <c r="DU42" s="213" t="str">
        <f t="shared" ca="1" si="129"/>
        <v/>
      </c>
      <c r="DV42" s="213" t="str">
        <f t="shared" ca="1" si="129"/>
        <v/>
      </c>
      <c r="DW42" s="213" t="str">
        <f t="shared" ca="1" si="129"/>
        <v/>
      </c>
      <c r="DX42" s="213" t="str">
        <f t="shared" ca="1" si="129"/>
        <v/>
      </c>
      <c r="DY42" s="213" t="str">
        <f t="shared" ca="1" si="129"/>
        <v/>
      </c>
      <c r="DZ42" s="213" t="str">
        <f t="shared" ca="1" si="129"/>
        <v/>
      </c>
      <c r="EA42" s="213" t="str">
        <f t="shared" ca="1" si="129"/>
        <v/>
      </c>
      <c r="EB42" s="213" t="str">
        <f t="shared" ca="1" si="129"/>
        <v/>
      </c>
      <c r="EC42" s="213" t="str">
        <f t="shared" ca="1" si="129"/>
        <v/>
      </c>
      <c r="ED42" s="213" t="str">
        <f t="shared" ca="1" si="129"/>
        <v/>
      </c>
      <c r="EE42" s="213" t="str">
        <f t="shared" ca="1" si="129"/>
        <v/>
      </c>
      <c r="EF42" s="213" t="str">
        <f t="shared" ca="1" si="144"/>
        <v/>
      </c>
      <c r="EG42" s="213" t="str">
        <f t="shared" ca="1" si="144"/>
        <v/>
      </c>
      <c r="EH42" s="213" t="str">
        <f t="shared" ca="1" si="144"/>
        <v/>
      </c>
      <c r="EI42" s="213" t="str">
        <f t="shared" ca="1" si="144"/>
        <v/>
      </c>
      <c r="EJ42" s="213" t="str">
        <f t="shared" ca="1" si="144"/>
        <v/>
      </c>
      <c r="EK42" s="213" t="str">
        <f t="shared" ca="1" si="144"/>
        <v/>
      </c>
      <c r="EL42" s="213" t="str">
        <f t="shared" ca="1" si="144"/>
        <v/>
      </c>
      <c r="EM42" s="213" t="str">
        <f t="shared" ca="1" si="144"/>
        <v/>
      </c>
      <c r="EN42" s="213" t="str">
        <f t="shared" ca="1" si="144"/>
        <v/>
      </c>
      <c r="EO42" s="213" t="str">
        <f t="shared" ca="1" si="144"/>
        <v/>
      </c>
      <c r="EP42" s="213" t="str">
        <f t="shared" ca="1" si="144"/>
        <v/>
      </c>
      <c r="EQ42" s="213" t="str">
        <f t="shared" ca="1" si="144"/>
        <v/>
      </c>
      <c r="ER42" s="213" t="str">
        <f t="shared" ca="1" si="144"/>
        <v/>
      </c>
      <c r="ES42" s="213" t="str">
        <f t="shared" ca="1" si="144"/>
        <v/>
      </c>
      <c r="ET42" s="213" t="str">
        <f t="shared" ca="1" si="144"/>
        <v/>
      </c>
      <c r="EU42" s="213" t="str">
        <f t="shared" ca="1" si="144"/>
        <v/>
      </c>
      <c r="EV42" s="213" t="str">
        <f t="shared" ca="1" si="145"/>
        <v/>
      </c>
      <c r="EW42" s="213" t="str">
        <f t="shared" ca="1" si="145"/>
        <v/>
      </c>
      <c r="EX42" s="213" t="str">
        <f t="shared" ca="1" si="145"/>
        <v/>
      </c>
      <c r="EY42" s="213" t="str">
        <f t="shared" ca="1" si="145"/>
        <v/>
      </c>
      <c r="EZ42" s="213" t="str">
        <f t="shared" ca="1" si="145"/>
        <v/>
      </c>
      <c r="FA42" s="213" t="str">
        <f t="shared" ca="1" si="145"/>
        <v/>
      </c>
      <c r="FB42" s="213" t="str">
        <f t="shared" ca="1" si="145"/>
        <v/>
      </c>
      <c r="FC42" s="213" t="str">
        <f t="shared" ca="1" si="145"/>
        <v/>
      </c>
      <c r="FD42" s="213" t="str">
        <f t="shared" ca="1" si="145"/>
        <v/>
      </c>
      <c r="FE42" s="213" t="str">
        <f t="shared" ca="1" si="145"/>
        <v/>
      </c>
      <c r="FF42" s="213" t="str">
        <f t="shared" ca="1" si="145"/>
        <v/>
      </c>
      <c r="FG42" s="213" t="str">
        <f t="shared" ca="1" si="145"/>
        <v/>
      </c>
      <c r="FH42" s="213" t="str">
        <f t="shared" ca="1" si="145"/>
        <v/>
      </c>
      <c r="FI42" s="213" t="str">
        <f t="shared" ca="1" si="145"/>
        <v/>
      </c>
      <c r="FJ42" s="213" t="str">
        <f t="shared" ca="1" si="145"/>
        <v/>
      </c>
      <c r="FK42" s="213" t="str">
        <f t="shared" ca="1" si="145"/>
        <v/>
      </c>
      <c r="FL42" s="213" t="str">
        <f t="shared" ca="1" si="146"/>
        <v/>
      </c>
      <c r="FM42" s="213" t="str">
        <f t="shared" ca="1" si="146"/>
        <v/>
      </c>
      <c r="FN42" s="213" t="str">
        <f t="shared" ca="1" si="146"/>
        <v/>
      </c>
      <c r="FO42" s="213" t="str">
        <f t="shared" ca="1" si="146"/>
        <v/>
      </c>
      <c r="FP42" s="213" t="str">
        <f t="shared" ca="1" si="146"/>
        <v/>
      </c>
      <c r="FQ42" s="213" t="str">
        <f t="shared" ca="1" si="146"/>
        <v/>
      </c>
      <c r="FR42" s="213" t="str">
        <f t="shared" ca="1" si="146"/>
        <v/>
      </c>
      <c r="FS42" s="213" t="str">
        <f t="shared" ca="1" si="146"/>
        <v/>
      </c>
      <c r="FT42" s="213" t="str">
        <f t="shared" ca="1" si="146"/>
        <v/>
      </c>
      <c r="FU42" s="213" t="str">
        <f t="shared" ca="1" si="146"/>
        <v/>
      </c>
      <c r="FV42" s="213" t="str">
        <f t="shared" ca="1" si="146"/>
        <v/>
      </c>
      <c r="FW42" s="213" t="str">
        <f t="shared" ca="1" si="146"/>
        <v/>
      </c>
      <c r="FX42" s="213" t="str">
        <f t="shared" ca="1" si="146"/>
        <v/>
      </c>
      <c r="FY42" s="213" t="str">
        <f t="shared" ca="1" si="146"/>
        <v/>
      </c>
      <c r="FZ42" s="213" t="str">
        <f t="shared" ca="1" si="146"/>
        <v/>
      </c>
      <c r="GA42" s="213" t="str">
        <f t="shared" ca="1" si="146"/>
        <v/>
      </c>
      <c r="GB42" s="213" t="str">
        <f t="shared" ca="1" si="147"/>
        <v/>
      </c>
      <c r="GC42" s="213" t="str">
        <f t="shared" ca="1" si="147"/>
        <v/>
      </c>
      <c r="GD42" s="213" t="str">
        <f t="shared" ca="1" si="147"/>
        <v/>
      </c>
      <c r="GE42" s="213" t="str">
        <f t="shared" ca="1" si="147"/>
        <v/>
      </c>
      <c r="GF42" s="213" t="str">
        <f t="shared" ca="1" si="147"/>
        <v/>
      </c>
      <c r="GG42" s="213" t="str">
        <f t="shared" ca="1" si="147"/>
        <v/>
      </c>
      <c r="GH42" s="213" t="str">
        <f t="shared" ca="1" si="147"/>
        <v/>
      </c>
      <c r="GI42" s="213" t="str">
        <f t="shared" ca="1" si="147"/>
        <v/>
      </c>
      <c r="GJ42" s="213" t="str">
        <f t="shared" ca="1" si="147"/>
        <v/>
      </c>
      <c r="GK42" s="213" t="str">
        <f t="shared" ca="1" si="147"/>
        <v/>
      </c>
      <c r="GL42" s="213" t="str">
        <f t="shared" ca="1" si="147"/>
        <v/>
      </c>
      <c r="GM42" s="213" t="str">
        <f t="shared" ca="1" si="147"/>
        <v/>
      </c>
      <c r="GN42" s="213" t="str">
        <f t="shared" ca="1" si="147"/>
        <v/>
      </c>
      <c r="GO42" s="213" t="str">
        <f t="shared" ca="1" si="147"/>
        <v/>
      </c>
      <c r="GP42" s="213" t="str">
        <f t="shared" ca="1" si="131"/>
        <v/>
      </c>
      <c r="GQ42" s="213" t="str">
        <f t="shared" ca="1" si="131"/>
        <v/>
      </c>
      <c r="GR42" s="213" t="str">
        <f t="shared" ca="1" si="131"/>
        <v/>
      </c>
      <c r="GS42" s="213" t="str">
        <f t="shared" ca="1" si="131"/>
        <v/>
      </c>
      <c r="GT42" s="213" t="str">
        <f t="shared" ca="1" si="131"/>
        <v/>
      </c>
      <c r="GU42" s="213" t="str">
        <f t="shared" ca="1" si="131"/>
        <v/>
      </c>
      <c r="GV42" s="213" t="str">
        <f t="shared" ca="1" si="131"/>
        <v/>
      </c>
      <c r="GW42" s="213" t="str">
        <f t="shared" ca="1" si="131"/>
        <v/>
      </c>
      <c r="GX42" s="213" t="str">
        <f t="shared" ca="1" si="131"/>
        <v/>
      </c>
      <c r="GY42" s="213" t="str">
        <f t="shared" ca="1" si="131"/>
        <v/>
      </c>
      <c r="GZ42" s="213" t="str">
        <f t="shared" ca="1" si="131"/>
        <v/>
      </c>
      <c r="HA42" s="213" t="str">
        <f t="shared" ca="1" si="131"/>
        <v/>
      </c>
      <c r="HB42" s="213" t="str">
        <f t="shared" ca="1" si="148"/>
        <v/>
      </c>
      <c r="HC42" s="213" t="str">
        <f t="shared" ca="1" si="148"/>
        <v/>
      </c>
      <c r="HD42" s="213" t="str">
        <f t="shared" ca="1" si="148"/>
        <v/>
      </c>
      <c r="HE42" s="213" t="str">
        <f t="shared" ca="1" si="148"/>
        <v/>
      </c>
      <c r="HF42" s="213" t="str">
        <f t="shared" ca="1" si="148"/>
        <v/>
      </c>
      <c r="HG42" s="213" t="str">
        <f t="shared" ca="1" si="148"/>
        <v/>
      </c>
      <c r="HH42" s="213" t="str">
        <f t="shared" ca="1" si="148"/>
        <v/>
      </c>
      <c r="HI42" s="213" t="str">
        <f t="shared" ca="1" si="148"/>
        <v/>
      </c>
      <c r="HJ42" s="213" t="str">
        <f t="shared" ca="1" si="148"/>
        <v/>
      </c>
      <c r="HK42" s="213" t="str">
        <f t="shared" ca="1" si="148"/>
        <v/>
      </c>
      <c r="HL42" s="213" t="str">
        <f t="shared" ca="1" si="148"/>
        <v/>
      </c>
      <c r="HM42" s="213" t="str">
        <f t="shared" ca="1" si="148"/>
        <v/>
      </c>
      <c r="HN42" s="213" t="str">
        <f t="shared" ca="1" si="148"/>
        <v/>
      </c>
      <c r="HO42" s="213" t="str">
        <f t="shared" ca="1" si="148"/>
        <v/>
      </c>
      <c r="HP42" s="213" t="str">
        <f t="shared" ca="1" si="148"/>
        <v/>
      </c>
      <c r="HQ42" s="213" t="str">
        <f t="shared" ca="1" si="148"/>
        <v/>
      </c>
      <c r="HR42" s="213" t="str">
        <f t="shared" ca="1" si="132"/>
        <v/>
      </c>
      <c r="HS42" s="213" t="str">
        <f t="shared" ca="1" si="132"/>
        <v/>
      </c>
      <c r="HT42" s="213" t="str">
        <f t="shared" ca="1" si="132"/>
        <v/>
      </c>
      <c r="HU42" s="213" t="str">
        <f t="shared" ca="1" si="132"/>
        <v/>
      </c>
      <c r="HV42" s="213" t="str">
        <f t="shared" ca="1" si="132"/>
        <v/>
      </c>
      <c r="HW42" s="213" t="str">
        <f t="shared" ca="1" si="132"/>
        <v/>
      </c>
      <c r="HX42" s="213" t="str">
        <f t="shared" ca="1" si="132"/>
        <v/>
      </c>
      <c r="HY42" s="213" t="str">
        <f t="shared" ca="1" si="132"/>
        <v/>
      </c>
      <c r="HZ42" s="213" t="str">
        <f t="shared" ca="1" si="132"/>
        <v/>
      </c>
      <c r="IA42" s="213" t="str">
        <f t="shared" ca="1" si="132"/>
        <v/>
      </c>
      <c r="IB42" s="213" t="str">
        <f t="shared" ca="1" si="149"/>
        <v/>
      </c>
      <c r="IC42" s="213" t="str">
        <f t="shared" ca="1" si="149"/>
        <v/>
      </c>
      <c r="ID42" s="213" t="str">
        <f t="shared" ca="1" si="149"/>
        <v/>
      </c>
      <c r="IE42" s="213" t="str">
        <f t="shared" ca="1" si="149"/>
        <v/>
      </c>
      <c r="IF42" s="213" t="str">
        <f t="shared" ca="1" si="149"/>
        <v/>
      </c>
      <c r="IG42" s="213" t="str">
        <f t="shared" ca="1" si="149"/>
        <v/>
      </c>
      <c r="IH42" s="213" t="str">
        <f t="shared" ca="1" si="149"/>
        <v/>
      </c>
      <c r="II42" s="213" t="str">
        <f t="shared" ca="1" si="149"/>
        <v/>
      </c>
      <c r="IJ42" s="213" t="str">
        <f t="shared" ca="1" si="149"/>
        <v/>
      </c>
      <c r="IK42" s="213" t="str">
        <f t="shared" ca="1" si="149"/>
        <v/>
      </c>
      <c r="IL42" s="213" t="str">
        <f t="shared" ca="1" si="149"/>
        <v/>
      </c>
      <c r="IM42" s="213" t="str">
        <f t="shared" ca="1" si="149"/>
        <v/>
      </c>
      <c r="IN42" s="213" t="str">
        <f t="shared" ca="1" si="149"/>
        <v/>
      </c>
      <c r="IO42" s="213" t="str">
        <f t="shared" ca="1" si="149"/>
        <v/>
      </c>
      <c r="IP42" s="213" t="str">
        <f t="shared" ca="1" si="149"/>
        <v/>
      </c>
      <c r="IQ42" s="213" t="str">
        <f t="shared" ca="1" si="149"/>
        <v/>
      </c>
      <c r="IR42" s="213" t="str">
        <f t="shared" ca="1" si="133"/>
        <v/>
      </c>
      <c r="IS42" s="213" t="str">
        <f t="shared" ca="1" si="133"/>
        <v/>
      </c>
      <c r="IT42" s="213" t="str">
        <f t="shared" ca="1" si="133"/>
        <v/>
      </c>
      <c r="IU42" s="213" t="str">
        <f t="shared" ca="1" si="133"/>
        <v/>
      </c>
      <c r="IV42" s="213" t="str">
        <f t="shared" ca="1" si="133"/>
        <v/>
      </c>
      <c r="IW42" s="213" t="str">
        <f t="shared" ca="1" si="133"/>
        <v/>
      </c>
      <c r="IX42" s="213" t="str">
        <f t="shared" ca="1" si="133"/>
        <v/>
      </c>
      <c r="IY42" s="213" t="str">
        <f t="shared" ca="1" si="133"/>
        <v/>
      </c>
      <c r="IZ42" s="213" t="str">
        <f t="shared" ca="1" si="133"/>
        <v/>
      </c>
      <c r="JA42" s="213" t="str">
        <f t="shared" ca="1" si="133"/>
        <v/>
      </c>
      <c r="JB42" s="213" t="str">
        <f t="shared" ca="1" si="133"/>
        <v/>
      </c>
      <c r="JC42" s="213" t="str">
        <f t="shared" ca="1" si="133"/>
        <v/>
      </c>
      <c r="JD42" s="213" t="str">
        <f t="shared" ca="1" si="133"/>
        <v/>
      </c>
      <c r="JE42" s="213" t="str">
        <f t="shared" ca="1" si="133"/>
        <v/>
      </c>
      <c r="JF42" s="213" t="str">
        <f t="shared" ca="1" si="150"/>
        <v/>
      </c>
      <c r="JG42" s="213" t="str">
        <f t="shared" ca="1" si="150"/>
        <v/>
      </c>
      <c r="JH42" s="213" t="str">
        <f t="shared" ca="1" si="150"/>
        <v/>
      </c>
      <c r="JI42" s="213" t="str">
        <f t="shared" ca="1" si="150"/>
        <v/>
      </c>
      <c r="JJ42" s="213" t="str">
        <f t="shared" ca="1" si="150"/>
        <v/>
      </c>
      <c r="JK42" s="213" t="str">
        <f t="shared" ca="1" si="150"/>
        <v/>
      </c>
      <c r="JL42" s="213" t="str">
        <f t="shared" ca="1" si="150"/>
        <v/>
      </c>
      <c r="JM42" s="213" t="str">
        <f t="shared" ca="1" si="150"/>
        <v/>
      </c>
      <c r="JN42" s="213" t="str">
        <f t="shared" ca="1" si="150"/>
        <v/>
      </c>
      <c r="JO42" s="213" t="str">
        <f t="shared" ca="1" si="150"/>
        <v/>
      </c>
      <c r="JP42" s="213" t="str">
        <f t="shared" ca="1" si="150"/>
        <v/>
      </c>
      <c r="JQ42" s="213" t="str">
        <f t="shared" ca="1" si="150"/>
        <v/>
      </c>
      <c r="JR42" s="213" t="str">
        <f t="shared" ca="1" si="150"/>
        <v/>
      </c>
      <c r="JS42" s="213" t="str">
        <f t="shared" ca="1" si="150"/>
        <v/>
      </c>
      <c r="JT42" s="213" t="str">
        <f t="shared" ca="1" si="150"/>
        <v/>
      </c>
      <c r="JU42" s="213" t="str">
        <f t="shared" ca="1" si="150"/>
        <v/>
      </c>
      <c r="JV42" s="213" t="str">
        <f t="shared" ca="1" si="134"/>
        <v/>
      </c>
      <c r="JW42" s="213" t="str">
        <f t="shared" ca="1" si="134"/>
        <v/>
      </c>
      <c r="JX42" s="213" t="str">
        <f t="shared" ca="1" si="134"/>
        <v/>
      </c>
      <c r="JY42" s="213" t="str">
        <f t="shared" ca="1" si="134"/>
        <v/>
      </c>
      <c r="JZ42" s="213" t="str">
        <f t="shared" ca="1" si="134"/>
        <v/>
      </c>
      <c r="KA42" s="213" t="str">
        <f t="shared" ca="1" si="134"/>
        <v/>
      </c>
      <c r="KB42" s="213" t="str">
        <f t="shared" ca="1" si="134"/>
        <v/>
      </c>
      <c r="KC42" s="213" t="str">
        <f t="shared" ca="1" si="134"/>
        <v/>
      </c>
      <c r="KD42" s="213" t="str">
        <f t="shared" ca="1" si="134"/>
        <v/>
      </c>
      <c r="KE42" s="213" t="str">
        <f t="shared" ca="1" si="134"/>
        <v/>
      </c>
      <c r="KF42" s="213" t="str">
        <f t="shared" ca="1" si="134"/>
        <v/>
      </c>
      <c r="KG42" s="213" t="str">
        <f t="shared" ca="1" si="134"/>
        <v/>
      </c>
      <c r="KH42" s="213" t="str">
        <f t="shared" ca="1" si="134"/>
        <v/>
      </c>
      <c r="KI42" s="213" t="str">
        <f t="shared" ca="1" si="134"/>
        <v/>
      </c>
      <c r="KJ42" s="213" t="str">
        <f t="shared" ca="1" si="151"/>
        <v/>
      </c>
      <c r="KK42" s="213" t="str">
        <f t="shared" ca="1" si="151"/>
        <v/>
      </c>
      <c r="KL42" s="213" t="str">
        <f t="shared" ca="1" si="151"/>
        <v/>
      </c>
      <c r="KM42" s="213" t="str">
        <f t="shared" ca="1" si="151"/>
        <v/>
      </c>
      <c r="KN42" s="213" t="str">
        <f t="shared" ca="1" si="151"/>
        <v/>
      </c>
      <c r="KO42" s="213" t="str">
        <f t="shared" ca="1" si="151"/>
        <v/>
      </c>
      <c r="KP42" s="213" t="str">
        <f t="shared" ca="1" si="151"/>
        <v/>
      </c>
      <c r="KQ42" s="213" t="str">
        <f t="shared" ca="1" si="151"/>
        <v/>
      </c>
      <c r="KR42" s="213" t="str">
        <f t="shared" ca="1" si="151"/>
        <v/>
      </c>
      <c r="KS42" s="213" t="str">
        <f t="shared" ca="1" si="151"/>
        <v/>
      </c>
      <c r="KT42" s="213" t="str">
        <f t="shared" ca="1" si="151"/>
        <v/>
      </c>
      <c r="KU42" s="213" t="str">
        <f t="shared" ca="1" si="151"/>
        <v/>
      </c>
      <c r="KV42" s="213" t="str">
        <f t="shared" ca="1" si="151"/>
        <v/>
      </c>
      <c r="KW42" s="213" t="str">
        <f t="shared" ca="1" si="151"/>
        <v/>
      </c>
      <c r="KX42" s="213" t="str">
        <f t="shared" ca="1" si="151"/>
        <v/>
      </c>
      <c r="KY42" s="213" t="str">
        <f t="shared" ca="1" si="151"/>
        <v/>
      </c>
      <c r="KZ42" s="213" t="str">
        <f t="shared" ca="1" si="152"/>
        <v/>
      </c>
      <c r="LA42" s="213" t="str">
        <f t="shared" ca="1" si="152"/>
        <v/>
      </c>
      <c r="LB42" s="213" t="str">
        <f t="shared" ca="1" si="152"/>
        <v/>
      </c>
      <c r="LC42" s="213" t="str">
        <f t="shared" ca="1" si="152"/>
        <v/>
      </c>
      <c r="LD42" s="213" t="str">
        <f t="shared" ca="1" si="152"/>
        <v/>
      </c>
      <c r="LE42" s="213" t="str">
        <f t="shared" ca="1" si="152"/>
        <v/>
      </c>
      <c r="LF42" s="213" t="str">
        <f t="shared" ca="1" si="152"/>
        <v/>
      </c>
      <c r="LG42" s="213" t="str">
        <f t="shared" ca="1" si="152"/>
        <v/>
      </c>
      <c r="LH42" s="213" t="str">
        <f t="shared" ca="1" si="152"/>
        <v/>
      </c>
      <c r="LI42" s="213" t="str">
        <f t="shared" ca="1" si="152"/>
        <v/>
      </c>
      <c r="LJ42" s="213" t="str">
        <f t="shared" ca="1" si="152"/>
        <v/>
      </c>
      <c r="LK42" s="213" t="str">
        <f t="shared" ca="1" si="152"/>
        <v/>
      </c>
      <c r="LL42" s="213" t="str">
        <f t="shared" ca="1" si="152"/>
        <v/>
      </c>
      <c r="LM42" s="213" t="str">
        <f t="shared" ca="1" si="152"/>
        <v/>
      </c>
      <c r="LN42" s="213" t="str">
        <f t="shared" ca="1" si="152"/>
        <v/>
      </c>
      <c r="LO42" s="213" t="str">
        <f t="shared" ca="1" si="152"/>
        <v/>
      </c>
      <c r="LP42" s="213" t="str">
        <f t="shared" ca="1" si="153"/>
        <v/>
      </c>
      <c r="LQ42" s="213" t="str">
        <f t="shared" ca="1" si="153"/>
        <v/>
      </c>
      <c r="LR42" s="213" t="str">
        <f t="shared" ca="1" si="153"/>
        <v/>
      </c>
      <c r="LS42" s="213" t="str">
        <f t="shared" ca="1" si="153"/>
        <v/>
      </c>
      <c r="LT42" s="213" t="str">
        <f t="shared" ca="1" si="153"/>
        <v/>
      </c>
      <c r="LU42" s="213" t="str">
        <f t="shared" ca="1" si="153"/>
        <v/>
      </c>
      <c r="LV42" s="213" t="str">
        <f t="shared" ca="1" si="153"/>
        <v/>
      </c>
      <c r="LW42" s="213" t="str">
        <f t="shared" ca="1" si="153"/>
        <v/>
      </c>
      <c r="LX42" s="213" t="str">
        <f t="shared" ca="1" si="153"/>
        <v/>
      </c>
      <c r="LY42" s="213" t="str">
        <f t="shared" ca="1" si="153"/>
        <v/>
      </c>
      <c r="LZ42" s="213" t="str">
        <f t="shared" ca="1" si="153"/>
        <v/>
      </c>
      <c r="MA42" s="213" t="str">
        <f t="shared" ca="1" si="153"/>
        <v/>
      </c>
      <c r="MB42" s="213" t="str">
        <f t="shared" ca="1" si="153"/>
        <v/>
      </c>
      <c r="MC42" s="213" t="str">
        <f t="shared" ca="1" si="153"/>
        <v/>
      </c>
      <c r="MD42" s="213" t="str">
        <f t="shared" ca="1" si="153"/>
        <v/>
      </c>
      <c r="ME42" s="213" t="str">
        <f t="shared" ca="1" si="153"/>
        <v/>
      </c>
      <c r="MF42" s="213" t="str">
        <f t="shared" ca="1" si="154"/>
        <v/>
      </c>
      <c r="MG42" s="213" t="str">
        <f t="shared" ca="1" si="154"/>
        <v/>
      </c>
      <c r="MH42" s="213" t="str">
        <f t="shared" ca="1" si="154"/>
        <v/>
      </c>
      <c r="MI42" s="213" t="str">
        <f t="shared" ca="1" si="154"/>
        <v/>
      </c>
      <c r="MJ42" s="213" t="str">
        <f t="shared" ca="1" si="154"/>
        <v/>
      </c>
      <c r="MK42" s="213" t="str">
        <f t="shared" ca="1" si="154"/>
        <v/>
      </c>
      <c r="ML42" s="213" t="str">
        <f t="shared" ca="1" si="154"/>
        <v/>
      </c>
      <c r="MM42" s="213" t="str">
        <f t="shared" ca="1" si="154"/>
        <v/>
      </c>
      <c r="MN42" s="213" t="str">
        <f t="shared" ca="1" si="154"/>
        <v/>
      </c>
      <c r="MO42" s="213" t="str">
        <f t="shared" ca="1" si="154"/>
        <v/>
      </c>
      <c r="MP42" s="213" t="str">
        <f t="shared" ca="1" si="154"/>
        <v/>
      </c>
      <c r="MQ42" s="213" t="str">
        <f t="shared" ca="1" si="154"/>
        <v/>
      </c>
      <c r="MR42" s="213" t="str">
        <f t="shared" ca="1" si="154"/>
        <v/>
      </c>
      <c r="MS42" s="213" t="str">
        <f t="shared" ca="1" si="154"/>
        <v/>
      </c>
      <c r="MT42" s="213" t="str">
        <f t="shared" ca="1" si="136"/>
        <v/>
      </c>
      <c r="MU42" s="213" t="str">
        <f t="shared" ca="1" si="136"/>
        <v/>
      </c>
      <c r="MV42" s="213" t="str">
        <f t="shared" ca="1" si="136"/>
        <v/>
      </c>
      <c r="MW42" s="213" t="str">
        <f t="shared" ca="1" si="136"/>
        <v/>
      </c>
      <c r="MX42" s="213" t="str">
        <f t="shared" ca="1" si="136"/>
        <v/>
      </c>
      <c r="MY42" s="213" t="str">
        <f t="shared" ca="1" si="136"/>
        <v/>
      </c>
      <c r="MZ42" s="213" t="str">
        <f t="shared" ca="1" si="136"/>
        <v/>
      </c>
      <c r="NA42" s="213" t="str">
        <f t="shared" ca="1" si="136"/>
        <v/>
      </c>
      <c r="NB42" s="213" t="str">
        <f t="shared" ca="1" si="136"/>
        <v/>
      </c>
      <c r="NC42" s="213" t="str">
        <f t="shared" ca="1" si="136"/>
        <v/>
      </c>
      <c r="ND42" s="213" t="str">
        <f t="shared" ca="1" si="136"/>
        <v/>
      </c>
      <c r="NE42" s="213" t="str">
        <f t="shared" ca="1" si="136"/>
        <v/>
      </c>
      <c r="NF42" s="213" t="str">
        <f t="shared" ca="1" si="155"/>
        <v/>
      </c>
      <c r="NG42" s="213" t="str">
        <f t="shared" ca="1" si="155"/>
        <v/>
      </c>
      <c r="NH42" s="213" t="str">
        <f t="shared" ca="1" si="155"/>
        <v/>
      </c>
      <c r="NI42" s="213" t="str">
        <f t="shared" ca="1" si="155"/>
        <v/>
      </c>
      <c r="NJ42" s="213" t="str">
        <f t="shared" ca="1" si="155"/>
        <v/>
      </c>
      <c r="NK42" s="213" t="str">
        <f t="shared" ca="1" si="155"/>
        <v/>
      </c>
      <c r="NL42" s="213" t="str">
        <f t="shared" ca="1" si="155"/>
        <v/>
      </c>
      <c r="NM42" s="213" t="str">
        <f t="shared" ca="1" si="155"/>
        <v/>
      </c>
      <c r="NN42" s="213" t="str">
        <f t="shared" ca="1" si="155"/>
        <v/>
      </c>
      <c r="NO42" s="213" t="str">
        <f t="shared" ca="1" si="155"/>
        <v/>
      </c>
      <c r="NP42" s="213" t="str">
        <f t="shared" ca="1" si="155"/>
        <v/>
      </c>
      <c r="NQ42" s="213" t="str">
        <f t="shared" ca="1" si="155"/>
        <v/>
      </c>
      <c r="NR42" s="213" t="str">
        <f t="shared" ca="1" si="155"/>
        <v/>
      </c>
      <c r="NS42" s="213" t="str">
        <f t="shared" ca="1" si="155"/>
        <v/>
      </c>
      <c r="NT42" s="213" t="str">
        <f t="shared" ca="1" si="155"/>
        <v/>
      </c>
      <c r="NU42" s="213" t="str">
        <f t="shared" ca="1" si="155"/>
        <v/>
      </c>
      <c r="NV42" s="213" t="str">
        <f t="shared" ca="1" si="137"/>
        <v/>
      </c>
      <c r="NW42" s="213" t="str">
        <f t="shared" ca="1" si="137"/>
        <v/>
      </c>
      <c r="NX42" s="213" t="str">
        <f t="shared" ca="1" si="137"/>
        <v/>
      </c>
      <c r="NY42" s="213" t="str">
        <f t="shared" ca="1" si="137"/>
        <v/>
      </c>
      <c r="NZ42" s="213" t="str">
        <f t="shared" ca="1" si="137"/>
        <v/>
      </c>
      <c r="OA42" s="213" t="str">
        <f t="shared" ca="1" si="137"/>
        <v/>
      </c>
      <c r="OB42" s="213" t="str">
        <f t="shared" ca="1" si="137"/>
        <v/>
      </c>
      <c r="OC42" s="213" t="str">
        <f t="shared" ca="1" si="137"/>
        <v/>
      </c>
      <c r="OD42" s="213" t="str">
        <f t="shared" ca="1" si="137"/>
        <v/>
      </c>
      <c r="OE42" s="213" t="str">
        <f t="shared" ca="1" si="137"/>
        <v/>
      </c>
      <c r="OF42" s="213" t="str">
        <f t="shared" ca="1" si="156"/>
        <v/>
      </c>
      <c r="OG42" s="213" t="str">
        <f t="shared" ca="1" si="156"/>
        <v/>
      </c>
      <c r="OH42" s="213" t="str">
        <f t="shared" ca="1" si="156"/>
        <v/>
      </c>
      <c r="OI42" s="213" t="str">
        <f t="shared" ca="1" si="156"/>
        <v/>
      </c>
      <c r="OJ42" s="213" t="str">
        <f t="shared" ca="1" si="156"/>
        <v/>
      </c>
      <c r="OK42" s="213" t="str">
        <f t="shared" ca="1" si="156"/>
        <v/>
      </c>
      <c r="OL42" s="213" t="str">
        <f t="shared" ca="1" si="156"/>
        <v/>
      </c>
      <c r="OM42" s="213" t="str">
        <f t="shared" ca="1" si="156"/>
        <v/>
      </c>
      <c r="ON42" s="213" t="str">
        <f t="shared" ca="1" si="156"/>
        <v/>
      </c>
      <c r="OO42" s="213" t="str">
        <f t="shared" ca="1" si="156"/>
        <v/>
      </c>
      <c r="OP42" s="213" t="str">
        <f t="shared" ca="1" si="156"/>
        <v/>
      </c>
      <c r="OQ42" s="213" t="str">
        <f t="shared" ca="1" si="156"/>
        <v/>
      </c>
      <c r="OR42" s="213" t="str">
        <f t="shared" ca="1" si="156"/>
        <v/>
      </c>
      <c r="OS42" s="213" t="str">
        <f t="shared" ca="1" si="156"/>
        <v/>
      </c>
      <c r="OT42" s="213" t="str">
        <f t="shared" ca="1" si="156"/>
        <v/>
      </c>
      <c r="OU42" s="213" t="str">
        <f t="shared" ca="1" si="156"/>
        <v/>
      </c>
      <c r="OV42" s="213" t="str">
        <f t="shared" ca="1" si="138"/>
        <v/>
      </c>
      <c r="OW42" s="213" t="str">
        <f t="shared" ca="1" si="138"/>
        <v/>
      </c>
      <c r="OX42" s="213" t="str">
        <f t="shared" ca="1" si="138"/>
        <v/>
      </c>
      <c r="OY42" s="213" t="str">
        <f t="shared" ca="1" si="138"/>
        <v/>
      </c>
      <c r="OZ42" s="213" t="str">
        <f t="shared" ca="1" si="138"/>
        <v/>
      </c>
      <c r="PA42" s="213" t="str">
        <f t="shared" ca="1" si="138"/>
        <v/>
      </c>
      <c r="PB42" s="213" t="str">
        <f t="shared" ca="1" si="138"/>
        <v/>
      </c>
      <c r="PC42" s="213" t="str">
        <f t="shared" ca="1" si="138"/>
        <v/>
      </c>
      <c r="PD42" s="213" t="str">
        <f t="shared" ca="1" si="138"/>
        <v/>
      </c>
      <c r="PE42" s="213" t="str">
        <f t="shared" ca="1" si="138"/>
        <v/>
      </c>
      <c r="PF42" s="213" t="str">
        <f t="shared" ca="1" si="138"/>
        <v/>
      </c>
      <c r="PG42" s="213" t="str">
        <f t="shared" ca="1" si="138"/>
        <v/>
      </c>
      <c r="PH42" s="213" t="str">
        <f t="shared" ca="1" si="138"/>
        <v/>
      </c>
      <c r="PI42" s="213" t="str">
        <f t="shared" ca="1" si="138"/>
        <v/>
      </c>
      <c r="PJ42" s="213" t="str">
        <f t="shared" ca="1" si="157"/>
        <v/>
      </c>
      <c r="PK42" s="213" t="str">
        <f t="shared" ca="1" si="157"/>
        <v/>
      </c>
      <c r="PL42" s="213" t="str">
        <f t="shared" ca="1" si="157"/>
        <v/>
      </c>
      <c r="PM42" s="213" t="str">
        <f t="shared" ca="1" si="157"/>
        <v/>
      </c>
      <c r="PN42" s="213" t="str">
        <f t="shared" ca="1" si="157"/>
        <v/>
      </c>
      <c r="PO42" s="213" t="str">
        <f t="shared" ca="1" si="157"/>
        <v/>
      </c>
      <c r="PP42" s="213" t="str">
        <f t="shared" ca="1" si="157"/>
        <v/>
      </c>
      <c r="PQ42" s="213" t="str">
        <f t="shared" ca="1" si="157"/>
        <v/>
      </c>
      <c r="PR42" s="213" t="str">
        <f t="shared" ca="1" si="157"/>
        <v/>
      </c>
      <c r="PS42" s="213" t="str">
        <f t="shared" ca="1" si="157"/>
        <v/>
      </c>
      <c r="PT42" s="208"/>
      <c r="PU42" s="208"/>
      <c r="PV42" s="208"/>
      <c r="PW42" s="208"/>
      <c r="PX42" s="208"/>
      <c r="PY42" s="208"/>
      <c r="PZ42" s="208"/>
      <c r="QA42" s="208"/>
      <c r="QB42" s="208"/>
      <c r="QC42" s="208"/>
      <c r="QD42" s="208"/>
      <c r="QE42" s="208"/>
      <c r="QF42" s="208"/>
      <c r="QG42" s="208"/>
      <c r="QH42" s="208"/>
      <c r="QI42" s="208"/>
      <c r="QJ42" s="208"/>
      <c r="QK42" s="208"/>
      <c r="QL42" s="208"/>
      <c r="QM42" s="208"/>
      <c r="QN42" s="208"/>
      <c r="QO42" s="208"/>
      <c r="QP42" s="208"/>
      <c r="QQ42" s="208"/>
      <c r="QR42" s="208"/>
      <c r="QS42" s="208"/>
      <c r="QT42" s="208"/>
      <c r="QU42" s="208"/>
      <c r="QV42" s="208"/>
      <c r="QW42" s="208"/>
      <c r="QX42" s="208"/>
      <c r="QY42" s="208"/>
      <c r="QZ42" s="208"/>
      <c r="RA42" s="208"/>
      <c r="RB42" s="208"/>
      <c r="RC42" s="208"/>
      <c r="RD42" s="208"/>
      <c r="RE42" s="208"/>
      <c r="RF42" s="208"/>
      <c r="RG42" s="208"/>
      <c r="RH42" s="208"/>
      <c r="RI42" s="208"/>
      <c r="RJ42" s="208"/>
      <c r="RK42" s="208"/>
      <c r="RL42" s="208"/>
      <c r="RM42" s="208"/>
      <c r="RN42" s="208"/>
      <c r="RO42" s="208"/>
      <c r="RP42" s="208"/>
      <c r="RQ42" s="208"/>
      <c r="RR42" s="208"/>
      <c r="RS42" s="208"/>
      <c r="RT42" s="208"/>
      <c r="RU42" s="208"/>
      <c r="RV42" s="208"/>
      <c r="RW42" s="208"/>
      <c r="RX42" s="208"/>
      <c r="RY42" s="208"/>
      <c r="RZ42" s="208"/>
      <c r="SA42" s="208"/>
      <c r="SB42" s="208"/>
      <c r="SC42" s="208"/>
      <c r="SD42" s="208"/>
      <c r="SE42" s="208"/>
      <c r="SF42" s="208"/>
      <c r="SG42" s="208"/>
      <c r="SH42" s="208"/>
      <c r="SI42" s="208"/>
      <c r="SJ42" s="208"/>
      <c r="SK42" s="208"/>
      <c r="SL42" s="208"/>
      <c r="SM42" s="208"/>
      <c r="SN42" s="208"/>
      <c r="SO42" s="208"/>
      <c r="SP42" s="208"/>
      <c r="SQ42" s="208"/>
      <c r="SR42" s="208"/>
      <c r="SS42" s="208"/>
      <c r="ST42" s="208"/>
      <c r="SU42" s="208"/>
      <c r="SV42" s="208"/>
      <c r="SW42" s="208"/>
      <c r="SX42" s="208"/>
      <c r="SY42" s="208"/>
      <c r="SZ42" s="208"/>
      <c r="TA42" s="208"/>
      <c r="TB42" s="208"/>
      <c r="TC42" s="208"/>
      <c r="TD42" s="208"/>
      <c r="TE42" s="208"/>
      <c r="TF42" s="208"/>
      <c r="TG42" s="208"/>
      <c r="TH42" s="208"/>
      <c r="TI42" s="208"/>
      <c r="TJ42" s="208"/>
      <c r="TK42" s="208"/>
      <c r="TL42" s="208"/>
      <c r="TM42" s="208"/>
      <c r="TN42" s="208"/>
      <c r="TO42" s="208"/>
      <c r="TP42" s="208"/>
      <c r="TQ42" s="208"/>
      <c r="TR42" s="208"/>
      <c r="TS42" s="208"/>
      <c r="TT42" s="208"/>
      <c r="TU42" s="208"/>
      <c r="TV42" s="208"/>
      <c r="TW42" s="208"/>
      <c r="TX42" s="208"/>
      <c r="TY42" s="208"/>
      <c r="TZ42" s="208"/>
      <c r="UA42" s="208"/>
      <c r="UB42" s="208"/>
      <c r="UC42" s="208"/>
      <c r="UD42" s="208"/>
      <c r="UE42" s="208"/>
      <c r="UF42" s="208"/>
      <c r="UG42" s="208"/>
      <c r="UH42" s="208"/>
      <c r="UI42" s="208"/>
      <c r="UJ42" s="208"/>
      <c r="UK42" s="208"/>
      <c r="UL42" s="208"/>
      <c r="UM42" s="208"/>
      <c r="UN42" s="208"/>
      <c r="UO42" s="208"/>
      <c r="UP42" s="208"/>
      <c r="UQ42" s="208"/>
      <c r="UR42" s="208"/>
      <c r="US42" s="208"/>
      <c r="UT42" s="208"/>
      <c r="UU42" s="208"/>
      <c r="UV42" s="208"/>
      <c r="UW42" s="208"/>
      <c r="UX42" s="208"/>
      <c r="UY42" s="208"/>
      <c r="UZ42" s="208"/>
      <c r="VA42" s="208"/>
      <c r="VB42" s="208"/>
      <c r="VC42" s="208"/>
      <c r="VD42" s="208"/>
      <c r="VE42" s="208"/>
      <c r="VF42" s="208"/>
      <c r="VG42" s="208"/>
      <c r="VH42" s="208"/>
      <c r="VI42" s="208"/>
      <c r="VJ42" s="208"/>
      <c r="VK42" s="208"/>
      <c r="VL42" s="208"/>
      <c r="VM42" s="208"/>
      <c r="VN42" s="208"/>
      <c r="VO42" s="208"/>
      <c r="VP42" s="208"/>
      <c r="VQ42" s="208"/>
      <c r="VR42" s="208"/>
      <c r="VS42" s="208"/>
      <c r="VT42" s="208"/>
      <c r="VU42" s="208"/>
      <c r="VV42" s="208"/>
      <c r="VW42" s="208"/>
      <c r="VX42" s="208"/>
      <c r="VY42" s="208"/>
      <c r="VZ42" s="208"/>
      <c r="WA42" s="208"/>
      <c r="WB42" s="208"/>
      <c r="WC42" s="208"/>
      <c r="WD42" s="208"/>
      <c r="WE42" s="208"/>
      <c r="WF42" s="208"/>
      <c r="WG42" s="208"/>
      <c r="WH42" s="208"/>
      <c r="WI42" s="208"/>
      <c r="WJ42" s="208"/>
      <c r="WK42" s="208"/>
      <c r="WL42" s="208"/>
      <c r="WM42" s="208"/>
      <c r="WN42" s="208"/>
      <c r="WO42" s="208"/>
      <c r="WP42" s="208"/>
      <c r="WQ42" s="208"/>
      <c r="WR42" s="208"/>
      <c r="WS42" s="208"/>
      <c r="WT42" s="208"/>
      <c r="WU42" s="208"/>
      <c r="WV42" s="208"/>
      <c r="WW42" s="208"/>
      <c r="WX42" s="208"/>
      <c r="WY42" s="208"/>
      <c r="WZ42" s="208"/>
      <c r="XA42" s="208"/>
      <c r="XB42" s="208"/>
      <c r="XC42" s="208"/>
      <c r="XD42" s="208"/>
      <c r="XE42" s="208"/>
      <c r="XF42" s="208"/>
      <c r="XG42" s="208"/>
      <c r="XH42" s="208"/>
      <c r="XI42" s="208"/>
      <c r="XJ42" s="208"/>
      <c r="XK42" s="208"/>
      <c r="XL42" s="208"/>
      <c r="XM42" s="208"/>
      <c r="XN42" s="208"/>
      <c r="XO42" s="208"/>
      <c r="XP42" s="208"/>
      <c r="XQ42" s="208"/>
      <c r="XR42" s="208"/>
      <c r="XS42" s="208"/>
      <c r="XT42" s="208"/>
      <c r="XU42" s="208"/>
      <c r="XV42" s="208"/>
      <c r="XW42" s="208"/>
      <c r="XX42" s="208"/>
      <c r="XY42" s="208"/>
      <c r="XZ42" s="208"/>
      <c r="YA42" s="208"/>
      <c r="YB42" s="208"/>
      <c r="YC42" s="208"/>
      <c r="YD42" s="208"/>
      <c r="YE42" s="208"/>
      <c r="YF42" s="208"/>
      <c r="YG42" s="208"/>
      <c r="YH42" s="208"/>
      <c r="YI42" s="208"/>
      <c r="YJ42" s="208"/>
      <c r="YK42" s="208"/>
      <c r="YL42" s="208"/>
      <c r="YM42" s="208"/>
      <c r="YN42" s="208"/>
      <c r="YO42" s="208"/>
      <c r="YP42" s="208"/>
      <c r="YQ42" s="208"/>
      <c r="YR42" s="208"/>
      <c r="YS42" s="208"/>
      <c r="YT42" s="208"/>
      <c r="YU42" s="208"/>
      <c r="YV42" s="208"/>
      <c r="YW42" s="208"/>
      <c r="YX42" s="208"/>
      <c r="YY42" s="208"/>
      <c r="YZ42" s="208"/>
      <c r="ZA42" s="208"/>
      <c r="ZB42" s="208"/>
      <c r="ZC42" s="208"/>
      <c r="ZD42" s="208"/>
      <c r="ZE42" s="208"/>
      <c r="ZF42" s="208"/>
      <c r="ZG42" s="208"/>
      <c r="ZH42" s="208"/>
      <c r="ZI42" s="208"/>
      <c r="ZJ42" s="208"/>
      <c r="ZK42" s="208"/>
      <c r="ZL42" s="208"/>
      <c r="ZM42" s="208"/>
      <c r="ZN42" s="208"/>
      <c r="ZO42" s="208"/>
      <c r="ZP42" s="208"/>
      <c r="ZQ42" s="208"/>
      <c r="ZR42" s="208"/>
      <c r="ZS42" s="208"/>
      <c r="ZT42" s="208"/>
      <c r="ZU42" s="208"/>
      <c r="ZV42" s="208"/>
      <c r="ZW42" s="208"/>
      <c r="ZX42" s="208"/>
      <c r="ZY42" s="208"/>
      <c r="ZZ42" s="208"/>
      <c r="AAA42" s="208"/>
      <c r="AAB42" s="208"/>
      <c r="AAC42" s="208"/>
      <c r="AAD42" s="208"/>
      <c r="AAE42" s="208"/>
      <c r="AAF42" s="208"/>
      <c r="AAG42" s="208"/>
      <c r="AAH42" s="208"/>
      <c r="AAI42" s="208"/>
      <c r="AAJ42" s="208"/>
      <c r="AAK42" s="208"/>
      <c r="AAL42" s="208"/>
      <c r="AAM42" s="208"/>
      <c r="AAN42" s="208"/>
      <c r="AAO42" s="208"/>
      <c r="AAP42" s="208"/>
      <c r="AAQ42" s="208"/>
      <c r="AAR42" s="208"/>
      <c r="AAS42" s="208"/>
      <c r="AAT42" s="208"/>
      <c r="AAU42" s="208"/>
      <c r="AAV42" s="208"/>
      <c r="AAW42" s="208"/>
      <c r="AAX42" s="208"/>
      <c r="AAY42" s="208"/>
      <c r="AAZ42" s="208"/>
      <c r="ABA42" s="208"/>
      <c r="ABB42" s="208"/>
      <c r="ABC42" s="208"/>
      <c r="ABD42" s="208"/>
      <c r="ABE42" s="208"/>
      <c r="ABF42" s="208"/>
      <c r="ABG42" s="208"/>
      <c r="ABH42" s="208"/>
      <c r="ABI42" s="208"/>
      <c r="ABJ42" s="208"/>
      <c r="ABK42" s="208"/>
      <c r="ABL42" s="208"/>
    </row>
    <row r="43" spans="1:740" s="209" customFormat="1" ht="18" hidden="1" customHeight="1" x14ac:dyDescent="0.2">
      <c r="A43" s="202"/>
      <c r="B43" s="203" t="s">
        <v>121</v>
      </c>
      <c r="C43" s="204" t="s">
        <v>122</v>
      </c>
      <c r="D43" s="220"/>
      <c r="E43" s="205"/>
      <c r="F43" s="206"/>
      <c r="G43" s="206"/>
      <c r="H43" s="206"/>
      <c r="I43" s="206"/>
      <c r="J43" s="206"/>
      <c r="K43" s="278" t="str">
        <f>Table279[[#This Row],[Project]] &amp;"-CTNR-"&amp; Table279[[#This Row],[CTNR'#]] &amp; "  ➜"</f>
        <v>1010C-CTNR-  ➜</v>
      </c>
      <c r="L43" s="215"/>
      <c r="M43" s="213" t="str">
        <f t="shared" ca="1" si="139"/>
        <v/>
      </c>
      <c r="N43" s="213" t="str">
        <f t="shared" ca="1" si="139"/>
        <v/>
      </c>
      <c r="O43" s="213" t="str">
        <f t="shared" ca="1" si="139"/>
        <v/>
      </c>
      <c r="P43" s="213" t="str">
        <f t="shared" ca="1" si="139"/>
        <v/>
      </c>
      <c r="Q43" s="213" t="str">
        <f t="shared" ca="1" si="139"/>
        <v/>
      </c>
      <c r="R43" s="213" t="str">
        <f t="shared" ca="1" si="139"/>
        <v/>
      </c>
      <c r="S43" s="213" t="str">
        <f t="shared" ca="1" si="139"/>
        <v/>
      </c>
      <c r="T43" s="213" t="str">
        <f t="shared" ca="1" si="139"/>
        <v/>
      </c>
      <c r="U43" s="213" t="str">
        <f t="shared" ca="1" si="139"/>
        <v/>
      </c>
      <c r="V43" s="213" t="str">
        <f t="shared" ca="1" si="139"/>
        <v/>
      </c>
      <c r="W43" s="213" t="str">
        <f t="shared" ca="1" si="139"/>
        <v/>
      </c>
      <c r="X43" s="213" t="str">
        <f t="shared" ca="1" si="139"/>
        <v/>
      </c>
      <c r="Y43" s="213" t="str">
        <f t="shared" ca="1" si="139"/>
        <v/>
      </c>
      <c r="Z43" s="213" t="str">
        <f t="shared" ca="1" si="139"/>
        <v/>
      </c>
      <c r="AA43" s="213" t="str">
        <f t="shared" ca="1" si="139"/>
        <v/>
      </c>
      <c r="AB43" s="213" t="str">
        <f t="shared" ca="1" si="139"/>
        <v/>
      </c>
      <c r="AC43" s="213" t="str">
        <f t="shared" ca="1" si="140"/>
        <v/>
      </c>
      <c r="AD43" s="213" t="str">
        <f t="shared" ca="1" si="140"/>
        <v/>
      </c>
      <c r="AE43" s="213" t="str">
        <f t="shared" ca="1" si="140"/>
        <v/>
      </c>
      <c r="AF43" s="213" t="str">
        <f t="shared" ca="1" si="140"/>
        <v/>
      </c>
      <c r="AG43" s="213" t="str">
        <f t="shared" ca="1" si="140"/>
        <v/>
      </c>
      <c r="AH43" s="213" t="str">
        <f t="shared" ca="1" si="140"/>
        <v/>
      </c>
      <c r="AI43" s="213" t="str">
        <f t="shared" ca="1" si="140"/>
        <v/>
      </c>
      <c r="AJ43" s="213" t="str">
        <f t="shared" ca="1" si="140"/>
        <v/>
      </c>
      <c r="AK43" s="213" t="str">
        <f t="shared" ca="1" si="140"/>
        <v/>
      </c>
      <c r="AL43" s="213" t="str">
        <f t="shared" ca="1" si="126"/>
        <v/>
      </c>
      <c r="AM43" s="213" t="str">
        <f t="shared" ca="1" si="126"/>
        <v/>
      </c>
      <c r="AN43" s="213" t="str">
        <f t="shared" ca="1" si="126"/>
        <v/>
      </c>
      <c r="AO43" s="213" t="str">
        <f t="shared" ca="1" si="126"/>
        <v/>
      </c>
      <c r="AP43" s="213" t="str">
        <f t="shared" ca="1" si="126"/>
        <v/>
      </c>
      <c r="AQ43" s="213" t="str">
        <f t="shared" ca="1" si="126"/>
        <v/>
      </c>
      <c r="AR43" s="213" t="str">
        <f t="shared" ca="1" si="126"/>
        <v/>
      </c>
      <c r="AS43" s="213" t="str">
        <f t="shared" ca="1" si="126"/>
        <v/>
      </c>
      <c r="AT43" s="213" t="str">
        <f t="shared" ca="1" si="126"/>
        <v/>
      </c>
      <c r="AU43" s="213" t="str">
        <f t="shared" ca="1" si="126"/>
        <v/>
      </c>
      <c r="AV43" s="213" t="str">
        <f t="shared" ca="1" si="126"/>
        <v/>
      </c>
      <c r="AW43" s="213" t="str">
        <f t="shared" ca="1" si="126"/>
        <v/>
      </c>
      <c r="AX43" s="213" t="str">
        <f t="shared" ca="1" si="126"/>
        <v/>
      </c>
      <c r="AY43" s="213" t="str">
        <f t="shared" ca="1" si="126"/>
        <v/>
      </c>
      <c r="AZ43" s="213" t="str">
        <f t="shared" ca="1" si="126"/>
        <v/>
      </c>
      <c r="BA43" s="213" t="str">
        <f t="shared" ca="1" si="126"/>
        <v/>
      </c>
      <c r="BB43" s="213" t="str">
        <f t="shared" ca="1" si="141"/>
        <v/>
      </c>
      <c r="BC43" s="213" t="str">
        <f t="shared" ca="1" si="141"/>
        <v/>
      </c>
      <c r="BD43" s="213" t="str">
        <f t="shared" ca="1" si="141"/>
        <v/>
      </c>
      <c r="BE43" s="213" t="str">
        <f t="shared" ca="1" si="141"/>
        <v/>
      </c>
      <c r="BF43" s="213" t="str">
        <f t="shared" ca="1" si="141"/>
        <v/>
      </c>
      <c r="BG43" s="213" t="str">
        <f t="shared" ca="1" si="141"/>
        <v/>
      </c>
      <c r="BH43" s="213" t="str">
        <f t="shared" ca="1" si="141"/>
        <v/>
      </c>
      <c r="BI43" s="213" t="str">
        <f t="shared" ca="1" si="141"/>
        <v/>
      </c>
      <c r="BJ43" s="213" t="str">
        <f t="shared" ca="1" si="141"/>
        <v/>
      </c>
      <c r="BK43" s="213" t="str">
        <f t="shared" ca="1" si="141"/>
        <v/>
      </c>
      <c r="BL43" s="213" t="str">
        <f t="shared" ca="1" si="141"/>
        <v/>
      </c>
      <c r="BM43" s="213" t="str">
        <f t="shared" ca="1" si="141"/>
        <v/>
      </c>
      <c r="BN43" s="213" t="str">
        <f t="shared" ca="1" si="141"/>
        <v/>
      </c>
      <c r="BO43" s="213" t="str">
        <f t="shared" ca="1" si="141"/>
        <v/>
      </c>
      <c r="BP43" s="213" t="str">
        <f t="shared" ca="1" si="127"/>
        <v/>
      </c>
      <c r="BQ43" s="213" t="str">
        <f t="shared" ca="1" si="127"/>
        <v/>
      </c>
      <c r="BR43" s="213" t="str">
        <f t="shared" ca="1" si="127"/>
        <v/>
      </c>
      <c r="BS43" s="213" t="str">
        <f t="shared" ca="1" si="127"/>
        <v/>
      </c>
      <c r="BT43" s="213" t="str">
        <f t="shared" ca="1" si="127"/>
        <v/>
      </c>
      <c r="BU43" s="213" t="str">
        <f t="shared" ca="1" si="127"/>
        <v/>
      </c>
      <c r="BV43" s="213" t="str">
        <f t="shared" ca="1" si="127"/>
        <v/>
      </c>
      <c r="BW43" s="213" t="str">
        <f t="shared" ca="1" si="127"/>
        <v/>
      </c>
      <c r="BX43" s="213" t="str">
        <f t="shared" ca="1" si="127"/>
        <v/>
      </c>
      <c r="BY43" s="213" t="str">
        <f t="shared" ca="1" si="142"/>
        <v/>
      </c>
      <c r="BZ43" s="213" t="str">
        <f t="shared" ca="1" si="142"/>
        <v/>
      </c>
      <c r="CA43" s="213" t="str">
        <f t="shared" ca="1" si="142"/>
        <v/>
      </c>
      <c r="CB43" s="213" t="str">
        <f t="shared" ca="1" si="142"/>
        <v/>
      </c>
      <c r="CC43" s="213" t="str">
        <f t="shared" ca="1" si="142"/>
        <v/>
      </c>
      <c r="CD43" s="213" t="str">
        <f t="shared" ca="1" si="142"/>
        <v/>
      </c>
      <c r="CE43" s="213" t="str">
        <f t="shared" ca="1" si="142"/>
        <v/>
      </c>
      <c r="CF43" s="213" t="str">
        <f t="shared" ca="1" si="142"/>
        <v/>
      </c>
      <c r="CG43" s="213" t="str">
        <f t="shared" ca="1" si="142"/>
        <v/>
      </c>
      <c r="CH43" s="213" t="str">
        <f t="shared" ca="1" si="142"/>
        <v/>
      </c>
      <c r="CI43" s="213" t="str">
        <f t="shared" ca="1" si="142"/>
        <v/>
      </c>
      <c r="CJ43" s="213" t="str">
        <f t="shared" ca="1" si="142"/>
        <v/>
      </c>
      <c r="CK43" s="213" t="str">
        <f t="shared" ca="1" si="142"/>
        <v/>
      </c>
      <c r="CL43" s="213" t="str">
        <f t="shared" ca="1" si="142"/>
        <v/>
      </c>
      <c r="CM43" s="213" t="str">
        <f t="shared" ca="1" si="142"/>
        <v/>
      </c>
      <c r="CN43" s="213" t="str">
        <f t="shared" ca="1" si="142"/>
        <v/>
      </c>
      <c r="CO43" s="213" t="str">
        <f t="shared" ca="1" si="128"/>
        <v/>
      </c>
      <c r="CP43" s="213" t="str">
        <f t="shared" ca="1" si="128"/>
        <v/>
      </c>
      <c r="CQ43" s="213" t="str">
        <f t="shared" ca="1" si="128"/>
        <v/>
      </c>
      <c r="CR43" s="213" t="str">
        <f t="shared" ca="1" si="128"/>
        <v/>
      </c>
      <c r="CS43" s="213" t="str">
        <f t="shared" ca="1" si="128"/>
        <v/>
      </c>
      <c r="CT43" s="213" t="str">
        <f t="shared" ca="1" si="128"/>
        <v/>
      </c>
      <c r="CU43" s="213" t="str">
        <f t="shared" ca="1" si="128"/>
        <v/>
      </c>
      <c r="CV43" s="213" t="str">
        <f t="shared" ca="1" si="128"/>
        <v/>
      </c>
      <c r="CW43" s="213" t="str">
        <f t="shared" ca="1" si="128"/>
        <v/>
      </c>
      <c r="CX43" s="213" t="str">
        <f t="shared" ca="1" si="128"/>
        <v/>
      </c>
      <c r="CY43" s="213" t="str">
        <f t="shared" ca="1" si="128"/>
        <v/>
      </c>
      <c r="CZ43" s="213" t="str">
        <f t="shared" ca="1" si="128"/>
        <v/>
      </c>
      <c r="DA43" s="213" t="str">
        <f t="shared" ca="1" si="128"/>
        <v/>
      </c>
      <c r="DB43" s="213" t="str">
        <f t="shared" ca="1" si="143"/>
        <v/>
      </c>
      <c r="DC43" s="213" t="str">
        <f t="shared" ca="1" si="143"/>
        <v/>
      </c>
      <c r="DD43" s="213" t="str">
        <f t="shared" ca="1" si="143"/>
        <v/>
      </c>
      <c r="DE43" s="213" t="str">
        <f t="shared" ca="1" si="143"/>
        <v/>
      </c>
      <c r="DF43" s="213" t="str">
        <f t="shared" ca="1" si="143"/>
        <v/>
      </c>
      <c r="DG43" s="213" t="str">
        <f t="shared" ca="1" si="143"/>
        <v/>
      </c>
      <c r="DH43" s="213" t="str">
        <f t="shared" ca="1" si="143"/>
        <v/>
      </c>
      <c r="DI43" s="213" t="str">
        <f t="shared" ca="1" si="143"/>
        <v/>
      </c>
      <c r="DJ43" s="213" t="str">
        <f t="shared" ca="1" si="143"/>
        <v/>
      </c>
      <c r="DK43" s="213" t="str">
        <f t="shared" ca="1" si="143"/>
        <v/>
      </c>
      <c r="DL43" s="213" t="str">
        <f t="shared" ca="1" si="143"/>
        <v/>
      </c>
      <c r="DM43" s="213" t="str">
        <f t="shared" ca="1" si="143"/>
        <v/>
      </c>
      <c r="DN43" s="213" t="str">
        <f t="shared" ca="1" si="143"/>
        <v/>
      </c>
      <c r="DO43" s="213" t="str">
        <f t="shared" ca="1" si="143"/>
        <v/>
      </c>
      <c r="DP43" s="213" t="str">
        <f t="shared" ca="1" si="143"/>
        <v/>
      </c>
      <c r="DQ43" s="213" t="str">
        <f t="shared" ca="1" si="143"/>
        <v/>
      </c>
      <c r="DR43" s="213" t="str">
        <f t="shared" ca="1" si="129"/>
        <v/>
      </c>
      <c r="DS43" s="213" t="str">
        <f t="shared" ca="1" si="129"/>
        <v/>
      </c>
      <c r="DT43" s="213" t="str">
        <f t="shared" ca="1" si="129"/>
        <v/>
      </c>
      <c r="DU43" s="213" t="str">
        <f t="shared" ca="1" si="129"/>
        <v/>
      </c>
      <c r="DV43" s="213" t="str">
        <f t="shared" ca="1" si="129"/>
        <v/>
      </c>
      <c r="DW43" s="213" t="str">
        <f t="shared" ca="1" si="129"/>
        <v/>
      </c>
      <c r="DX43" s="213" t="str">
        <f t="shared" ca="1" si="129"/>
        <v/>
      </c>
      <c r="DY43" s="213" t="str">
        <f t="shared" ca="1" si="129"/>
        <v/>
      </c>
      <c r="DZ43" s="213" t="str">
        <f t="shared" ca="1" si="129"/>
        <v/>
      </c>
      <c r="EA43" s="213" t="str">
        <f t="shared" ca="1" si="129"/>
        <v/>
      </c>
      <c r="EB43" s="213" t="str">
        <f t="shared" ca="1" si="129"/>
        <v/>
      </c>
      <c r="EC43" s="213" t="str">
        <f t="shared" ca="1" si="129"/>
        <v/>
      </c>
      <c r="ED43" s="213" t="str">
        <f t="shared" ca="1" si="129"/>
        <v/>
      </c>
      <c r="EE43" s="213" t="str">
        <f t="shared" ca="1" si="129"/>
        <v/>
      </c>
      <c r="EF43" s="213" t="str">
        <f t="shared" ca="1" si="144"/>
        <v/>
      </c>
      <c r="EG43" s="213" t="str">
        <f t="shared" ca="1" si="144"/>
        <v/>
      </c>
      <c r="EH43" s="213" t="str">
        <f t="shared" ca="1" si="144"/>
        <v/>
      </c>
      <c r="EI43" s="213" t="str">
        <f t="shared" ca="1" si="144"/>
        <v/>
      </c>
      <c r="EJ43" s="213" t="str">
        <f t="shared" ca="1" si="144"/>
        <v/>
      </c>
      <c r="EK43" s="213" t="str">
        <f t="shared" ca="1" si="144"/>
        <v/>
      </c>
      <c r="EL43" s="213" t="str">
        <f t="shared" ca="1" si="144"/>
        <v/>
      </c>
      <c r="EM43" s="213" t="str">
        <f t="shared" ca="1" si="144"/>
        <v/>
      </c>
      <c r="EN43" s="213" t="str">
        <f t="shared" ca="1" si="144"/>
        <v/>
      </c>
      <c r="EO43" s="213" t="str">
        <f t="shared" ca="1" si="144"/>
        <v/>
      </c>
      <c r="EP43" s="213" t="str">
        <f t="shared" ca="1" si="144"/>
        <v/>
      </c>
      <c r="EQ43" s="213" t="str">
        <f t="shared" ca="1" si="144"/>
        <v/>
      </c>
      <c r="ER43" s="213" t="str">
        <f t="shared" ca="1" si="144"/>
        <v/>
      </c>
      <c r="ES43" s="213" t="str">
        <f t="shared" ca="1" si="144"/>
        <v/>
      </c>
      <c r="ET43" s="213" t="str">
        <f t="shared" ca="1" si="144"/>
        <v/>
      </c>
      <c r="EU43" s="213" t="str">
        <f t="shared" ca="1" si="144"/>
        <v/>
      </c>
      <c r="EV43" s="213" t="str">
        <f t="shared" ca="1" si="145"/>
        <v/>
      </c>
      <c r="EW43" s="213" t="str">
        <f t="shared" ca="1" si="145"/>
        <v/>
      </c>
      <c r="EX43" s="213" t="str">
        <f t="shared" ca="1" si="145"/>
        <v/>
      </c>
      <c r="EY43" s="213" t="str">
        <f t="shared" ca="1" si="145"/>
        <v/>
      </c>
      <c r="EZ43" s="213" t="str">
        <f t="shared" ca="1" si="145"/>
        <v/>
      </c>
      <c r="FA43" s="213" t="str">
        <f t="shared" ca="1" si="145"/>
        <v/>
      </c>
      <c r="FB43" s="213" t="str">
        <f t="shared" ca="1" si="145"/>
        <v/>
      </c>
      <c r="FC43" s="213" t="str">
        <f t="shared" ca="1" si="145"/>
        <v/>
      </c>
      <c r="FD43" s="213" t="str">
        <f t="shared" ca="1" si="145"/>
        <v/>
      </c>
      <c r="FE43" s="213" t="str">
        <f t="shared" ca="1" si="145"/>
        <v/>
      </c>
      <c r="FF43" s="213" t="str">
        <f t="shared" ca="1" si="145"/>
        <v/>
      </c>
      <c r="FG43" s="213" t="str">
        <f t="shared" ca="1" si="145"/>
        <v/>
      </c>
      <c r="FH43" s="213" t="str">
        <f t="shared" ca="1" si="145"/>
        <v/>
      </c>
      <c r="FI43" s="213" t="str">
        <f t="shared" ca="1" si="145"/>
        <v/>
      </c>
      <c r="FJ43" s="213" t="str">
        <f t="shared" ca="1" si="145"/>
        <v/>
      </c>
      <c r="FK43" s="213" t="str">
        <f t="shared" ca="1" si="145"/>
        <v/>
      </c>
      <c r="FL43" s="213" t="str">
        <f t="shared" ca="1" si="146"/>
        <v/>
      </c>
      <c r="FM43" s="213" t="str">
        <f t="shared" ca="1" si="146"/>
        <v/>
      </c>
      <c r="FN43" s="213" t="str">
        <f t="shared" ca="1" si="146"/>
        <v/>
      </c>
      <c r="FO43" s="213" t="str">
        <f t="shared" ca="1" si="146"/>
        <v/>
      </c>
      <c r="FP43" s="213" t="str">
        <f t="shared" ca="1" si="146"/>
        <v/>
      </c>
      <c r="FQ43" s="213" t="str">
        <f t="shared" ca="1" si="146"/>
        <v/>
      </c>
      <c r="FR43" s="213" t="str">
        <f t="shared" ca="1" si="146"/>
        <v/>
      </c>
      <c r="FS43" s="213" t="str">
        <f t="shared" ca="1" si="146"/>
        <v/>
      </c>
      <c r="FT43" s="213" t="str">
        <f t="shared" ca="1" si="146"/>
        <v/>
      </c>
      <c r="FU43" s="213" t="str">
        <f t="shared" ca="1" si="146"/>
        <v/>
      </c>
      <c r="FV43" s="213" t="str">
        <f t="shared" ca="1" si="146"/>
        <v/>
      </c>
      <c r="FW43" s="213" t="str">
        <f t="shared" ca="1" si="146"/>
        <v/>
      </c>
      <c r="FX43" s="213" t="str">
        <f t="shared" ca="1" si="146"/>
        <v/>
      </c>
      <c r="FY43" s="213" t="str">
        <f t="shared" ca="1" si="146"/>
        <v/>
      </c>
      <c r="FZ43" s="213" t="str">
        <f t="shared" ca="1" si="146"/>
        <v/>
      </c>
      <c r="GA43" s="213" t="str">
        <f t="shared" ca="1" si="146"/>
        <v/>
      </c>
      <c r="GB43" s="213" t="str">
        <f t="shared" ca="1" si="147"/>
        <v/>
      </c>
      <c r="GC43" s="213" t="str">
        <f t="shared" ca="1" si="147"/>
        <v/>
      </c>
      <c r="GD43" s="213" t="str">
        <f t="shared" ca="1" si="147"/>
        <v/>
      </c>
      <c r="GE43" s="213" t="str">
        <f t="shared" ca="1" si="147"/>
        <v/>
      </c>
      <c r="GF43" s="213" t="str">
        <f t="shared" ca="1" si="147"/>
        <v/>
      </c>
      <c r="GG43" s="213" t="str">
        <f t="shared" ca="1" si="147"/>
        <v/>
      </c>
      <c r="GH43" s="213" t="str">
        <f t="shared" ca="1" si="147"/>
        <v/>
      </c>
      <c r="GI43" s="213" t="str">
        <f t="shared" ca="1" si="147"/>
        <v/>
      </c>
      <c r="GJ43" s="213" t="str">
        <f t="shared" ca="1" si="147"/>
        <v/>
      </c>
      <c r="GK43" s="213" t="str">
        <f t="shared" ca="1" si="147"/>
        <v/>
      </c>
      <c r="GL43" s="213" t="str">
        <f t="shared" ca="1" si="147"/>
        <v/>
      </c>
      <c r="GM43" s="213" t="str">
        <f t="shared" ca="1" si="147"/>
        <v/>
      </c>
      <c r="GN43" s="213" t="str">
        <f t="shared" ca="1" si="147"/>
        <v/>
      </c>
      <c r="GO43" s="213" t="str">
        <f t="shared" ca="1" si="147"/>
        <v/>
      </c>
      <c r="GP43" s="213" t="str">
        <f t="shared" ca="1" si="131"/>
        <v/>
      </c>
      <c r="GQ43" s="213" t="str">
        <f t="shared" ca="1" si="131"/>
        <v/>
      </c>
      <c r="GR43" s="213" t="str">
        <f t="shared" ca="1" si="131"/>
        <v/>
      </c>
      <c r="GS43" s="213" t="str">
        <f t="shared" ca="1" si="131"/>
        <v/>
      </c>
      <c r="GT43" s="213" t="str">
        <f t="shared" ca="1" si="131"/>
        <v/>
      </c>
      <c r="GU43" s="213" t="str">
        <f t="shared" ca="1" si="131"/>
        <v/>
      </c>
      <c r="GV43" s="213" t="str">
        <f t="shared" ca="1" si="131"/>
        <v/>
      </c>
      <c r="GW43" s="213" t="str">
        <f t="shared" ca="1" si="131"/>
        <v/>
      </c>
      <c r="GX43" s="213" t="str">
        <f t="shared" ca="1" si="131"/>
        <v/>
      </c>
      <c r="GY43" s="213" t="str">
        <f t="shared" ca="1" si="131"/>
        <v/>
      </c>
      <c r="GZ43" s="213" t="str">
        <f t="shared" ca="1" si="131"/>
        <v/>
      </c>
      <c r="HA43" s="213" t="str">
        <f t="shared" ca="1" si="131"/>
        <v/>
      </c>
      <c r="HB43" s="213" t="str">
        <f t="shared" ca="1" si="148"/>
        <v/>
      </c>
      <c r="HC43" s="213" t="str">
        <f t="shared" ca="1" si="148"/>
        <v/>
      </c>
      <c r="HD43" s="213" t="str">
        <f t="shared" ca="1" si="148"/>
        <v/>
      </c>
      <c r="HE43" s="213" t="str">
        <f t="shared" ca="1" si="148"/>
        <v/>
      </c>
      <c r="HF43" s="213" t="str">
        <f t="shared" ca="1" si="148"/>
        <v/>
      </c>
      <c r="HG43" s="213" t="str">
        <f t="shared" ca="1" si="148"/>
        <v/>
      </c>
      <c r="HH43" s="213" t="str">
        <f t="shared" ca="1" si="148"/>
        <v/>
      </c>
      <c r="HI43" s="213" t="str">
        <f t="shared" ca="1" si="148"/>
        <v/>
      </c>
      <c r="HJ43" s="213" t="str">
        <f t="shared" ca="1" si="148"/>
        <v/>
      </c>
      <c r="HK43" s="213" t="str">
        <f t="shared" ca="1" si="148"/>
        <v/>
      </c>
      <c r="HL43" s="213" t="str">
        <f t="shared" ca="1" si="148"/>
        <v/>
      </c>
      <c r="HM43" s="213" t="str">
        <f t="shared" ca="1" si="148"/>
        <v/>
      </c>
      <c r="HN43" s="213" t="str">
        <f t="shared" ca="1" si="148"/>
        <v/>
      </c>
      <c r="HO43" s="213" t="str">
        <f t="shared" ca="1" si="148"/>
        <v/>
      </c>
      <c r="HP43" s="213" t="str">
        <f t="shared" ca="1" si="148"/>
        <v/>
      </c>
      <c r="HQ43" s="213" t="str">
        <f t="shared" ca="1" si="148"/>
        <v/>
      </c>
      <c r="HR43" s="213" t="str">
        <f t="shared" ca="1" si="132"/>
        <v/>
      </c>
      <c r="HS43" s="213" t="str">
        <f t="shared" ca="1" si="132"/>
        <v/>
      </c>
      <c r="HT43" s="213" t="str">
        <f t="shared" ca="1" si="132"/>
        <v/>
      </c>
      <c r="HU43" s="213" t="str">
        <f t="shared" ca="1" si="132"/>
        <v/>
      </c>
      <c r="HV43" s="213" t="str">
        <f t="shared" ca="1" si="132"/>
        <v/>
      </c>
      <c r="HW43" s="213" t="str">
        <f t="shared" ca="1" si="132"/>
        <v/>
      </c>
      <c r="HX43" s="213" t="str">
        <f t="shared" ca="1" si="132"/>
        <v/>
      </c>
      <c r="HY43" s="213" t="str">
        <f t="shared" ca="1" si="132"/>
        <v/>
      </c>
      <c r="HZ43" s="213" t="str">
        <f t="shared" ca="1" si="132"/>
        <v/>
      </c>
      <c r="IA43" s="213" t="str">
        <f t="shared" ca="1" si="132"/>
        <v/>
      </c>
      <c r="IB43" s="213" t="str">
        <f t="shared" ca="1" si="149"/>
        <v/>
      </c>
      <c r="IC43" s="213" t="str">
        <f t="shared" ca="1" si="149"/>
        <v/>
      </c>
      <c r="ID43" s="213" t="str">
        <f t="shared" ca="1" si="149"/>
        <v/>
      </c>
      <c r="IE43" s="213" t="str">
        <f t="shared" ca="1" si="149"/>
        <v/>
      </c>
      <c r="IF43" s="213" t="str">
        <f t="shared" ca="1" si="149"/>
        <v/>
      </c>
      <c r="IG43" s="213" t="str">
        <f t="shared" ca="1" si="149"/>
        <v/>
      </c>
      <c r="IH43" s="213" t="str">
        <f t="shared" ca="1" si="149"/>
        <v/>
      </c>
      <c r="II43" s="213" t="str">
        <f t="shared" ca="1" si="149"/>
        <v/>
      </c>
      <c r="IJ43" s="213" t="str">
        <f t="shared" ca="1" si="149"/>
        <v/>
      </c>
      <c r="IK43" s="213" t="str">
        <f t="shared" ca="1" si="149"/>
        <v/>
      </c>
      <c r="IL43" s="213" t="str">
        <f t="shared" ca="1" si="149"/>
        <v/>
      </c>
      <c r="IM43" s="213" t="str">
        <f t="shared" ca="1" si="149"/>
        <v/>
      </c>
      <c r="IN43" s="213" t="str">
        <f t="shared" ca="1" si="149"/>
        <v/>
      </c>
      <c r="IO43" s="213" t="str">
        <f t="shared" ca="1" si="149"/>
        <v/>
      </c>
      <c r="IP43" s="213" t="str">
        <f t="shared" ca="1" si="149"/>
        <v/>
      </c>
      <c r="IQ43" s="213" t="str">
        <f t="shared" ca="1" si="149"/>
        <v/>
      </c>
      <c r="IR43" s="213" t="str">
        <f t="shared" ca="1" si="133"/>
        <v/>
      </c>
      <c r="IS43" s="213" t="str">
        <f t="shared" ca="1" si="133"/>
        <v/>
      </c>
      <c r="IT43" s="213" t="str">
        <f t="shared" ca="1" si="133"/>
        <v/>
      </c>
      <c r="IU43" s="213" t="str">
        <f t="shared" ca="1" si="133"/>
        <v/>
      </c>
      <c r="IV43" s="213" t="str">
        <f t="shared" ca="1" si="133"/>
        <v/>
      </c>
      <c r="IW43" s="213" t="str">
        <f t="shared" ca="1" si="133"/>
        <v/>
      </c>
      <c r="IX43" s="213" t="str">
        <f t="shared" ca="1" si="133"/>
        <v/>
      </c>
      <c r="IY43" s="213" t="str">
        <f t="shared" ca="1" si="133"/>
        <v/>
      </c>
      <c r="IZ43" s="213" t="str">
        <f t="shared" ca="1" si="133"/>
        <v/>
      </c>
      <c r="JA43" s="213" t="str">
        <f t="shared" ca="1" si="133"/>
        <v/>
      </c>
      <c r="JB43" s="213" t="str">
        <f t="shared" ca="1" si="133"/>
        <v/>
      </c>
      <c r="JC43" s="213" t="str">
        <f t="shared" ca="1" si="133"/>
        <v/>
      </c>
      <c r="JD43" s="213" t="str">
        <f t="shared" ca="1" si="133"/>
        <v/>
      </c>
      <c r="JE43" s="213" t="str">
        <f t="shared" ca="1" si="133"/>
        <v/>
      </c>
      <c r="JF43" s="213" t="str">
        <f t="shared" ca="1" si="150"/>
        <v/>
      </c>
      <c r="JG43" s="213" t="str">
        <f t="shared" ca="1" si="150"/>
        <v/>
      </c>
      <c r="JH43" s="213" t="str">
        <f t="shared" ca="1" si="150"/>
        <v/>
      </c>
      <c r="JI43" s="213" t="str">
        <f t="shared" ca="1" si="150"/>
        <v/>
      </c>
      <c r="JJ43" s="213" t="str">
        <f t="shared" ca="1" si="150"/>
        <v/>
      </c>
      <c r="JK43" s="213" t="str">
        <f t="shared" ca="1" si="150"/>
        <v/>
      </c>
      <c r="JL43" s="213" t="str">
        <f t="shared" ca="1" si="150"/>
        <v/>
      </c>
      <c r="JM43" s="213" t="str">
        <f t="shared" ca="1" si="150"/>
        <v/>
      </c>
      <c r="JN43" s="213" t="str">
        <f t="shared" ca="1" si="150"/>
        <v/>
      </c>
      <c r="JO43" s="213" t="str">
        <f t="shared" ca="1" si="150"/>
        <v/>
      </c>
      <c r="JP43" s="213" t="str">
        <f t="shared" ca="1" si="150"/>
        <v/>
      </c>
      <c r="JQ43" s="213" t="str">
        <f t="shared" ca="1" si="150"/>
        <v/>
      </c>
      <c r="JR43" s="213" t="str">
        <f t="shared" ca="1" si="150"/>
        <v/>
      </c>
      <c r="JS43" s="213" t="str">
        <f t="shared" ca="1" si="150"/>
        <v/>
      </c>
      <c r="JT43" s="213" t="str">
        <f t="shared" ca="1" si="150"/>
        <v/>
      </c>
      <c r="JU43" s="213" t="str">
        <f t="shared" ca="1" si="150"/>
        <v/>
      </c>
      <c r="JV43" s="213" t="str">
        <f t="shared" ca="1" si="134"/>
        <v/>
      </c>
      <c r="JW43" s="213" t="str">
        <f t="shared" ca="1" si="134"/>
        <v/>
      </c>
      <c r="JX43" s="213" t="str">
        <f t="shared" ca="1" si="134"/>
        <v/>
      </c>
      <c r="JY43" s="213" t="str">
        <f t="shared" ca="1" si="134"/>
        <v/>
      </c>
      <c r="JZ43" s="213" t="str">
        <f t="shared" ca="1" si="134"/>
        <v/>
      </c>
      <c r="KA43" s="213" t="str">
        <f t="shared" ca="1" si="134"/>
        <v/>
      </c>
      <c r="KB43" s="213" t="str">
        <f t="shared" ca="1" si="134"/>
        <v/>
      </c>
      <c r="KC43" s="213" t="str">
        <f t="shared" ca="1" si="134"/>
        <v/>
      </c>
      <c r="KD43" s="213" t="str">
        <f t="shared" ca="1" si="134"/>
        <v/>
      </c>
      <c r="KE43" s="213" t="str">
        <f t="shared" ca="1" si="134"/>
        <v/>
      </c>
      <c r="KF43" s="213" t="str">
        <f t="shared" ca="1" si="134"/>
        <v/>
      </c>
      <c r="KG43" s="213" t="str">
        <f t="shared" ca="1" si="134"/>
        <v/>
      </c>
      <c r="KH43" s="213" t="str">
        <f t="shared" ca="1" si="134"/>
        <v/>
      </c>
      <c r="KI43" s="213" t="str">
        <f t="shared" ca="1" si="134"/>
        <v/>
      </c>
      <c r="KJ43" s="213" t="str">
        <f t="shared" ca="1" si="151"/>
        <v/>
      </c>
      <c r="KK43" s="213" t="str">
        <f t="shared" ca="1" si="151"/>
        <v/>
      </c>
      <c r="KL43" s="213" t="str">
        <f t="shared" ca="1" si="151"/>
        <v/>
      </c>
      <c r="KM43" s="213" t="str">
        <f t="shared" ca="1" si="151"/>
        <v/>
      </c>
      <c r="KN43" s="213" t="str">
        <f t="shared" ca="1" si="151"/>
        <v/>
      </c>
      <c r="KO43" s="213" t="str">
        <f t="shared" ca="1" si="151"/>
        <v/>
      </c>
      <c r="KP43" s="213" t="str">
        <f t="shared" ca="1" si="151"/>
        <v/>
      </c>
      <c r="KQ43" s="213" t="str">
        <f t="shared" ca="1" si="151"/>
        <v/>
      </c>
      <c r="KR43" s="213" t="str">
        <f t="shared" ca="1" si="151"/>
        <v/>
      </c>
      <c r="KS43" s="213" t="str">
        <f t="shared" ca="1" si="151"/>
        <v/>
      </c>
      <c r="KT43" s="213" t="str">
        <f t="shared" ca="1" si="151"/>
        <v/>
      </c>
      <c r="KU43" s="213" t="str">
        <f t="shared" ca="1" si="151"/>
        <v/>
      </c>
      <c r="KV43" s="213" t="str">
        <f t="shared" ca="1" si="151"/>
        <v/>
      </c>
      <c r="KW43" s="213" t="str">
        <f t="shared" ca="1" si="151"/>
        <v/>
      </c>
      <c r="KX43" s="213" t="str">
        <f t="shared" ca="1" si="151"/>
        <v/>
      </c>
      <c r="KY43" s="213" t="str">
        <f t="shared" ca="1" si="151"/>
        <v/>
      </c>
      <c r="KZ43" s="213" t="str">
        <f t="shared" ca="1" si="152"/>
        <v/>
      </c>
      <c r="LA43" s="213" t="str">
        <f t="shared" ca="1" si="152"/>
        <v/>
      </c>
      <c r="LB43" s="213" t="str">
        <f t="shared" ca="1" si="152"/>
        <v/>
      </c>
      <c r="LC43" s="213" t="str">
        <f t="shared" ca="1" si="152"/>
        <v/>
      </c>
      <c r="LD43" s="213" t="str">
        <f t="shared" ca="1" si="152"/>
        <v/>
      </c>
      <c r="LE43" s="213" t="str">
        <f t="shared" ca="1" si="152"/>
        <v/>
      </c>
      <c r="LF43" s="213" t="str">
        <f t="shared" ca="1" si="152"/>
        <v/>
      </c>
      <c r="LG43" s="213" t="str">
        <f t="shared" ca="1" si="152"/>
        <v/>
      </c>
      <c r="LH43" s="213" t="str">
        <f t="shared" ca="1" si="152"/>
        <v/>
      </c>
      <c r="LI43" s="213" t="str">
        <f t="shared" ca="1" si="152"/>
        <v/>
      </c>
      <c r="LJ43" s="213" t="str">
        <f t="shared" ca="1" si="152"/>
        <v/>
      </c>
      <c r="LK43" s="213" t="str">
        <f t="shared" ca="1" si="152"/>
        <v/>
      </c>
      <c r="LL43" s="213" t="str">
        <f t="shared" ca="1" si="152"/>
        <v/>
      </c>
      <c r="LM43" s="213" t="str">
        <f t="shared" ca="1" si="152"/>
        <v/>
      </c>
      <c r="LN43" s="213" t="str">
        <f t="shared" ca="1" si="152"/>
        <v/>
      </c>
      <c r="LO43" s="213" t="str">
        <f t="shared" ca="1" si="152"/>
        <v/>
      </c>
      <c r="LP43" s="213" t="str">
        <f t="shared" ca="1" si="153"/>
        <v/>
      </c>
      <c r="LQ43" s="213" t="str">
        <f t="shared" ca="1" si="153"/>
        <v/>
      </c>
      <c r="LR43" s="213" t="str">
        <f t="shared" ca="1" si="153"/>
        <v/>
      </c>
      <c r="LS43" s="213" t="str">
        <f t="shared" ca="1" si="153"/>
        <v/>
      </c>
      <c r="LT43" s="213" t="str">
        <f t="shared" ca="1" si="153"/>
        <v/>
      </c>
      <c r="LU43" s="213" t="str">
        <f t="shared" ca="1" si="153"/>
        <v/>
      </c>
      <c r="LV43" s="213" t="str">
        <f t="shared" ca="1" si="153"/>
        <v/>
      </c>
      <c r="LW43" s="213" t="str">
        <f t="shared" ca="1" si="153"/>
        <v/>
      </c>
      <c r="LX43" s="213" t="str">
        <f t="shared" ca="1" si="153"/>
        <v/>
      </c>
      <c r="LY43" s="213" t="str">
        <f t="shared" ca="1" si="153"/>
        <v/>
      </c>
      <c r="LZ43" s="213" t="str">
        <f t="shared" ca="1" si="153"/>
        <v/>
      </c>
      <c r="MA43" s="213" t="str">
        <f t="shared" ca="1" si="153"/>
        <v/>
      </c>
      <c r="MB43" s="213" t="str">
        <f t="shared" ca="1" si="153"/>
        <v/>
      </c>
      <c r="MC43" s="213" t="str">
        <f t="shared" ca="1" si="153"/>
        <v/>
      </c>
      <c r="MD43" s="213" t="str">
        <f t="shared" ca="1" si="153"/>
        <v/>
      </c>
      <c r="ME43" s="213" t="str">
        <f t="shared" ca="1" si="153"/>
        <v/>
      </c>
      <c r="MF43" s="213" t="str">
        <f t="shared" ca="1" si="154"/>
        <v/>
      </c>
      <c r="MG43" s="213" t="str">
        <f t="shared" ca="1" si="154"/>
        <v/>
      </c>
      <c r="MH43" s="213" t="str">
        <f t="shared" ca="1" si="154"/>
        <v/>
      </c>
      <c r="MI43" s="213" t="str">
        <f t="shared" ca="1" si="154"/>
        <v/>
      </c>
      <c r="MJ43" s="213" t="str">
        <f t="shared" ca="1" si="154"/>
        <v/>
      </c>
      <c r="MK43" s="213" t="str">
        <f t="shared" ca="1" si="154"/>
        <v/>
      </c>
      <c r="ML43" s="213" t="str">
        <f t="shared" ca="1" si="154"/>
        <v/>
      </c>
      <c r="MM43" s="213" t="str">
        <f t="shared" ca="1" si="154"/>
        <v/>
      </c>
      <c r="MN43" s="213" t="str">
        <f t="shared" ca="1" si="154"/>
        <v/>
      </c>
      <c r="MO43" s="213" t="str">
        <f t="shared" ca="1" si="154"/>
        <v/>
      </c>
      <c r="MP43" s="213" t="str">
        <f t="shared" ca="1" si="154"/>
        <v/>
      </c>
      <c r="MQ43" s="213" t="str">
        <f t="shared" ca="1" si="154"/>
        <v/>
      </c>
      <c r="MR43" s="213" t="str">
        <f t="shared" ca="1" si="154"/>
        <v/>
      </c>
      <c r="MS43" s="213" t="str">
        <f t="shared" ca="1" si="154"/>
        <v/>
      </c>
      <c r="MT43" s="213" t="str">
        <f t="shared" ca="1" si="136"/>
        <v/>
      </c>
      <c r="MU43" s="213" t="str">
        <f t="shared" ca="1" si="136"/>
        <v/>
      </c>
      <c r="MV43" s="213" t="str">
        <f t="shared" ca="1" si="136"/>
        <v/>
      </c>
      <c r="MW43" s="213" t="str">
        <f t="shared" ca="1" si="136"/>
        <v/>
      </c>
      <c r="MX43" s="213" t="str">
        <f t="shared" ca="1" si="136"/>
        <v/>
      </c>
      <c r="MY43" s="213" t="str">
        <f t="shared" ca="1" si="136"/>
        <v/>
      </c>
      <c r="MZ43" s="213" t="str">
        <f t="shared" ca="1" si="136"/>
        <v/>
      </c>
      <c r="NA43" s="213" t="str">
        <f t="shared" ca="1" si="136"/>
        <v/>
      </c>
      <c r="NB43" s="213" t="str">
        <f t="shared" ca="1" si="136"/>
        <v/>
      </c>
      <c r="NC43" s="213" t="str">
        <f t="shared" ca="1" si="136"/>
        <v/>
      </c>
      <c r="ND43" s="213" t="str">
        <f t="shared" ca="1" si="136"/>
        <v/>
      </c>
      <c r="NE43" s="213" t="str">
        <f t="shared" ca="1" si="136"/>
        <v/>
      </c>
      <c r="NF43" s="213" t="str">
        <f t="shared" ca="1" si="155"/>
        <v/>
      </c>
      <c r="NG43" s="213" t="str">
        <f t="shared" ca="1" si="155"/>
        <v/>
      </c>
      <c r="NH43" s="213" t="str">
        <f t="shared" ca="1" si="155"/>
        <v/>
      </c>
      <c r="NI43" s="213" t="str">
        <f t="shared" ca="1" si="155"/>
        <v/>
      </c>
      <c r="NJ43" s="213" t="str">
        <f t="shared" ca="1" si="155"/>
        <v/>
      </c>
      <c r="NK43" s="213" t="str">
        <f t="shared" ca="1" si="155"/>
        <v/>
      </c>
      <c r="NL43" s="213" t="str">
        <f t="shared" ca="1" si="155"/>
        <v/>
      </c>
      <c r="NM43" s="213" t="str">
        <f t="shared" ca="1" si="155"/>
        <v/>
      </c>
      <c r="NN43" s="213" t="str">
        <f t="shared" ca="1" si="155"/>
        <v/>
      </c>
      <c r="NO43" s="213" t="str">
        <f t="shared" ca="1" si="155"/>
        <v/>
      </c>
      <c r="NP43" s="213" t="str">
        <f t="shared" ca="1" si="155"/>
        <v/>
      </c>
      <c r="NQ43" s="213" t="str">
        <f t="shared" ca="1" si="155"/>
        <v/>
      </c>
      <c r="NR43" s="213" t="str">
        <f t="shared" ca="1" si="155"/>
        <v/>
      </c>
      <c r="NS43" s="213" t="str">
        <f t="shared" ca="1" si="155"/>
        <v/>
      </c>
      <c r="NT43" s="213" t="str">
        <f t="shared" ca="1" si="155"/>
        <v/>
      </c>
      <c r="NU43" s="213" t="str">
        <f t="shared" ca="1" si="155"/>
        <v/>
      </c>
      <c r="NV43" s="213" t="str">
        <f t="shared" ca="1" si="137"/>
        <v/>
      </c>
      <c r="NW43" s="213" t="str">
        <f t="shared" ca="1" si="137"/>
        <v/>
      </c>
      <c r="NX43" s="213" t="str">
        <f t="shared" ca="1" si="137"/>
        <v/>
      </c>
      <c r="NY43" s="213" t="str">
        <f t="shared" ca="1" si="137"/>
        <v/>
      </c>
      <c r="NZ43" s="213" t="str">
        <f t="shared" ca="1" si="137"/>
        <v/>
      </c>
      <c r="OA43" s="213" t="str">
        <f t="shared" ca="1" si="137"/>
        <v/>
      </c>
      <c r="OB43" s="213" t="str">
        <f t="shared" ca="1" si="137"/>
        <v/>
      </c>
      <c r="OC43" s="213" t="str">
        <f t="shared" ca="1" si="137"/>
        <v/>
      </c>
      <c r="OD43" s="213" t="str">
        <f t="shared" ca="1" si="137"/>
        <v/>
      </c>
      <c r="OE43" s="213" t="str">
        <f t="shared" ca="1" si="137"/>
        <v/>
      </c>
      <c r="OF43" s="213" t="str">
        <f t="shared" ca="1" si="156"/>
        <v/>
      </c>
      <c r="OG43" s="213" t="str">
        <f t="shared" ca="1" si="156"/>
        <v/>
      </c>
      <c r="OH43" s="213" t="str">
        <f t="shared" ca="1" si="156"/>
        <v/>
      </c>
      <c r="OI43" s="213" t="str">
        <f t="shared" ca="1" si="156"/>
        <v/>
      </c>
      <c r="OJ43" s="213" t="str">
        <f t="shared" ca="1" si="156"/>
        <v/>
      </c>
      <c r="OK43" s="213" t="str">
        <f t="shared" ca="1" si="156"/>
        <v/>
      </c>
      <c r="OL43" s="213" t="str">
        <f t="shared" ca="1" si="156"/>
        <v/>
      </c>
      <c r="OM43" s="213" t="str">
        <f t="shared" ca="1" si="156"/>
        <v/>
      </c>
      <c r="ON43" s="213" t="str">
        <f t="shared" ca="1" si="156"/>
        <v/>
      </c>
      <c r="OO43" s="213" t="str">
        <f t="shared" ca="1" si="156"/>
        <v/>
      </c>
      <c r="OP43" s="213" t="str">
        <f t="shared" ca="1" si="156"/>
        <v/>
      </c>
      <c r="OQ43" s="213" t="str">
        <f t="shared" ca="1" si="156"/>
        <v/>
      </c>
      <c r="OR43" s="213" t="str">
        <f t="shared" ca="1" si="156"/>
        <v/>
      </c>
      <c r="OS43" s="213" t="str">
        <f t="shared" ca="1" si="156"/>
        <v/>
      </c>
      <c r="OT43" s="213" t="str">
        <f t="shared" ca="1" si="156"/>
        <v/>
      </c>
      <c r="OU43" s="213" t="str">
        <f t="shared" ca="1" si="156"/>
        <v/>
      </c>
      <c r="OV43" s="213" t="str">
        <f t="shared" ca="1" si="138"/>
        <v/>
      </c>
      <c r="OW43" s="213" t="str">
        <f t="shared" ca="1" si="138"/>
        <v/>
      </c>
      <c r="OX43" s="213" t="str">
        <f t="shared" ca="1" si="138"/>
        <v/>
      </c>
      <c r="OY43" s="213" t="str">
        <f t="shared" ca="1" si="138"/>
        <v/>
      </c>
      <c r="OZ43" s="213" t="str">
        <f t="shared" ca="1" si="138"/>
        <v/>
      </c>
      <c r="PA43" s="213" t="str">
        <f t="shared" ca="1" si="138"/>
        <v/>
      </c>
      <c r="PB43" s="213" t="str">
        <f t="shared" ca="1" si="138"/>
        <v/>
      </c>
      <c r="PC43" s="213" t="str">
        <f t="shared" ca="1" si="138"/>
        <v/>
      </c>
      <c r="PD43" s="213" t="str">
        <f t="shared" ca="1" si="138"/>
        <v/>
      </c>
      <c r="PE43" s="213" t="str">
        <f t="shared" ca="1" si="138"/>
        <v/>
      </c>
      <c r="PF43" s="213" t="str">
        <f t="shared" ca="1" si="138"/>
        <v/>
      </c>
      <c r="PG43" s="213" t="str">
        <f t="shared" ca="1" si="138"/>
        <v/>
      </c>
      <c r="PH43" s="213" t="str">
        <f t="shared" ca="1" si="138"/>
        <v/>
      </c>
      <c r="PI43" s="213" t="str">
        <f t="shared" ca="1" si="138"/>
        <v/>
      </c>
      <c r="PJ43" s="213" t="str">
        <f t="shared" ca="1" si="157"/>
        <v/>
      </c>
      <c r="PK43" s="213" t="str">
        <f t="shared" ca="1" si="157"/>
        <v/>
      </c>
      <c r="PL43" s="213" t="str">
        <f t="shared" ca="1" si="157"/>
        <v/>
      </c>
      <c r="PM43" s="213" t="str">
        <f t="shared" ca="1" si="157"/>
        <v/>
      </c>
      <c r="PN43" s="213" t="str">
        <f t="shared" ca="1" si="157"/>
        <v/>
      </c>
      <c r="PO43" s="213" t="str">
        <f t="shared" ca="1" si="157"/>
        <v/>
      </c>
      <c r="PP43" s="213" t="str">
        <f t="shared" ca="1" si="157"/>
        <v/>
      </c>
      <c r="PQ43" s="213" t="str">
        <f t="shared" ca="1" si="157"/>
        <v/>
      </c>
      <c r="PR43" s="213" t="str">
        <f t="shared" ca="1" si="157"/>
        <v/>
      </c>
      <c r="PS43" s="213" t="str">
        <f t="shared" ca="1" si="157"/>
        <v/>
      </c>
      <c r="PT43" s="208"/>
      <c r="PU43" s="208"/>
      <c r="PV43" s="208"/>
      <c r="PW43" s="208"/>
      <c r="PX43" s="208"/>
      <c r="PY43" s="208"/>
      <c r="PZ43" s="208"/>
      <c r="QA43" s="208"/>
      <c r="QB43" s="208"/>
      <c r="QC43" s="208"/>
      <c r="QD43" s="208"/>
      <c r="QE43" s="208"/>
      <c r="QF43" s="208"/>
      <c r="QG43" s="208"/>
      <c r="QH43" s="208"/>
      <c r="QI43" s="208"/>
      <c r="QJ43" s="208"/>
      <c r="QK43" s="208"/>
      <c r="QL43" s="208"/>
      <c r="QM43" s="208"/>
      <c r="QN43" s="208"/>
      <c r="QO43" s="208"/>
      <c r="QP43" s="208"/>
      <c r="QQ43" s="208"/>
      <c r="QR43" s="208"/>
      <c r="QS43" s="208"/>
      <c r="QT43" s="208"/>
      <c r="QU43" s="208"/>
      <c r="QV43" s="208"/>
      <c r="QW43" s="208"/>
      <c r="QX43" s="208"/>
      <c r="QY43" s="208"/>
      <c r="QZ43" s="208"/>
      <c r="RA43" s="208"/>
      <c r="RB43" s="208"/>
      <c r="RC43" s="208"/>
      <c r="RD43" s="208"/>
      <c r="RE43" s="208"/>
      <c r="RF43" s="208"/>
      <c r="RG43" s="208"/>
      <c r="RH43" s="208"/>
      <c r="RI43" s="208"/>
      <c r="RJ43" s="208"/>
      <c r="RK43" s="208"/>
      <c r="RL43" s="208"/>
      <c r="RM43" s="208"/>
      <c r="RN43" s="208"/>
      <c r="RO43" s="208"/>
      <c r="RP43" s="208"/>
      <c r="RQ43" s="208"/>
      <c r="RR43" s="208"/>
      <c r="RS43" s="208"/>
      <c r="RT43" s="208"/>
      <c r="RU43" s="208"/>
      <c r="RV43" s="208"/>
      <c r="RW43" s="208"/>
      <c r="RX43" s="208"/>
      <c r="RY43" s="208"/>
      <c r="RZ43" s="208"/>
      <c r="SA43" s="208"/>
      <c r="SB43" s="208"/>
      <c r="SC43" s="208"/>
      <c r="SD43" s="208"/>
      <c r="SE43" s="208"/>
      <c r="SF43" s="208"/>
      <c r="SG43" s="208"/>
      <c r="SH43" s="208"/>
      <c r="SI43" s="208"/>
      <c r="SJ43" s="208"/>
      <c r="SK43" s="208"/>
      <c r="SL43" s="208"/>
      <c r="SM43" s="208"/>
      <c r="SN43" s="208"/>
      <c r="SO43" s="208"/>
      <c r="SP43" s="208"/>
      <c r="SQ43" s="208"/>
      <c r="SR43" s="208"/>
      <c r="SS43" s="208"/>
      <c r="ST43" s="208"/>
      <c r="SU43" s="208"/>
      <c r="SV43" s="208"/>
      <c r="SW43" s="208"/>
      <c r="SX43" s="208"/>
      <c r="SY43" s="208"/>
      <c r="SZ43" s="208"/>
      <c r="TA43" s="208"/>
      <c r="TB43" s="208"/>
      <c r="TC43" s="208"/>
      <c r="TD43" s="208"/>
      <c r="TE43" s="208"/>
      <c r="TF43" s="208"/>
      <c r="TG43" s="208"/>
      <c r="TH43" s="208"/>
      <c r="TI43" s="208"/>
      <c r="TJ43" s="208"/>
      <c r="TK43" s="208"/>
      <c r="TL43" s="208"/>
      <c r="TM43" s="208"/>
      <c r="TN43" s="208"/>
      <c r="TO43" s="208"/>
      <c r="TP43" s="208"/>
      <c r="TQ43" s="208"/>
      <c r="TR43" s="208"/>
      <c r="TS43" s="208"/>
      <c r="TT43" s="208"/>
      <c r="TU43" s="208"/>
      <c r="TV43" s="208"/>
      <c r="TW43" s="208"/>
      <c r="TX43" s="208"/>
      <c r="TY43" s="208"/>
      <c r="TZ43" s="208"/>
      <c r="UA43" s="208"/>
      <c r="UB43" s="208"/>
      <c r="UC43" s="208"/>
      <c r="UD43" s="208"/>
      <c r="UE43" s="208"/>
      <c r="UF43" s="208"/>
      <c r="UG43" s="208"/>
      <c r="UH43" s="208"/>
      <c r="UI43" s="208"/>
      <c r="UJ43" s="208"/>
      <c r="UK43" s="208"/>
      <c r="UL43" s="208"/>
      <c r="UM43" s="208"/>
      <c r="UN43" s="208"/>
      <c r="UO43" s="208"/>
      <c r="UP43" s="208"/>
      <c r="UQ43" s="208"/>
      <c r="UR43" s="208"/>
      <c r="US43" s="208"/>
      <c r="UT43" s="208"/>
      <c r="UU43" s="208"/>
      <c r="UV43" s="208"/>
      <c r="UW43" s="208"/>
      <c r="UX43" s="208"/>
      <c r="UY43" s="208"/>
      <c r="UZ43" s="208"/>
      <c r="VA43" s="208"/>
      <c r="VB43" s="208"/>
      <c r="VC43" s="208"/>
      <c r="VD43" s="208"/>
      <c r="VE43" s="208"/>
      <c r="VF43" s="208"/>
      <c r="VG43" s="208"/>
      <c r="VH43" s="208"/>
      <c r="VI43" s="208"/>
      <c r="VJ43" s="208"/>
      <c r="VK43" s="208"/>
      <c r="VL43" s="208"/>
      <c r="VM43" s="208"/>
      <c r="VN43" s="208"/>
      <c r="VO43" s="208"/>
      <c r="VP43" s="208"/>
      <c r="VQ43" s="208"/>
      <c r="VR43" s="208"/>
      <c r="VS43" s="208"/>
      <c r="VT43" s="208"/>
      <c r="VU43" s="208"/>
      <c r="VV43" s="208"/>
      <c r="VW43" s="208"/>
      <c r="VX43" s="208"/>
      <c r="VY43" s="208"/>
      <c r="VZ43" s="208"/>
      <c r="WA43" s="208"/>
      <c r="WB43" s="208"/>
      <c r="WC43" s="208"/>
      <c r="WD43" s="208"/>
      <c r="WE43" s="208"/>
      <c r="WF43" s="208"/>
      <c r="WG43" s="208"/>
      <c r="WH43" s="208"/>
      <c r="WI43" s="208"/>
      <c r="WJ43" s="208"/>
      <c r="WK43" s="208"/>
      <c r="WL43" s="208"/>
      <c r="WM43" s="208"/>
      <c r="WN43" s="208"/>
      <c r="WO43" s="208"/>
      <c r="WP43" s="208"/>
      <c r="WQ43" s="208"/>
      <c r="WR43" s="208"/>
      <c r="WS43" s="208"/>
      <c r="WT43" s="208"/>
      <c r="WU43" s="208"/>
      <c r="WV43" s="208"/>
      <c r="WW43" s="208"/>
      <c r="WX43" s="208"/>
      <c r="WY43" s="208"/>
      <c r="WZ43" s="208"/>
      <c r="XA43" s="208"/>
      <c r="XB43" s="208"/>
      <c r="XC43" s="208"/>
      <c r="XD43" s="208"/>
      <c r="XE43" s="208"/>
      <c r="XF43" s="208"/>
      <c r="XG43" s="208"/>
      <c r="XH43" s="208"/>
      <c r="XI43" s="208"/>
      <c r="XJ43" s="208"/>
      <c r="XK43" s="208"/>
      <c r="XL43" s="208"/>
      <c r="XM43" s="208"/>
      <c r="XN43" s="208"/>
      <c r="XO43" s="208"/>
      <c r="XP43" s="208"/>
      <c r="XQ43" s="208"/>
      <c r="XR43" s="208"/>
      <c r="XS43" s="208"/>
      <c r="XT43" s="208"/>
      <c r="XU43" s="208"/>
      <c r="XV43" s="208"/>
      <c r="XW43" s="208"/>
      <c r="XX43" s="208"/>
      <c r="XY43" s="208"/>
      <c r="XZ43" s="208"/>
      <c r="YA43" s="208"/>
      <c r="YB43" s="208"/>
      <c r="YC43" s="208"/>
      <c r="YD43" s="208"/>
      <c r="YE43" s="208"/>
      <c r="YF43" s="208"/>
      <c r="YG43" s="208"/>
      <c r="YH43" s="208"/>
      <c r="YI43" s="208"/>
      <c r="YJ43" s="208"/>
      <c r="YK43" s="208"/>
      <c r="YL43" s="208"/>
      <c r="YM43" s="208"/>
      <c r="YN43" s="208"/>
      <c r="YO43" s="208"/>
      <c r="YP43" s="208"/>
      <c r="YQ43" s="208"/>
      <c r="YR43" s="208"/>
      <c r="YS43" s="208"/>
      <c r="YT43" s="208"/>
      <c r="YU43" s="208"/>
      <c r="YV43" s="208"/>
      <c r="YW43" s="208"/>
      <c r="YX43" s="208"/>
      <c r="YY43" s="208"/>
      <c r="YZ43" s="208"/>
      <c r="ZA43" s="208"/>
      <c r="ZB43" s="208"/>
      <c r="ZC43" s="208"/>
      <c r="ZD43" s="208"/>
      <c r="ZE43" s="208"/>
      <c r="ZF43" s="208"/>
      <c r="ZG43" s="208"/>
      <c r="ZH43" s="208"/>
      <c r="ZI43" s="208"/>
      <c r="ZJ43" s="208"/>
      <c r="ZK43" s="208"/>
      <c r="ZL43" s="208"/>
      <c r="ZM43" s="208"/>
      <c r="ZN43" s="208"/>
      <c r="ZO43" s="208"/>
      <c r="ZP43" s="208"/>
      <c r="ZQ43" s="208"/>
      <c r="ZR43" s="208"/>
      <c r="ZS43" s="208"/>
      <c r="ZT43" s="208"/>
      <c r="ZU43" s="208"/>
      <c r="ZV43" s="208"/>
      <c r="ZW43" s="208"/>
      <c r="ZX43" s="208"/>
      <c r="ZY43" s="208"/>
      <c r="ZZ43" s="208"/>
      <c r="AAA43" s="208"/>
      <c r="AAB43" s="208"/>
      <c r="AAC43" s="208"/>
      <c r="AAD43" s="208"/>
      <c r="AAE43" s="208"/>
      <c r="AAF43" s="208"/>
      <c r="AAG43" s="208"/>
      <c r="AAH43" s="208"/>
      <c r="AAI43" s="208"/>
      <c r="AAJ43" s="208"/>
      <c r="AAK43" s="208"/>
      <c r="AAL43" s="208"/>
      <c r="AAM43" s="208"/>
      <c r="AAN43" s="208"/>
      <c r="AAO43" s="208"/>
      <c r="AAP43" s="208"/>
      <c r="AAQ43" s="208"/>
      <c r="AAR43" s="208"/>
      <c r="AAS43" s="208"/>
      <c r="AAT43" s="208"/>
      <c r="AAU43" s="208"/>
      <c r="AAV43" s="208"/>
      <c r="AAW43" s="208"/>
      <c r="AAX43" s="208"/>
      <c r="AAY43" s="208"/>
      <c r="AAZ43" s="208"/>
      <c r="ABA43" s="208"/>
      <c r="ABB43" s="208"/>
      <c r="ABC43" s="208"/>
      <c r="ABD43" s="208"/>
      <c r="ABE43" s="208"/>
      <c r="ABF43" s="208"/>
      <c r="ABG43" s="208"/>
      <c r="ABH43" s="208"/>
      <c r="ABI43" s="208"/>
      <c r="ABJ43" s="208"/>
      <c r="ABK43" s="208"/>
      <c r="ABL43" s="208"/>
    </row>
    <row r="44" spans="1:740" s="209" customFormat="1" ht="18" hidden="1" customHeight="1" x14ac:dyDescent="0.2">
      <c r="A44" s="202"/>
      <c r="B44" s="203" t="s">
        <v>121</v>
      </c>
      <c r="C44" s="204" t="s">
        <v>122</v>
      </c>
      <c r="D44" s="218"/>
      <c r="E44" s="211"/>
      <c r="F44" s="206"/>
      <c r="G44" s="206"/>
      <c r="H44" s="219"/>
      <c r="I44" s="206"/>
      <c r="J44" s="206"/>
      <c r="K44" s="278" t="str">
        <f>Table279[[#This Row],[Project]] &amp;"-CTNR-"&amp; Table279[[#This Row],[CTNR'#]] &amp; "  ➜"</f>
        <v>1010C-CTNR-  ➜</v>
      </c>
      <c r="L44" s="215"/>
      <c r="M44" s="213" t="str">
        <f t="shared" ca="1" si="139"/>
        <v/>
      </c>
      <c r="N44" s="213" t="str">
        <f t="shared" ca="1" si="139"/>
        <v/>
      </c>
      <c r="O44" s="213" t="str">
        <f t="shared" ca="1" si="139"/>
        <v/>
      </c>
      <c r="P44" s="213" t="str">
        <f t="shared" ca="1" si="139"/>
        <v/>
      </c>
      <c r="Q44" s="213" t="str">
        <f t="shared" ca="1" si="139"/>
        <v/>
      </c>
      <c r="R44" s="213" t="str">
        <f t="shared" ca="1" si="139"/>
        <v/>
      </c>
      <c r="S44" s="213" t="str">
        <f t="shared" ca="1" si="139"/>
        <v/>
      </c>
      <c r="T44" s="213" t="str">
        <f t="shared" ca="1" si="139"/>
        <v/>
      </c>
      <c r="U44" s="213" t="str">
        <f t="shared" ca="1" si="139"/>
        <v/>
      </c>
      <c r="V44" s="213" t="str">
        <f t="shared" ca="1" si="139"/>
        <v/>
      </c>
      <c r="W44" s="213" t="str">
        <f t="shared" ca="1" si="139"/>
        <v/>
      </c>
      <c r="X44" s="213" t="str">
        <f t="shared" ca="1" si="139"/>
        <v/>
      </c>
      <c r="Y44" s="213" t="str">
        <f t="shared" ca="1" si="139"/>
        <v/>
      </c>
      <c r="Z44" s="213" t="str">
        <f t="shared" ca="1" si="139"/>
        <v/>
      </c>
      <c r="AA44" s="213" t="str">
        <f t="shared" ca="1" si="139"/>
        <v/>
      </c>
      <c r="AB44" s="213" t="str">
        <f t="shared" ca="1" si="139"/>
        <v/>
      </c>
      <c r="AC44" s="213" t="str">
        <f t="shared" ca="1" si="140"/>
        <v/>
      </c>
      <c r="AD44" s="213" t="str">
        <f t="shared" ca="1" si="140"/>
        <v/>
      </c>
      <c r="AE44" s="213" t="str">
        <f t="shared" ca="1" si="140"/>
        <v/>
      </c>
      <c r="AF44" s="213" t="str">
        <f t="shared" ca="1" si="140"/>
        <v/>
      </c>
      <c r="AG44" s="213" t="str">
        <f t="shared" ca="1" si="140"/>
        <v/>
      </c>
      <c r="AH44" s="213" t="str">
        <f t="shared" ca="1" si="140"/>
        <v/>
      </c>
      <c r="AI44" s="213" t="str">
        <f t="shared" ca="1" si="140"/>
        <v/>
      </c>
      <c r="AJ44" s="213" t="str">
        <f t="shared" ca="1" si="140"/>
        <v/>
      </c>
      <c r="AK44" s="213" t="str">
        <f t="shared" ca="1" si="140"/>
        <v/>
      </c>
      <c r="AL44" s="213" t="str">
        <f t="shared" ca="1" si="126"/>
        <v/>
      </c>
      <c r="AM44" s="213" t="str">
        <f t="shared" ca="1" si="126"/>
        <v/>
      </c>
      <c r="AN44" s="213" t="str">
        <f t="shared" ca="1" si="126"/>
        <v/>
      </c>
      <c r="AO44" s="213" t="str">
        <f t="shared" ca="1" si="126"/>
        <v/>
      </c>
      <c r="AP44" s="213" t="str">
        <f t="shared" ca="1" si="126"/>
        <v/>
      </c>
      <c r="AQ44" s="213" t="str">
        <f t="shared" ca="1" si="126"/>
        <v/>
      </c>
      <c r="AR44" s="213" t="str">
        <f t="shared" ca="1" si="126"/>
        <v/>
      </c>
      <c r="AS44" s="213" t="str">
        <f t="shared" ca="1" si="126"/>
        <v/>
      </c>
      <c r="AT44" s="213" t="str">
        <f t="shared" ca="1" si="126"/>
        <v/>
      </c>
      <c r="AU44" s="213" t="str">
        <f t="shared" ca="1" si="126"/>
        <v/>
      </c>
      <c r="AV44" s="213" t="str">
        <f t="shared" ca="1" si="126"/>
        <v/>
      </c>
      <c r="AW44" s="213" t="str">
        <f t="shared" ca="1" si="126"/>
        <v/>
      </c>
      <c r="AX44" s="213" t="str">
        <f t="shared" ca="1" si="126"/>
        <v/>
      </c>
      <c r="AY44" s="213" t="str">
        <f t="shared" ca="1" si="126"/>
        <v/>
      </c>
      <c r="AZ44" s="213" t="str">
        <f t="shared" ca="1" si="126"/>
        <v/>
      </c>
      <c r="BA44" s="213" t="str">
        <f t="shared" ca="1" si="126"/>
        <v/>
      </c>
      <c r="BB44" s="213" t="str">
        <f t="shared" ca="1" si="141"/>
        <v/>
      </c>
      <c r="BC44" s="213" t="str">
        <f t="shared" ca="1" si="141"/>
        <v/>
      </c>
      <c r="BD44" s="213" t="str">
        <f t="shared" ca="1" si="141"/>
        <v/>
      </c>
      <c r="BE44" s="213" t="str">
        <f t="shared" ca="1" si="141"/>
        <v/>
      </c>
      <c r="BF44" s="213" t="str">
        <f t="shared" ca="1" si="141"/>
        <v/>
      </c>
      <c r="BG44" s="213" t="str">
        <f t="shared" ca="1" si="141"/>
        <v/>
      </c>
      <c r="BH44" s="213" t="str">
        <f t="shared" ca="1" si="141"/>
        <v/>
      </c>
      <c r="BI44" s="213" t="str">
        <f t="shared" ca="1" si="141"/>
        <v/>
      </c>
      <c r="BJ44" s="213" t="str">
        <f t="shared" ca="1" si="141"/>
        <v/>
      </c>
      <c r="BK44" s="213" t="str">
        <f t="shared" ca="1" si="141"/>
        <v/>
      </c>
      <c r="BL44" s="213" t="str">
        <f t="shared" ca="1" si="141"/>
        <v/>
      </c>
      <c r="BM44" s="213" t="str">
        <f t="shared" ca="1" si="141"/>
        <v/>
      </c>
      <c r="BN44" s="213" t="str">
        <f t="shared" ca="1" si="141"/>
        <v/>
      </c>
      <c r="BO44" s="213" t="str">
        <f t="shared" ca="1" si="141"/>
        <v/>
      </c>
      <c r="BP44" s="213" t="str">
        <f t="shared" ca="1" si="127"/>
        <v/>
      </c>
      <c r="BQ44" s="213" t="str">
        <f t="shared" ca="1" si="127"/>
        <v/>
      </c>
      <c r="BR44" s="213" t="str">
        <f t="shared" ca="1" si="127"/>
        <v/>
      </c>
      <c r="BS44" s="213" t="str">
        <f t="shared" ca="1" si="127"/>
        <v/>
      </c>
      <c r="BT44" s="213" t="str">
        <f t="shared" ca="1" si="127"/>
        <v/>
      </c>
      <c r="BU44" s="213" t="str">
        <f t="shared" ca="1" si="127"/>
        <v/>
      </c>
      <c r="BV44" s="213" t="str">
        <f t="shared" ca="1" si="127"/>
        <v/>
      </c>
      <c r="BW44" s="213" t="str">
        <f t="shared" ca="1" si="127"/>
        <v/>
      </c>
      <c r="BX44" s="213" t="str">
        <f t="shared" ca="1" si="127"/>
        <v/>
      </c>
      <c r="BY44" s="213" t="str">
        <f t="shared" ca="1" si="142"/>
        <v/>
      </c>
      <c r="BZ44" s="213" t="str">
        <f t="shared" ca="1" si="142"/>
        <v/>
      </c>
      <c r="CA44" s="213" t="str">
        <f t="shared" ca="1" si="142"/>
        <v/>
      </c>
      <c r="CB44" s="213" t="str">
        <f t="shared" ca="1" si="142"/>
        <v/>
      </c>
      <c r="CC44" s="213" t="str">
        <f t="shared" ca="1" si="142"/>
        <v/>
      </c>
      <c r="CD44" s="213" t="str">
        <f t="shared" ca="1" si="142"/>
        <v/>
      </c>
      <c r="CE44" s="213" t="str">
        <f t="shared" ca="1" si="142"/>
        <v/>
      </c>
      <c r="CF44" s="213" t="str">
        <f t="shared" ca="1" si="142"/>
        <v/>
      </c>
      <c r="CG44" s="213" t="str">
        <f t="shared" ca="1" si="142"/>
        <v/>
      </c>
      <c r="CH44" s="213" t="str">
        <f t="shared" ca="1" si="142"/>
        <v/>
      </c>
      <c r="CI44" s="213" t="str">
        <f t="shared" ca="1" si="142"/>
        <v/>
      </c>
      <c r="CJ44" s="213" t="str">
        <f t="shared" ca="1" si="142"/>
        <v/>
      </c>
      <c r="CK44" s="213" t="str">
        <f t="shared" ca="1" si="142"/>
        <v/>
      </c>
      <c r="CL44" s="213" t="str">
        <f t="shared" ca="1" si="142"/>
        <v/>
      </c>
      <c r="CM44" s="213" t="str">
        <f t="shared" ca="1" si="142"/>
        <v/>
      </c>
      <c r="CN44" s="213" t="str">
        <f t="shared" ca="1" si="142"/>
        <v/>
      </c>
      <c r="CO44" s="213" t="str">
        <f t="shared" ca="1" si="128"/>
        <v/>
      </c>
      <c r="CP44" s="213" t="str">
        <f t="shared" ca="1" si="128"/>
        <v/>
      </c>
      <c r="CQ44" s="213" t="str">
        <f t="shared" ca="1" si="128"/>
        <v/>
      </c>
      <c r="CR44" s="213" t="str">
        <f t="shared" ca="1" si="128"/>
        <v/>
      </c>
      <c r="CS44" s="213" t="str">
        <f t="shared" ca="1" si="128"/>
        <v/>
      </c>
      <c r="CT44" s="213" t="str">
        <f t="shared" ca="1" si="128"/>
        <v/>
      </c>
      <c r="CU44" s="213" t="str">
        <f t="shared" ca="1" si="128"/>
        <v/>
      </c>
      <c r="CV44" s="213" t="str">
        <f t="shared" ca="1" si="128"/>
        <v/>
      </c>
      <c r="CW44" s="213" t="str">
        <f t="shared" ca="1" si="128"/>
        <v/>
      </c>
      <c r="CX44" s="213" t="str">
        <f t="shared" ca="1" si="128"/>
        <v/>
      </c>
      <c r="CY44" s="213" t="str">
        <f t="shared" ca="1" si="128"/>
        <v/>
      </c>
      <c r="CZ44" s="213" t="str">
        <f t="shared" ca="1" si="128"/>
        <v/>
      </c>
      <c r="DA44" s="213" t="str">
        <f t="shared" ca="1" si="128"/>
        <v/>
      </c>
      <c r="DB44" s="213" t="str">
        <f t="shared" ca="1" si="143"/>
        <v/>
      </c>
      <c r="DC44" s="213" t="str">
        <f t="shared" ca="1" si="143"/>
        <v/>
      </c>
      <c r="DD44" s="213" t="str">
        <f t="shared" ca="1" si="143"/>
        <v/>
      </c>
      <c r="DE44" s="213" t="str">
        <f t="shared" ca="1" si="143"/>
        <v/>
      </c>
      <c r="DF44" s="213" t="str">
        <f t="shared" ca="1" si="143"/>
        <v/>
      </c>
      <c r="DG44" s="213" t="str">
        <f t="shared" ca="1" si="143"/>
        <v/>
      </c>
      <c r="DH44" s="213" t="str">
        <f t="shared" ca="1" si="143"/>
        <v/>
      </c>
      <c r="DI44" s="213" t="str">
        <f t="shared" ca="1" si="143"/>
        <v/>
      </c>
      <c r="DJ44" s="213" t="str">
        <f t="shared" ca="1" si="143"/>
        <v/>
      </c>
      <c r="DK44" s="213" t="str">
        <f t="shared" ca="1" si="143"/>
        <v/>
      </c>
      <c r="DL44" s="213" t="str">
        <f t="shared" ca="1" si="143"/>
        <v/>
      </c>
      <c r="DM44" s="213" t="str">
        <f t="shared" ca="1" si="143"/>
        <v/>
      </c>
      <c r="DN44" s="213" t="str">
        <f t="shared" ca="1" si="143"/>
        <v/>
      </c>
      <c r="DO44" s="213" t="str">
        <f t="shared" ca="1" si="143"/>
        <v/>
      </c>
      <c r="DP44" s="213" t="str">
        <f t="shared" ca="1" si="143"/>
        <v/>
      </c>
      <c r="DQ44" s="213" t="str">
        <f t="shared" ca="1" si="143"/>
        <v/>
      </c>
      <c r="DR44" s="213" t="str">
        <f t="shared" ca="1" si="129"/>
        <v/>
      </c>
      <c r="DS44" s="213" t="str">
        <f t="shared" ca="1" si="129"/>
        <v/>
      </c>
      <c r="DT44" s="213" t="str">
        <f t="shared" ca="1" si="129"/>
        <v/>
      </c>
      <c r="DU44" s="213" t="str">
        <f t="shared" ca="1" si="129"/>
        <v/>
      </c>
      <c r="DV44" s="213" t="str">
        <f t="shared" ca="1" si="129"/>
        <v/>
      </c>
      <c r="DW44" s="213" t="str">
        <f t="shared" ca="1" si="129"/>
        <v/>
      </c>
      <c r="DX44" s="213" t="str">
        <f t="shared" ca="1" si="129"/>
        <v/>
      </c>
      <c r="DY44" s="213" t="str">
        <f t="shared" ca="1" si="129"/>
        <v/>
      </c>
      <c r="DZ44" s="213" t="str">
        <f t="shared" ca="1" si="129"/>
        <v/>
      </c>
      <c r="EA44" s="213" t="str">
        <f t="shared" ca="1" si="129"/>
        <v/>
      </c>
      <c r="EB44" s="213" t="str">
        <f t="shared" ca="1" si="129"/>
        <v/>
      </c>
      <c r="EC44" s="213" t="str">
        <f t="shared" ca="1" si="129"/>
        <v/>
      </c>
      <c r="ED44" s="213" t="str">
        <f t="shared" ca="1" si="129"/>
        <v/>
      </c>
      <c r="EE44" s="213" t="str">
        <f t="shared" ca="1" si="129"/>
        <v/>
      </c>
      <c r="EF44" s="213" t="str">
        <f t="shared" ca="1" si="144"/>
        <v/>
      </c>
      <c r="EG44" s="213" t="str">
        <f t="shared" ca="1" si="144"/>
        <v/>
      </c>
      <c r="EH44" s="213" t="str">
        <f t="shared" ca="1" si="144"/>
        <v/>
      </c>
      <c r="EI44" s="213" t="str">
        <f t="shared" ca="1" si="144"/>
        <v/>
      </c>
      <c r="EJ44" s="213" t="str">
        <f t="shared" ca="1" si="144"/>
        <v/>
      </c>
      <c r="EK44" s="213" t="str">
        <f t="shared" ca="1" si="144"/>
        <v/>
      </c>
      <c r="EL44" s="213" t="str">
        <f t="shared" ca="1" si="144"/>
        <v/>
      </c>
      <c r="EM44" s="213" t="str">
        <f t="shared" ca="1" si="144"/>
        <v/>
      </c>
      <c r="EN44" s="213" t="str">
        <f t="shared" ca="1" si="144"/>
        <v/>
      </c>
      <c r="EO44" s="213" t="str">
        <f t="shared" ca="1" si="144"/>
        <v/>
      </c>
      <c r="EP44" s="213" t="str">
        <f t="shared" ca="1" si="144"/>
        <v/>
      </c>
      <c r="EQ44" s="213" t="str">
        <f t="shared" ca="1" si="144"/>
        <v/>
      </c>
      <c r="ER44" s="213" t="str">
        <f t="shared" ca="1" si="144"/>
        <v/>
      </c>
      <c r="ES44" s="213" t="str">
        <f t="shared" ca="1" si="144"/>
        <v/>
      </c>
      <c r="ET44" s="213" t="str">
        <f t="shared" ca="1" si="144"/>
        <v/>
      </c>
      <c r="EU44" s="213" t="str">
        <f t="shared" ca="1" si="144"/>
        <v/>
      </c>
      <c r="EV44" s="213" t="str">
        <f t="shared" ca="1" si="145"/>
        <v/>
      </c>
      <c r="EW44" s="213" t="str">
        <f t="shared" ca="1" si="145"/>
        <v/>
      </c>
      <c r="EX44" s="213" t="str">
        <f t="shared" ca="1" si="145"/>
        <v/>
      </c>
      <c r="EY44" s="213" t="str">
        <f t="shared" ca="1" si="145"/>
        <v/>
      </c>
      <c r="EZ44" s="213" t="str">
        <f t="shared" ca="1" si="145"/>
        <v/>
      </c>
      <c r="FA44" s="213" t="str">
        <f t="shared" ca="1" si="145"/>
        <v/>
      </c>
      <c r="FB44" s="213" t="str">
        <f t="shared" ca="1" si="145"/>
        <v/>
      </c>
      <c r="FC44" s="213" t="str">
        <f t="shared" ca="1" si="145"/>
        <v/>
      </c>
      <c r="FD44" s="213" t="str">
        <f t="shared" ca="1" si="145"/>
        <v/>
      </c>
      <c r="FE44" s="213" t="str">
        <f t="shared" ca="1" si="145"/>
        <v/>
      </c>
      <c r="FF44" s="213" t="str">
        <f t="shared" ca="1" si="145"/>
        <v/>
      </c>
      <c r="FG44" s="213" t="str">
        <f t="shared" ca="1" si="145"/>
        <v/>
      </c>
      <c r="FH44" s="213" t="str">
        <f t="shared" ca="1" si="145"/>
        <v/>
      </c>
      <c r="FI44" s="213" t="str">
        <f t="shared" ca="1" si="145"/>
        <v/>
      </c>
      <c r="FJ44" s="213" t="str">
        <f t="shared" ca="1" si="145"/>
        <v/>
      </c>
      <c r="FK44" s="213" t="str">
        <f t="shared" ca="1" si="145"/>
        <v/>
      </c>
      <c r="FL44" s="213" t="str">
        <f t="shared" ca="1" si="146"/>
        <v/>
      </c>
      <c r="FM44" s="213" t="str">
        <f t="shared" ca="1" si="146"/>
        <v/>
      </c>
      <c r="FN44" s="213" t="str">
        <f t="shared" ca="1" si="146"/>
        <v/>
      </c>
      <c r="FO44" s="213" t="str">
        <f t="shared" ca="1" si="146"/>
        <v/>
      </c>
      <c r="FP44" s="213" t="str">
        <f t="shared" ca="1" si="146"/>
        <v/>
      </c>
      <c r="FQ44" s="213" t="str">
        <f t="shared" ca="1" si="146"/>
        <v/>
      </c>
      <c r="FR44" s="213" t="str">
        <f t="shared" ca="1" si="146"/>
        <v/>
      </c>
      <c r="FS44" s="213" t="str">
        <f t="shared" ca="1" si="146"/>
        <v/>
      </c>
      <c r="FT44" s="213" t="str">
        <f t="shared" ca="1" si="146"/>
        <v/>
      </c>
      <c r="FU44" s="213" t="str">
        <f t="shared" ca="1" si="146"/>
        <v/>
      </c>
      <c r="FV44" s="213" t="str">
        <f t="shared" ca="1" si="146"/>
        <v/>
      </c>
      <c r="FW44" s="213" t="str">
        <f t="shared" ca="1" si="146"/>
        <v/>
      </c>
      <c r="FX44" s="213" t="str">
        <f t="shared" ca="1" si="146"/>
        <v/>
      </c>
      <c r="FY44" s="213" t="str">
        <f t="shared" ca="1" si="146"/>
        <v/>
      </c>
      <c r="FZ44" s="213" t="str">
        <f t="shared" ca="1" si="146"/>
        <v/>
      </c>
      <c r="GA44" s="213" t="str">
        <f t="shared" ca="1" si="146"/>
        <v/>
      </c>
      <c r="GB44" s="213" t="str">
        <f t="shared" ca="1" si="147"/>
        <v/>
      </c>
      <c r="GC44" s="213" t="str">
        <f t="shared" ca="1" si="147"/>
        <v/>
      </c>
      <c r="GD44" s="213" t="str">
        <f t="shared" ca="1" si="147"/>
        <v/>
      </c>
      <c r="GE44" s="213" t="str">
        <f t="shared" ca="1" si="147"/>
        <v/>
      </c>
      <c r="GF44" s="213" t="str">
        <f t="shared" ca="1" si="147"/>
        <v/>
      </c>
      <c r="GG44" s="213" t="str">
        <f t="shared" ca="1" si="147"/>
        <v/>
      </c>
      <c r="GH44" s="213" t="str">
        <f t="shared" ca="1" si="147"/>
        <v/>
      </c>
      <c r="GI44" s="213" t="str">
        <f t="shared" ca="1" si="147"/>
        <v/>
      </c>
      <c r="GJ44" s="213" t="str">
        <f t="shared" ca="1" si="147"/>
        <v/>
      </c>
      <c r="GK44" s="213" t="str">
        <f t="shared" ca="1" si="147"/>
        <v/>
      </c>
      <c r="GL44" s="213" t="str">
        <f t="shared" ca="1" si="147"/>
        <v/>
      </c>
      <c r="GM44" s="213" t="str">
        <f t="shared" ca="1" si="147"/>
        <v/>
      </c>
      <c r="GN44" s="213" t="str">
        <f t="shared" ca="1" si="147"/>
        <v/>
      </c>
      <c r="GO44" s="213" t="str">
        <f t="shared" ca="1" si="147"/>
        <v/>
      </c>
      <c r="GP44" s="213" t="str">
        <f t="shared" ca="1" si="131"/>
        <v/>
      </c>
      <c r="GQ44" s="213" t="str">
        <f t="shared" ca="1" si="131"/>
        <v/>
      </c>
      <c r="GR44" s="213" t="str">
        <f t="shared" ca="1" si="131"/>
        <v/>
      </c>
      <c r="GS44" s="213" t="str">
        <f t="shared" ca="1" si="131"/>
        <v/>
      </c>
      <c r="GT44" s="213" t="str">
        <f t="shared" ca="1" si="131"/>
        <v/>
      </c>
      <c r="GU44" s="213" t="str">
        <f t="shared" ca="1" si="131"/>
        <v/>
      </c>
      <c r="GV44" s="213" t="str">
        <f t="shared" ca="1" si="131"/>
        <v/>
      </c>
      <c r="GW44" s="213" t="str">
        <f t="shared" ca="1" si="131"/>
        <v/>
      </c>
      <c r="GX44" s="213" t="str">
        <f t="shared" ca="1" si="131"/>
        <v/>
      </c>
      <c r="GY44" s="213" t="str">
        <f t="shared" ca="1" si="131"/>
        <v/>
      </c>
      <c r="GZ44" s="213" t="str">
        <f t="shared" ca="1" si="131"/>
        <v/>
      </c>
      <c r="HA44" s="213" t="str">
        <f t="shared" ca="1" si="131"/>
        <v/>
      </c>
      <c r="HB44" s="213" t="str">
        <f t="shared" ca="1" si="148"/>
        <v/>
      </c>
      <c r="HC44" s="213" t="str">
        <f t="shared" ca="1" si="148"/>
        <v/>
      </c>
      <c r="HD44" s="213" t="str">
        <f t="shared" ca="1" si="148"/>
        <v/>
      </c>
      <c r="HE44" s="213" t="str">
        <f t="shared" ca="1" si="148"/>
        <v/>
      </c>
      <c r="HF44" s="213" t="str">
        <f t="shared" ca="1" si="148"/>
        <v/>
      </c>
      <c r="HG44" s="213" t="str">
        <f t="shared" ca="1" si="148"/>
        <v/>
      </c>
      <c r="HH44" s="213" t="str">
        <f t="shared" ca="1" si="148"/>
        <v/>
      </c>
      <c r="HI44" s="213" t="str">
        <f t="shared" ca="1" si="148"/>
        <v/>
      </c>
      <c r="HJ44" s="213" t="str">
        <f t="shared" ca="1" si="148"/>
        <v/>
      </c>
      <c r="HK44" s="213" t="str">
        <f t="shared" ca="1" si="148"/>
        <v/>
      </c>
      <c r="HL44" s="213" t="str">
        <f t="shared" ca="1" si="148"/>
        <v/>
      </c>
      <c r="HM44" s="213" t="str">
        <f t="shared" ca="1" si="148"/>
        <v/>
      </c>
      <c r="HN44" s="213" t="str">
        <f t="shared" ca="1" si="148"/>
        <v/>
      </c>
      <c r="HO44" s="213" t="str">
        <f t="shared" ca="1" si="148"/>
        <v/>
      </c>
      <c r="HP44" s="213" t="str">
        <f t="shared" ca="1" si="148"/>
        <v/>
      </c>
      <c r="HQ44" s="213" t="str">
        <f t="shared" ca="1" si="148"/>
        <v/>
      </c>
      <c r="HR44" s="213" t="str">
        <f t="shared" ca="1" si="132"/>
        <v/>
      </c>
      <c r="HS44" s="213" t="str">
        <f t="shared" ca="1" si="132"/>
        <v/>
      </c>
      <c r="HT44" s="213" t="str">
        <f t="shared" ca="1" si="132"/>
        <v/>
      </c>
      <c r="HU44" s="213" t="str">
        <f t="shared" ca="1" si="132"/>
        <v/>
      </c>
      <c r="HV44" s="213" t="str">
        <f t="shared" ca="1" si="132"/>
        <v/>
      </c>
      <c r="HW44" s="213" t="str">
        <f t="shared" ca="1" si="132"/>
        <v/>
      </c>
      <c r="HX44" s="213" t="str">
        <f t="shared" ca="1" si="132"/>
        <v/>
      </c>
      <c r="HY44" s="213" t="str">
        <f t="shared" ca="1" si="132"/>
        <v/>
      </c>
      <c r="HZ44" s="213" t="str">
        <f t="shared" ca="1" si="132"/>
        <v/>
      </c>
      <c r="IA44" s="213" t="str">
        <f t="shared" ca="1" si="132"/>
        <v/>
      </c>
      <c r="IB44" s="213" t="str">
        <f t="shared" ca="1" si="149"/>
        <v/>
      </c>
      <c r="IC44" s="213" t="str">
        <f t="shared" ca="1" si="149"/>
        <v/>
      </c>
      <c r="ID44" s="213" t="str">
        <f t="shared" ca="1" si="149"/>
        <v/>
      </c>
      <c r="IE44" s="213" t="str">
        <f t="shared" ca="1" si="149"/>
        <v/>
      </c>
      <c r="IF44" s="213" t="str">
        <f t="shared" ca="1" si="149"/>
        <v/>
      </c>
      <c r="IG44" s="213" t="str">
        <f t="shared" ca="1" si="149"/>
        <v/>
      </c>
      <c r="IH44" s="213" t="str">
        <f t="shared" ca="1" si="149"/>
        <v/>
      </c>
      <c r="II44" s="213" t="str">
        <f t="shared" ca="1" si="149"/>
        <v/>
      </c>
      <c r="IJ44" s="213" t="str">
        <f t="shared" ca="1" si="149"/>
        <v/>
      </c>
      <c r="IK44" s="213" t="str">
        <f t="shared" ca="1" si="149"/>
        <v/>
      </c>
      <c r="IL44" s="213" t="str">
        <f t="shared" ca="1" si="149"/>
        <v/>
      </c>
      <c r="IM44" s="213" t="str">
        <f t="shared" ca="1" si="149"/>
        <v/>
      </c>
      <c r="IN44" s="213" t="str">
        <f t="shared" ca="1" si="149"/>
        <v/>
      </c>
      <c r="IO44" s="213" t="str">
        <f t="shared" ca="1" si="149"/>
        <v/>
      </c>
      <c r="IP44" s="213" t="str">
        <f t="shared" ca="1" si="149"/>
        <v/>
      </c>
      <c r="IQ44" s="213" t="str">
        <f t="shared" ca="1" si="149"/>
        <v/>
      </c>
      <c r="IR44" s="213" t="str">
        <f t="shared" ca="1" si="133"/>
        <v/>
      </c>
      <c r="IS44" s="213" t="str">
        <f t="shared" ca="1" si="133"/>
        <v/>
      </c>
      <c r="IT44" s="213" t="str">
        <f t="shared" ca="1" si="133"/>
        <v/>
      </c>
      <c r="IU44" s="213" t="str">
        <f t="shared" ca="1" si="133"/>
        <v/>
      </c>
      <c r="IV44" s="213" t="str">
        <f t="shared" ca="1" si="133"/>
        <v/>
      </c>
      <c r="IW44" s="213" t="str">
        <f t="shared" ca="1" si="133"/>
        <v/>
      </c>
      <c r="IX44" s="213" t="str">
        <f t="shared" ca="1" si="133"/>
        <v/>
      </c>
      <c r="IY44" s="213" t="str">
        <f t="shared" ca="1" si="133"/>
        <v/>
      </c>
      <c r="IZ44" s="213" t="str">
        <f t="shared" ca="1" si="133"/>
        <v/>
      </c>
      <c r="JA44" s="213" t="str">
        <f t="shared" ca="1" si="133"/>
        <v/>
      </c>
      <c r="JB44" s="213" t="str">
        <f t="shared" ca="1" si="133"/>
        <v/>
      </c>
      <c r="JC44" s="213" t="str">
        <f t="shared" ca="1" si="133"/>
        <v/>
      </c>
      <c r="JD44" s="213" t="str">
        <f t="shared" ca="1" si="133"/>
        <v/>
      </c>
      <c r="JE44" s="213" t="str">
        <f t="shared" ca="1" si="133"/>
        <v/>
      </c>
      <c r="JF44" s="213" t="str">
        <f t="shared" ca="1" si="150"/>
        <v/>
      </c>
      <c r="JG44" s="213" t="str">
        <f t="shared" ca="1" si="150"/>
        <v/>
      </c>
      <c r="JH44" s="213" t="str">
        <f t="shared" ca="1" si="150"/>
        <v/>
      </c>
      <c r="JI44" s="213" t="str">
        <f t="shared" ca="1" si="150"/>
        <v/>
      </c>
      <c r="JJ44" s="213" t="str">
        <f t="shared" ca="1" si="150"/>
        <v/>
      </c>
      <c r="JK44" s="213" t="str">
        <f t="shared" ca="1" si="150"/>
        <v/>
      </c>
      <c r="JL44" s="213" t="str">
        <f t="shared" ca="1" si="150"/>
        <v/>
      </c>
      <c r="JM44" s="213" t="str">
        <f t="shared" ca="1" si="150"/>
        <v/>
      </c>
      <c r="JN44" s="213" t="str">
        <f t="shared" ca="1" si="150"/>
        <v/>
      </c>
      <c r="JO44" s="213" t="str">
        <f t="shared" ca="1" si="150"/>
        <v/>
      </c>
      <c r="JP44" s="213" t="str">
        <f t="shared" ca="1" si="150"/>
        <v/>
      </c>
      <c r="JQ44" s="213" t="str">
        <f t="shared" ca="1" si="150"/>
        <v/>
      </c>
      <c r="JR44" s="213" t="str">
        <f t="shared" ca="1" si="150"/>
        <v/>
      </c>
      <c r="JS44" s="213" t="str">
        <f t="shared" ca="1" si="150"/>
        <v/>
      </c>
      <c r="JT44" s="213" t="str">
        <f t="shared" ca="1" si="150"/>
        <v/>
      </c>
      <c r="JU44" s="213" t="str">
        <f t="shared" ca="1" si="150"/>
        <v/>
      </c>
      <c r="JV44" s="213" t="str">
        <f t="shared" ca="1" si="134"/>
        <v/>
      </c>
      <c r="JW44" s="213" t="str">
        <f t="shared" ca="1" si="134"/>
        <v/>
      </c>
      <c r="JX44" s="213" t="str">
        <f t="shared" ca="1" si="134"/>
        <v/>
      </c>
      <c r="JY44" s="213" t="str">
        <f t="shared" ca="1" si="134"/>
        <v/>
      </c>
      <c r="JZ44" s="213" t="str">
        <f t="shared" ca="1" si="134"/>
        <v/>
      </c>
      <c r="KA44" s="213" t="str">
        <f t="shared" ca="1" si="134"/>
        <v/>
      </c>
      <c r="KB44" s="213" t="str">
        <f t="shared" ca="1" si="134"/>
        <v/>
      </c>
      <c r="KC44" s="213" t="str">
        <f t="shared" ca="1" si="134"/>
        <v/>
      </c>
      <c r="KD44" s="213" t="str">
        <f t="shared" ca="1" si="134"/>
        <v/>
      </c>
      <c r="KE44" s="213" t="str">
        <f t="shared" ca="1" si="134"/>
        <v/>
      </c>
      <c r="KF44" s="213" t="str">
        <f t="shared" ca="1" si="134"/>
        <v/>
      </c>
      <c r="KG44" s="213" t="str">
        <f t="shared" ca="1" si="134"/>
        <v/>
      </c>
      <c r="KH44" s="213" t="str">
        <f t="shared" ca="1" si="134"/>
        <v/>
      </c>
      <c r="KI44" s="213" t="str">
        <f t="shared" ca="1" si="134"/>
        <v/>
      </c>
      <c r="KJ44" s="213" t="str">
        <f t="shared" ca="1" si="151"/>
        <v/>
      </c>
      <c r="KK44" s="213" t="str">
        <f t="shared" ca="1" si="151"/>
        <v/>
      </c>
      <c r="KL44" s="213" t="str">
        <f t="shared" ca="1" si="151"/>
        <v/>
      </c>
      <c r="KM44" s="213" t="str">
        <f t="shared" ca="1" si="151"/>
        <v/>
      </c>
      <c r="KN44" s="213" t="str">
        <f t="shared" ca="1" si="151"/>
        <v/>
      </c>
      <c r="KO44" s="213" t="str">
        <f t="shared" ca="1" si="151"/>
        <v/>
      </c>
      <c r="KP44" s="213" t="str">
        <f t="shared" ca="1" si="151"/>
        <v/>
      </c>
      <c r="KQ44" s="213" t="str">
        <f t="shared" ca="1" si="151"/>
        <v/>
      </c>
      <c r="KR44" s="213" t="str">
        <f t="shared" ca="1" si="151"/>
        <v/>
      </c>
      <c r="KS44" s="213" t="str">
        <f t="shared" ca="1" si="151"/>
        <v/>
      </c>
      <c r="KT44" s="213" t="str">
        <f t="shared" ca="1" si="151"/>
        <v/>
      </c>
      <c r="KU44" s="213" t="str">
        <f t="shared" ca="1" si="151"/>
        <v/>
      </c>
      <c r="KV44" s="213" t="str">
        <f t="shared" ca="1" si="151"/>
        <v/>
      </c>
      <c r="KW44" s="213" t="str">
        <f t="shared" ca="1" si="151"/>
        <v/>
      </c>
      <c r="KX44" s="213" t="str">
        <f t="shared" ca="1" si="151"/>
        <v/>
      </c>
      <c r="KY44" s="213" t="str">
        <f t="shared" ca="1" si="151"/>
        <v/>
      </c>
      <c r="KZ44" s="213" t="str">
        <f t="shared" ca="1" si="152"/>
        <v/>
      </c>
      <c r="LA44" s="213" t="str">
        <f t="shared" ca="1" si="152"/>
        <v/>
      </c>
      <c r="LB44" s="213" t="str">
        <f t="shared" ca="1" si="152"/>
        <v/>
      </c>
      <c r="LC44" s="213" t="str">
        <f t="shared" ca="1" si="152"/>
        <v/>
      </c>
      <c r="LD44" s="213" t="str">
        <f t="shared" ca="1" si="152"/>
        <v/>
      </c>
      <c r="LE44" s="213" t="str">
        <f t="shared" ca="1" si="152"/>
        <v/>
      </c>
      <c r="LF44" s="213" t="str">
        <f t="shared" ca="1" si="152"/>
        <v/>
      </c>
      <c r="LG44" s="213" t="str">
        <f t="shared" ca="1" si="152"/>
        <v/>
      </c>
      <c r="LH44" s="213" t="str">
        <f t="shared" ca="1" si="152"/>
        <v/>
      </c>
      <c r="LI44" s="213" t="str">
        <f t="shared" ca="1" si="152"/>
        <v/>
      </c>
      <c r="LJ44" s="213" t="str">
        <f t="shared" ca="1" si="152"/>
        <v/>
      </c>
      <c r="LK44" s="213" t="str">
        <f t="shared" ca="1" si="152"/>
        <v/>
      </c>
      <c r="LL44" s="213" t="str">
        <f t="shared" ca="1" si="152"/>
        <v/>
      </c>
      <c r="LM44" s="213" t="str">
        <f t="shared" ca="1" si="152"/>
        <v/>
      </c>
      <c r="LN44" s="213" t="str">
        <f t="shared" ca="1" si="152"/>
        <v/>
      </c>
      <c r="LO44" s="213" t="str">
        <f t="shared" ca="1" si="152"/>
        <v/>
      </c>
      <c r="LP44" s="213" t="str">
        <f t="shared" ca="1" si="153"/>
        <v/>
      </c>
      <c r="LQ44" s="213" t="str">
        <f t="shared" ca="1" si="153"/>
        <v/>
      </c>
      <c r="LR44" s="213" t="str">
        <f t="shared" ca="1" si="153"/>
        <v/>
      </c>
      <c r="LS44" s="213" t="str">
        <f t="shared" ca="1" si="153"/>
        <v/>
      </c>
      <c r="LT44" s="213" t="str">
        <f t="shared" ca="1" si="153"/>
        <v/>
      </c>
      <c r="LU44" s="213" t="str">
        <f t="shared" ca="1" si="153"/>
        <v/>
      </c>
      <c r="LV44" s="213" t="str">
        <f t="shared" ca="1" si="153"/>
        <v/>
      </c>
      <c r="LW44" s="213" t="str">
        <f t="shared" ca="1" si="153"/>
        <v/>
      </c>
      <c r="LX44" s="213" t="str">
        <f t="shared" ca="1" si="153"/>
        <v/>
      </c>
      <c r="LY44" s="213" t="str">
        <f t="shared" ca="1" si="153"/>
        <v/>
      </c>
      <c r="LZ44" s="213" t="str">
        <f t="shared" ca="1" si="153"/>
        <v/>
      </c>
      <c r="MA44" s="213" t="str">
        <f t="shared" ca="1" si="153"/>
        <v/>
      </c>
      <c r="MB44" s="213" t="str">
        <f t="shared" ca="1" si="153"/>
        <v/>
      </c>
      <c r="MC44" s="213" t="str">
        <f t="shared" ca="1" si="153"/>
        <v/>
      </c>
      <c r="MD44" s="213" t="str">
        <f t="shared" ca="1" si="153"/>
        <v/>
      </c>
      <c r="ME44" s="213" t="str">
        <f t="shared" ca="1" si="153"/>
        <v/>
      </c>
      <c r="MF44" s="213" t="str">
        <f t="shared" ca="1" si="154"/>
        <v/>
      </c>
      <c r="MG44" s="213" t="str">
        <f t="shared" ca="1" si="154"/>
        <v/>
      </c>
      <c r="MH44" s="213" t="str">
        <f t="shared" ca="1" si="154"/>
        <v/>
      </c>
      <c r="MI44" s="213" t="str">
        <f t="shared" ca="1" si="154"/>
        <v/>
      </c>
      <c r="MJ44" s="213" t="str">
        <f t="shared" ca="1" si="154"/>
        <v/>
      </c>
      <c r="MK44" s="213" t="str">
        <f t="shared" ca="1" si="154"/>
        <v/>
      </c>
      <c r="ML44" s="213" t="str">
        <f t="shared" ca="1" si="154"/>
        <v/>
      </c>
      <c r="MM44" s="213" t="str">
        <f t="shared" ca="1" si="154"/>
        <v/>
      </c>
      <c r="MN44" s="213" t="str">
        <f t="shared" ca="1" si="154"/>
        <v/>
      </c>
      <c r="MO44" s="213" t="str">
        <f t="shared" ca="1" si="154"/>
        <v/>
      </c>
      <c r="MP44" s="213" t="str">
        <f t="shared" ca="1" si="154"/>
        <v/>
      </c>
      <c r="MQ44" s="213" t="str">
        <f t="shared" ca="1" si="154"/>
        <v/>
      </c>
      <c r="MR44" s="213" t="str">
        <f t="shared" ca="1" si="154"/>
        <v/>
      </c>
      <c r="MS44" s="213" t="str">
        <f t="shared" ca="1" si="154"/>
        <v/>
      </c>
      <c r="MT44" s="213" t="str">
        <f t="shared" ca="1" si="136"/>
        <v/>
      </c>
      <c r="MU44" s="213" t="str">
        <f t="shared" ca="1" si="136"/>
        <v/>
      </c>
      <c r="MV44" s="213" t="str">
        <f t="shared" ca="1" si="136"/>
        <v/>
      </c>
      <c r="MW44" s="213" t="str">
        <f t="shared" ca="1" si="136"/>
        <v/>
      </c>
      <c r="MX44" s="213" t="str">
        <f t="shared" ca="1" si="136"/>
        <v/>
      </c>
      <c r="MY44" s="213" t="str">
        <f t="shared" ca="1" si="136"/>
        <v/>
      </c>
      <c r="MZ44" s="213" t="str">
        <f t="shared" ca="1" si="136"/>
        <v/>
      </c>
      <c r="NA44" s="213" t="str">
        <f t="shared" ca="1" si="136"/>
        <v/>
      </c>
      <c r="NB44" s="213" t="str">
        <f t="shared" ca="1" si="136"/>
        <v/>
      </c>
      <c r="NC44" s="213" t="str">
        <f t="shared" ca="1" si="136"/>
        <v/>
      </c>
      <c r="ND44" s="213" t="str">
        <f t="shared" ca="1" si="136"/>
        <v/>
      </c>
      <c r="NE44" s="213" t="str">
        <f t="shared" ca="1" si="136"/>
        <v/>
      </c>
      <c r="NF44" s="213" t="str">
        <f t="shared" ca="1" si="155"/>
        <v/>
      </c>
      <c r="NG44" s="213" t="str">
        <f t="shared" ca="1" si="155"/>
        <v/>
      </c>
      <c r="NH44" s="213" t="str">
        <f t="shared" ca="1" si="155"/>
        <v/>
      </c>
      <c r="NI44" s="213" t="str">
        <f t="shared" ca="1" si="155"/>
        <v/>
      </c>
      <c r="NJ44" s="213" t="str">
        <f t="shared" ca="1" si="155"/>
        <v/>
      </c>
      <c r="NK44" s="213" t="str">
        <f t="shared" ca="1" si="155"/>
        <v/>
      </c>
      <c r="NL44" s="213" t="str">
        <f t="shared" ca="1" si="155"/>
        <v/>
      </c>
      <c r="NM44" s="213" t="str">
        <f t="shared" ca="1" si="155"/>
        <v/>
      </c>
      <c r="NN44" s="213" t="str">
        <f t="shared" ca="1" si="155"/>
        <v/>
      </c>
      <c r="NO44" s="213" t="str">
        <f t="shared" ca="1" si="155"/>
        <v/>
      </c>
      <c r="NP44" s="213" t="str">
        <f t="shared" ca="1" si="155"/>
        <v/>
      </c>
      <c r="NQ44" s="213" t="str">
        <f t="shared" ca="1" si="155"/>
        <v/>
      </c>
      <c r="NR44" s="213" t="str">
        <f t="shared" ca="1" si="155"/>
        <v/>
      </c>
      <c r="NS44" s="213" t="str">
        <f t="shared" ca="1" si="155"/>
        <v/>
      </c>
      <c r="NT44" s="213" t="str">
        <f t="shared" ca="1" si="155"/>
        <v/>
      </c>
      <c r="NU44" s="213" t="str">
        <f t="shared" ca="1" si="155"/>
        <v/>
      </c>
      <c r="NV44" s="213" t="str">
        <f t="shared" ca="1" si="137"/>
        <v/>
      </c>
      <c r="NW44" s="213" t="str">
        <f t="shared" ca="1" si="137"/>
        <v/>
      </c>
      <c r="NX44" s="213" t="str">
        <f t="shared" ca="1" si="137"/>
        <v/>
      </c>
      <c r="NY44" s="213" t="str">
        <f t="shared" ca="1" si="137"/>
        <v/>
      </c>
      <c r="NZ44" s="213" t="str">
        <f t="shared" ca="1" si="137"/>
        <v/>
      </c>
      <c r="OA44" s="213" t="str">
        <f t="shared" ca="1" si="137"/>
        <v/>
      </c>
      <c r="OB44" s="213" t="str">
        <f t="shared" ca="1" si="137"/>
        <v/>
      </c>
      <c r="OC44" s="213" t="str">
        <f t="shared" ca="1" si="137"/>
        <v/>
      </c>
      <c r="OD44" s="213" t="str">
        <f t="shared" ca="1" si="137"/>
        <v/>
      </c>
      <c r="OE44" s="213" t="str">
        <f t="shared" ca="1" si="137"/>
        <v/>
      </c>
      <c r="OF44" s="213" t="str">
        <f t="shared" ca="1" si="156"/>
        <v/>
      </c>
      <c r="OG44" s="213" t="str">
        <f t="shared" ca="1" si="156"/>
        <v/>
      </c>
      <c r="OH44" s="213" t="str">
        <f t="shared" ca="1" si="156"/>
        <v/>
      </c>
      <c r="OI44" s="213" t="str">
        <f t="shared" ca="1" si="156"/>
        <v/>
      </c>
      <c r="OJ44" s="213" t="str">
        <f t="shared" ca="1" si="156"/>
        <v/>
      </c>
      <c r="OK44" s="213" t="str">
        <f t="shared" ca="1" si="156"/>
        <v/>
      </c>
      <c r="OL44" s="213" t="str">
        <f t="shared" ca="1" si="156"/>
        <v/>
      </c>
      <c r="OM44" s="213" t="str">
        <f t="shared" ca="1" si="156"/>
        <v/>
      </c>
      <c r="ON44" s="213" t="str">
        <f t="shared" ca="1" si="156"/>
        <v/>
      </c>
      <c r="OO44" s="213" t="str">
        <f t="shared" ca="1" si="156"/>
        <v/>
      </c>
      <c r="OP44" s="213" t="str">
        <f t="shared" ca="1" si="156"/>
        <v/>
      </c>
      <c r="OQ44" s="213" t="str">
        <f t="shared" ca="1" si="156"/>
        <v/>
      </c>
      <c r="OR44" s="213" t="str">
        <f t="shared" ca="1" si="156"/>
        <v/>
      </c>
      <c r="OS44" s="213" t="str">
        <f t="shared" ca="1" si="156"/>
        <v/>
      </c>
      <c r="OT44" s="213" t="str">
        <f t="shared" ca="1" si="156"/>
        <v/>
      </c>
      <c r="OU44" s="213" t="str">
        <f t="shared" ca="1" si="156"/>
        <v/>
      </c>
      <c r="OV44" s="213" t="str">
        <f t="shared" ca="1" si="138"/>
        <v/>
      </c>
      <c r="OW44" s="213" t="str">
        <f t="shared" ca="1" si="138"/>
        <v/>
      </c>
      <c r="OX44" s="213" t="str">
        <f t="shared" ca="1" si="138"/>
        <v/>
      </c>
      <c r="OY44" s="213" t="str">
        <f t="shared" ca="1" si="138"/>
        <v/>
      </c>
      <c r="OZ44" s="213" t="str">
        <f t="shared" ca="1" si="138"/>
        <v/>
      </c>
      <c r="PA44" s="213" t="str">
        <f t="shared" ca="1" si="138"/>
        <v/>
      </c>
      <c r="PB44" s="213" t="str">
        <f t="shared" ca="1" si="138"/>
        <v/>
      </c>
      <c r="PC44" s="213" t="str">
        <f t="shared" ca="1" si="138"/>
        <v/>
      </c>
      <c r="PD44" s="213" t="str">
        <f t="shared" ca="1" si="138"/>
        <v/>
      </c>
      <c r="PE44" s="213" t="str">
        <f t="shared" ca="1" si="138"/>
        <v/>
      </c>
      <c r="PF44" s="213" t="str">
        <f t="shared" ca="1" si="138"/>
        <v/>
      </c>
      <c r="PG44" s="213" t="str">
        <f t="shared" ca="1" si="138"/>
        <v/>
      </c>
      <c r="PH44" s="213" t="str">
        <f t="shared" ca="1" si="138"/>
        <v/>
      </c>
      <c r="PI44" s="213" t="str">
        <f t="shared" ca="1" si="138"/>
        <v/>
      </c>
      <c r="PJ44" s="213" t="str">
        <f t="shared" ca="1" si="157"/>
        <v/>
      </c>
      <c r="PK44" s="213" t="str">
        <f t="shared" ca="1" si="157"/>
        <v/>
      </c>
      <c r="PL44" s="213" t="str">
        <f t="shared" ca="1" si="157"/>
        <v/>
      </c>
      <c r="PM44" s="213" t="str">
        <f t="shared" ca="1" si="157"/>
        <v/>
      </c>
      <c r="PN44" s="213" t="str">
        <f t="shared" ca="1" si="157"/>
        <v/>
      </c>
      <c r="PO44" s="213" t="str">
        <f t="shared" ca="1" si="157"/>
        <v/>
      </c>
      <c r="PP44" s="213" t="str">
        <f t="shared" ca="1" si="157"/>
        <v/>
      </c>
      <c r="PQ44" s="213" t="str">
        <f t="shared" ca="1" si="157"/>
        <v/>
      </c>
      <c r="PR44" s="213" t="str">
        <f t="shared" ca="1" si="157"/>
        <v/>
      </c>
      <c r="PS44" s="213" t="str">
        <f t="shared" ca="1" si="157"/>
        <v/>
      </c>
      <c r="PT44" s="208"/>
      <c r="PU44" s="208"/>
      <c r="PV44" s="208"/>
      <c r="PW44" s="208"/>
      <c r="PX44" s="208"/>
      <c r="PY44" s="208"/>
      <c r="PZ44" s="208"/>
      <c r="QA44" s="208"/>
      <c r="QB44" s="208"/>
      <c r="QC44" s="208"/>
      <c r="QD44" s="208"/>
      <c r="QE44" s="208"/>
      <c r="QF44" s="208"/>
      <c r="QG44" s="208"/>
      <c r="QH44" s="208"/>
      <c r="QI44" s="208"/>
      <c r="QJ44" s="208"/>
      <c r="QK44" s="208"/>
      <c r="QL44" s="208"/>
      <c r="QM44" s="208"/>
      <c r="QN44" s="208"/>
      <c r="QO44" s="208"/>
      <c r="QP44" s="208"/>
      <c r="QQ44" s="208"/>
      <c r="QR44" s="208"/>
      <c r="QS44" s="208"/>
      <c r="QT44" s="208"/>
      <c r="QU44" s="208"/>
      <c r="QV44" s="208"/>
      <c r="QW44" s="208"/>
      <c r="QX44" s="208"/>
      <c r="QY44" s="208"/>
      <c r="QZ44" s="208"/>
      <c r="RA44" s="208"/>
      <c r="RB44" s="208"/>
      <c r="RC44" s="208"/>
      <c r="RD44" s="208"/>
      <c r="RE44" s="208"/>
      <c r="RF44" s="208"/>
      <c r="RG44" s="208"/>
      <c r="RH44" s="208"/>
      <c r="RI44" s="208"/>
      <c r="RJ44" s="208"/>
      <c r="RK44" s="208"/>
      <c r="RL44" s="208"/>
      <c r="RM44" s="208"/>
      <c r="RN44" s="208"/>
      <c r="RO44" s="208"/>
      <c r="RP44" s="208"/>
      <c r="RQ44" s="208"/>
      <c r="RR44" s="208"/>
      <c r="RS44" s="208"/>
      <c r="RT44" s="208"/>
      <c r="RU44" s="208"/>
      <c r="RV44" s="208"/>
      <c r="RW44" s="208"/>
      <c r="RX44" s="208"/>
      <c r="RY44" s="208"/>
      <c r="RZ44" s="208"/>
      <c r="SA44" s="208"/>
      <c r="SB44" s="208"/>
      <c r="SC44" s="208"/>
      <c r="SD44" s="208"/>
      <c r="SE44" s="208"/>
      <c r="SF44" s="208"/>
      <c r="SG44" s="208"/>
      <c r="SH44" s="208"/>
      <c r="SI44" s="208"/>
      <c r="SJ44" s="208"/>
      <c r="SK44" s="208"/>
      <c r="SL44" s="208"/>
      <c r="SM44" s="208"/>
      <c r="SN44" s="208"/>
      <c r="SO44" s="208"/>
      <c r="SP44" s="208"/>
      <c r="SQ44" s="208"/>
      <c r="SR44" s="208"/>
      <c r="SS44" s="208"/>
      <c r="ST44" s="208"/>
      <c r="SU44" s="208"/>
      <c r="SV44" s="208"/>
      <c r="SW44" s="208"/>
      <c r="SX44" s="208"/>
      <c r="SY44" s="208"/>
      <c r="SZ44" s="208"/>
      <c r="TA44" s="208"/>
      <c r="TB44" s="208"/>
      <c r="TC44" s="208"/>
      <c r="TD44" s="208"/>
      <c r="TE44" s="208"/>
      <c r="TF44" s="208"/>
      <c r="TG44" s="208"/>
      <c r="TH44" s="208"/>
      <c r="TI44" s="208"/>
      <c r="TJ44" s="208"/>
      <c r="TK44" s="208"/>
      <c r="TL44" s="208"/>
      <c r="TM44" s="208"/>
      <c r="TN44" s="208"/>
      <c r="TO44" s="208"/>
      <c r="TP44" s="208"/>
      <c r="TQ44" s="208"/>
      <c r="TR44" s="208"/>
      <c r="TS44" s="208"/>
      <c r="TT44" s="208"/>
      <c r="TU44" s="208"/>
      <c r="TV44" s="208"/>
      <c r="TW44" s="208"/>
      <c r="TX44" s="208"/>
      <c r="TY44" s="208"/>
      <c r="TZ44" s="208"/>
      <c r="UA44" s="208"/>
      <c r="UB44" s="208"/>
      <c r="UC44" s="208"/>
      <c r="UD44" s="208"/>
      <c r="UE44" s="208"/>
      <c r="UF44" s="208"/>
      <c r="UG44" s="208"/>
      <c r="UH44" s="208"/>
      <c r="UI44" s="208"/>
      <c r="UJ44" s="208"/>
      <c r="UK44" s="208"/>
      <c r="UL44" s="208"/>
      <c r="UM44" s="208"/>
      <c r="UN44" s="208"/>
      <c r="UO44" s="208"/>
      <c r="UP44" s="208"/>
      <c r="UQ44" s="208"/>
      <c r="UR44" s="208"/>
      <c r="US44" s="208"/>
      <c r="UT44" s="208"/>
      <c r="UU44" s="208"/>
      <c r="UV44" s="208"/>
      <c r="UW44" s="208"/>
      <c r="UX44" s="208"/>
      <c r="UY44" s="208"/>
      <c r="UZ44" s="208"/>
      <c r="VA44" s="208"/>
      <c r="VB44" s="208"/>
      <c r="VC44" s="208"/>
      <c r="VD44" s="208"/>
      <c r="VE44" s="208"/>
      <c r="VF44" s="208"/>
      <c r="VG44" s="208"/>
      <c r="VH44" s="208"/>
      <c r="VI44" s="208"/>
      <c r="VJ44" s="208"/>
      <c r="VK44" s="208"/>
      <c r="VL44" s="208"/>
      <c r="VM44" s="208"/>
      <c r="VN44" s="208"/>
      <c r="VO44" s="208"/>
      <c r="VP44" s="208"/>
      <c r="VQ44" s="208"/>
      <c r="VR44" s="208"/>
      <c r="VS44" s="208"/>
      <c r="VT44" s="208"/>
      <c r="VU44" s="208"/>
      <c r="VV44" s="208"/>
      <c r="VW44" s="208"/>
      <c r="VX44" s="208"/>
      <c r="VY44" s="208"/>
      <c r="VZ44" s="208"/>
      <c r="WA44" s="208"/>
      <c r="WB44" s="208"/>
      <c r="WC44" s="208"/>
      <c r="WD44" s="208"/>
      <c r="WE44" s="208"/>
      <c r="WF44" s="208"/>
      <c r="WG44" s="208"/>
      <c r="WH44" s="208"/>
      <c r="WI44" s="208"/>
      <c r="WJ44" s="208"/>
      <c r="WK44" s="208"/>
      <c r="WL44" s="208"/>
      <c r="WM44" s="208"/>
      <c r="WN44" s="208"/>
      <c r="WO44" s="208"/>
      <c r="WP44" s="208"/>
      <c r="WQ44" s="208"/>
      <c r="WR44" s="208"/>
      <c r="WS44" s="208"/>
      <c r="WT44" s="208"/>
      <c r="WU44" s="208"/>
      <c r="WV44" s="208"/>
      <c r="WW44" s="208"/>
      <c r="WX44" s="208"/>
      <c r="WY44" s="208"/>
      <c r="WZ44" s="208"/>
      <c r="XA44" s="208"/>
      <c r="XB44" s="208"/>
      <c r="XC44" s="208"/>
      <c r="XD44" s="208"/>
      <c r="XE44" s="208"/>
      <c r="XF44" s="208"/>
      <c r="XG44" s="208"/>
      <c r="XH44" s="208"/>
      <c r="XI44" s="208"/>
      <c r="XJ44" s="208"/>
      <c r="XK44" s="208"/>
      <c r="XL44" s="208"/>
      <c r="XM44" s="208"/>
      <c r="XN44" s="208"/>
      <c r="XO44" s="208"/>
      <c r="XP44" s="208"/>
      <c r="XQ44" s="208"/>
      <c r="XR44" s="208"/>
      <c r="XS44" s="208"/>
      <c r="XT44" s="208"/>
      <c r="XU44" s="208"/>
      <c r="XV44" s="208"/>
      <c r="XW44" s="208"/>
      <c r="XX44" s="208"/>
      <c r="XY44" s="208"/>
      <c r="XZ44" s="208"/>
      <c r="YA44" s="208"/>
      <c r="YB44" s="208"/>
      <c r="YC44" s="208"/>
      <c r="YD44" s="208"/>
      <c r="YE44" s="208"/>
      <c r="YF44" s="208"/>
      <c r="YG44" s="208"/>
      <c r="YH44" s="208"/>
      <c r="YI44" s="208"/>
      <c r="YJ44" s="208"/>
      <c r="YK44" s="208"/>
      <c r="YL44" s="208"/>
      <c r="YM44" s="208"/>
      <c r="YN44" s="208"/>
      <c r="YO44" s="208"/>
      <c r="YP44" s="208"/>
      <c r="YQ44" s="208"/>
      <c r="YR44" s="208"/>
      <c r="YS44" s="208"/>
      <c r="YT44" s="208"/>
      <c r="YU44" s="208"/>
      <c r="YV44" s="208"/>
      <c r="YW44" s="208"/>
      <c r="YX44" s="208"/>
      <c r="YY44" s="208"/>
      <c r="YZ44" s="208"/>
      <c r="ZA44" s="208"/>
      <c r="ZB44" s="208"/>
      <c r="ZC44" s="208"/>
      <c r="ZD44" s="208"/>
      <c r="ZE44" s="208"/>
      <c r="ZF44" s="208"/>
      <c r="ZG44" s="208"/>
      <c r="ZH44" s="208"/>
      <c r="ZI44" s="208"/>
      <c r="ZJ44" s="208"/>
      <c r="ZK44" s="208"/>
      <c r="ZL44" s="208"/>
      <c r="ZM44" s="208"/>
      <c r="ZN44" s="208"/>
      <c r="ZO44" s="208"/>
      <c r="ZP44" s="208"/>
      <c r="ZQ44" s="208"/>
      <c r="ZR44" s="208"/>
      <c r="ZS44" s="208"/>
      <c r="ZT44" s="208"/>
      <c r="ZU44" s="208"/>
      <c r="ZV44" s="208"/>
      <c r="ZW44" s="208"/>
      <c r="ZX44" s="208"/>
      <c r="ZY44" s="208"/>
      <c r="ZZ44" s="208"/>
      <c r="AAA44" s="208"/>
      <c r="AAB44" s="208"/>
      <c r="AAC44" s="208"/>
      <c r="AAD44" s="208"/>
      <c r="AAE44" s="208"/>
      <c r="AAF44" s="208"/>
      <c r="AAG44" s="208"/>
      <c r="AAH44" s="208"/>
      <c r="AAI44" s="208"/>
      <c r="AAJ44" s="208"/>
      <c r="AAK44" s="208"/>
      <c r="AAL44" s="208"/>
      <c r="AAM44" s="208"/>
      <c r="AAN44" s="208"/>
      <c r="AAO44" s="208"/>
      <c r="AAP44" s="208"/>
      <c r="AAQ44" s="208"/>
      <c r="AAR44" s="208"/>
      <c r="AAS44" s="208"/>
      <c r="AAT44" s="208"/>
      <c r="AAU44" s="208"/>
      <c r="AAV44" s="208"/>
      <c r="AAW44" s="208"/>
      <c r="AAX44" s="208"/>
      <c r="AAY44" s="208"/>
      <c r="AAZ44" s="208"/>
      <c r="ABA44" s="208"/>
      <c r="ABB44" s="208"/>
      <c r="ABC44" s="208"/>
      <c r="ABD44" s="208"/>
      <c r="ABE44" s="208"/>
      <c r="ABF44" s="208"/>
      <c r="ABG44" s="208"/>
      <c r="ABH44" s="208"/>
      <c r="ABI44" s="208"/>
      <c r="ABJ44" s="208"/>
      <c r="ABK44" s="208"/>
      <c r="ABL44" s="208"/>
    </row>
    <row r="45" spans="1:740" s="209" customFormat="1" ht="18" hidden="1" customHeight="1" x14ac:dyDescent="0.2">
      <c r="A45" s="202"/>
      <c r="B45" s="203" t="s">
        <v>121</v>
      </c>
      <c r="C45" s="204" t="s">
        <v>122</v>
      </c>
      <c r="D45" s="220"/>
      <c r="E45" s="205"/>
      <c r="F45" s="206"/>
      <c r="G45" s="206"/>
      <c r="H45" s="206"/>
      <c r="I45" s="206"/>
      <c r="J45" s="206"/>
      <c r="K45" s="278" t="str">
        <f>Table279[[#This Row],[Project]] &amp;"-CTNR-"&amp; Table279[[#This Row],[CTNR'#]] &amp; "  ➜"</f>
        <v>1010C-CTNR-  ➜</v>
      </c>
      <c r="L45" s="215"/>
      <c r="M45" s="213" t="str">
        <f t="shared" ca="1" si="139"/>
        <v/>
      </c>
      <c r="N45" s="213" t="str">
        <f t="shared" ca="1" si="139"/>
        <v/>
      </c>
      <c r="O45" s="213" t="str">
        <f t="shared" ca="1" si="139"/>
        <v/>
      </c>
      <c r="P45" s="213" t="str">
        <f t="shared" ca="1" si="139"/>
        <v/>
      </c>
      <c r="Q45" s="213" t="str">
        <f t="shared" ca="1" si="139"/>
        <v/>
      </c>
      <c r="R45" s="213" t="str">
        <f t="shared" ca="1" si="139"/>
        <v/>
      </c>
      <c r="S45" s="213" t="str">
        <f t="shared" ca="1" si="139"/>
        <v/>
      </c>
      <c r="T45" s="213" t="str">
        <f t="shared" ca="1" si="139"/>
        <v/>
      </c>
      <c r="U45" s="213" t="str">
        <f t="shared" ca="1" si="139"/>
        <v/>
      </c>
      <c r="V45" s="213" t="str">
        <f t="shared" ca="1" si="139"/>
        <v/>
      </c>
      <c r="W45" s="213" t="str">
        <f t="shared" ca="1" si="139"/>
        <v/>
      </c>
      <c r="X45" s="213" t="str">
        <f t="shared" ca="1" si="139"/>
        <v/>
      </c>
      <c r="Y45" s="213" t="str">
        <f t="shared" ca="1" si="139"/>
        <v/>
      </c>
      <c r="Z45" s="213" t="str">
        <f t="shared" ca="1" si="139"/>
        <v/>
      </c>
      <c r="AA45" s="213" t="str">
        <f t="shared" ca="1" si="139"/>
        <v/>
      </c>
      <c r="AB45" s="213" t="str">
        <f t="shared" ca="1" si="139"/>
        <v/>
      </c>
      <c r="AC45" s="213" t="str">
        <f t="shared" ca="1" si="140"/>
        <v/>
      </c>
      <c r="AD45" s="213" t="str">
        <f t="shared" ca="1" si="140"/>
        <v/>
      </c>
      <c r="AE45" s="213" t="str">
        <f t="shared" ca="1" si="140"/>
        <v/>
      </c>
      <c r="AF45" s="213" t="str">
        <f t="shared" ca="1" si="140"/>
        <v/>
      </c>
      <c r="AG45" s="213" t="str">
        <f t="shared" ca="1" si="140"/>
        <v/>
      </c>
      <c r="AH45" s="213" t="str">
        <f t="shared" ca="1" si="140"/>
        <v/>
      </c>
      <c r="AI45" s="213" t="str">
        <f t="shared" ca="1" si="140"/>
        <v/>
      </c>
      <c r="AJ45" s="213" t="str">
        <f t="shared" ca="1" si="140"/>
        <v/>
      </c>
      <c r="AK45" s="213" t="str">
        <f t="shared" ca="1" si="140"/>
        <v/>
      </c>
      <c r="AL45" s="213" t="str">
        <f t="shared" ca="1" si="126"/>
        <v/>
      </c>
      <c r="AM45" s="213" t="str">
        <f t="shared" ca="1" si="126"/>
        <v/>
      </c>
      <c r="AN45" s="213" t="str">
        <f t="shared" ca="1" si="126"/>
        <v/>
      </c>
      <c r="AO45" s="213" t="str">
        <f t="shared" ca="1" si="126"/>
        <v/>
      </c>
      <c r="AP45" s="213" t="str">
        <f t="shared" ca="1" si="126"/>
        <v/>
      </c>
      <c r="AQ45" s="213" t="str">
        <f t="shared" ca="1" si="126"/>
        <v/>
      </c>
      <c r="AR45" s="213" t="str">
        <f t="shared" ca="1" si="126"/>
        <v/>
      </c>
      <c r="AS45" s="213" t="str">
        <f t="shared" ca="1" si="126"/>
        <v/>
      </c>
      <c r="AT45" s="213" t="str">
        <f t="shared" ca="1" si="126"/>
        <v/>
      </c>
      <c r="AU45" s="213" t="str">
        <f t="shared" ca="1" si="126"/>
        <v/>
      </c>
      <c r="AV45" s="213" t="str">
        <f t="shared" ca="1" si="126"/>
        <v/>
      </c>
      <c r="AW45" s="213" t="str">
        <f t="shared" ca="1" si="126"/>
        <v/>
      </c>
      <c r="AX45" s="213" t="str">
        <f t="shared" ca="1" si="126"/>
        <v/>
      </c>
      <c r="AY45" s="213" t="str">
        <f t="shared" ca="1" si="126"/>
        <v/>
      </c>
      <c r="AZ45" s="213" t="str">
        <f t="shared" ca="1" si="126"/>
        <v/>
      </c>
      <c r="BA45" s="213" t="str">
        <f t="shared" ca="1" si="126"/>
        <v/>
      </c>
      <c r="BB45" s="213" t="str">
        <f t="shared" ca="1" si="141"/>
        <v/>
      </c>
      <c r="BC45" s="213" t="str">
        <f t="shared" ca="1" si="141"/>
        <v/>
      </c>
      <c r="BD45" s="213" t="str">
        <f t="shared" ca="1" si="141"/>
        <v/>
      </c>
      <c r="BE45" s="213" t="str">
        <f t="shared" ca="1" si="141"/>
        <v/>
      </c>
      <c r="BF45" s="213" t="str">
        <f t="shared" ca="1" si="141"/>
        <v/>
      </c>
      <c r="BG45" s="213" t="str">
        <f t="shared" ca="1" si="141"/>
        <v/>
      </c>
      <c r="BH45" s="213" t="str">
        <f t="shared" ca="1" si="141"/>
        <v/>
      </c>
      <c r="BI45" s="213" t="str">
        <f t="shared" ca="1" si="141"/>
        <v/>
      </c>
      <c r="BJ45" s="213" t="str">
        <f t="shared" ca="1" si="141"/>
        <v/>
      </c>
      <c r="BK45" s="213" t="str">
        <f t="shared" ca="1" si="141"/>
        <v/>
      </c>
      <c r="BL45" s="213" t="str">
        <f t="shared" ca="1" si="141"/>
        <v/>
      </c>
      <c r="BM45" s="213" t="str">
        <f t="shared" ca="1" si="141"/>
        <v/>
      </c>
      <c r="BN45" s="213" t="str">
        <f t="shared" ca="1" si="141"/>
        <v/>
      </c>
      <c r="BO45" s="213" t="str">
        <f t="shared" ca="1" si="141"/>
        <v/>
      </c>
      <c r="BP45" s="213" t="str">
        <f t="shared" ca="1" si="127"/>
        <v/>
      </c>
      <c r="BQ45" s="213" t="str">
        <f t="shared" ca="1" si="127"/>
        <v/>
      </c>
      <c r="BR45" s="213" t="str">
        <f t="shared" ca="1" si="127"/>
        <v/>
      </c>
      <c r="BS45" s="213" t="str">
        <f t="shared" ca="1" si="127"/>
        <v/>
      </c>
      <c r="BT45" s="213" t="str">
        <f t="shared" ca="1" si="127"/>
        <v/>
      </c>
      <c r="BU45" s="213" t="str">
        <f t="shared" ca="1" si="127"/>
        <v/>
      </c>
      <c r="BV45" s="213" t="str">
        <f t="shared" ca="1" si="127"/>
        <v/>
      </c>
      <c r="BW45" s="213" t="str">
        <f t="shared" ca="1" si="127"/>
        <v/>
      </c>
      <c r="BX45" s="213" t="str">
        <f t="shared" ca="1" si="127"/>
        <v/>
      </c>
      <c r="BY45" s="213" t="str">
        <f t="shared" ca="1" si="142"/>
        <v/>
      </c>
      <c r="BZ45" s="213" t="str">
        <f t="shared" ca="1" si="142"/>
        <v/>
      </c>
      <c r="CA45" s="213" t="str">
        <f t="shared" ca="1" si="142"/>
        <v/>
      </c>
      <c r="CB45" s="213" t="str">
        <f t="shared" ca="1" si="142"/>
        <v/>
      </c>
      <c r="CC45" s="213" t="str">
        <f t="shared" ca="1" si="142"/>
        <v/>
      </c>
      <c r="CD45" s="213" t="str">
        <f t="shared" ca="1" si="142"/>
        <v/>
      </c>
      <c r="CE45" s="213" t="str">
        <f t="shared" ca="1" si="142"/>
        <v/>
      </c>
      <c r="CF45" s="213" t="str">
        <f t="shared" ca="1" si="142"/>
        <v/>
      </c>
      <c r="CG45" s="213" t="str">
        <f t="shared" ca="1" si="142"/>
        <v/>
      </c>
      <c r="CH45" s="213" t="str">
        <f t="shared" ca="1" si="142"/>
        <v/>
      </c>
      <c r="CI45" s="213" t="str">
        <f t="shared" ca="1" si="142"/>
        <v/>
      </c>
      <c r="CJ45" s="213" t="str">
        <f t="shared" ca="1" si="142"/>
        <v/>
      </c>
      <c r="CK45" s="213" t="str">
        <f t="shared" ca="1" si="142"/>
        <v/>
      </c>
      <c r="CL45" s="213" t="str">
        <f t="shared" ca="1" si="142"/>
        <v/>
      </c>
      <c r="CM45" s="213" t="str">
        <f t="shared" ca="1" si="142"/>
        <v/>
      </c>
      <c r="CN45" s="213" t="str">
        <f t="shared" ca="1" si="142"/>
        <v/>
      </c>
      <c r="CO45" s="213" t="str">
        <f t="shared" ca="1" si="128"/>
        <v/>
      </c>
      <c r="CP45" s="213" t="str">
        <f t="shared" ca="1" si="128"/>
        <v/>
      </c>
      <c r="CQ45" s="213" t="str">
        <f t="shared" ca="1" si="128"/>
        <v/>
      </c>
      <c r="CR45" s="213" t="str">
        <f t="shared" ca="1" si="128"/>
        <v/>
      </c>
      <c r="CS45" s="213" t="str">
        <f t="shared" ca="1" si="128"/>
        <v/>
      </c>
      <c r="CT45" s="213" t="str">
        <f t="shared" ca="1" si="128"/>
        <v/>
      </c>
      <c r="CU45" s="213" t="str">
        <f t="shared" ca="1" si="128"/>
        <v/>
      </c>
      <c r="CV45" s="213" t="str">
        <f t="shared" ca="1" si="128"/>
        <v/>
      </c>
      <c r="CW45" s="213" t="str">
        <f t="shared" ca="1" si="128"/>
        <v/>
      </c>
      <c r="CX45" s="213" t="str">
        <f t="shared" ca="1" si="128"/>
        <v/>
      </c>
      <c r="CY45" s="213" t="str">
        <f t="shared" ca="1" si="128"/>
        <v/>
      </c>
      <c r="CZ45" s="213" t="str">
        <f t="shared" ca="1" si="128"/>
        <v/>
      </c>
      <c r="DA45" s="213" t="str">
        <f t="shared" ca="1" si="128"/>
        <v/>
      </c>
      <c r="DB45" s="213" t="str">
        <f t="shared" ca="1" si="143"/>
        <v/>
      </c>
      <c r="DC45" s="213" t="str">
        <f t="shared" ca="1" si="143"/>
        <v/>
      </c>
      <c r="DD45" s="213" t="str">
        <f t="shared" ca="1" si="143"/>
        <v/>
      </c>
      <c r="DE45" s="213" t="str">
        <f t="shared" ca="1" si="143"/>
        <v/>
      </c>
      <c r="DF45" s="213" t="str">
        <f t="shared" ca="1" si="143"/>
        <v/>
      </c>
      <c r="DG45" s="213" t="str">
        <f t="shared" ca="1" si="143"/>
        <v/>
      </c>
      <c r="DH45" s="213" t="str">
        <f t="shared" ca="1" si="143"/>
        <v/>
      </c>
      <c r="DI45" s="213" t="str">
        <f t="shared" ca="1" si="143"/>
        <v/>
      </c>
      <c r="DJ45" s="213" t="str">
        <f t="shared" ca="1" si="143"/>
        <v/>
      </c>
      <c r="DK45" s="213" t="str">
        <f t="shared" ca="1" si="143"/>
        <v/>
      </c>
      <c r="DL45" s="213" t="str">
        <f t="shared" ca="1" si="143"/>
        <v/>
      </c>
      <c r="DM45" s="213" t="str">
        <f t="shared" ca="1" si="143"/>
        <v/>
      </c>
      <c r="DN45" s="213" t="str">
        <f t="shared" ca="1" si="143"/>
        <v/>
      </c>
      <c r="DO45" s="213" t="str">
        <f t="shared" ca="1" si="143"/>
        <v/>
      </c>
      <c r="DP45" s="213" t="str">
        <f t="shared" ca="1" si="143"/>
        <v/>
      </c>
      <c r="DQ45" s="213" t="str">
        <f t="shared" ca="1" si="143"/>
        <v/>
      </c>
      <c r="DR45" s="213" t="str">
        <f t="shared" ca="1" si="129"/>
        <v/>
      </c>
      <c r="DS45" s="213" t="str">
        <f t="shared" ca="1" si="129"/>
        <v/>
      </c>
      <c r="DT45" s="213" t="str">
        <f t="shared" ca="1" si="129"/>
        <v/>
      </c>
      <c r="DU45" s="213" t="str">
        <f t="shared" ca="1" si="129"/>
        <v/>
      </c>
      <c r="DV45" s="213" t="str">
        <f t="shared" ca="1" si="129"/>
        <v/>
      </c>
      <c r="DW45" s="213" t="str">
        <f t="shared" ca="1" si="129"/>
        <v/>
      </c>
      <c r="DX45" s="213" t="str">
        <f t="shared" ca="1" si="129"/>
        <v/>
      </c>
      <c r="DY45" s="213" t="str">
        <f t="shared" ca="1" si="129"/>
        <v/>
      </c>
      <c r="DZ45" s="213" t="str">
        <f t="shared" ca="1" si="129"/>
        <v/>
      </c>
      <c r="EA45" s="213" t="str">
        <f t="shared" ca="1" si="129"/>
        <v/>
      </c>
      <c r="EB45" s="213" t="str">
        <f t="shared" ca="1" si="129"/>
        <v/>
      </c>
      <c r="EC45" s="213" t="str">
        <f t="shared" ca="1" si="129"/>
        <v/>
      </c>
      <c r="ED45" s="213" t="str">
        <f t="shared" ca="1" si="129"/>
        <v/>
      </c>
      <c r="EE45" s="213" t="str">
        <f t="shared" ca="1" si="129"/>
        <v/>
      </c>
      <c r="EF45" s="213" t="str">
        <f t="shared" ca="1" si="144"/>
        <v/>
      </c>
      <c r="EG45" s="213" t="str">
        <f t="shared" ca="1" si="144"/>
        <v/>
      </c>
      <c r="EH45" s="213" t="str">
        <f t="shared" ca="1" si="144"/>
        <v/>
      </c>
      <c r="EI45" s="213" t="str">
        <f t="shared" ca="1" si="144"/>
        <v/>
      </c>
      <c r="EJ45" s="213" t="str">
        <f t="shared" ca="1" si="144"/>
        <v/>
      </c>
      <c r="EK45" s="213" t="str">
        <f t="shared" ca="1" si="144"/>
        <v/>
      </c>
      <c r="EL45" s="213" t="str">
        <f t="shared" ca="1" si="144"/>
        <v/>
      </c>
      <c r="EM45" s="213" t="str">
        <f t="shared" ca="1" si="144"/>
        <v/>
      </c>
      <c r="EN45" s="213" t="str">
        <f t="shared" ca="1" si="144"/>
        <v/>
      </c>
      <c r="EO45" s="213" t="str">
        <f t="shared" ca="1" si="144"/>
        <v/>
      </c>
      <c r="EP45" s="213" t="str">
        <f t="shared" ca="1" si="144"/>
        <v/>
      </c>
      <c r="EQ45" s="213" t="str">
        <f t="shared" ca="1" si="144"/>
        <v/>
      </c>
      <c r="ER45" s="213" t="str">
        <f t="shared" ca="1" si="144"/>
        <v/>
      </c>
      <c r="ES45" s="213" t="str">
        <f t="shared" ca="1" si="144"/>
        <v/>
      </c>
      <c r="ET45" s="213" t="str">
        <f t="shared" ca="1" si="144"/>
        <v/>
      </c>
      <c r="EU45" s="213" t="str">
        <f t="shared" ca="1" si="144"/>
        <v/>
      </c>
      <c r="EV45" s="213" t="str">
        <f t="shared" ca="1" si="145"/>
        <v/>
      </c>
      <c r="EW45" s="213" t="str">
        <f t="shared" ca="1" si="145"/>
        <v/>
      </c>
      <c r="EX45" s="213" t="str">
        <f t="shared" ca="1" si="145"/>
        <v/>
      </c>
      <c r="EY45" s="213" t="str">
        <f t="shared" ca="1" si="145"/>
        <v/>
      </c>
      <c r="EZ45" s="213" t="str">
        <f t="shared" ca="1" si="145"/>
        <v/>
      </c>
      <c r="FA45" s="213" t="str">
        <f t="shared" ca="1" si="145"/>
        <v/>
      </c>
      <c r="FB45" s="213" t="str">
        <f t="shared" ca="1" si="145"/>
        <v/>
      </c>
      <c r="FC45" s="213" t="str">
        <f t="shared" ca="1" si="145"/>
        <v/>
      </c>
      <c r="FD45" s="213" t="str">
        <f t="shared" ca="1" si="145"/>
        <v/>
      </c>
      <c r="FE45" s="213" t="str">
        <f t="shared" ca="1" si="145"/>
        <v/>
      </c>
      <c r="FF45" s="213" t="str">
        <f t="shared" ca="1" si="145"/>
        <v/>
      </c>
      <c r="FG45" s="213" t="str">
        <f t="shared" ca="1" si="145"/>
        <v/>
      </c>
      <c r="FH45" s="213" t="str">
        <f t="shared" ca="1" si="145"/>
        <v/>
      </c>
      <c r="FI45" s="213" t="str">
        <f t="shared" ca="1" si="145"/>
        <v/>
      </c>
      <c r="FJ45" s="213" t="str">
        <f t="shared" ca="1" si="145"/>
        <v/>
      </c>
      <c r="FK45" s="213" t="str">
        <f t="shared" ca="1" si="145"/>
        <v/>
      </c>
      <c r="FL45" s="213" t="str">
        <f t="shared" ca="1" si="146"/>
        <v/>
      </c>
      <c r="FM45" s="213" t="str">
        <f t="shared" ca="1" si="146"/>
        <v/>
      </c>
      <c r="FN45" s="213" t="str">
        <f t="shared" ca="1" si="146"/>
        <v/>
      </c>
      <c r="FO45" s="213" t="str">
        <f t="shared" ca="1" si="146"/>
        <v/>
      </c>
      <c r="FP45" s="213" t="str">
        <f t="shared" ca="1" si="146"/>
        <v/>
      </c>
      <c r="FQ45" s="213" t="str">
        <f t="shared" ca="1" si="146"/>
        <v/>
      </c>
      <c r="FR45" s="213" t="str">
        <f t="shared" ca="1" si="146"/>
        <v/>
      </c>
      <c r="FS45" s="213" t="str">
        <f t="shared" ca="1" si="146"/>
        <v/>
      </c>
      <c r="FT45" s="213" t="str">
        <f t="shared" ca="1" si="146"/>
        <v/>
      </c>
      <c r="FU45" s="213" t="str">
        <f t="shared" ca="1" si="146"/>
        <v/>
      </c>
      <c r="FV45" s="213" t="str">
        <f t="shared" ca="1" si="146"/>
        <v/>
      </c>
      <c r="FW45" s="213" t="str">
        <f t="shared" ca="1" si="146"/>
        <v/>
      </c>
      <c r="FX45" s="213" t="str">
        <f t="shared" ca="1" si="146"/>
        <v/>
      </c>
      <c r="FY45" s="213" t="str">
        <f t="shared" ca="1" si="146"/>
        <v/>
      </c>
      <c r="FZ45" s="213" t="str">
        <f t="shared" ca="1" si="146"/>
        <v/>
      </c>
      <c r="GA45" s="213" t="str">
        <f t="shared" ca="1" si="146"/>
        <v/>
      </c>
      <c r="GB45" s="213" t="str">
        <f t="shared" ca="1" si="147"/>
        <v/>
      </c>
      <c r="GC45" s="213" t="str">
        <f t="shared" ca="1" si="147"/>
        <v/>
      </c>
      <c r="GD45" s="213" t="str">
        <f t="shared" ca="1" si="147"/>
        <v/>
      </c>
      <c r="GE45" s="213" t="str">
        <f t="shared" ca="1" si="147"/>
        <v/>
      </c>
      <c r="GF45" s="213" t="str">
        <f t="shared" ca="1" si="147"/>
        <v/>
      </c>
      <c r="GG45" s="213" t="str">
        <f t="shared" ca="1" si="147"/>
        <v/>
      </c>
      <c r="GH45" s="213" t="str">
        <f t="shared" ca="1" si="147"/>
        <v/>
      </c>
      <c r="GI45" s="213" t="str">
        <f t="shared" ca="1" si="147"/>
        <v/>
      </c>
      <c r="GJ45" s="213" t="str">
        <f t="shared" ca="1" si="147"/>
        <v/>
      </c>
      <c r="GK45" s="213" t="str">
        <f t="shared" ca="1" si="147"/>
        <v/>
      </c>
      <c r="GL45" s="213" t="str">
        <f t="shared" ca="1" si="147"/>
        <v/>
      </c>
      <c r="GM45" s="213" t="str">
        <f t="shared" ca="1" si="147"/>
        <v/>
      </c>
      <c r="GN45" s="213" t="str">
        <f t="shared" ca="1" si="147"/>
        <v/>
      </c>
      <c r="GO45" s="213" t="str">
        <f t="shared" ca="1" si="147"/>
        <v/>
      </c>
      <c r="GP45" s="213" t="str">
        <f t="shared" ca="1" si="131"/>
        <v/>
      </c>
      <c r="GQ45" s="213" t="str">
        <f t="shared" ca="1" si="131"/>
        <v/>
      </c>
      <c r="GR45" s="213" t="str">
        <f t="shared" ca="1" si="131"/>
        <v/>
      </c>
      <c r="GS45" s="213" t="str">
        <f t="shared" ca="1" si="131"/>
        <v/>
      </c>
      <c r="GT45" s="213" t="str">
        <f t="shared" ca="1" si="131"/>
        <v/>
      </c>
      <c r="GU45" s="213" t="str">
        <f t="shared" ca="1" si="131"/>
        <v/>
      </c>
      <c r="GV45" s="213" t="str">
        <f t="shared" ca="1" si="131"/>
        <v/>
      </c>
      <c r="GW45" s="213" t="str">
        <f t="shared" ca="1" si="131"/>
        <v/>
      </c>
      <c r="GX45" s="213" t="str">
        <f t="shared" ca="1" si="131"/>
        <v/>
      </c>
      <c r="GY45" s="213" t="str">
        <f t="shared" ca="1" si="131"/>
        <v/>
      </c>
      <c r="GZ45" s="213" t="str">
        <f t="shared" ca="1" si="131"/>
        <v/>
      </c>
      <c r="HA45" s="213" t="str">
        <f t="shared" ca="1" si="131"/>
        <v/>
      </c>
      <c r="HB45" s="213" t="str">
        <f t="shared" ca="1" si="148"/>
        <v/>
      </c>
      <c r="HC45" s="213" t="str">
        <f t="shared" ca="1" si="148"/>
        <v/>
      </c>
      <c r="HD45" s="213" t="str">
        <f t="shared" ca="1" si="148"/>
        <v/>
      </c>
      <c r="HE45" s="213" t="str">
        <f t="shared" ca="1" si="148"/>
        <v/>
      </c>
      <c r="HF45" s="213" t="str">
        <f t="shared" ca="1" si="148"/>
        <v/>
      </c>
      <c r="HG45" s="213" t="str">
        <f t="shared" ca="1" si="148"/>
        <v/>
      </c>
      <c r="HH45" s="213" t="str">
        <f t="shared" ca="1" si="148"/>
        <v/>
      </c>
      <c r="HI45" s="213" t="str">
        <f t="shared" ca="1" si="148"/>
        <v/>
      </c>
      <c r="HJ45" s="213" t="str">
        <f t="shared" ca="1" si="148"/>
        <v/>
      </c>
      <c r="HK45" s="213" t="str">
        <f t="shared" ca="1" si="148"/>
        <v/>
      </c>
      <c r="HL45" s="213" t="str">
        <f t="shared" ca="1" si="148"/>
        <v/>
      </c>
      <c r="HM45" s="213" t="str">
        <f t="shared" ca="1" si="148"/>
        <v/>
      </c>
      <c r="HN45" s="213" t="str">
        <f t="shared" ca="1" si="148"/>
        <v/>
      </c>
      <c r="HO45" s="213" t="str">
        <f t="shared" ca="1" si="148"/>
        <v/>
      </c>
      <c r="HP45" s="213" t="str">
        <f t="shared" ca="1" si="148"/>
        <v/>
      </c>
      <c r="HQ45" s="213" t="str">
        <f t="shared" ca="1" si="148"/>
        <v/>
      </c>
      <c r="HR45" s="213" t="str">
        <f t="shared" ca="1" si="132"/>
        <v/>
      </c>
      <c r="HS45" s="213" t="str">
        <f t="shared" ca="1" si="132"/>
        <v/>
      </c>
      <c r="HT45" s="213" t="str">
        <f t="shared" ca="1" si="132"/>
        <v/>
      </c>
      <c r="HU45" s="213" t="str">
        <f t="shared" ca="1" si="132"/>
        <v/>
      </c>
      <c r="HV45" s="213" t="str">
        <f t="shared" ca="1" si="132"/>
        <v/>
      </c>
      <c r="HW45" s="213" t="str">
        <f t="shared" ca="1" si="132"/>
        <v/>
      </c>
      <c r="HX45" s="213" t="str">
        <f t="shared" ca="1" si="132"/>
        <v/>
      </c>
      <c r="HY45" s="213" t="str">
        <f t="shared" ca="1" si="132"/>
        <v/>
      </c>
      <c r="HZ45" s="213" t="str">
        <f t="shared" ca="1" si="132"/>
        <v/>
      </c>
      <c r="IA45" s="213" t="str">
        <f t="shared" ca="1" si="132"/>
        <v/>
      </c>
      <c r="IB45" s="213" t="str">
        <f t="shared" ca="1" si="149"/>
        <v/>
      </c>
      <c r="IC45" s="213" t="str">
        <f t="shared" ca="1" si="149"/>
        <v/>
      </c>
      <c r="ID45" s="213" t="str">
        <f t="shared" ca="1" si="149"/>
        <v/>
      </c>
      <c r="IE45" s="213" t="str">
        <f t="shared" ca="1" si="149"/>
        <v/>
      </c>
      <c r="IF45" s="213" t="str">
        <f t="shared" ca="1" si="149"/>
        <v/>
      </c>
      <c r="IG45" s="213" t="str">
        <f t="shared" ca="1" si="149"/>
        <v/>
      </c>
      <c r="IH45" s="213" t="str">
        <f t="shared" ca="1" si="149"/>
        <v/>
      </c>
      <c r="II45" s="213" t="str">
        <f t="shared" ca="1" si="149"/>
        <v/>
      </c>
      <c r="IJ45" s="213" t="str">
        <f t="shared" ca="1" si="149"/>
        <v/>
      </c>
      <c r="IK45" s="213" t="str">
        <f t="shared" ca="1" si="149"/>
        <v/>
      </c>
      <c r="IL45" s="213" t="str">
        <f t="shared" ca="1" si="149"/>
        <v/>
      </c>
      <c r="IM45" s="213" t="str">
        <f t="shared" ca="1" si="149"/>
        <v/>
      </c>
      <c r="IN45" s="213" t="str">
        <f t="shared" ca="1" si="149"/>
        <v/>
      </c>
      <c r="IO45" s="213" t="str">
        <f t="shared" ca="1" si="149"/>
        <v/>
      </c>
      <c r="IP45" s="213" t="str">
        <f t="shared" ca="1" si="149"/>
        <v/>
      </c>
      <c r="IQ45" s="213" t="str">
        <f t="shared" ca="1" si="149"/>
        <v/>
      </c>
      <c r="IR45" s="213" t="str">
        <f t="shared" ca="1" si="133"/>
        <v/>
      </c>
      <c r="IS45" s="213" t="str">
        <f t="shared" ca="1" si="133"/>
        <v/>
      </c>
      <c r="IT45" s="213" t="str">
        <f t="shared" ca="1" si="133"/>
        <v/>
      </c>
      <c r="IU45" s="213" t="str">
        <f t="shared" ca="1" si="133"/>
        <v/>
      </c>
      <c r="IV45" s="213" t="str">
        <f t="shared" ca="1" si="133"/>
        <v/>
      </c>
      <c r="IW45" s="213" t="str">
        <f t="shared" ca="1" si="133"/>
        <v/>
      </c>
      <c r="IX45" s="213" t="str">
        <f t="shared" ca="1" si="133"/>
        <v/>
      </c>
      <c r="IY45" s="213" t="str">
        <f t="shared" ca="1" si="133"/>
        <v/>
      </c>
      <c r="IZ45" s="213" t="str">
        <f t="shared" ca="1" si="133"/>
        <v/>
      </c>
      <c r="JA45" s="213" t="str">
        <f t="shared" ca="1" si="133"/>
        <v/>
      </c>
      <c r="JB45" s="213" t="str">
        <f t="shared" ca="1" si="133"/>
        <v/>
      </c>
      <c r="JC45" s="213" t="str">
        <f t="shared" ca="1" si="133"/>
        <v/>
      </c>
      <c r="JD45" s="213" t="str">
        <f t="shared" ca="1" si="133"/>
        <v/>
      </c>
      <c r="JE45" s="213" t="str">
        <f t="shared" ca="1" si="133"/>
        <v/>
      </c>
      <c r="JF45" s="213" t="str">
        <f t="shared" ca="1" si="150"/>
        <v/>
      </c>
      <c r="JG45" s="213" t="str">
        <f t="shared" ca="1" si="150"/>
        <v/>
      </c>
      <c r="JH45" s="213" t="str">
        <f t="shared" ca="1" si="150"/>
        <v/>
      </c>
      <c r="JI45" s="213" t="str">
        <f t="shared" ca="1" si="150"/>
        <v/>
      </c>
      <c r="JJ45" s="213" t="str">
        <f t="shared" ca="1" si="150"/>
        <v/>
      </c>
      <c r="JK45" s="213" t="str">
        <f t="shared" ca="1" si="150"/>
        <v/>
      </c>
      <c r="JL45" s="213" t="str">
        <f t="shared" ca="1" si="150"/>
        <v/>
      </c>
      <c r="JM45" s="213" t="str">
        <f t="shared" ca="1" si="150"/>
        <v/>
      </c>
      <c r="JN45" s="213" t="str">
        <f t="shared" ca="1" si="150"/>
        <v/>
      </c>
      <c r="JO45" s="213" t="str">
        <f t="shared" ca="1" si="150"/>
        <v/>
      </c>
      <c r="JP45" s="213" t="str">
        <f t="shared" ca="1" si="150"/>
        <v/>
      </c>
      <c r="JQ45" s="213" t="str">
        <f t="shared" ca="1" si="150"/>
        <v/>
      </c>
      <c r="JR45" s="213" t="str">
        <f t="shared" ca="1" si="150"/>
        <v/>
      </c>
      <c r="JS45" s="213" t="str">
        <f t="shared" ca="1" si="150"/>
        <v/>
      </c>
      <c r="JT45" s="213" t="str">
        <f t="shared" ca="1" si="150"/>
        <v/>
      </c>
      <c r="JU45" s="213" t="str">
        <f t="shared" ca="1" si="150"/>
        <v/>
      </c>
      <c r="JV45" s="213" t="str">
        <f t="shared" ca="1" si="134"/>
        <v/>
      </c>
      <c r="JW45" s="213" t="str">
        <f t="shared" ca="1" si="134"/>
        <v/>
      </c>
      <c r="JX45" s="213" t="str">
        <f t="shared" ca="1" si="134"/>
        <v/>
      </c>
      <c r="JY45" s="213" t="str">
        <f t="shared" ca="1" si="134"/>
        <v/>
      </c>
      <c r="JZ45" s="213" t="str">
        <f t="shared" ca="1" si="134"/>
        <v/>
      </c>
      <c r="KA45" s="213" t="str">
        <f t="shared" ca="1" si="134"/>
        <v/>
      </c>
      <c r="KB45" s="213" t="str">
        <f t="shared" ca="1" si="134"/>
        <v/>
      </c>
      <c r="KC45" s="213" t="str">
        <f t="shared" ca="1" si="134"/>
        <v/>
      </c>
      <c r="KD45" s="213" t="str">
        <f t="shared" ca="1" si="134"/>
        <v/>
      </c>
      <c r="KE45" s="213" t="str">
        <f t="shared" ca="1" si="134"/>
        <v/>
      </c>
      <c r="KF45" s="213" t="str">
        <f t="shared" ca="1" si="134"/>
        <v/>
      </c>
      <c r="KG45" s="213" t="str">
        <f t="shared" ca="1" si="134"/>
        <v/>
      </c>
      <c r="KH45" s="213" t="str">
        <f t="shared" ca="1" si="134"/>
        <v/>
      </c>
      <c r="KI45" s="213" t="str">
        <f t="shared" ca="1" si="134"/>
        <v/>
      </c>
      <c r="KJ45" s="213" t="str">
        <f t="shared" ca="1" si="151"/>
        <v/>
      </c>
      <c r="KK45" s="213" t="str">
        <f t="shared" ca="1" si="151"/>
        <v/>
      </c>
      <c r="KL45" s="213" t="str">
        <f t="shared" ca="1" si="151"/>
        <v/>
      </c>
      <c r="KM45" s="213" t="str">
        <f t="shared" ca="1" si="151"/>
        <v/>
      </c>
      <c r="KN45" s="213" t="str">
        <f t="shared" ca="1" si="151"/>
        <v/>
      </c>
      <c r="KO45" s="213" t="str">
        <f t="shared" ca="1" si="151"/>
        <v/>
      </c>
      <c r="KP45" s="213" t="str">
        <f t="shared" ca="1" si="151"/>
        <v/>
      </c>
      <c r="KQ45" s="213" t="str">
        <f t="shared" ca="1" si="151"/>
        <v/>
      </c>
      <c r="KR45" s="213" t="str">
        <f t="shared" ca="1" si="151"/>
        <v/>
      </c>
      <c r="KS45" s="213" t="str">
        <f t="shared" ca="1" si="151"/>
        <v/>
      </c>
      <c r="KT45" s="213" t="str">
        <f t="shared" ca="1" si="151"/>
        <v/>
      </c>
      <c r="KU45" s="213" t="str">
        <f t="shared" ca="1" si="151"/>
        <v/>
      </c>
      <c r="KV45" s="213" t="str">
        <f t="shared" ca="1" si="151"/>
        <v/>
      </c>
      <c r="KW45" s="213" t="str">
        <f t="shared" ca="1" si="151"/>
        <v/>
      </c>
      <c r="KX45" s="213" t="str">
        <f t="shared" ca="1" si="151"/>
        <v/>
      </c>
      <c r="KY45" s="213" t="str">
        <f t="shared" ca="1" si="151"/>
        <v/>
      </c>
      <c r="KZ45" s="213" t="str">
        <f t="shared" ca="1" si="152"/>
        <v/>
      </c>
      <c r="LA45" s="213" t="str">
        <f t="shared" ca="1" si="152"/>
        <v/>
      </c>
      <c r="LB45" s="213" t="str">
        <f t="shared" ca="1" si="152"/>
        <v/>
      </c>
      <c r="LC45" s="213" t="str">
        <f t="shared" ca="1" si="152"/>
        <v/>
      </c>
      <c r="LD45" s="213" t="str">
        <f t="shared" ca="1" si="152"/>
        <v/>
      </c>
      <c r="LE45" s="213" t="str">
        <f t="shared" ca="1" si="152"/>
        <v/>
      </c>
      <c r="LF45" s="213" t="str">
        <f t="shared" ca="1" si="152"/>
        <v/>
      </c>
      <c r="LG45" s="213" t="str">
        <f t="shared" ca="1" si="152"/>
        <v/>
      </c>
      <c r="LH45" s="213" t="str">
        <f t="shared" ca="1" si="152"/>
        <v/>
      </c>
      <c r="LI45" s="213" t="str">
        <f t="shared" ca="1" si="152"/>
        <v/>
      </c>
      <c r="LJ45" s="213" t="str">
        <f t="shared" ca="1" si="152"/>
        <v/>
      </c>
      <c r="LK45" s="213" t="str">
        <f t="shared" ca="1" si="152"/>
        <v/>
      </c>
      <c r="LL45" s="213" t="str">
        <f t="shared" ca="1" si="152"/>
        <v/>
      </c>
      <c r="LM45" s="213" t="str">
        <f t="shared" ca="1" si="152"/>
        <v/>
      </c>
      <c r="LN45" s="213" t="str">
        <f t="shared" ca="1" si="152"/>
        <v/>
      </c>
      <c r="LO45" s="213" t="str">
        <f t="shared" ca="1" si="152"/>
        <v/>
      </c>
      <c r="LP45" s="213" t="str">
        <f t="shared" ca="1" si="153"/>
        <v/>
      </c>
      <c r="LQ45" s="213" t="str">
        <f t="shared" ca="1" si="153"/>
        <v/>
      </c>
      <c r="LR45" s="213" t="str">
        <f t="shared" ca="1" si="153"/>
        <v/>
      </c>
      <c r="LS45" s="213" t="str">
        <f t="shared" ca="1" si="153"/>
        <v/>
      </c>
      <c r="LT45" s="213" t="str">
        <f t="shared" ca="1" si="153"/>
        <v/>
      </c>
      <c r="LU45" s="213" t="str">
        <f t="shared" ca="1" si="153"/>
        <v/>
      </c>
      <c r="LV45" s="213" t="str">
        <f t="shared" ca="1" si="153"/>
        <v/>
      </c>
      <c r="LW45" s="213" t="str">
        <f t="shared" ca="1" si="153"/>
        <v/>
      </c>
      <c r="LX45" s="213" t="str">
        <f t="shared" ca="1" si="153"/>
        <v/>
      </c>
      <c r="LY45" s="213" t="str">
        <f t="shared" ca="1" si="153"/>
        <v/>
      </c>
      <c r="LZ45" s="213" t="str">
        <f t="shared" ca="1" si="153"/>
        <v/>
      </c>
      <c r="MA45" s="213" t="str">
        <f t="shared" ca="1" si="153"/>
        <v/>
      </c>
      <c r="MB45" s="213" t="str">
        <f t="shared" ca="1" si="153"/>
        <v/>
      </c>
      <c r="MC45" s="213" t="str">
        <f t="shared" ca="1" si="153"/>
        <v/>
      </c>
      <c r="MD45" s="213" t="str">
        <f t="shared" ca="1" si="153"/>
        <v/>
      </c>
      <c r="ME45" s="213" t="str">
        <f t="shared" ca="1" si="153"/>
        <v/>
      </c>
      <c r="MF45" s="213" t="str">
        <f t="shared" ca="1" si="154"/>
        <v/>
      </c>
      <c r="MG45" s="213" t="str">
        <f t="shared" ca="1" si="154"/>
        <v/>
      </c>
      <c r="MH45" s="213" t="str">
        <f t="shared" ca="1" si="154"/>
        <v/>
      </c>
      <c r="MI45" s="213" t="str">
        <f t="shared" ca="1" si="154"/>
        <v/>
      </c>
      <c r="MJ45" s="213" t="str">
        <f t="shared" ca="1" si="154"/>
        <v/>
      </c>
      <c r="MK45" s="213" t="str">
        <f t="shared" ca="1" si="154"/>
        <v/>
      </c>
      <c r="ML45" s="213" t="str">
        <f t="shared" ca="1" si="154"/>
        <v/>
      </c>
      <c r="MM45" s="213" t="str">
        <f t="shared" ca="1" si="154"/>
        <v/>
      </c>
      <c r="MN45" s="213" t="str">
        <f t="shared" ca="1" si="154"/>
        <v/>
      </c>
      <c r="MO45" s="213" t="str">
        <f t="shared" ca="1" si="154"/>
        <v/>
      </c>
      <c r="MP45" s="213" t="str">
        <f t="shared" ca="1" si="154"/>
        <v/>
      </c>
      <c r="MQ45" s="213" t="str">
        <f t="shared" ca="1" si="154"/>
        <v/>
      </c>
      <c r="MR45" s="213" t="str">
        <f t="shared" ca="1" si="154"/>
        <v/>
      </c>
      <c r="MS45" s="213" t="str">
        <f t="shared" ca="1" si="154"/>
        <v/>
      </c>
      <c r="MT45" s="213" t="str">
        <f t="shared" ca="1" si="136"/>
        <v/>
      </c>
      <c r="MU45" s="213" t="str">
        <f t="shared" ca="1" si="136"/>
        <v/>
      </c>
      <c r="MV45" s="213" t="str">
        <f t="shared" ca="1" si="136"/>
        <v/>
      </c>
      <c r="MW45" s="213" t="str">
        <f t="shared" ca="1" si="136"/>
        <v/>
      </c>
      <c r="MX45" s="213" t="str">
        <f t="shared" ca="1" si="136"/>
        <v/>
      </c>
      <c r="MY45" s="213" t="str">
        <f t="shared" ca="1" si="136"/>
        <v/>
      </c>
      <c r="MZ45" s="213" t="str">
        <f t="shared" ca="1" si="136"/>
        <v/>
      </c>
      <c r="NA45" s="213" t="str">
        <f t="shared" ca="1" si="136"/>
        <v/>
      </c>
      <c r="NB45" s="213" t="str">
        <f t="shared" ca="1" si="136"/>
        <v/>
      </c>
      <c r="NC45" s="213" t="str">
        <f t="shared" ca="1" si="136"/>
        <v/>
      </c>
      <c r="ND45" s="213" t="str">
        <f t="shared" ca="1" si="136"/>
        <v/>
      </c>
      <c r="NE45" s="213" t="str">
        <f t="shared" ca="1" si="136"/>
        <v/>
      </c>
      <c r="NF45" s="213" t="str">
        <f t="shared" ca="1" si="155"/>
        <v/>
      </c>
      <c r="NG45" s="213" t="str">
        <f t="shared" ca="1" si="155"/>
        <v/>
      </c>
      <c r="NH45" s="213" t="str">
        <f t="shared" ca="1" si="155"/>
        <v/>
      </c>
      <c r="NI45" s="213" t="str">
        <f t="shared" ca="1" si="155"/>
        <v/>
      </c>
      <c r="NJ45" s="213" t="str">
        <f t="shared" ca="1" si="155"/>
        <v/>
      </c>
      <c r="NK45" s="213" t="str">
        <f t="shared" ca="1" si="155"/>
        <v/>
      </c>
      <c r="NL45" s="213" t="str">
        <f t="shared" ca="1" si="155"/>
        <v/>
      </c>
      <c r="NM45" s="213" t="str">
        <f t="shared" ca="1" si="155"/>
        <v/>
      </c>
      <c r="NN45" s="213" t="str">
        <f t="shared" ca="1" si="155"/>
        <v/>
      </c>
      <c r="NO45" s="213" t="str">
        <f t="shared" ca="1" si="155"/>
        <v/>
      </c>
      <c r="NP45" s="213" t="str">
        <f t="shared" ca="1" si="155"/>
        <v/>
      </c>
      <c r="NQ45" s="213" t="str">
        <f t="shared" ca="1" si="155"/>
        <v/>
      </c>
      <c r="NR45" s="213" t="str">
        <f t="shared" ca="1" si="155"/>
        <v/>
      </c>
      <c r="NS45" s="213" t="str">
        <f t="shared" ca="1" si="155"/>
        <v/>
      </c>
      <c r="NT45" s="213" t="str">
        <f t="shared" ca="1" si="155"/>
        <v/>
      </c>
      <c r="NU45" s="213" t="str">
        <f t="shared" ca="1" si="155"/>
        <v/>
      </c>
      <c r="NV45" s="213" t="str">
        <f t="shared" ca="1" si="137"/>
        <v/>
      </c>
      <c r="NW45" s="213" t="str">
        <f t="shared" ca="1" si="137"/>
        <v/>
      </c>
      <c r="NX45" s="213" t="str">
        <f t="shared" ca="1" si="137"/>
        <v/>
      </c>
      <c r="NY45" s="213" t="str">
        <f t="shared" ca="1" si="137"/>
        <v/>
      </c>
      <c r="NZ45" s="213" t="str">
        <f t="shared" ca="1" si="137"/>
        <v/>
      </c>
      <c r="OA45" s="213" t="str">
        <f t="shared" ca="1" si="137"/>
        <v/>
      </c>
      <c r="OB45" s="213" t="str">
        <f t="shared" ca="1" si="137"/>
        <v/>
      </c>
      <c r="OC45" s="213" t="str">
        <f t="shared" ca="1" si="137"/>
        <v/>
      </c>
      <c r="OD45" s="213" t="str">
        <f t="shared" ca="1" si="137"/>
        <v/>
      </c>
      <c r="OE45" s="213" t="str">
        <f t="shared" ca="1" si="137"/>
        <v/>
      </c>
      <c r="OF45" s="213" t="str">
        <f t="shared" ca="1" si="156"/>
        <v/>
      </c>
      <c r="OG45" s="213" t="str">
        <f t="shared" ca="1" si="156"/>
        <v/>
      </c>
      <c r="OH45" s="213" t="str">
        <f t="shared" ca="1" si="156"/>
        <v/>
      </c>
      <c r="OI45" s="213" t="str">
        <f t="shared" ca="1" si="156"/>
        <v/>
      </c>
      <c r="OJ45" s="213" t="str">
        <f t="shared" ca="1" si="156"/>
        <v/>
      </c>
      <c r="OK45" s="213" t="str">
        <f t="shared" ca="1" si="156"/>
        <v/>
      </c>
      <c r="OL45" s="213" t="str">
        <f t="shared" ca="1" si="156"/>
        <v/>
      </c>
      <c r="OM45" s="213" t="str">
        <f t="shared" ca="1" si="156"/>
        <v/>
      </c>
      <c r="ON45" s="213" t="str">
        <f t="shared" ca="1" si="156"/>
        <v/>
      </c>
      <c r="OO45" s="213" t="str">
        <f t="shared" ca="1" si="156"/>
        <v/>
      </c>
      <c r="OP45" s="213" t="str">
        <f t="shared" ca="1" si="156"/>
        <v/>
      </c>
      <c r="OQ45" s="213" t="str">
        <f t="shared" ca="1" si="156"/>
        <v/>
      </c>
      <c r="OR45" s="213" t="str">
        <f t="shared" ca="1" si="156"/>
        <v/>
      </c>
      <c r="OS45" s="213" t="str">
        <f t="shared" ca="1" si="156"/>
        <v/>
      </c>
      <c r="OT45" s="213" t="str">
        <f t="shared" ca="1" si="156"/>
        <v/>
      </c>
      <c r="OU45" s="213" t="str">
        <f t="shared" ca="1" si="156"/>
        <v/>
      </c>
      <c r="OV45" s="213" t="str">
        <f t="shared" ca="1" si="138"/>
        <v/>
      </c>
      <c r="OW45" s="213" t="str">
        <f t="shared" ca="1" si="138"/>
        <v/>
      </c>
      <c r="OX45" s="213" t="str">
        <f t="shared" ca="1" si="138"/>
        <v/>
      </c>
      <c r="OY45" s="213" t="str">
        <f t="shared" ca="1" si="138"/>
        <v/>
      </c>
      <c r="OZ45" s="213" t="str">
        <f t="shared" ca="1" si="138"/>
        <v/>
      </c>
      <c r="PA45" s="213" t="str">
        <f t="shared" ca="1" si="138"/>
        <v/>
      </c>
      <c r="PB45" s="213" t="str">
        <f t="shared" ca="1" si="138"/>
        <v/>
      </c>
      <c r="PC45" s="213" t="str">
        <f t="shared" ca="1" si="138"/>
        <v/>
      </c>
      <c r="PD45" s="213" t="str">
        <f t="shared" ca="1" si="138"/>
        <v/>
      </c>
      <c r="PE45" s="213" t="str">
        <f t="shared" ca="1" si="138"/>
        <v/>
      </c>
      <c r="PF45" s="213" t="str">
        <f t="shared" ca="1" si="138"/>
        <v/>
      </c>
      <c r="PG45" s="213" t="str">
        <f t="shared" ca="1" si="138"/>
        <v/>
      </c>
      <c r="PH45" s="213" t="str">
        <f t="shared" ca="1" si="138"/>
        <v/>
      </c>
      <c r="PI45" s="213" t="str">
        <f t="shared" ca="1" si="138"/>
        <v/>
      </c>
      <c r="PJ45" s="213" t="str">
        <f t="shared" ca="1" si="157"/>
        <v/>
      </c>
      <c r="PK45" s="213" t="str">
        <f t="shared" ca="1" si="157"/>
        <v/>
      </c>
      <c r="PL45" s="213" t="str">
        <f t="shared" ca="1" si="157"/>
        <v/>
      </c>
      <c r="PM45" s="213" t="str">
        <f t="shared" ca="1" si="157"/>
        <v/>
      </c>
      <c r="PN45" s="213" t="str">
        <f t="shared" ca="1" si="157"/>
        <v/>
      </c>
      <c r="PO45" s="213" t="str">
        <f t="shared" ca="1" si="157"/>
        <v/>
      </c>
      <c r="PP45" s="213" t="str">
        <f t="shared" ca="1" si="157"/>
        <v/>
      </c>
      <c r="PQ45" s="213" t="str">
        <f t="shared" ca="1" si="157"/>
        <v/>
      </c>
      <c r="PR45" s="213" t="str">
        <f t="shared" ca="1" si="157"/>
        <v/>
      </c>
      <c r="PS45" s="213" t="str">
        <f t="shared" ca="1" si="157"/>
        <v/>
      </c>
      <c r="PT45" s="208"/>
      <c r="PU45" s="208"/>
      <c r="PV45" s="208"/>
      <c r="PW45" s="208"/>
      <c r="PX45" s="208"/>
      <c r="PY45" s="208"/>
      <c r="PZ45" s="208"/>
      <c r="QA45" s="208"/>
      <c r="QB45" s="208"/>
      <c r="QC45" s="208"/>
      <c r="QD45" s="208"/>
      <c r="QE45" s="208"/>
      <c r="QF45" s="208"/>
      <c r="QG45" s="208"/>
      <c r="QH45" s="208"/>
      <c r="QI45" s="208"/>
      <c r="QJ45" s="208"/>
      <c r="QK45" s="208"/>
      <c r="QL45" s="208"/>
      <c r="QM45" s="208"/>
      <c r="QN45" s="208"/>
      <c r="QO45" s="208"/>
      <c r="QP45" s="208"/>
      <c r="QQ45" s="208"/>
      <c r="QR45" s="208"/>
      <c r="QS45" s="208"/>
      <c r="QT45" s="208"/>
      <c r="QU45" s="208"/>
      <c r="QV45" s="208"/>
      <c r="QW45" s="208"/>
      <c r="QX45" s="208"/>
      <c r="QY45" s="208"/>
      <c r="QZ45" s="208"/>
      <c r="RA45" s="208"/>
      <c r="RB45" s="208"/>
      <c r="RC45" s="208"/>
      <c r="RD45" s="208"/>
      <c r="RE45" s="208"/>
      <c r="RF45" s="208"/>
      <c r="RG45" s="208"/>
      <c r="RH45" s="208"/>
      <c r="RI45" s="208"/>
      <c r="RJ45" s="208"/>
      <c r="RK45" s="208"/>
      <c r="RL45" s="208"/>
      <c r="RM45" s="208"/>
      <c r="RN45" s="208"/>
      <c r="RO45" s="208"/>
      <c r="RP45" s="208"/>
      <c r="RQ45" s="208"/>
      <c r="RR45" s="208"/>
      <c r="RS45" s="208"/>
      <c r="RT45" s="208"/>
      <c r="RU45" s="208"/>
      <c r="RV45" s="208"/>
      <c r="RW45" s="208"/>
      <c r="RX45" s="208"/>
      <c r="RY45" s="208"/>
      <c r="RZ45" s="208"/>
      <c r="SA45" s="208"/>
      <c r="SB45" s="208"/>
      <c r="SC45" s="208"/>
      <c r="SD45" s="208"/>
      <c r="SE45" s="208"/>
      <c r="SF45" s="208"/>
      <c r="SG45" s="208"/>
      <c r="SH45" s="208"/>
      <c r="SI45" s="208"/>
      <c r="SJ45" s="208"/>
      <c r="SK45" s="208"/>
      <c r="SL45" s="208"/>
      <c r="SM45" s="208"/>
      <c r="SN45" s="208"/>
      <c r="SO45" s="208"/>
      <c r="SP45" s="208"/>
      <c r="SQ45" s="208"/>
      <c r="SR45" s="208"/>
      <c r="SS45" s="208"/>
      <c r="ST45" s="208"/>
      <c r="SU45" s="208"/>
      <c r="SV45" s="208"/>
      <c r="SW45" s="208"/>
      <c r="SX45" s="208"/>
      <c r="SY45" s="208"/>
      <c r="SZ45" s="208"/>
      <c r="TA45" s="208"/>
      <c r="TB45" s="208"/>
      <c r="TC45" s="208"/>
      <c r="TD45" s="208"/>
      <c r="TE45" s="208"/>
      <c r="TF45" s="208"/>
      <c r="TG45" s="208"/>
      <c r="TH45" s="208"/>
      <c r="TI45" s="208"/>
      <c r="TJ45" s="208"/>
      <c r="TK45" s="208"/>
      <c r="TL45" s="208"/>
      <c r="TM45" s="208"/>
      <c r="TN45" s="208"/>
      <c r="TO45" s="208"/>
      <c r="TP45" s="208"/>
      <c r="TQ45" s="208"/>
      <c r="TR45" s="208"/>
      <c r="TS45" s="208"/>
      <c r="TT45" s="208"/>
      <c r="TU45" s="208"/>
      <c r="TV45" s="208"/>
      <c r="TW45" s="208"/>
      <c r="TX45" s="208"/>
      <c r="TY45" s="208"/>
      <c r="TZ45" s="208"/>
      <c r="UA45" s="208"/>
      <c r="UB45" s="208"/>
      <c r="UC45" s="208"/>
      <c r="UD45" s="208"/>
      <c r="UE45" s="208"/>
      <c r="UF45" s="208"/>
      <c r="UG45" s="208"/>
      <c r="UH45" s="208"/>
      <c r="UI45" s="208"/>
      <c r="UJ45" s="208"/>
      <c r="UK45" s="208"/>
      <c r="UL45" s="208"/>
      <c r="UM45" s="208"/>
      <c r="UN45" s="208"/>
      <c r="UO45" s="208"/>
      <c r="UP45" s="208"/>
      <c r="UQ45" s="208"/>
      <c r="UR45" s="208"/>
      <c r="US45" s="208"/>
      <c r="UT45" s="208"/>
      <c r="UU45" s="208"/>
      <c r="UV45" s="208"/>
      <c r="UW45" s="208"/>
      <c r="UX45" s="208"/>
      <c r="UY45" s="208"/>
      <c r="UZ45" s="208"/>
      <c r="VA45" s="208"/>
      <c r="VB45" s="208"/>
      <c r="VC45" s="208"/>
      <c r="VD45" s="208"/>
      <c r="VE45" s="208"/>
      <c r="VF45" s="208"/>
      <c r="VG45" s="208"/>
      <c r="VH45" s="208"/>
      <c r="VI45" s="208"/>
      <c r="VJ45" s="208"/>
      <c r="VK45" s="208"/>
      <c r="VL45" s="208"/>
      <c r="VM45" s="208"/>
      <c r="VN45" s="208"/>
      <c r="VO45" s="208"/>
      <c r="VP45" s="208"/>
      <c r="VQ45" s="208"/>
      <c r="VR45" s="208"/>
      <c r="VS45" s="208"/>
      <c r="VT45" s="208"/>
      <c r="VU45" s="208"/>
      <c r="VV45" s="208"/>
      <c r="VW45" s="208"/>
      <c r="VX45" s="208"/>
      <c r="VY45" s="208"/>
      <c r="VZ45" s="208"/>
      <c r="WA45" s="208"/>
      <c r="WB45" s="208"/>
      <c r="WC45" s="208"/>
      <c r="WD45" s="208"/>
      <c r="WE45" s="208"/>
      <c r="WF45" s="208"/>
      <c r="WG45" s="208"/>
      <c r="WH45" s="208"/>
      <c r="WI45" s="208"/>
      <c r="WJ45" s="208"/>
      <c r="WK45" s="208"/>
      <c r="WL45" s="208"/>
      <c r="WM45" s="208"/>
      <c r="WN45" s="208"/>
      <c r="WO45" s="208"/>
      <c r="WP45" s="208"/>
      <c r="WQ45" s="208"/>
      <c r="WR45" s="208"/>
      <c r="WS45" s="208"/>
      <c r="WT45" s="208"/>
      <c r="WU45" s="208"/>
      <c r="WV45" s="208"/>
      <c r="WW45" s="208"/>
      <c r="WX45" s="208"/>
      <c r="WY45" s="208"/>
      <c r="WZ45" s="208"/>
      <c r="XA45" s="208"/>
      <c r="XB45" s="208"/>
      <c r="XC45" s="208"/>
      <c r="XD45" s="208"/>
      <c r="XE45" s="208"/>
      <c r="XF45" s="208"/>
      <c r="XG45" s="208"/>
      <c r="XH45" s="208"/>
      <c r="XI45" s="208"/>
      <c r="XJ45" s="208"/>
      <c r="XK45" s="208"/>
      <c r="XL45" s="208"/>
      <c r="XM45" s="208"/>
      <c r="XN45" s="208"/>
      <c r="XO45" s="208"/>
      <c r="XP45" s="208"/>
      <c r="XQ45" s="208"/>
      <c r="XR45" s="208"/>
      <c r="XS45" s="208"/>
      <c r="XT45" s="208"/>
      <c r="XU45" s="208"/>
      <c r="XV45" s="208"/>
      <c r="XW45" s="208"/>
      <c r="XX45" s="208"/>
      <c r="XY45" s="208"/>
      <c r="XZ45" s="208"/>
      <c r="YA45" s="208"/>
      <c r="YB45" s="208"/>
      <c r="YC45" s="208"/>
      <c r="YD45" s="208"/>
      <c r="YE45" s="208"/>
      <c r="YF45" s="208"/>
      <c r="YG45" s="208"/>
      <c r="YH45" s="208"/>
      <c r="YI45" s="208"/>
      <c r="YJ45" s="208"/>
      <c r="YK45" s="208"/>
      <c r="YL45" s="208"/>
      <c r="YM45" s="208"/>
      <c r="YN45" s="208"/>
      <c r="YO45" s="208"/>
      <c r="YP45" s="208"/>
      <c r="YQ45" s="208"/>
      <c r="YR45" s="208"/>
      <c r="YS45" s="208"/>
      <c r="YT45" s="208"/>
      <c r="YU45" s="208"/>
      <c r="YV45" s="208"/>
      <c r="YW45" s="208"/>
      <c r="YX45" s="208"/>
      <c r="YY45" s="208"/>
      <c r="YZ45" s="208"/>
      <c r="ZA45" s="208"/>
      <c r="ZB45" s="208"/>
      <c r="ZC45" s="208"/>
      <c r="ZD45" s="208"/>
      <c r="ZE45" s="208"/>
      <c r="ZF45" s="208"/>
      <c r="ZG45" s="208"/>
      <c r="ZH45" s="208"/>
      <c r="ZI45" s="208"/>
      <c r="ZJ45" s="208"/>
      <c r="ZK45" s="208"/>
      <c r="ZL45" s="208"/>
      <c r="ZM45" s="208"/>
      <c r="ZN45" s="208"/>
      <c r="ZO45" s="208"/>
      <c r="ZP45" s="208"/>
      <c r="ZQ45" s="208"/>
      <c r="ZR45" s="208"/>
      <c r="ZS45" s="208"/>
      <c r="ZT45" s="208"/>
      <c r="ZU45" s="208"/>
      <c r="ZV45" s="208"/>
      <c r="ZW45" s="208"/>
      <c r="ZX45" s="208"/>
      <c r="ZY45" s="208"/>
      <c r="ZZ45" s="208"/>
      <c r="AAA45" s="208"/>
      <c r="AAB45" s="208"/>
      <c r="AAC45" s="208"/>
      <c r="AAD45" s="208"/>
      <c r="AAE45" s="208"/>
      <c r="AAF45" s="208"/>
      <c r="AAG45" s="208"/>
      <c r="AAH45" s="208"/>
      <c r="AAI45" s="208"/>
      <c r="AAJ45" s="208"/>
      <c r="AAK45" s="208"/>
      <c r="AAL45" s="208"/>
      <c r="AAM45" s="208"/>
      <c r="AAN45" s="208"/>
      <c r="AAO45" s="208"/>
      <c r="AAP45" s="208"/>
      <c r="AAQ45" s="208"/>
      <c r="AAR45" s="208"/>
      <c r="AAS45" s="208"/>
      <c r="AAT45" s="208"/>
      <c r="AAU45" s="208"/>
      <c r="AAV45" s="208"/>
      <c r="AAW45" s="208"/>
      <c r="AAX45" s="208"/>
      <c r="AAY45" s="208"/>
      <c r="AAZ45" s="208"/>
      <c r="ABA45" s="208"/>
      <c r="ABB45" s="208"/>
      <c r="ABC45" s="208"/>
      <c r="ABD45" s="208"/>
      <c r="ABE45" s="208"/>
      <c r="ABF45" s="208"/>
      <c r="ABG45" s="208"/>
      <c r="ABH45" s="208"/>
      <c r="ABI45" s="208"/>
      <c r="ABJ45" s="208"/>
      <c r="ABK45" s="208"/>
      <c r="ABL45" s="208"/>
    </row>
    <row r="46" spans="1:740" s="209" customFormat="1" ht="18" hidden="1" customHeight="1" x14ac:dyDescent="0.2">
      <c r="A46" s="202"/>
      <c r="B46" s="203" t="s">
        <v>121</v>
      </c>
      <c r="C46" s="204" t="s">
        <v>122</v>
      </c>
      <c r="D46" s="218"/>
      <c r="E46" s="211"/>
      <c r="F46" s="206"/>
      <c r="G46" s="206"/>
      <c r="H46" s="219"/>
      <c r="I46" s="206"/>
      <c r="J46" s="206"/>
      <c r="K46" s="278" t="str">
        <f>Table279[[#This Row],[Project]] &amp;"-CTNR-"&amp; Table279[[#This Row],[CTNR'#]] &amp; "  ➜"</f>
        <v>1010C-CTNR-  ➜</v>
      </c>
      <c r="L46" s="215"/>
      <c r="M46" s="213" t="str">
        <f t="shared" ca="1" si="139"/>
        <v/>
      </c>
      <c r="N46" s="213" t="str">
        <f t="shared" ca="1" si="139"/>
        <v/>
      </c>
      <c r="O46" s="213" t="str">
        <f t="shared" ca="1" si="139"/>
        <v/>
      </c>
      <c r="P46" s="213" t="str">
        <f t="shared" ca="1" si="139"/>
        <v/>
      </c>
      <c r="Q46" s="213" t="str">
        <f t="shared" ca="1" si="139"/>
        <v/>
      </c>
      <c r="R46" s="213" t="str">
        <f t="shared" ca="1" si="139"/>
        <v/>
      </c>
      <c r="S46" s="213" t="str">
        <f t="shared" ca="1" si="139"/>
        <v/>
      </c>
      <c r="T46" s="213" t="str">
        <f t="shared" ca="1" si="139"/>
        <v/>
      </c>
      <c r="U46" s="213" t="str">
        <f t="shared" ca="1" si="139"/>
        <v/>
      </c>
      <c r="V46" s="213" t="str">
        <f t="shared" ca="1" si="139"/>
        <v/>
      </c>
      <c r="W46" s="213" t="str">
        <f t="shared" ca="1" si="139"/>
        <v/>
      </c>
      <c r="X46" s="213" t="str">
        <f t="shared" ca="1" si="139"/>
        <v/>
      </c>
      <c r="Y46" s="213" t="str">
        <f t="shared" ca="1" si="139"/>
        <v/>
      </c>
      <c r="Z46" s="213" t="str">
        <f t="shared" ca="1" si="139"/>
        <v/>
      </c>
      <c r="AA46" s="213" t="str">
        <f t="shared" ca="1" si="139"/>
        <v/>
      </c>
      <c r="AB46" s="213" t="str">
        <f t="shared" ca="1" si="139"/>
        <v/>
      </c>
      <c r="AC46" s="213" t="str">
        <f t="shared" ca="1" si="140"/>
        <v/>
      </c>
      <c r="AD46" s="213" t="str">
        <f t="shared" ca="1" si="140"/>
        <v/>
      </c>
      <c r="AE46" s="213" t="str">
        <f t="shared" ca="1" si="140"/>
        <v/>
      </c>
      <c r="AF46" s="213" t="str">
        <f t="shared" ca="1" si="140"/>
        <v/>
      </c>
      <c r="AG46" s="213" t="str">
        <f t="shared" ca="1" si="140"/>
        <v/>
      </c>
      <c r="AH46" s="213" t="str">
        <f t="shared" ca="1" si="140"/>
        <v/>
      </c>
      <c r="AI46" s="213" t="str">
        <f t="shared" ca="1" si="140"/>
        <v/>
      </c>
      <c r="AJ46" s="213" t="str">
        <f t="shared" ca="1" si="140"/>
        <v/>
      </c>
      <c r="AK46" s="213" t="str">
        <f t="shared" ca="1" si="140"/>
        <v/>
      </c>
      <c r="AL46" s="213" t="str">
        <f t="shared" ca="1" si="126"/>
        <v/>
      </c>
      <c r="AM46" s="213" t="str">
        <f t="shared" ca="1" si="126"/>
        <v/>
      </c>
      <c r="AN46" s="213" t="str">
        <f t="shared" ca="1" si="126"/>
        <v/>
      </c>
      <c r="AO46" s="213" t="str">
        <f t="shared" ca="1" si="126"/>
        <v/>
      </c>
      <c r="AP46" s="213" t="str">
        <f t="shared" ca="1" si="126"/>
        <v/>
      </c>
      <c r="AQ46" s="213" t="str">
        <f t="shared" ca="1" si="126"/>
        <v/>
      </c>
      <c r="AR46" s="213" t="str">
        <f t="shared" ca="1" si="126"/>
        <v/>
      </c>
      <c r="AS46" s="213" t="str">
        <f t="shared" ca="1" si="126"/>
        <v/>
      </c>
      <c r="AT46" s="213" t="str">
        <f t="shared" ca="1" si="126"/>
        <v/>
      </c>
      <c r="AU46" s="213" t="str">
        <f t="shared" ca="1" si="126"/>
        <v/>
      </c>
      <c r="AV46" s="213" t="str">
        <f t="shared" ca="1" si="126"/>
        <v/>
      </c>
      <c r="AW46" s="213" t="str">
        <f t="shared" ca="1" si="126"/>
        <v/>
      </c>
      <c r="AX46" s="213" t="str">
        <f t="shared" ca="1" si="126"/>
        <v/>
      </c>
      <c r="AY46" s="213" t="str">
        <f t="shared" ca="1" si="126"/>
        <v/>
      </c>
      <c r="AZ46" s="213" t="str">
        <f t="shared" ca="1" si="126"/>
        <v/>
      </c>
      <c r="BA46" s="213" t="str">
        <f t="shared" ca="1" si="126"/>
        <v/>
      </c>
      <c r="BB46" s="213" t="str">
        <f t="shared" ca="1" si="141"/>
        <v/>
      </c>
      <c r="BC46" s="213" t="str">
        <f t="shared" ca="1" si="141"/>
        <v/>
      </c>
      <c r="BD46" s="213" t="str">
        <f t="shared" ca="1" si="141"/>
        <v/>
      </c>
      <c r="BE46" s="213" t="str">
        <f t="shared" ca="1" si="141"/>
        <v/>
      </c>
      <c r="BF46" s="213" t="str">
        <f t="shared" ca="1" si="141"/>
        <v/>
      </c>
      <c r="BG46" s="213" t="str">
        <f t="shared" ca="1" si="141"/>
        <v/>
      </c>
      <c r="BH46" s="213" t="str">
        <f t="shared" ca="1" si="141"/>
        <v/>
      </c>
      <c r="BI46" s="213" t="str">
        <f t="shared" ca="1" si="141"/>
        <v/>
      </c>
      <c r="BJ46" s="213" t="str">
        <f t="shared" ca="1" si="141"/>
        <v/>
      </c>
      <c r="BK46" s="213" t="str">
        <f t="shared" ca="1" si="141"/>
        <v/>
      </c>
      <c r="BL46" s="213" t="str">
        <f t="shared" ca="1" si="141"/>
        <v/>
      </c>
      <c r="BM46" s="213" t="str">
        <f t="shared" ca="1" si="141"/>
        <v/>
      </c>
      <c r="BN46" s="213" t="str">
        <f t="shared" ca="1" si="141"/>
        <v/>
      </c>
      <c r="BO46" s="213" t="str">
        <f t="shared" ca="1" si="141"/>
        <v/>
      </c>
      <c r="BP46" s="213" t="str">
        <f t="shared" ca="1" si="127"/>
        <v/>
      </c>
      <c r="BQ46" s="213" t="str">
        <f t="shared" ca="1" si="127"/>
        <v/>
      </c>
      <c r="BR46" s="213" t="str">
        <f t="shared" ca="1" si="127"/>
        <v/>
      </c>
      <c r="BS46" s="213" t="str">
        <f t="shared" ca="1" si="127"/>
        <v/>
      </c>
      <c r="BT46" s="213" t="str">
        <f t="shared" ca="1" si="127"/>
        <v/>
      </c>
      <c r="BU46" s="213" t="str">
        <f t="shared" ca="1" si="127"/>
        <v/>
      </c>
      <c r="BV46" s="213" t="str">
        <f t="shared" ca="1" si="127"/>
        <v/>
      </c>
      <c r="BW46" s="213" t="str">
        <f t="shared" ca="1" si="127"/>
        <v/>
      </c>
      <c r="BX46" s="213" t="str">
        <f t="shared" ca="1" si="127"/>
        <v/>
      </c>
      <c r="BY46" s="213" t="str">
        <f t="shared" ca="1" si="142"/>
        <v/>
      </c>
      <c r="BZ46" s="213" t="str">
        <f t="shared" ca="1" si="142"/>
        <v/>
      </c>
      <c r="CA46" s="213" t="str">
        <f t="shared" ca="1" si="142"/>
        <v/>
      </c>
      <c r="CB46" s="213" t="str">
        <f t="shared" ca="1" si="142"/>
        <v/>
      </c>
      <c r="CC46" s="213" t="str">
        <f t="shared" ca="1" si="142"/>
        <v/>
      </c>
      <c r="CD46" s="213" t="str">
        <f t="shared" ca="1" si="142"/>
        <v/>
      </c>
      <c r="CE46" s="213" t="str">
        <f t="shared" ca="1" si="142"/>
        <v/>
      </c>
      <c r="CF46" s="213" t="str">
        <f t="shared" ca="1" si="142"/>
        <v/>
      </c>
      <c r="CG46" s="213" t="str">
        <f t="shared" ca="1" si="142"/>
        <v/>
      </c>
      <c r="CH46" s="213" t="str">
        <f t="shared" ca="1" si="142"/>
        <v/>
      </c>
      <c r="CI46" s="213" t="str">
        <f t="shared" ca="1" si="142"/>
        <v/>
      </c>
      <c r="CJ46" s="213" t="str">
        <f t="shared" ca="1" si="142"/>
        <v/>
      </c>
      <c r="CK46" s="213" t="str">
        <f t="shared" ca="1" si="142"/>
        <v/>
      </c>
      <c r="CL46" s="213" t="str">
        <f t="shared" ca="1" si="142"/>
        <v/>
      </c>
      <c r="CM46" s="213" t="str">
        <f t="shared" ca="1" si="142"/>
        <v/>
      </c>
      <c r="CN46" s="213" t="str">
        <f t="shared" ca="1" si="142"/>
        <v/>
      </c>
      <c r="CO46" s="213" t="str">
        <f t="shared" ca="1" si="128"/>
        <v/>
      </c>
      <c r="CP46" s="213" t="str">
        <f t="shared" ca="1" si="128"/>
        <v/>
      </c>
      <c r="CQ46" s="213" t="str">
        <f t="shared" ca="1" si="128"/>
        <v/>
      </c>
      <c r="CR46" s="213" t="str">
        <f t="shared" ca="1" si="128"/>
        <v/>
      </c>
      <c r="CS46" s="213" t="str">
        <f t="shared" ca="1" si="128"/>
        <v/>
      </c>
      <c r="CT46" s="213" t="str">
        <f t="shared" ca="1" si="128"/>
        <v/>
      </c>
      <c r="CU46" s="213" t="str">
        <f t="shared" ca="1" si="128"/>
        <v/>
      </c>
      <c r="CV46" s="213" t="str">
        <f t="shared" ca="1" si="128"/>
        <v/>
      </c>
      <c r="CW46" s="213" t="str">
        <f t="shared" ca="1" si="128"/>
        <v/>
      </c>
      <c r="CX46" s="213" t="str">
        <f t="shared" ca="1" si="128"/>
        <v/>
      </c>
      <c r="CY46" s="213" t="str">
        <f t="shared" ca="1" si="128"/>
        <v/>
      </c>
      <c r="CZ46" s="213" t="str">
        <f t="shared" ca="1" si="128"/>
        <v/>
      </c>
      <c r="DA46" s="213" t="str">
        <f t="shared" ca="1" si="128"/>
        <v/>
      </c>
      <c r="DB46" s="213" t="str">
        <f t="shared" ca="1" si="143"/>
        <v/>
      </c>
      <c r="DC46" s="213" t="str">
        <f t="shared" ca="1" si="143"/>
        <v/>
      </c>
      <c r="DD46" s="213" t="str">
        <f t="shared" ca="1" si="143"/>
        <v/>
      </c>
      <c r="DE46" s="213" t="str">
        <f t="shared" ca="1" si="143"/>
        <v/>
      </c>
      <c r="DF46" s="213" t="str">
        <f t="shared" ca="1" si="143"/>
        <v/>
      </c>
      <c r="DG46" s="213" t="str">
        <f t="shared" ca="1" si="143"/>
        <v/>
      </c>
      <c r="DH46" s="213" t="str">
        <f t="shared" ca="1" si="143"/>
        <v/>
      </c>
      <c r="DI46" s="213" t="str">
        <f t="shared" ca="1" si="143"/>
        <v/>
      </c>
      <c r="DJ46" s="213" t="str">
        <f t="shared" ca="1" si="143"/>
        <v/>
      </c>
      <c r="DK46" s="213" t="str">
        <f t="shared" ca="1" si="143"/>
        <v/>
      </c>
      <c r="DL46" s="213" t="str">
        <f t="shared" ca="1" si="143"/>
        <v/>
      </c>
      <c r="DM46" s="213" t="str">
        <f t="shared" ca="1" si="143"/>
        <v/>
      </c>
      <c r="DN46" s="213" t="str">
        <f t="shared" ca="1" si="143"/>
        <v/>
      </c>
      <c r="DO46" s="213" t="str">
        <f t="shared" ca="1" si="143"/>
        <v/>
      </c>
      <c r="DP46" s="213" t="str">
        <f t="shared" ca="1" si="143"/>
        <v/>
      </c>
      <c r="DQ46" s="213" t="str">
        <f t="shared" ca="1" si="143"/>
        <v/>
      </c>
      <c r="DR46" s="213" t="str">
        <f t="shared" ca="1" si="129"/>
        <v/>
      </c>
      <c r="DS46" s="213" t="str">
        <f t="shared" ca="1" si="129"/>
        <v/>
      </c>
      <c r="DT46" s="213" t="str">
        <f t="shared" ca="1" si="129"/>
        <v/>
      </c>
      <c r="DU46" s="213" t="str">
        <f t="shared" ca="1" si="129"/>
        <v/>
      </c>
      <c r="DV46" s="213" t="str">
        <f t="shared" ca="1" si="129"/>
        <v/>
      </c>
      <c r="DW46" s="213" t="str">
        <f t="shared" ca="1" si="129"/>
        <v/>
      </c>
      <c r="DX46" s="213" t="str">
        <f t="shared" ca="1" si="129"/>
        <v/>
      </c>
      <c r="DY46" s="213" t="str">
        <f t="shared" ca="1" si="129"/>
        <v/>
      </c>
      <c r="DZ46" s="213" t="str">
        <f t="shared" ca="1" si="129"/>
        <v/>
      </c>
      <c r="EA46" s="213" t="str">
        <f t="shared" ca="1" si="129"/>
        <v/>
      </c>
      <c r="EB46" s="213" t="str">
        <f t="shared" ca="1" si="129"/>
        <v/>
      </c>
      <c r="EC46" s="213" t="str">
        <f t="shared" ca="1" si="129"/>
        <v/>
      </c>
      <c r="ED46" s="213" t="str">
        <f t="shared" ca="1" si="129"/>
        <v/>
      </c>
      <c r="EE46" s="213" t="str">
        <f t="shared" ca="1" si="129"/>
        <v/>
      </c>
      <c r="EF46" s="213" t="str">
        <f t="shared" ca="1" si="144"/>
        <v/>
      </c>
      <c r="EG46" s="213" t="str">
        <f t="shared" ca="1" si="144"/>
        <v/>
      </c>
      <c r="EH46" s="213" t="str">
        <f t="shared" ca="1" si="144"/>
        <v/>
      </c>
      <c r="EI46" s="213" t="str">
        <f t="shared" ca="1" si="144"/>
        <v/>
      </c>
      <c r="EJ46" s="213" t="str">
        <f t="shared" ca="1" si="144"/>
        <v/>
      </c>
      <c r="EK46" s="213" t="str">
        <f t="shared" ca="1" si="144"/>
        <v/>
      </c>
      <c r="EL46" s="213" t="str">
        <f t="shared" ca="1" si="144"/>
        <v/>
      </c>
      <c r="EM46" s="213" t="str">
        <f t="shared" ca="1" si="144"/>
        <v/>
      </c>
      <c r="EN46" s="213" t="str">
        <f t="shared" ca="1" si="144"/>
        <v/>
      </c>
      <c r="EO46" s="213" t="str">
        <f t="shared" ca="1" si="144"/>
        <v/>
      </c>
      <c r="EP46" s="213" t="str">
        <f t="shared" ca="1" si="144"/>
        <v/>
      </c>
      <c r="EQ46" s="213" t="str">
        <f t="shared" ca="1" si="144"/>
        <v/>
      </c>
      <c r="ER46" s="213" t="str">
        <f t="shared" ca="1" si="144"/>
        <v/>
      </c>
      <c r="ES46" s="213" t="str">
        <f t="shared" ca="1" si="144"/>
        <v/>
      </c>
      <c r="ET46" s="213" t="str">
        <f t="shared" ca="1" si="144"/>
        <v/>
      </c>
      <c r="EU46" s="213" t="str">
        <f t="shared" ca="1" si="144"/>
        <v/>
      </c>
      <c r="EV46" s="213" t="str">
        <f t="shared" ca="1" si="145"/>
        <v/>
      </c>
      <c r="EW46" s="213" t="str">
        <f t="shared" ca="1" si="145"/>
        <v/>
      </c>
      <c r="EX46" s="213" t="str">
        <f t="shared" ca="1" si="145"/>
        <v/>
      </c>
      <c r="EY46" s="213" t="str">
        <f t="shared" ca="1" si="145"/>
        <v/>
      </c>
      <c r="EZ46" s="213" t="str">
        <f t="shared" ca="1" si="145"/>
        <v/>
      </c>
      <c r="FA46" s="213" t="str">
        <f t="shared" ca="1" si="145"/>
        <v/>
      </c>
      <c r="FB46" s="213" t="str">
        <f t="shared" ca="1" si="145"/>
        <v/>
      </c>
      <c r="FC46" s="213" t="str">
        <f t="shared" ca="1" si="145"/>
        <v/>
      </c>
      <c r="FD46" s="213" t="str">
        <f t="shared" ca="1" si="145"/>
        <v/>
      </c>
      <c r="FE46" s="213" t="str">
        <f t="shared" ca="1" si="145"/>
        <v/>
      </c>
      <c r="FF46" s="213" t="str">
        <f t="shared" ca="1" si="145"/>
        <v/>
      </c>
      <c r="FG46" s="213" t="str">
        <f t="shared" ca="1" si="145"/>
        <v/>
      </c>
      <c r="FH46" s="213" t="str">
        <f t="shared" ca="1" si="145"/>
        <v/>
      </c>
      <c r="FI46" s="213" t="str">
        <f t="shared" ca="1" si="145"/>
        <v/>
      </c>
      <c r="FJ46" s="213" t="str">
        <f t="shared" ca="1" si="145"/>
        <v/>
      </c>
      <c r="FK46" s="213" t="str">
        <f t="shared" ca="1" si="145"/>
        <v/>
      </c>
      <c r="FL46" s="213" t="str">
        <f t="shared" ca="1" si="146"/>
        <v/>
      </c>
      <c r="FM46" s="213" t="str">
        <f t="shared" ca="1" si="146"/>
        <v/>
      </c>
      <c r="FN46" s="213" t="str">
        <f t="shared" ca="1" si="146"/>
        <v/>
      </c>
      <c r="FO46" s="213" t="str">
        <f t="shared" ca="1" si="146"/>
        <v/>
      </c>
      <c r="FP46" s="213" t="str">
        <f t="shared" ca="1" si="146"/>
        <v/>
      </c>
      <c r="FQ46" s="213" t="str">
        <f t="shared" ca="1" si="146"/>
        <v/>
      </c>
      <c r="FR46" s="213" t="str">
        <f t="shared" ca="1" si="146"/>
        <v/>
      </c>
      <c r="FS46" s="213" t="str">
        <f t="shared" ca="1" si="146"/>
        <v/>
      </c>
      <c r="FT46" s="213" t="str">
        <f t="shared" ca="1" si="146"/>
        <v/>
      </c>
      <c r="FU46" s="213" t="str">
        <f t="shared" ca="1" si="146"/>
        <v/>
      </c>
      <c r="FV46" s="213" t="str">
        <f t="shared" ca="1" si="146"/>
        <v/>
      </c>
      <c r="FW46" s="213" t="str">
        <f t="shared" ca="1" si="146"/>
        <v/>
      </c>
      <c r="FX46" s="213" t="str">
        <f t="shared" ca="1" si="146"/>
        <v/>
      </c>
      <c r="FY46" s="213" t="str">
        <f t="shared" ca="1" si="146"/>
        <v/>
      </c>
      <c r="FZ46" s="213" t="str">
        <f t="shared" ca="1" si="146"/>
        <v/>
      </c>
      <c r="GA46" s="213" t="str">
        <f t="shared" ca="1" si="146"/>
        <v/>
      </c>
      <c r="GB46" s="213" t="str">
        <f t="shared" ca="1" si="147"/>
        <v/>
      </c>
      <c r="GC46" s="213" t="str">
        <f t="shared" ca="1" si="147"/>
        <v/>
      </c>
      <c r="GD46" s="213" t="str">
        <f t="shared" ca="1" si="147"/>
        <v/>
      </c>
      <c r="GE46" s="213" t="str">
        <f t="shared" ca="1" si="147"/>
        <v/>
      </c>
      <c r="GF46" s="213" t="str">
        <f t="shared" ca="1" si="147"/>
        <v/>
      </c>
      <c r="GG46" s="213" t="str">
        <f t="shared" ca="1" si="147"/>
        <v/>
      </c>
      <c r="GH46" s="213" t="str">
        <f t="shared" ca="1" si="147"/>
        <v/>
      </c>
      <c r="GI46" s="213" t="str">
        <f t="shared" ca="1" si="147"/>
        <v/>
      </c>
      <c r="GJ46" s="213" t="str">
        <f t="shared" ca="1" si="147"/>
        <v/>
      </c>
      <c r="GK46" s="213" t="str">
        <f t="shared" ca="1" si="147"/>
        <v/>
      </c>
      <c r="GL46" s="213" t="str">
        <f t="shared" ca="1" si="147"/>
        <v/>
      </c>
      <c r="GM46" s="213" t="str">
        <f t="shared" ca="1" si="147"/>
        <v/>
      </c>
      <c r="GN46" s="213" t="str">
        <f t="shared" ca="1" si="147"/>
        <v/>
      </c>
      <c r="GO46" s="213" t="str">
        <f t="shared" ca="1" si="147"/>
        <v/>
      </c>
      <c r="GP46" s="213" t="str">
        <f t="shared" ca="1" si="131"/>
        <v/>
      </c>
      <c r="GQ46" s="213" t="str">
        <f t="shared" ca="1" si="131"/>
        <v/>
      </c>
      <c r="GR46" s="213" t="str">
        <f t="shared" ca="1" si="131"/>
        <v/>
      </c>
      <c r="GS46" s="213" t="str">
        <f t="shared" ca="1" si="131"/>
        <v/>
      </c>
      <c r="GT46" s="213" t="str">
        <f t="shared" ca="1" si="131"/>
        <v/>
      </c>
      <c r="GU46" s="213" t="str">
        <f t="shared" ca="1" si="131"/>
        <v/>
      </c>
      <c r="GV46" s="213" t="str">
        <f t="shared" ca="1" si="131"/>
        <v/>
      </c>
      <c r="GW46" s="213" t="str">
        <f t="shared" ca="1" si="131"/>
        <v/>
      </c>
      <c r="GX46" s="213" t="str">
        <f t="shared" ca="1" si="131"/>
        <v/>
      </c>
      <c r="GY46" s="213" t="str">
        <f t="shared" ca="1" si="131"/>
        <v/>
      </c>
      <c r="GZ46" s="213" t="str">
        <f t="shared" ca="1" si="131"/>
        <v/>
      </c>
      <c r="HA46" s="213" t="str">
        <f t="shared" ca="1" si="131"/>
        <v/>
      </c>
      <c r="HB46" s="213" t="str">
        <f t="shared" ca="1" si="148"/>
        <v/>
      </c>
      <c r="HC46" s="213" t="str">
        <f t="shared" ca="1" si="148"/>
        <v/>
      </c>
      <c r="HD46" s="213" t="str">
        <f t="shared" ca="1" si="148"/>
        <v/>
      </c>
      <c r="HE46" s="213" t="str">
        <f t="shared" ca="1" si="148"/>
        <v/>
      </c>
      <c r="HF46" s="213" t="str">
        <f t="shared" ca="1" si="148"/>
        <v/>
      </c>
      <c r="HG46" s="213" t="str">
        <f t="shared" ca="1" si="148"/>
        <v/>
      </c>
      <c r="HH46" s="213" t="str">
        <f t="shared" ca="1" si="148"/>
        <v/>
      </c>
      <c r="HI46" s="213" t="str">
        <f t="shared" ca="1" si="148"/>
        <v/>
      </c>
      <c r="HJ46" s="213" t="str">
        <f t="shared" ca="1" si="148"/>
        <v/>
      </c>
      <c r="HK46" s="213" t="str">
        <f t="shared" ca="1" si="148"/>
        <v/>
      </c>
      <c r="HL46" s="213" t="str">
        <f t="shared" ca="1" si="148"/>
        <v/>
      </c>
      <c r="HM46" s="213" t="str">
        <f t="shared" ca="1" si="148"/>
        <v/>
      </c>
      <c r="HN46" s="213" t="str">
        <f t="shared" ca="1" si="148"/>
        <v/>
      </c>
      <c r="HO46" s="213" t="str">
        <f t="shared" ca="1" si="148"/>
        <v/>
      </c>
      <c r="HP46" s="213" t="str">
        <f t="shared" ca="1" si="148"/>
        <v/>
      </c>
      <c r="HQ46" s="213" t="str">
        <f t="shared" ca="1" si="148"/>
        <v/>
      </c>
      <c r="HR46" s="213" t="str">
        <f t="shared" ca="1" si="132"/>
        <v/>
      </c>
      <c r="HS46" s="213" t="str">
        <f t="shared" ca="1" si="132"/>
        <v/>
      </c>
      <c r="HT46" s="213" t="str">
        <f t="shared" ca="1" si="132"/>
        <v/>
      </c>
      <c r="HU46" s="213" t="str">
        <f t="shared" ca="1" si="132"/>
        <v/>
      </c>
      <c r="HV46" s="213" t="str">
        <f t="shared" ca="1" si="132"/>
        <v/>
      </c>
      <c r="HW46" s="213" t="str">
        <f t="shared" ca="1" si="132"/>
        <v/>
      </c>
      <c r="HX46" s="213" t="str">
        <f t="shared" ca="1" si="132"/>
        <v/>
      </c>
      <c r="HY46" s="213" t="str">
        <f t="shared" ca="1" si="132"/>
        <v/>
      </c>
      <c r="HZ46" s="213" t="str">
        <f t="shared" ca="1" si="132"/>
        <v/>
      </c>
      <c r="IA46" s="213" t="str">
        <f t="shared" ca="1" si="132"/>
        <v/>
      </c>
      <c r="IB46" s="213" t="str">
        <f t="shared" ca="1" si="149"/>
        <v/>
      </c>
      <c r="IC46" s="213" t="str">
        <f t="shared" ca="1" si="149"/>
        <v/>
      </c>
      <c r="ID46" s="213" t="str">
        <f t="shared" ca="1" si="149"/>
        <v/>
      </c>
      <c r="IE46" s="213" t="str">
        <f t="shared" ca="1" si="149"/>
        <v/>
      </c>
      <c r="IF46" s="213" t="str">
        <f t="shared" ca="1" si="149"/>
        <v/>
      </c>
      <c r="IG46" s="213" t="str">
        <f t="shared" ca="1" si="149"/>
        <v/>
      </c>
      <c r="IH46" s="213" t="str">
        <f t="shared" ca="1" si="149"/>
        <v/>
      </c>
      <c r="II46" s="213" t="str">
        <f t="shared" ca="1" si="149"/>
        <v/>
      </c>
      <c r="IJ46" s="213" t="str">
        <f t="shared" ca="1" si="149"/>
        <v/>
      </c>
      <c r="IK46" s="213" t="str">
        <f t="shared" ca="1" si="149"/>
        <v/>
      </c>
      <c r="IL46" s="213" t="str">
        <f t="shared" ca="1" si="149"/>
        <v/>
      </c>
      <c r="IM46" s="213" t="str">
        <f t="shared" ca="1" si="149"/>
        <v/>
      </c>
      <c r="IN46" s="213" t="str">
        <f t="shared" ca="1" si="149"/>
        <v/>
      </c>
      <c r="IO46" s="213" t="str">
        <f t="shared" ca="1" si="149"/>
        <v/>
      </c>
      <c r="IP46" s="213" t="str">
        <f t="shared" ca="1" si="149"/>
        <v/>
      </c>
      <c r="IQ46" s="213" t="str">
        <f t="shared" ca="1" si="149"/>
        <v/>
      </c>
      <c r="IR46" s="213" t="str">
        <f t="shared" ca="1" si="133"/>
        <v/>
      </c>
      <c r="IS46" s="213" t="str">
        <f t="shared" ca="1" si="133"/>
        <v/>
      </c>
      <c r="IT46" s="213" t="str">
        <f t="shared" ca="1" si="133"/>
        <v/>
      </c>
      <c r="IU46" s="213" t="str">
        <f t="shared" ca="1" si="133"/>
        <v/>
      </c>
      <c r="IV46" s="213" t="str">
        <f t="shared" ca="1" si="133"/>
        <v/>
      </c>
      <c r="IW46" s="213" t="str">
        <f t="shared" ca="1" si="133"/>
        <v/>
      </c>
      <c r="IX46" s="213" t="str">
        <f t="shared" ca="1" si="133"/>
        <v/>
      </c>
      <c r="IY46" s="213" t="str">
        <f t="shared" ca="1" si="133"/>
        <v/>
      </c>
      <c r="IZ46" s="213" t="str">
        <f t="shared" ca="1" si="133"/>
        <v/>
      </c>
      <c r="JA46" s="213" t="str">
        <f t="shared" ca="1" si="133"/>
        <v/>
      </c>
      <c r="JB46" s="213" t="str">
        <f t="shared" ca="1" si="133"/>
        <v/>
      </c>
      <c r="JC46" s="213" t="str">
        <f t="shared" ca="1" si="133"/>
        <v/>
      </c>
      <c r="JD46" s="213" t="str">
        <f t="shared" ca="1" si="133"/>
        <v/>
      </c>
      <c r="JE46" s="213" t="str">
        <f t="shared" ca="1" si="133"/>
        <v/>
      </c>
      <c r="JF46" s="213" t="str">
        <f t="shared" ca="1" si="150"/>
        <v/>
      </c>
      <c r="JG46" s="213" t="str">
        <f t="shared" ca="1" si="150"/>
        <v/>
      </c>
      <c r="JH46" s="213" t="str">
        <f t="shared" ca="1" si="150"/>
        <v/>
      </c>
      <c r="JI46" s="213" t="str">
        <f t="shared" ca="1" si="150"/>
        <v/>
      </c>
      <c r="JJ46" s="213" t="str">
        <f t="shared" ca="1" si="150"/>
        <v/>
      </c>
      <c r="JK46" s="213" t="str">
        <f t="shared" ca="1" si="150"/>
        <v/>
      </c>
      <c r="JL46" s="213" t="str">
        <f t="shared" ca="1" si="150"/>
        <v/>
      </c>
      <c r="JM46" s="213" t="str">
        <f t="shared" ca="1" si="150"/>
        <v/>
      </c>
      <c r="JN46" s="213" t="str">
        <f t="shared" ca="1" si="150"/>
        <v/>
      </c>
      <c r="JO46" s="213" t="str">
        <f t="shared" ca="1" si="150"/>
        <v/>
      </c>
      <c r="JP46" s="213" t="str">
        <f t="shared" ca="1" si="150"/>
        <v/>
      </c>
      <c r="JQ46" s="213" t="str">
        <f t="shared" ca="1" si="150"/>
        <v/>
      </c>
      <c r="JR46" s="213" t="str">
        <f t="shared" ca="1" si="150"/>
        <v/>
      </c>
      <c r="JS46" s="213" t="str">
        <f t="shared" ca="1" si="150"/>
        <v/>
      </c>
      <c r="JT46" s="213" t="str">
        <f t="shared" ca="1" si="150"/>
        <v/>
      </c>
      <c r="JU46" s="213" t="str">
        <f t="shared" ca="1" si="150"/>
        <v/>
      </c>
      <c r="JV46" s="213" t="str">
        <f t="shared" ca="1" si="134"/>
        <v/>
      </c>
      <c r="JW46" s="213" t="str">
        <f t="shared" ca="1" si="134"/>
        <v/>
      </c>
      <c r="JX46" s="213" t="str">
        <f t="shared" ca="1" si="134"/>
        <v/>
      </c>
      <c r="JY46" s="213" t="str">
        <f t="shared" ca="1" si="134"/>
        <v/>
      </c>
      <c r="JZ46" s="213" t="str">
        <f t="shared" ca="1" si="134"/>
        <v/>
      </c>
      <c r="KA46" s="213" t="str">
        <f t="shared" ca="1" si="134"/>
        <v/>
      </c>
      <c r="KB46" s="213" t="str">
        <f t="shared" ca="1" si="134"/>
        <v/>
      </c>
      <c r="KC46" s="213" t="str">
        <f t="shared" ca="1" si="134"/>
        <v/>
      </c>
      <c r="KD46" s="213" t="str">
        <f t="shared" ca="1" si="134"/>
        <v/>
      </c>
      <c r="KE46" s="213" t="str">
        <f t="shared" ca="1" si="134"/>
        <v/>
      </c>
      <c r="KF46" s="213" t="str">
        <f t="shared" ca="1" si="134"/>
        <v/>
      </c>
      <c r="KG46" s="213" t="str">
        <f t="shared" ca="1" si="134"/>
        <v/>
      </c>
      <c r="KH46" s="213" t="str">
        <f t="shared" ca="1" si="134"/>
        <v/>
      </c>
      <c r="KI46" s="213" t="str">
        <f t="shared" ca="1" si="134"/>
        <v/>
      </c>
      <c r="KJ46" s="213" t="str">
        <f t="shared" ca="1" si="151"/>
        <v/>
      </c>
      <c r="KK46" s="213" t="str">
        <f t="shared" ca="1" si="151"/>
        <v/>
      </c>
      <c r="KL46" s="213" t="str">
        <f t="shared" ca="1" si="151"/>
        <v/>
      </c>
      <c r="KM46" s="213" t="str">
        <f t="shared" ca="1" si="151"/>
        <v/>
      </c>
      <c r="KN46" s="213" t="str">
        <f t="shared" ca="1" si="151"/>
        <v/>
      </c>
      <c r="KO46" s="213" t="str">
        <f t="shared" ca="1" si="151"/>
        <v/>
      </c>
      <c r="KP46" s="213" t="str">
        <f t="shared" ca="1" si="151"/>
        <v/>
      </c>
      <c r="KQ46" s="213" t="str">
        <f t="shared" ca="1" si="151"/>
        <v/>
      </c>
      <c r="KR46" s="213" t="str">
        <f t="shared" ca="1" si="151"/>
        <v/>
      </c>
      <c r="KS46" s="213" t="str">
        <f t="shared" ca="1" si="151"/>
        <v/>
      </c>
      <c r="KT46" s="213" t="str">
        <f t="shared" ca="1" si="151"/>
        <v/>
      </c>
      <c r="KU46" s="213" t="str">
        <f t="shared" ca="1" si="151"/>
        <v/>
      </c>
      <c r="KV46" s="213" t="str">
        <f t="shared" ca="1" si="151"/>
        <v/>
      </c>
      <c r="KW46" s="213" t="str">
        <f t="shared" ca="1" si="151"/>
        <v/>
      </c>
      <c r="KX46" s="213" t="str">
        <f t="shared" ca="1" si="151"/>
        <v/>
      </c>
      <c r="KY46" s="213" t="str">
        <f t="shared" ca="1" si="151"/>
        <v/>
      </c>
      <c r="KZ46" s="213" t="str">
        <f t="shared" ca="1" si="152"/>
        <v/>
      </c>
      <c r="LA46" s="213" t="str">
        <f t="shared" ca="1" si="152"/>
        <v/>
      </c>
      <c r="LB46" s="213" t="str">
        <f t="shared" ca="1" si="152"/>
        <v/>
      </c>
      <c r="LC46" s="213" t="str">
        <f t="shared" ca="1" si="152"/>
        <v/>
      </c>
      <c r="LD46" s="213" t="str">
        <f t="shared" ca="1" si="152"/>
        <v/>
      </c>
      <c r="LE46" s="213" t="str">
        <f t="shared" ca="1" si="152"/>
        <v/>
      </c>
      <c r="LF46" s="213" t="str">
        <f t="shared" ca="1" si="152"/>
        <v/>
      </c>
      <c r="LG46" s="213" t="str">
        <f t="shared" ca="1" si="152"/>
        <v/>
      </c>
      <c r="LH46" s="213" t="str">
        <f t="shared" ca="1" si="152"/>
        <v/>
      </c>
      <c r="LI46" s="213" t="str">
        <f t="shared" ca="1" si="152"/>
        <v/>
      </c>
      <c r="LJ46" s="213" t="str">
        <f t="shared" ca="1" si="152"/>
        <v/>
      </c>
      <c r="LK46" s="213" t="str">
        <f t="shared" ca="1" si="152"/>
        <v/>
      </c>
      <c r="LL46" s="213" t="str">
        <f t="shared" ca="1" si="152"/>
        <v/>
      </c>
      <c r="LM46" s="213" t="str">
        <f t="shared" ca="1" si="152"/>
        <v/>
      </c>
      <c r="LN46" s="213" t="str">
        <f t="shared" ca="1" si="152"/>
        <v/>
      </c>
      <c r="LO46" s="213" t="str">
        <f t="shared" ca="1" si="152"/>
        <v/>
      </c>
      <c r="LP46" s="213" t="str">
        <f t="shared" ca="1" si="153"/>
        <v/>
      </c>
      <c r="LQ46" s="213" t="str">
        <f t="shared" ca="1" si="153"/>
        <v/>
      </c>
      <c r="LR46" s="213" t="str">
        <f t="shared" ca="1" si="153"/>
        <v/>
      </c>
      <c r="LS46" s="213" t="str">
        <f t="shared" ca="1" si="153"/>
        <v/>
      </c>
      <c r="LT46" s="213" t="str">
        <f t="shared" ca="1" si="153"/>
        <v/>
      </c>
      <c r="LU46" s="213" t="str">
        <f t="shared" ca="1" si="153"/>
        <v/>
      </c>
      <c r="LV46" s="213" t="str">
        <f t="shared" ca="1" si="153"/>
        <v/>
      </c>
      <c r="LW46" s="213" t="str">
        <f t="shared" ca="1" si="153"/>
        <v/>
      </c>
      <c r="LX46" s="213" t="str">
        <f t="shared" ca="1" si="153"/>
        <v/>
      </c>
      <c r="LY46" s="213" t="str">
        <f t="shared" ca="1" si="153"/>
        <v/>
      </c>
      <c r="LZ46" s="213" t="str">
        <f t="shared" ca="1" si="153"/>
        <v/>
      </c>
      <c r="MA46" s="213" t="str">
        <f t="shared" ca="1" si="153"/>
        <v/>
      </c>
      <c r="MB46" s="213" t="str">
        <f t="shared" ca="1" si="153"/>
        <v/>
      </c>
      <c r="MC46" s="213" t="str">
        <f t="shared" ca="1" si="153"/>
        <v/>
      </c>
      <c r="MD46" s="213" t="str">
        <f t="shared" ca="1" si="153"/>
        <v/>
      </c>
      <c r="ME46" s="213" t="str">
        <f t="shared" ca="1" si="153"/>
        <v/>
      </c>
      <c r="MF46" s="213" t="str">
        <f t="shared" ca="1" si="154"/>
        <v/>
      </c>
      <c r="MG46" s="213" t="str">
        <f t="shared" ca="1" si="154"/>
        <v/>
      </c>
      <c r="MH46" s="213" t="str">
        <f t="shared" ca="1" si="154"/>
        <v/>
      </c>
      <c r="MI46" s="213" t="str">
        <f t="shared" ca="1" si="154"/>
        <v/>
      </c>
      <c r="MJ46" s="213" t="str">
        <f t="shared" ca="1" si="154"/>
        <v/>
      </c>
      <c r="MK46" s="213" t="str">
        <f t="shared" ca="1" si="154"/>
        <v/>
      </c>
      <c r="ML46" s="213" t="str">
        <f t="shared" ca="1" si="154"/>
        <v/>
      </c>
      <c r="MM46" s="213" t="str">
        <f t="shared" ca="1" si="154"/>
        <v/>
      </c>
      <c r="MN46" s="213" t="str">
        <f t="shared" ca="1" si="154"/>
        <v/>
      </c>
      <c r="MO46" s="213" t="str">
        <f t="shared" ca="1" si="154"/>
        <v/>
      </c>
      <c r="MP46" s="213" t="str">
        <f t="shared" ca="1" si="154"/>
        <v/>
      </c>
      <c r="MQ46" s="213" t="str">
        <f t="shared" ca="1" si="154"/>
        <v/>
      </c>
      <c r="MR46" s="213" t="str">
        <f t="shared" ca="1" si="154"/>
        <v/>
      </c>
      <c r="MS46" s="213" t="str">
        <f t="shared" ca="1" si="154"/>
        <v/>
      </c>
      <c r="MT46" s="213" t="str">
        <f t="shared" ca="1" si="136"/>
        <v/>
      </c>
      <c r="MU46" s="213" t="str">
        <f t="shared" ca="1" si="136"/>
        <v/>
      </c>
      <c r="MV46" s="213" t="str">
        <f t="shared" ca="1" si="136"/>
        <v/>
      </c>
      <c r="MW46" s="213" t="str">
        <f t="shared" ca="1" si="136"/>
        <v/>
      </c>
      <c r="MX46" s="213" t="str">
        <f t="shared" ca="1" si="136"/>
        <v/>
      </c>
      <c r="MY46" s="213" t="str">
        <f t="shared" ca="1" si="136"/>
        <v/>
      </c>
      <c r="MZ46" s="213" t="str">
        <f t="shared" ca="1" si="136"/>
        <v/>
      </c>
      <c r="NA46" s="213" t="str">
        <f t="shared" ca="1" si="136"/>
        <v/>
      </c>
      <c r="NB46" s="213" t="str">
        <f t="shared" ca="1" si="136"/>
        <v/>
      </c>
      <c r="NC46" s="213" t="str">
        <f t="shared" ca="1" si="136"/>
        <v/>
      </c>
      <c r="ND46" s="213" t="str">
        <f t="shared" ca="1" si="136"/>
        <v/>
      </c>
      <c r="NE46" s="213" t="str">
        <f t="shared" ca="1" si="136"/>
        <v/>
      </c>
      <c r="NF46" s="213" t="str">
        <f t="shared" ca="1" si="155"/>
        <v/>
      </c>
      <c r="NG46" s="213" t="str">
        <f t="shared" ca="1" si="155"/>
        <v/>
      </c>
      <c r="NH46" s="213" t="str">
        <f t="shared" ca="1" si="155"/>
        <v/>
      </c>
      <c r="NI46" s="213" t="str">
        <f t="shared" ca="1" si="155"/>
        <v/>
      </c>
      <c r="NJ46" s="213" t="str">
        <f t="shared" ca="1" si="155"/>
        <v/>
      </c>
      <c r="NK46" s="213" t="str">
        <f t="shared" ca="1" si="155"/>
        <v/>
      </c>
      <c r="NL46" s="213" t="str">
        <f t="shared" ca="1" si="155"/>
        <v/>
      </c>
      <c r="NM46" s="213" t="str">
        <f t="shared" ca="1" si="155"/>
        <v/>
      </c>
      <c r="NN46" s="213" t="str">
        <f t="shared" ca="1" si="155"/>
        <v/>
      </c>
      <c r="NO46" s="213" t="str">
        <f t="shared" ca="1" si="155"/>
        <v/>
      </c>
      <c r="NP46" s="213" t="str">
        <f t="shared" ca="1" si="155"/>
        <v/>
      </c>
      <c r="NQ46" s="213" t="str">
        <f t="shared" ca="1" si="155"/>
        <v/>
      </c>
      <c r="NR46" s="213" t="str">
        <f t="shared" ca="1" si="155"/>
        <v/>
      </c>
      <c r="NS46" s="213" t="str">
        <f t="shared" ca="1" si="155"/>
        <v/>
      </c>
      <c r="NT46" s="213" t="str">
        <f t="shared" ca="1" si="155"/>
        <v/>
      </c>
      <c r="NU46" s="213" t="str">
        <f t="shared" ca="1" si="155"/>
        <v/>
      </c>
      <c r="NV46" s="213" t="str">
        <f t="shared" ca="1" si="137"/>
        <v/>
      </c>
      <c r="NW46" s="213" t="str">
        <f t="shared" ca="1" si="137"/>
        <v/>
      </c>
      <c r="NX46" s="213" t="str">
        <f t="shared" ca="1" si="137"/>
        <v/>
      </c>
      <c r="NY46" s="213" t="str">
        <f t="shared" ca="1" si="137"/>
        <v/>
      </c>
      <c r="NZ46" s="213" t="str">
        <f t="shared" ca="1" si="137"/>
        <v/>
      </c>
      <c r="OA46" s="213" t="str">
        <f t="shared" ca="1" si="137"/>
        <v/>
      </c>
      <c r="OB46" s="213" t="str">
        <f t="shared" ca="1" si="137"/>
        <v/>
      </c>
      <c r="OC46" s="213" t="str">
        <f t="shared" ca="1" si="137"/>
        <v/>
      </c>
      <c r="OD46" s="213" t="str">
        <f t="shared" ca="1" si="137"/>
        <v/>
      </c>
      <c r="OE46" s="213" t="str">
        <f t="shared" ca="1" si="137"/>
        <v/>
      </c>
      <c r="OF46" s="213" t="str">
        <f t="shared" ca="1" si="156"/>
        <v/>
      </c>
      <c r="OG46" s="213" t="str">
        <f t="shared" ca="1" si="156"/>
        <v/>
      </c>
      <c r="OH46" s="213" t="str">
        <f t="shared" ca="1" si="156"/>
        <v/>
      </c>
      <c r="OI46" s="213" t="str">
        <f t="shared" ca="1" si="156"/>
        <v/>
      </c>
      <c r="OJ46" s="213" t="str">
        <f t="shared" ca="1" si="156"/>
        <v/>
      </c>
      <c r="OK46" s="213" t="str">
        <f t="shared" ca="1" si="156"/>
        <v/>
      </c>
      <c r="OL46" s="213" t="str">
        <f t="shared" ca="1" si="156"/>
        <v/>
      </c>
      <c r="OM46" s="213" t="str">
        <f t="shared" ca="1" si="156"/>
        <v/>
      </c>
      <c r="ON46" s="213" t="str">
        <f t="shared" ca="1" si="156"/>
        <v/>
      </c>
      <c r="OO46" s="213" t="str">
        <f t="shared" ca="1" si="156"/>
        <v/>
      </c>
      <c r="OP46" s="213" t="str">
        <f t="shared" ca="1" si="156"/>
        <v/>
      </c>
      <c r="OQ46" s="213" t="str">
        <f t="shared" ca="1" si="156"/>
        <v/>
      </c>
      <c r="OR46" s="213" t="str">
        <f t="shared" ca="1" si="156"/>
        <v/>
      </c>
      <c r="OS46" s="213" t="str">
        <f t="shared" ca="1" si="156"/>
        <v/>
      </c>
      <c r="OT46" s="213" t="str">
        <f t="shared" ca="1" si="156"/>
        <v/>
      </c>
      <c r="OU46" s="213" t="str">
        <f t="shared" ca="1" si="156"/>
        <v/>
      </c>
      <c r="OV46" s="213" t="str">
        <f t="shared" ca="1" si="138"/>
        <v/>
      </c>
      <c r="OW46" s="213" t="str">
        <f t="shared" ca="1" si="138"/>
        <v/>
      </c>
      <c r="OX46" s="213" t="str">
        <f t="shared" ca="1" si="138"/>
        <v/>
      </c>
      <c r="OY46" s="213" t="str">
        <f t="shared" ca="1" si="138"/>
        <v/>
      </c>
      <c r="OZ46" s="213" t="str">
        <f t="shared" ca="1" si="138"/>
        <v/>
      </c>
      <c r="PA46" s="213" t="str">
        <f t="shared" ca="1" si="138"/>
        <v/>
      </c>
      <c r="PB46" s="213" t="str">
        <f t="shared" ca="1" si="138"/>
        <v/>
      </c>
      <c r="PC46" s="213" t="str">
        <f t="shared" ca="1" si="138"/>
        <v/>
      </c>
      <c r="PD46" s="213" t="str">
        <f t="shared" ca="1" si="138"/>
        <v/>
      </c>
      <c r="PE46" s="213" t="str">
        <f t="shared" ca="1" si="138"/>
        <v/>
      </c>
      <c r="PF46" s="213" t="str">
        <f t="shared" ca="1" si="138"/>
        <v/>
      </c>
      <c r="PG46" s="213" t="str">
        <f t="shared" ca="1" si="138"/>
        <v/>
      </c>
      <c r="PH46" s="213" t="str">
        <f t="shared" ca="1" si="138"/>
        <v/>
      </c>
      <c r="PI46" s="213" t="str">
        <f t="shared" ca="1" si="138"/>
        <v/>
      </c>
      <c r="PJ46" s="213" t="str">
        <f t="shared" ca="1" si="157"/>
        <v/>
      </c>
      <c r="PK46" s="213" t="str">
        <f t="shared" ca="1" si="157"/>
        <v/>
      </c>
      <c r="PL46" s="213" t="str">
        <f t="shared" ca="1" si="157"/>
        <v/>
      </c>
      <c r="PM46" s="213" t="str">
        <f t="shared" ca="1" si="157"/>
        <v/>
      </c>
      <c r="PN46" s="213" t="str">
        <f t="shared" ca="1" si="157"/>
        <v/>
      </c>
      <c r="PO46" s="213" t="str">
        <f t="shared" ca="1" si="157"/>
        <v/>
      </c>
      <c r="PP46" s="213" t="str">
        <f t="shared" ca="1" si="157"/>
        <v/>
      </c>
      <c r="PQ46" s="213" t="str">
        <f t="shared" ca="1" si="157"/>
        <v/>
      </c>
      <c r="PR46" s="213" t="str">
        <f t="shared" ca="1" si="157"/>
        <v/>
      </c>
      <c r="PS46" s="213" t="str">
        <f t="shared" ca="1" si="157"/>
        <v/>
      </c>
      <c r="PT46" s="208"/>
      <c r="PU46" s="208"/>
      <c r="PV46" s="208"/>
      <c r="PW46" s="208"/>
      <c r="PX46" s="208"/>
      <c r="PY46" s="208"/>
      <c r="PZ46" s="208"/>
      <c r="QA46" s="208"/>
      <c r="QB46" s="208"/>
      <c r="QC46" s="208"/>
      <c r="QD46" s="208"/>
      <c r="QE46" s="208"/>
      <c r="QF46" s="208"/>
      <c r="QG46" s="208"/>
      <c r="QH46" s="208"/>
      <c r="QI46" s="208"/>
      <c r="QJ46" s="208"/>
      <c r="QK46" s="208"/>
      <c r="QL46" s="208"/>
      <c r="QM46" s="208"/>
      <c r="QN46" s="208"/>
      <c r="QO46" s="208"/>
      <c r="QP46" s="208"/>
      <c r="QQ46" s="208"/>
      <c r="QR46" s="208"/>
      <c r="QS46" s="208"/>
      <c r="QT46" s="208"/>
      <c r="QU46" s="208"/>
      <c r="QV46" s="208"/>
      <c r="QW46" s="208"/>
      <c r="QX46" s="208"/>
      <c r="QY46" s="208"/>
      <c r="QZ46" s="208"/>
      <c r="RA46" s="208"/>
      <c r="RB46" s="208"/>
      <c r="RC46" s="208"/>
      <c r="RD46" s="208"/>
      <c r="RE46" s="208"/>
      <c r="RF46" s="208"/>
      <c r="RG46" s="208"/>
      <c r="RH46" s="208"/>
      <c r="RI46" s="208"/>
      <c r="RJ46" s="208"/>
      <c r="RK46" s="208"/>
      <c r="RL46" s="208"/>
      <c r="RM46" s="208"/>
      <c r="RN46" s="208"/>
      <c r="RO46" s="208"/>
      <c r="RP46" s="208"/>
      <c r="RQ46" s="208"/>
      <c r="RR46" s="208"/>
      <c r="RS46" s="208"/>
      <c r="RT46" s="208"/>
      <c r="RU46" s="208"/>
      <c r="RV46" s="208"/>
      <c r="RW46" s="208"/>
      <c r="RX46" s="208"/>
      <c r="RY46" s="208"/>
      <c r="RZ46" s="208"/>
      <c r="SA46" s="208"/>
      <c r="SB46" s="208"/>
      <c r="SC46" s="208"/>
      <c r="SD46" s="208"/>
      <c r="SE46" s="208"/>
      <c r="SF46" s="208"/>
      <c r="SG46" s="208"/>
      <c r="SH46" s="208"/>
      <c r="SI46" s="208"/>
      <c r="SJ46" s="208"/>
      <c r="SK46" s="208"/>
      <c r="SL46" s="208"/>
      <c r="SM46" s="208"/>
      <c r="SN46" s="208"/>
      <c r="SO46" s="208"/>
      <c r="SP46" s="208"/>
      <c r="SQ46" s="208"/>
      <c r="SR46" s="208"/>
      <c r="SS46" s="208"/>
      <c r="ST46" s="208"/>
      <c r="SU46" s="208"/>
      <c r="SV46" s="208"/>
      <c r="SW46" s="208"/>
      <c r="SX46" s="208"/>
      <c r="SY46" s="208"/>
      <c r="SZ46" s="208"/>
      <c r="TA46" s="208"/>
      <c r="TB46" s="208"/>
      <c r="TC46" s="208"/>
      <c r="TD46" s="208"/>
      <c r="TE46" s="208"/>
      <c r="TF46" s="208"/>
      <c r="TG46" s="208"/>
      <c r="TH46" s="208"/>
      <c r="TI46" s="208"/>
      <c r="TJ46" s="208"/>
      <c r="TK46" s="208"/>
      <c r="TL46" s="208"/>
      <c r="TM46" s="208"/>
      <c r="TN46" s="208"/>
      <c r="TO46" s="208"/>
      <c r="TP46" s="208"/>
      <c r="TQ46" s="208"/>
      <c r="TR46" s="208"/>
      <c r="TS46" s="208"/>
      <c r="TT46" s="208"/>
      <c r="TU46" s="208"/>
      <c r="TV46" s="208"/>
      <c r="TW46" s="208"/>
      <c r="TX46" s="208"/>
      <c r="TY46" s="208"/>
      <c r="TZ46" s="208"/>
      <c r="UA46" s="208"/>
      <c r="UB46" s="208"/>
      <c r="UC46" s="208"/>
      <c r="UD46" s="208"/>
      <c r="UE46" s="208"/>
      <c r="UF46" s="208"/>
      <c r="UG46" s="208"/>
      <c r="UH46" s="208"/>
      <c r="UI46" s="208"/>
      <c r="UJ46" s="208"/>
      <c r="UK46" s="208"/>
      <c r="UL46" s="208"/>
      <c r="UM46" s="208"/>
      <c r="UN46" s="208"/>
      <c r="UO46" s="208"/>
      <c r="UP46" s="208"/>
      <c r="UQ46" s="208"/>
      <c r="UR46" s="208"/>
      <c r="US46" s="208"/>
      <c r="UT46" s="208"/>
      <c r="UU46" s="208"/>
      <c r="UV46" s="208"/>
      <c r="UW46" s="208"/>
      <c r="UX46" s="208"/>
      <c r="UY46" s="208"/>
      <c r="UZ46" s="208"/>
      <c r="VA46" s="208"/>
      <c r="VB46" s="208"/>
      <c r="VC46" s="208"/>
      <c r="VD46" s="208"/>
      <c r="VE46" s="208"/>
      <c r="VF46" s="208"/>
      <c r="VG46" s="208"/>
      <c r="VH46" s="208"/>
      <c r="VI46" s="208"/>
      <c r="VJ46" s="208"/>
      <c r="VK46" s="208"/>
      <c r="VL46" s="208"/>
      <c r="VM46" s="208"/>
      <c r="VN46" s="208"/>
      <c r="VO46" s="208"/>
      <c r="VP46" s="208"/>
      <c r="VQ46" s="208"/>
      <c r="VR46" s="208"/>
      <c r="VS46" s="208"/>
      <c r="VT46" s="208"/>
      <c r="VU46" s="208"/>
      <c r="VV46" s="208"/>
      <c r="VW46" s="208"/>
      <c r="VX46" s="208"/>
      <c r="VY46" s="208"/>
      <c r="VZ46" s="208"/>
      <c r="WA46" s="208"/>
      <c r="WB46" s="208"/>
      <c r="WC46" s="208"/>
      <c r="WD46" s="208"/>
      <c r="WE46" s="208"/>
      <c r="WF46" s="208"/>
      <c r="WG46" s="208"/>
      <c r="WH46" s="208"/>
      <c r="WI46" s="208"/>
      <c r="WJ46" s="208"/>
      <c r="WK46" s="208"/>
      <c r="WL46" s="208"/>
      <c r="WM46" s="208"/>
      <c r="WN46" s="208"/>
      <c r="WO46" s="208"/>
      <c r="WP46" s="208"/>
      <c r="WQ46" s="208"/>
      <c r="WR46" s="208"/>
      <c r="WS46" s="208"/>
      <c r="WT46" s="208"/>
      <c r="WU46" s="208"/>
      <c r="WV46" s="208"/>
      <c r="WW46" s="208"/>
      <c r="WX46" s="208"/>
      <c r="WY46" s="208"/>
      <c r="WZ46" s="208"/>
      <c r="XA46" s="208"/>
      <c r="XB46" s="208"/>
      <c r="XC46" s="208"/>
      <c r="XD46" s="208"/>
      <c r="XE46" s="208"/>
      <c r="XF46" s="208"/>
      <c r="XG46" s="208"/>
      <c r="XH46" s="208"/>
      <c r="XI46" s="208"/>
      <c r="XJ46" s="208"/>
      <c r="XK46" s="208"/>
      <c r="XL46" s="208"/>
      <c r="XM46" s="208"/>
      <c r="XN46" s="208"/>
      <c r="XO46" s="208"/>
      <c r="XP46" s="208"/>
      <c r="XQ46" s="208"/>
      <c r="XR46" s="208"/>
      <c r="XS46" s="208"/>
      <c r="XT46" s="208"/>
      <c r="XU46" s="208"/>
      <c r="XV46" s="208"/>
      <c r="XW46" s="208"/>
      <c r="XX46" s="208"/>
      <c r="XY46" s="208"/>
      <c r="XZ46" s="208"/>
      <c r="YA46" s="208"/>
      <c r="YB46" s="208"/>
      <c r="YC46" s="208"/>
      <c r="YD46" s="208"/>
      <c r="YE46" s="208"/>
      <c r="YF46" s="208"/>
      <c r="YG46" s="208"/>
      <c r="YH46" s="208"/>
      <c r="YI46" s="208"/>
      <c r="YJ46" s="208"/>
      <c r="YK46" s="208"/>
      <c r="YL46" s="208"/>
      <c r="YM46" s="208"/>
      <c r="YN46" s="208"/>
      <c r="YO46" s="208"/>
      <c r="YP46" s="208"/>
      <c r="YQ46" s="208"/>
      <c r="YR46" s="208"/>
      <c r="YS46" s="208"/>
      <c r="YT46" s="208"/>
      <c r="YU46" s="208"/>
      <c r="YV46" s="208"/>
      <c r="YW46" s="208"/>
      <c r="YX46" s="208"/>
      <c r="YY46" s="208"/>
      <c r="YZ46" s="208"/>
      <c r="ZA46" s="208"/>
      <c r="ZB46" s="208"/>
      <c r="ZC46" s="208"/>
      <c r="ZD46" s="208"/>
      <c r="ZE46" s="208"/>
      <c r="ZF46" s="208"/>
      <c r="ZG46" s="208"/>
      <c r="ZH46" s="208"/>
      <c r="ZI46" s="208"/>
      <c r="ZJ46" s="208"/>
      <c r="ZK46" s="208"/>
      <c r="ZL46" s="208"/>
      <c r="ZM46" s="208"/>
      <c r="ZN46" s="208"/>
      <c r="ZO46" s="208"/>
      <c r="ZP46" s="208"/>
      <c r="ZQ46" s="208"/>
      <c r="ZR46" s="208"/>
      <c r="ZS46" s="208"/>
      <c r="ZT46" s="208"/>
      <c r="ZU46" s="208"/>
      <c r="ZV46" s="208"/>
      <c r="ZW46" s="208"/>
      <c r="ZX46" s="208"/>
      <c r="ZY46" s="208"/>
      <c r="ZZ46" s="208"/>
      <c r="AAA46" s="208"/>
      <c r="AAB46" s="208"/>
      <c r="AAC46" s="208"/>
      <c r="AAD46" s="208"/>
      <c r="AAE46" s="208"/>
      <c r="AAF46" s="208"/>
      <c r="AAG46" s="208"/>
      <c r="AAH46" s="208"/>
      <c r="AAI46" s="208"/>
      <c r="AAJ46" s="208"/>
      <c r="AAK46" s="208"/>
      <c r="AAL46" s="208"/>
      <c r="AAM46" s="208"/>
      <c r="AAN46" s="208"/>
      <c r="AAO46" s="208"/>
      <c r="AAP46" s="208"/>
      <c r="AAQ46" s="208"/>
      <c r="AAR46" s="208"/>
      <c r="AAS46" s="208"/>
      <c r="AAT46" s="208"/>
      <c r="AAU46" s="208"/>
      <c r="AAV46" s="208"/>
      <c r="AAW46" s="208"/>
      <c r="AAX46" s="208"/>
      <c r="AAY46" s="208"/>
      <c r="AAZ46" s="208"/>
      <c r="ABA46" s="208"/>
      <c r="ABB46" s="208"/>
      <c r="ABC46" s="208"/>
      <c r="ABD46" s="208"/>
      <c r="ABE46" s="208"/>
      <c r="ABF46" s="208"/>
      <c r="ABG46" s="208"/>
      <c r="ABH46" s="208"/>
      <c r="ABI46" s="208"/>
      <c r="ABJ46" s="208"/>
      <c r="ABK46" s="208"/>
      <c r="ABL46" s="208"/>
    </row>
    <row r="47" spans="1:740" s="209" customFormat="1" ht="18" hidden="1" customHeight="1" x14ac:dyDescent="0.2">
      <c r="A47" s="202"/>
      <c r="B47" s="203" t="s">
        <v>121</v>
      </c>
      <c r="C47" s="204" t="s">
        <v>122</v>
      </c>
      <c r="D47" s="220"/>
      <c r="E47" s="205"/>
      <c r="F47" s="206"/>
      <c r="G47" s="206"/>
      <c r="H47" s="206"/>
      <c r="I47" s="206"/>
      <c r="J47" s="206"/>
      <c r="K47" s="278" t="str">
        <f>Table279[[#This Row],[Project]] &amp;"-CTNR-"&amp; Table279[[#This Row],[CTNR'#]] &amp; "  ➜"</f>
        <v>1010C-CTNR-  ➜</v>
      </c>
      <c r="L47" s="215"/>
      <c r="M47" s="213" t="str">
        <f t="shared" ca="1" si="139"/>
        <v/>
      </c>
      <c r="N47" s="213" t="str">
        <f t="shared" ca="1" si="139"/>
        <v/>
      </c>
      <c r="O47" s="213" t="str">
        <f t="shared" ca="1" si="139"/>
        <v/>
      </c>
      <c r="P47" s="213" t="str">
        <f t="shared" ca="1" si="139"/>
        <v/>
      </c>
      <c r="Q47" s="213" t="str">
        <f t="shared" ca="1" si="139"/>
        <v/>
      </c>
      <c r="R47" s="213" t="str">
        <f t="shared" ca="1" si="139"/>
        <v/>
      </c>
      <c r="S47" s="213" t="str">
        <f t="shared" ca="1" si="139"/>
        <v/>
      </c>
      <c r="T47" s="213" t="str">
        <f t="shared" ca="1" si="139"/>
        <v/>
      </c>
      <c r="U47" s="213" t="str">
        <f t="shared" ca="1" si="139"/>
        <v/>
      </c>
      <c r="V47" s="213" t="str">
        <f t="shared" ca="1" si="139"/>
        <v/>
      </c>
      <c r="W47" s="213" t="str">
        <f t="shared" ca="1" si="139"/>
        <v/>
      </c>
      <c r="X47" s="213" t="str">
        <f t="shared" ca="1" si="139"/>
        <v/>
      </c>
      <c r="Y47" s="213" t="str">
        <f t="shared" ca="1" si="139"/>
        <v/>
      </c>
      <c r="Z47" s="213" t="str">
        <f t="shared" ca="1" si="139"/>
        <v/>
      </c>
      <c r="AA47" s="213" t="str">
        <f t="shared" ca="1" si="139"/>
        <v/>
      </c>
      <c r="AB47" s="213" t="str">
        <f t="shared" ca="1" si="139"/>
        <v/>
      </c>
      <c r="AC47" s="213" t="str">
        <f t="shared" ca="1" si="140"/>
        <v/>
      </c>
      <c r="AD47" s="213" t="str">
        <f t="shared" ca="1" si="140"/>
        <v/>
      </c>
      <c r="AE47" s="213" t="str">
        <f t="shared" ca="1" si="140"/>
        <v/>
      </c>
      <c r="AF47" s="213" t="str">
        <f t="shared" ca="1" si="140"/>
        <v/>
      </c>
      <c r="AG47" s="213" t="str">
        <f t="shared" ca="1" si="140"/>
        <v/>
      </c>
      <c r="AH47" s="213" t="str">
        <f t="shared" ca="1" si="140"/>
        <v/>
      </c>
      <c r="AI47" s="213" t="str">
        <f t="shared" ca="1" si="140"/>
        <v/>
      </c>
      <c r="AJ47" s="213" t="str">
        <f t="shared" ca="1" si="140"/>
        <v/>
      </c>
      <c r="AK47" s="213" t="str">
        <f t="shared" ca="1" si="140"/>
        <v/>
      </c>
      <c r="AL47" s="213" t="str">
        <f t="shared" ca="1" si="126"/>
        <v/>
      </c>
      <c r="AM47" s="213" t="str">
        <f t="shared" ca="1" si="126"/>
        <v/>
      </c>
      <c r="AN47" s="213" t="str">
        <f t="shared" ca="1" si="126"/>
        <v/>
      </c>
      <c r="AO47" s="213" t="str">
        <f t="shared" ca="1" si="126"/>
        <v/>
      </c>
      <c r="AP47" s="213" t="str">
        <f t="shared" ca="1" si="126"/>
        <v/>
      </c>
      <c r="AQ47" s="213" t="str">
        <f t="shared" ca="1" si="126"/>
        <v/>
      </c>
      <c r="AR47" s="213" t="str">
        <f t="shared" ca="1" si="126"/>
        <v/>
      </c>
      <c r="AS47" s="213" t="str">
        <f t="shared" ca="1" si="126"/>
        <v/>
      </c>
      <c r="AT47" s="213" t="str">
        <f t="shared" ca="1" si="126"/>
        <v/>
      </c>
      <c r="AU47" s="213" t="str">
        <f t="shared" ca="1" si="126"/>
        <v/>
      </c>
      <c r="AV47" s="213" t="str">
        <f t="shared" ca="1" si="126"/>
        <v/>
      </c>
      <c r="AW47" s="213" t="str">
        <f t="shared" ca="1" si="126"/>
        <v/>
      </c>
      <c r="AX47" s="213" t="str">
        <f t="shared" ca="1" si="126"/>
        <v/>
      </c>
      <c r="AY47" s="213" t="str">
        <f t="shared" ca="1" si="126"/>
        <v/>
      </c>
      <c r="AZ47" s="213" t="str">
        <f t="shared" ca="1" si="126"/>
        <v/>
      </c>
      <c r="BA47" s="213" t="str">
        <f t="shared" ca="1" si="126"/>
        <v/>
      </c>
      <c r="BB47" s="213" t="str">
        <f t="shared" ca="1" si="141"/>
        <v/>
      </c>
      <c r="BC47" s="213" t="str">
        <f t="shared" ca="1" si="141"/>
        <v/>
      </c>
      <c r="BD47" s="213" t="str">
        <f t="shared" ca="1" si="141"/>
        <v/>
      </c>
      <c r="BE47" s="213" t="str">
        <f t="shared" ca="1" si="141"/>
        <v/>
      </c>
      <c r="BF47" s="213" t="str">
        <f t="shared" ca="1" si="141"/>
        <v/>
      </c>
      <c r="BG47" s="213" t="str">
        <f t="shared" ca="1" si="141"/>
        <v/>
      </c>
      <c r="BH47" s="213" t="str">
        <f t="shared" ca="1" si="141"/>
        <v/>
      </c>
      <c r="BI47" s="213" t="str">
        <f t="shared" ca="1" si="141"/>
        <v/>
      </c>
      <c r="BJ47" s="213" t="str">
        <f t="shared" ca="1" si="141"/>
        <v/>
      </c>
      <c r="BK47" s="213" t="str">
        <f t="shared" ca="1" si="141"/>
        <v/>
      </c>
      <c r="BL47" s="213" t="str">
        <f t="shared" ca="1" si="141"/>
        <v/>
      </c>
      <c r="BM47" s="213" t="str">
        <f t="shared" ca="1" si="141"/>
        <v/>
      </c>
      <c r="BN47" s="213" t="str">
        <f t="shared" ca="1" si="141"/>
        <v/>
      </c>
      <c r="BO47" s="213" t="str">
        <f t="shared" ca="1" si="141"/>
        <v/>
      </c>
      <c r="BP47" s="213" t="str">
        <f t="shared" ca="1" si="127"/>
        <v/>
      </c>
      <c r="BQ47" s="213" t="str">
        <f t="shared" ca="1" si="127"/>
        <v/>
      </c>
      <c r="BR47" s="213" t="str">
        <f t="shared" ca="1" si="127"/>
        <v/>
      </c>
      <c r="BS47" s="213" t="str">
        <f t="shared" ca="1" si="127"/>
        <v/>
      </c>
      <c r="BT47" s="213" t="str">
        <f t="shared" ca="1" si="127"/>
        <v/>
      </c>
      <c r="BU47" s="213" t="str">
        <f t="shared" ca="1" si="127"/>
        <v/>
      </c>
      <c r="BV47" s="213" t="str">
        <f t="shared" ca="1" si="127"/>
        <v/>
      </c>
      <c r="BW47" s="213" t="str">
        <f t="shared" ca="1" si="127"/>
        <v/>
      </c>
      <c r="BX47" s="213" t="str">
        <f t="shared" ca="1" si="127"/>
        <v/>
      </c>
      <c r="BY47" s="213" t="str">
        <f t="shared" ca="1" si="142"/>
        <v/>
      </c>
      <c r="BZ47" s="213" t="str">
        <f t="shared" ca="1" si="142"/>
        <v/>
      </c>
      <c r="CA47" s="213" t="str">
        <f t="shared" ca="1" si="142"/>
        <v/>
      </c>
      <c r="CB47" s="213" t="str">
        <f t="shared" ca="1" si="142"/>
        <v/>
      </c>
      <c r="CC47" s="213" t="str">
        <f t="shared" ca="1" si="142"/>
        <v/>
      </c>
      <c r="CD47" s="213" t="str">
        <f t="shared" ca="1" si="142"/>
        <v/>
      </c>
      <c r="CE47" s="213" t="str">
        <f t="shared" ca="1" si="142"/>
        <v/>
      </c>
      <c r="CF47" s="213" t="str">
        <f t="shared" ca="1" si="142"/>
        <v/>
      </c>
      <c r="CG47" s="213" t="str">
        <f t="shared" ca="1" si="142"/>
        <v/>
      </c>
      <c r="CH47" s="213" t="str">
        <f t="shared" ca="1" si="142"/>
        <v/>
      </c>
      <c r="CI47" s="213" t="str">
        <f t="shared" ca="1" si="142"/>
        <v/>
      </c>
      <c r="CJ47" s="213" t="str">
        <f t="shared" ca="1" si="142"/>
        <v/>
      </c>
      <c r="CK47" s="213" t="str">
        <f t="shared" ca="1" si="142"/>
        <v/>
      </c>
      <c r="CL47" s="213" t="str">
        <f t="shared" ca="1" si="142"/>
        <v/>
      </c>
      <c r="CM47" s="213" t="str">
        <f t="shared" ca="1" si="142"/>
        <v/>
      </c>
      <c r="CN47" s="213" t="str">
        <f t="shared" ca="1" si="142"/>
        <v/>
      </c>
      <c r="CO47" s="213" t="str">
        <f t="shared" ca="1" si="128"/>
        <v/>
      </c>
      <c r="CP47" s="213" t="str">
        <f t="shared" ca="1" si="128"/>
        <v/>
      </c>
      <c r="CQ47" s="213" t="str">
        <f t="shared" ca="1" si="128"/>
        <v/>
      </c>
      <c r="CR47" s="213" t="str">
        <f t="shared" ca="1" si="128"/>
        <v/>
      </c>
      <c r="CS47" s="213" t="str">
        <f t="shared" ca="1" si="128"/>
        <v/>
      </c>
      <c r="CT47" s="213" t="str">
        <f t="shared" ca="1" si="128"/>
        <v/>
      </c>
      <c r="CU47" s="213" t="str">
        <f t="shared" ca="1" si="128"/>
        <v/>
      </c>
      <c r="CV47" s="213" t="str">
        <f t="shared" ca="1" si="128"/>
        <v/>
      </c>
      <c r="CW47" s="213" t="str">
        <f t="shared" ca="1" si="128"/>
        <v/>
      </c>
      <c r="CX47" s="213" t="str">
        <f t="shared" ca="1" si="128"/>
        <v/>
      </c>
      <c r="CY47" s="213" t="str">
        <f t="shared" ca="1" si="128"/>
        <v/>
      </c>
      <c r="CZ47" s="213" t="str">
        <f t="shared" ca="1" si="128"/>
        <v/>
      </c>
      <c r="DA47" s="213" t="str">
        <f t="shared" ca="1" si="128"/>
        <v/>
      </c>
      <c r="DB47" s="213" t="str">
        <f t="shared" ca="1" si="143"/>
        <v/>
      </c>
      <c r="DC47" s="213" t="str">
        <f t="shared" ca="1" si="143"/>
        <v/>
      </c>
      <c r="DD47" s="213" t="str">
        <f t="shared" ca="1" si="143"/>
        <v/>
      </c>
      <c r="DE47" s="213" t="str">
        <f t="shared" ca="1" si="143"/>
        <v/>
      </c>
      <c r="DF47" s="213" t="str">
        <f t="shared" ca="1" si="143"/>
        <v/>
      </c>
      <c r="DG47" s="213" t="str">
        <f t="shared" ca="1" si="143"/>
        <v/>
      </c>
      <c r="DH47" s="213" t="str">
        <f t="shared" ca="1" si="143"/>
        <v/>
      </c>
      <c r="DI47" s="213" t="str">
        <f t="shared" ca="1" si="143"/>
        <v/>
      </c>
      <c r="DJ47" s="213" t="str">
        <f t="shared" ca="1" si="143"/>
        <v/>
      </c>
      <c r="DK47" s="213" t="str">
        <f t="shared" ca="1" si="143"/>
        <v/>
      </c>
      <c r="DL47" s="213" t="str">
        <f t="shared" ca="1" si="143"/>
        <v/>
      </c>
      <c r="DM47" s="213" t="str">
        <f t="shared" ca="1" si="143"/>
        <v/>
      </c>
      <c r="DN47" s="213" t="str">
        <f t="shared" ca="1" si="143"/>
        <v/>
      </c>
      <c r="DO47" s="213" t="str">
        <f t="shared" ca="1" si="143"/>
        <v/>
      </c>
      <c r="DP47" s="213" t="str">
        <f t="shared" ca="1" si="143"/>
        <v/>
      </c>
      <c r="DQ47" s="213" t="str">
        <f t="shared" ca="1" si="143"/>
        <v/>
      </c>
      <c r="DR47" s="213" t="str">
        <f t="shared" ca="1" si="129"/>
        <v/>
      </c>
      <c r="DS47" s="213" t="str">
        <f t="shared" ca="1" si="129"/>
        <v/>
      </c>
      <c r="DT47" s="213" t="str">
        <f t="shared" ca="1" si="129"/>
        <v/>
      </c>
      <c r="DU47" s="213" t="str">
        <f t="shared" ca="1" si="129"/>
        <v/>
      </c>
      <c r="DV47" s="213" t="str">
        <f t="shared" ca="1" si="129"/>
        <v/>
      </c>
      <c r="DW47" s="213" t="str">
        <f t="shared" ca="1" si="129"/>
        <v/>
      </c>
      <c r="DX47" s="213" t="str">
        <f t="shared" ca="1" si="129"/>
        <v/>
      </c>
      <c r="DY47" s="213" t="str">
        <f t="shared" ca="1" si="129"/>
        <v/>
      </c>
      <c r="DZ47" s="213" t="str">
        <f t="shared" ca="1" si="129"/>
        <v/>
      </c>
      <c r="EA47" s="213" t="str">
        <f t="shared" ca="1" si="129"/>
        <v/>
      </c>
      <c r="EB47" s="213" t="str">
        <f t="shared" ca="1" si="129"/>
        <v/>
      </c>
      <c r="EC47" s="213" t="str">
        <f t="shared" ca="1" si="129"/>
        <v/>
      </c>
      <c r="ED47" s="213" t="str">
        <f t="shared" ca="1" si="129"/>
        <v/>
      </c>
      <c r="EE47" s="213" t="str">
        <f t="shared" ca="1" si="129"/>
        <v/>
      </c>
      <c r="EF47" s="213" t="str">
        <f t="shared" ca="1" si="144"/>
        <v/>
      </c>
      <c r="EG47" s="213" t="str">
        <f t="shared" ca="1" si="144"/>
        <v/>
      </c>
      <c r="EH47" s="213" t="str">
        <f t="shared" ca="1" si="144"/>
        <v/>
      </c>
      <c r="EI47" s="213" t="str">
        <f t="shared" ca="1" si="144"/>
        <v/>
      </c>
      <c r="EJ47" s="213" t="str">
        <f t="shared" ca="1" si="144"/>
        <v/>
      </c>
      <c r="EK47" s="213" t="str">
        <f t="shared" ca="1" si="144"/>
        <v/>
      </c>
      <c r="EL47" s="213" t="str">
        <f t="shared" ca="1" si="144"/>
        <v/>
      </c>
      <c r="EM47" s="213" t="str">
        <f t="shared" ca="1" si="144"/>
        <v/>
      </c>
      <c r="EN47" s="213" t="str">
        <f t="shared" ca="1" si="144"/>
        <v/>
      </c>
      <c r="EO47" s="213" t="str">
        <f t="shared" ca="1" si="144"/>
        <v/>
      </c>
      <c r="EP47" s="213" t="str">
        <f t="shared" ca="1" si="144"/>
        <v/>
      </c>
      <c r="EQ47" s="213" t="str">
        <f t="shared" ca="1" si="144"/>
        <v/>
      </c>
      <c r="ER47" s="213" t="str">
        <f t="shared" ca="1" si="144"/>
        <v/>
      </c>
      <c r="ES47" s="213" t="str">
        <f t="shared" ca="1" si="144"/>
        <v/>
      </c>
      <c r="ET47" s="213" t="str">
        <f t="shared" ca="1" si="144"/>
        <v/>
      </c>
      <c r="EU47" s="213" t="str">
        <f t="shared" ca="1" si="144"/>
        <v/>
      </c>
      <c r="EV47" s="213" t="str">
        <f t="shared" ca="1" si="145"/>
        <v/>
      </c>
      <c r="EW47" s="213" t="str">
        <f t="shared" ca="1" si="145"/>
        <v/>
      </c>
      <c r="EX47" s="213" t="str">
        <f t="shared" ca="1" si="145"/>
        <v/>
      </c>
      <c r="EY47" s="213" t="str">
        <f t="shared" ca="1" si="145"/>
        <v/>
      </c>
      <c r="EZ47" s="213" t="str">
        <f t="shared" ca="1" si="145"/>
        <v/>
      </c>
      <c r="FA47" s="213" t="str">
        <f t="shared" ca="1" si="145"/>
        <v/>
      </c>
      <c r="FB47" s="213" t="str">
        <f t="shared" ca="1" si="145"/>
        <v/>
      </c>
      <c r="FC47" s="213" t="str">
        <f t="shared" ca="1" si="145"/>
        <v/>
      </c>
      <c r="FD47" s="213" t="str">
        <f t="shared" ca="1" si="145"/>
        <v/>
      </c>
      <c r="FE47" s="213" t="str">
        <f t="shared" ca="1" si="145"/>
        <v/>
      </c>
      <c r="FF47" s="213" t="str">
        <f t="shared" ca="1" si="145"/>
        <v/>
      </c>
      <c r="FG47" s="213" t="str">
        <f t="shared" ca="1" si="145"/>
        <v/>
      </c>
      <c r="FH47" s="213" t="str">
        <f t="shared" ca="1" si="145"/>
        <v/>
      </c>
      <c r="FI47" s="213" t="str">
        <f t="shared" ca="1" si="145"/>
        <v/>
      </c>
      <c r="FJ47" s="213" t="str">
        <f t="shared" ca="1" si="145"/>
        <v/>
      </c>
      <c r="FK47" s="213" t="str">
        <f t="shared" ca="1" si="145"/>
        <v/>
      </c>
      <c r="FL47" s="213" t="str">
        <f t="shared" ca="1" si="146"/>
        <v/>
      </c>
      <c r="FM47" s="213" t="str">
        <f t="shared" ca="1" si="146"/>
        <v/>
      </c>
      <c r="FN47" s="213" t="str">
        <f t="shared" ca="1" si="146"/>
        <v/>
      </c>
      <c r="FO47" s="213" t="str">
        <f t="shared" ca="1" si="146"/>
        <v/>
      </c>
      <c r="FP47" s="213" t="str">
        <f t="shared" ca="1" si="146"/>
        <v/>
      </c>
      <c r="FQ47" s="213" t="str">
        <f t="shared" ca="1" si="146"/>
        <v/>
      </c>
      <c r="FR47" s="213" t="str">
        <f t="shared" ca="1" si="146"/>
        <v/>
      </c>
      <c r="FS47" s="213" t="str">
        <f t="shared" ca="1" si="146"/>
        <v/>
      </c>
      <c r="FT47" s="213" t="str">
        <f t="shared" ca="1" si="146"/>
        <v/>
      </c>
      <c r="FU47" s="213" t="str">
        <f t="shared" ca="1" si="146"/>
        <v/>
      </c>
      <c r="FV47" s="213" t="str">
        <f t="shared" ca="1" si="146"/>
        <v/>
      </c>
      <c r="FW47" s="213" t="str">
        <f t="shared" ca="1" si="146"/>
        <v/>
      </c>
      <c r="FX47" s="213" t="str">
        <f t="shared" ca="1" si="146"/>
        <v/>
      </c>
      <c r="FY47" s="213" t="str">
        <f t="shared" ca="1" si="146"/>
        <v/>
      </c>
      <c r="FZ47" s="213" t="str">
        <f t="shared" ca="1" si="146"/>
        <v/>
      </c>
      <c r="GA47" s="213" t="str">
        <f t="shared" ca="1" si="146"/>
        <v/>
      </c>
      <c r="GB47" s="213" t="str">
        <f t="shared" ca="1" si="147"/>
        <v/>
      </c>
      <c r="GC47" s="213" t="str">
        <f t="shared" ca="1" si="147"/>
        <v/>
      </c>
      <c r="GD47" s="213" t="str">
        <f t="shared" ca="1" si="147"/>
        <v/>
      </c>
      <c r="GE47" s="213" t="str">
        <f t="shared" ca="1" si="147"/>
        <v/>
      </c>
      <c r="GF47" s="213" t="str">
        <f t="shared" ca="1" si="147"/>
        <v/>
      </c>
      <c r="GG47" s="213" t="str">
        <f t="shared" ca="1" si="147"/>
        <v/>
      </c>
      <c r="GH47" s="213" t="str">
        <f t="shared" ca="1" si="147"/>
        <v/>
      </c>
      <c r="GI47" s="213" t="str">
        <f t="shared" ca="1" si="147"/>
        <v/>
      </c>
      <c r="GJ47" s="213" t="str">
        <f t="shared" ca="1" si="147"/>
        <v/>
      </c>
      <c r="GK47" s="213" t="str">
        <f t="shared" ca="1" si="147"/>
        <v/>
      </c>
      <c r="GL47" s="213" t="str">
        <f t="shared" ca="1" si="147"/>
        <v/>
      </c>
      <c r="GM47" s="213" t="str">
        <f t="shared" ca="1" si="147"/>
        <v/>
      </c>
      <c r="GN47" s="213" t="str">
        <f t="shared" ca="1" si="147"/>
        <v/>
      </c>
      <c r="GO47" s="213" t="str">
        <f t="shared" ca="1" si="147"/>
        <v/>
      </c>
      <c r="GP47" s="213" t="str">
        <f t="shared" ca="1" si="131"/>
        <v/>
      </c>
      <c r="GQ47" s="213" t="str">
        <f t="shared" ca="1" si="131"/>
        <v/>
      </c>
      <c r="GR47" s="213" t="str">
        <f t="shared" ca="1" si="131"/>
        <v/>
      </c>
      <c r="GS47" s="213" t="str">
        <f t="shared" ca="1" si="131"/>
        <v/>
      </c>
      <c r="GT47" s="213" t="str">
        <f t="shared" ca="1" si="131"/>
        <v/>
      </c>
      <c r="GU47" s="213" t="str">
        <f t="shared" ca="1" si="131"/>
        <v/>
      </c>
      <c r="GV47" s="213" t="str">
        <f t="shared" ca="1" si="131"/>
        <v/>
      </c>
      <c r="GW47" s="213" t="str">
        <f t="shared" ca="1" si="131"/>
        <v/>
      </c>
      <c r="GX47" s="213" t="str">
        <f t="shared" ca="1" si="131"/>
        <v/>
      </c>
      <c r="GY47" s="213" t="str">
        <f t="shared" ca="1" si="131"/>
        <v/>
      </c>
      <c r="GZ47" s="213" t="str">
        <f t="shared" ca="1" si="131"/>
        <v/>
      </c>
      <c r="HA47" s="213" t="str">
        <f t="shared" ca="1" si="131"/>
        <v/>
      </c>
      <c r="HB47" s="213" t="str">
        <f t="shared" ca="1" si="148"/>
        <v/>
      </c>
      <c r="HC47" s="213" t="str">
        <f t="shared" ca="1" si="148"/>
        <v/>
      </c>
      <c r="HD47" s="213" t="str">
        <f t="shared" ca="1" si="148"/>
        <v/>
      </c>
      <c r="HE47" s="213" t="str">
        <f t="shared" ca="1" si="148"/>
        <v/>
      </c>
      <c r="HF47" s="213" t="str">
        <f t="shared" ca="1" si="148"/>
        <v/>
      </c>
      <c r="HG47" s="213" t="str">
        <f t="shared" ca="1" si="148"/>
        <v/>
      </c>
      <c r="HH47" s="213" t="str">
        <f t="shared" ca="1" si="148"/>
        <v/>
      </c>
      <c r="HI47" s="213" t="str">
        <f t="shared" ca="1" si="148"/>
        <v/>
      </c>
      <c r="HJ47" s="213" t="str">
        <f t="shared" ca="1" si="148"/>
        <v/>
      </c>
      <c r="HK47" s="213" t="str">
        <f t="shared" ca="1" si="148"/>
        <v/>
      </c>
      <c r="HL47" s="213" t="str">
        <f t="shared" ca="1" si="148"/>
        <v/>
      </c>
      <c r="HM47" s="213" t="str">
        <f t="shared" ca="1" si="148"/>
        <v/>
      </c>
      <c r="HN47" s="213" t="str">
        <f t="shared" ca="1" si="148"/>
        <v/>
      </c>
      <c r="HO47" s="213" t="str">
        <f t="shared" ca="1" si="148"/>
        <v/>
      </c>
      <c r="HP47" s="213" t="str">
        <f t="shared" ca="1" si="148"/>
        <v/>
      </c>
      <c r="HQ47" s="213" t="str">
        <f t="shared" ca="1" si="148"/>
        <v/>
      </c>
      <c r="HR47" s="213" t="str">
        <f t="shared" ca="1" si="132"/>
        <v/>
      </c>
      <c r="HS47" s="213" t="str">
        <f t="shared" ca="1" si="132"/>
        <v/>
      </c>
      <c r="HT47" s="213" t="str">
        <f t="shared" ca="1" si="132"/>
        <v/>
      </c>
      <c r="HU47" s="213" t="str">
        <f t="shared" ca="1" si="132"/>
        <v/>
      </c>
      <c r="HV47" s="213" t="str">
        <f t="shared" ca="1" si="132"/>
        <v/>
      </c>
      <c r="HW47" s="213" t="str">
        <f t="shared" ca="1" si="132"/>
        <v/>
      </c>
      <c r="HX47" s="213" t="str">
        <f t="shared" ca="1" si="132"/>
        <v/>
      </c>
      <c r="HY47" s="213" t="str">
        <f t="shared" ca="1" si="132"/>
        <v/>
      </c>
      <c r="HZ47" s="213" t="str">
        <f t="shared" ca="1" si="132"/>
        <v/>
      </c>
      <c r="IA47" s="213" t="str">
        <f t="shared" ca="1" si="132"/>
        <v/>
      </c>
      <c r="IB47" s="213" t="str">
        <f t="shared" ca="1" si="149"/>
        <v/>
      </c>
      <c r="IC47" s="213" t="str">
        <f t="shared" ca="1" si="149"/>
        <v/>
      </c>
      <c r="ID47" s="213" t="str">
        <f t="shared" ca="1" si="149"/>
        <v/>
      </c>
      <c r="IE47" s="213" t="str">
        <f t="shared" ca="1" si="149"/>
        <v/>
      </c>
      <c r="IF47" s="213" t="str">
        <f t="shared" ca="1" si="149"/>
        <v/>
      </c>
      <c r="IG47" s="213" t="str">
        <f t="shared" ca="1" si="149"/>
        <v/>
      </c>
      <c r="IH47" s="213" t="str">
        <f t="shared" ca="1" si="149"/>
        <v/>
      </c>
      <c r="II47" s="213" t="str">
        <f t="shared" ca="1" si="149"/>
        <v/>
      </c>
      <c r="IJ47" s="213" t="str">
        <f t="shared" ca="1" si="149"/>
        <v/>
      </c>
      <c r="IK47" s="213" t="str">
        <f t="shared" ca="1" si="149"/>
        <v/>
      </c>
      <c r="IL47" s="213" t="str">
        <f t="shared" ca="1" si="149"/>
        <v/>
      </c>
      <c r="IM47" s="213" t="str">
        <f t="shared" ca="1" si="149"/>
        <v/>
      </c>
      <c r="IN47" s="213" t="str">
        <f t="shared" ca="1" si="149"/>
        <v/>
      </c>
      <c r="IO47" s="213" t="str">
        <f t="shared" ca="1" si="149"/>
        <v/>
      </c>
      <c r="IP47" s="213" t="str">
        <f t="shared" ca="1" si="149"/>
        <v/>
      </c>
      <c r="IQ47" s="213" t="str">
        <f t="shared" ca="1" si="149"/>
        <v/>
      </c>
      <c r="IR47" s="213" t="str">
        <f t="shared" ca="1" si="133"/>
        <v/>
      </c>
      <c r="IS47" s="213" t="str">
        <f t="shared" ca="1" si="133"/>
        <v/>
      </c>
      <c r="IT47" s="213" t="str">
        <f t="shared" ca="1" si="133"/>
        <v/>
      </c>
      <c r="IU47" s="213" t="str">
        <f t="shared" ca="1" si="133"/>
        <v/>
      </c>
      <c r="IV47" s="213" t="str">
        <f t="shared" ca="1" si="133"/>
        <v/>
      </c>
      <c r="IW47" s="213" t="str">
        <f t="shared" ca="1" si="133"/>
        <v/>
      </c>
      <c r="IX47" s="213" t="str">
        <f t="shared" ca="1" si="133"/>
        <v/>
      </c>
      <c r="IY47" s="213" t="str">
        <f t="shared" ca="1" si="133"/>
        <v/>
      </c>
      <c r="IZ47" s="213" t="str">
        <f t="shared" ca="1" si="133"/>
        <v/>
      </c>
      <c r="JA47" s="213" t="str">
        <f t="shared" ca="1" si="133"/>
        <v/>
      </c>
      <c r="JB47" s="213" t="str">
        <f t="shared" ca="1" si="133"/>
        <v/>
      </c>
      <c r="JC47" s="213" t="str">
        <f t="shared" ca="1" si="133"/>
        <v/>
      </c>
      <c r="JD47" s="213" t="str">
        <f t="shared" ca="1" si="133"/>
        <v/>
      </c>
      <c r="JE47" s="213" t="str">
        <f t="shared" ca="1" si="133"/>
        <v/>
      </c>
      <c r="JF47" s="213" t="str">
        <f t="shared" ca="1" si="150"/>
        <v/>
      </c>
      <c r="JG47" s="213" t="str">
        <f t="shared" ca="1" si="150"/>
        <v/>
      </c>
      <c r="JH47" s="213" t="str">
        <f t="shared" ca="1" si="150"/>
        <v/>
      </c>
      <c r="JI47" s="213" t="str">
        <f t="shared" ca="1" si="150"/>
        <v/>
      </c>
      <c r="JJ47" s="213" t="str">
        <f t="shared" ca="1" si="150"/>
        <v/>
      </c>
      <c r="JK47" s="213" t="str">
        <f t="shared" ca="1" si="150"/>
        <v/>
      </c>
      <c r="JL47" s="213" t="str">
        <f t="shared" ca="1" si="150"/>
        <v/>
      </c>
      <c r="JM47" s="213" t="str">
        <f t="shared" ca="1" si="150"/>
        <v/>
      </c>
      <c r="JN47" s="213" t="str">
        <f t="shared" ca="1" si="150"/>
        <v/>
      </c>
      <c r="JO47" s="213" t="str">
        <f t="shared" ca="1" si="150"/>
        <v/>
      </c>
      <c r="JP47" s="213" t="str">
        <f t="shared" ca="1" si="150"/>
        <v/>
      </c>
      <c r="JQ47" s="213" t="str">
        <f t="shared" ca="1" si="150"/>
        <v/>
      </c>
      <c r="JR47" s="213" t="str">
        <f t="shared" ca="1" si="150"/>
        <v/>
      </c>
      <c r="JS47" s="213" t="str">
        <f t="shared" ca="1" si="150"/>
        <v/>
      </c>
      <c r="JT47" s="213" t="str">
        <f t="shared" ca="1" si="150"/>
        <v/>
      </c>
      <c r="JU47" s="213" t="str">
        <f t="shared" ca="1" si="150"/>
        <v/>
      </c>
      <c r="JV47" s="213" t="str">
        <f t="shared" ca="1" si="134"/>
        <v/>
      </c>
      <c r="JW47" s="213" t="str">
        <f t="shared" ca="1" si="134"/>
        <v/>
      </c>
      <c r="JX47" s="213" t="str">
        <f t="shared" ca="1" si="134"/>
        <v/>
      </c>
      <c r="JY47" s="213" t="str">
        <f t="shared" ca="1" si="134"/>
        <v/>
      </c>
      <c r="JZ47" s="213" t="str">
        <f t="shared" ca="1" si="134"/>
        <v/>
      </c>
      <c r="KA47" s="213" t="str">
        <f t="shared" ca="1" si="134"/>
        <v/>
      </c>
      <c r="KB47" s="213" t="str">
        <f t="shared" ca="1" si="134"/>
        <v/>
      </c>
      <c r="KC47" s="213" t="str">
        <f t="shared" ca="1" si="134"/>
        <v/>
      </c>
      <c r="KD47" s="213" t="str">
        <f t="shared" ca="1" si="134"/>
        <v/>
      </c>
      <c r="KE47" s="213" t="str">
        <f t="shared" ca="1" si="134"/>
        <v/>
      </c>
      <c r="KF47" s="213" t="str">
        <f t="shared" ca="1" si="134"/>
        <v/>
      </c>
      <c r="KG47" s="213" t="str">
        <f t="shared" ca="1" si="134"/>
        <v/>
      </c>
      <c r="KH47" s="213" t="str">
        <f t="shared" ca="1" si="134"/>
        <v/>
      </c>
      <c r="KI47" s="213" t="str">
        <f t="shared" ca="1" si="134"/>
        <v/>
      </c>
      <c r="KJ47" s="213" t="str">
        <f t="shared" ca="1" si="151"/>
        <v/>
      </c>
      <c r="KK47" s="213" t="str">
        <f t="shared" ca="1" si="151"/>
        <v/>
      </c>
      <c r="KL47" s="213" t="str">
        <f t="shared" ca="1" si="151"/>
        <v/>
      </c>
      <c r="KM47" s="213" t="str">
        <f t="shared" ca="1" si="151"/>
        <v/>
      </c>
      <c r="KN47" s="213" t="str">
        <f t="shared" ca="1" si="151"/>
        <v/>
      </c>
      <c r="KO47" s="213" t="str">
        <f t="shared" ca="1" si="151"/>
        <v/>
      </c>
      <c r="KP47" s="213" t="str">
        <f t="shared" ca="1" si="151"/>
        <v/>
      </c>
      <c r="KQ47" s="213" t="str">
        <f t="shared" ca="1" si="151"/>
        <v/>
      </c>
      <c r="KR47" s="213" t="str">
        <f t="shared" ca="1" si="151"/>
        <v/>
      </c>
      <c r="KS47" s="213" t="str">
        <f t="shared" ca="1" si="151"/>
        <v/>
      </c>
      <c r="KT47" s="213" t="str">
        <f t="shared" ca="1" si="151"/>
        <v/>
      </c>
      <c r="KU47" s="213" t="str">
        <f t="shared" ca="1" si="151"/>
        <v/>
      </c>
      <c r="KV47" s="213" t="str">
        <f t="shared" ca="1" si="151"/>
        <v/>
      </c>
      <c r="KW47" s="213" t="str">
        <f t="shared" ca="1" si="151"/>
        <v/>
      </c>
      <c r="KX47" s="213" t="str">
        <f t="shared" ca="1" si="151"/>
        <v/>
      </c>
      <c r="KY47" s="213" t="str">
        <f t="shared" ca="1" si="151"/>
        <v/>
      </c>
      <c r="KZ47" s="213" t="str">
        <f t="shared" ca="1" si="152"/>
        <v/>
      </c>
      <c r="LA47" s="213" t="str">
        <f t="shared" ca="1" si="152"/>
        <v/>
      </c>
      <c r="LB47" s="213" t="str">
        <f t="shared" ca="1" si="152"/>
        <v/>
      </c>
      <c r="LC47" s="213" t="str">
        <f t="shared" ca="1" si="152"/>
        <v/>
      </c>
      <c r="LD47" s="213" t="str">
        <f t="shared" ca="1" si="152"/>
        <v/>
      </c>
      <c r="LE47" s="213" t="str">
        <f t="shared" ca="1" si="152"/>
        <v/>
      </c>
      <c r="LF47" s="213" t="str">
        <f t="shared" ca="1" si="152"/>
        <v/>
      </c>
      <c r="LG47" s="213" t="str">
        <f t="shared" ca="1" si="152"/>
        <v/>
      </c>
      <c r="LH47" s="213" t="str">
        <f t="shared" ca="1" si="152"/>
        <v/>
      </c>
      <c r="LI47" s="213" t="str">
        <f t="shared" ca="1" si="152"/>
        <v/>
      </c>
      <c r="LJ47" s="213" t="str">
        <f t="shared" ca="1" si="152"/>
        <v/>
      </c>
      <c r="LK47" s="213" t="str">
        <f t="shared" ca="1" si="152"/>
        <v/>
      </c>
      <c r="LL47" s="213" t="str">
        <f t="shared" ca="1" si="152"/>
        <v/>
      </c>
      <c r="LM47" s="213" t="str">
        <f t="shared" ca="1" si="152"/>
        <v/>
      </c>
      <c r="LN47" s="213" t="str">
        <f t="shared" ca="1" si="152"/>
        <v/>
      </c>
      <c r="LO47" s="213" t="str">
        <f t="shared" ca="1" si="152"/>
        <v/>
      </c>
      <c r="LP47" s="213" t="str">
        <f t="shared" ca="1" si="153"/>
        <v/>
      </c>
      <c r="LQ47" s="213" t="str">
        <f t="shared" ca="1" si="153"/>
        <v/>
      </c>
      <c r="LR47" s="213" t="str">
        <f t="shared" ca="1" si="153"/>
        <v/>
      </c>
      <c r="LS47" s="213" t="str">
        <f t="shared" ca="1" si="153"/>
        <v/>
      </c>
      <c r="LT47" s="213" t="str">
        <f t="shared" ca="1" si="153"/>
        <v/>
      </c>
      <c r="LU47" s="213" t="str">
        <f t="shared" ca="1" si="153"/>
        <v/>
      </c>
      <c r="LV47" s="213" t="str">
        <f t="shared" ca="1" si="153"/>
        <v/>
      </c>
      <c r="LW47" s="213" t="str">
        <f t="shared" ca="1" si="153"/>
        <v/>
      </c>
      <c r="LX47" s="213" t="str">
        <f t="shared" ca="1" si="153"/>
        <v/>
      </c>
      <c r="LY47" s="213" t="str">
        <f t="shared" ca="1" si="153"/>
        <v/>
      </c>
      <c r="LZ47" s="213" t="str">
        <f t="shared" ca="1" si="153"/>
        <v/>
      </c>
      <c r="MA47" s="213" t="str">
        <f t="shared" ca="1" si="153"/>
        <v/>
      </c>
      <c r="MB47" s="213" t="str">
        <f t="shared" ca="1" si="153"/>
        <v/>
      </c>
      <c r="MC47" s="213" t="str">
        <f t="shared" ca="1" si="153"/>
        <v/>
      </c>
      <c r="MD47" s="213" t="str">
        <f t="shared" ca="1" si="153"/>
        <v/>
      </c>
      <c r="ME47" s="213" t="str">
        <f t="shared" ca="1" si="153"/>
        <v/>
      </c>
      <c r="MF47" s="213" t="str">
        <f t="shared" ca="1" si="154"/>
        <v/>
      </c>
      <c r="MG47" s="213" t="str">
        <f t="shared" ca="1" si="154"/>
        <v/>
      </c>
      <c r="MH47" s="213" t="str">
        <f t="shared" ca="1" si="154"/>
        <v/>
      </c>
      <c r="MI47" s="213" t="str">
        <f t="shared" ca="1" si="154"/>
        <v/>
      </c>
      <c r="MJ47" s="213" t="str">
        <f t="shared" ca="1" si="154"/>
        <v/>
      </c>
      <c r="MK47" s="213" t="str">
        <f t="shared" ca="1" si="154"/>
        <v/>
      </c>
      <c r="ML47" s="213" t="str">
        <f t="shared" ca="1" si="154"/>
        <v/>
      </c>
      <c r="MM47" s="213" t="str">
        <f t="shared" ca="1" si="154"/>
        <v/>
      </c>
      <c r="MN47" s="213" t="str">
        <f t="shared" ca="1" si="154"/>
        <v/>
      </c>
      <c r="MO47" s="213" t="str">
        <f t="shared" ca="1" si="154"/>
        <v/>
      </c>
      <c r="MP47" s="213" t="str">
        <f t="shared" ca="1" si="154"/>
        <v/>
      </c>
      <c r="MQ47" s="213" t="str">
        <f t="shared" ca="1" si="154"/>
        <v/>
      </c>
      <c r="MR47" s="213" t="str">
        <f t="shared" ca="1" si="154"/>
        <v/>
      </c>
      <c r="MS47" s="213" t="str">
        <f t="shared" ca="1" si="154"/>
        <v/>
      </c>
      <c r="MT47" s="213" t="str">
        <f t="shared" ca="1" si="136"/>
        <v/>
      </c>
      <c r="MU47" s="213" t="str">
        <f t="shared" ca="1" si="136"/>
        <v/>
      </c>
      <c r="MV47" s="213" t="str">
        <f t="shared" ca="1" si="136"/>
        <v/>
      </c>
      <c r="MW47" s="213" t="str">
        <f t="shared" ca="1" si="136"/>
        <v/>
      </c>
      <c r="MX47" s="213" t="str">
        <f t="shared" ca="1" si="136"/>
        <v/>
      </c>
      <c r="MY47" s="213" t="str">
        <f t="shared" ca="1" si="136"/>
        <v/>
      </c>
      <c r="MZ47" s="213" t="str">
        <f t="shared" ca="1" si="136"/>
        <v/>
      </c>
      <c r="NA47" s="213" t="str">
        <f t="shared" ca="1" si="136"/>
        <v/>
      </c>
      <c r="NB47" s="213" t="str">
        <f t="shared" ca="1" si="136"/>
        <v/>
      </c>
      <c r="NC47" s="213" t="str">
        <f t="shared" ca="1" si="136"/>
        <v/>
      </c>
      <c r="ND47" s="213" t="str">
        <f t="shared" ca="1" si="136"/>
        <v/>
      </c>
      <c r="NE47" s="213" t="str">
        <f t="shared" ca="1" si="136"/>
        <v/>
      </c>
      <c r="NF47" s="213" t="str">
        <f t="shared" ca="1" si="155"/>
        <v/>
      </c>
      <c r="NG47" s="213" t="str">
        <f t="shared" ca="1" si="155"/>
        <v/>
      </c>
      <c r="NH47" s="213" t="str">
        <f t="shared" ca="1" si="155"/>
        <v/>
      </c>
      <c r="NI47" s="213" t="str">
        <f t="shared" ca="1" si="155"/>
        <v/>
      </c>
      <c r="NJ47" s="213" t="str">
        <f t="shared" ca="1" si="155"/>
        <v/>
      </c>
      <c r="NK47" s="213" t="str">
        <f t="shared" ca="1" si="155"/>
        <v/>
      </c>
      <c r="NL47" s="213" t="str">
        <f t="shared" ca="1" si="155"/>
        <v/>
      </c>
      <c r="NM47" s="213" t="str">
        <f t="shared" ca="1" si="155"/>
        <v/>
      </c>
      <c r="NN47" s="213" t="str">
        <f t="shared" ca="1" si="155"/>
        <v/>
      </c>
      <c r="NO47" s="213" t="str">
        <f t="shared" ca="1" si="155"/>
        <v/>
      </c>
      <c r="NP47" s="213" t="str">
        <f t="shared" ca="1" si="155"/>
        <v/>
      </c>
      <c r="NQ47" s="213" t="str">
        <f t="shared" ca="1" si="155"/>
        <v/>
      </c>
      <c r="NR47" s="213" t="str">
        <f t="shared" ca="1" si="155"/>
        <v/>
      </c>
      <c r="NS47" s="213" t="str">
        <f t="shared" ca="1" si="155"/>
        <v/>
      </c>
      <c r="NT47" s="213" t="str">
        <f t="shared" ca="1" si="155"/>
        <v/>
      </c>
      <c r="NU47" s="213" t="str">
        <f t="shared" ca="1" si="155"/>
        <v/>
      </c>
      <c r="NV47" s="213" t="str">
        <f t="shared" ca="1" si="137"/>
        <v/>
      </c>
      <c r="NW47" s="213" t="str">
        <f t="shared" ca="1" si="137"/>
        <v/>
      </c>
      <c r="NX47" s="213" t="str">
        <f t="shared" ca="1" si="137"/>
        <v/>
      </c>
      <c r="NY47" s="213" t="str">
        <f t="shared" ca="1" si="137"/>
        <v/>
      </c>
      <c r="NZ47" s="213" t="str">
        <f t="shared" ca="1" si="137"/>
        <v/>
      </c>
      <c r="OA47" s="213" t="str">
        <f t="shared" ca="1" si="137"/>
        <v/>
      </c>
      <c r="OB47" s="213" t="str">
        <f t="shared" ca="1" si="137"/>
        <v/>
      </c>
      <c r="OC47" s="213" t="str">
        <f t="shared" ca="1" si="137"/>
        <v/>
      </c>
      <c r="OD47" s="213" t="str">
        <f t="shared" ca="1" si="137"/>
        <v/>
      </c>
      <c r="OE47" s="213" t="str">
        <f t="shared" ca="1" si="137"/>
        <v/>
      </c>
      <c r="OF47" s="213" t="str">
        <f t="shared" ca="1" si="156"/>
        <v/>
      </c>
      <c r="OG47" s="213" t="str">
        <f t="shared" ca="1" si="156"/>
        <v/>
      </c>
      <c r="OH47" s="213" t="str">
        <f t="shared" ca="1" si="156"/>
        <v/>
      </c>
      <c r="OI47" s="213" t="str">
        <f t="shared" ca="1" si="156"/>
        <v/>
      </c>
      <c r="OJ47" s="213" t="str">
        <f t="shared" ca="1" si="156"/>
        <v/>
      </c>
      <c r="OK47" s="213" t="str">
        <f t="shared" ca="1" si="156"/>
        <v/>
      </c>
      <c r="OL47" s="213" t="str">
        <f t="shared" ca="1" si="156"/>
        <v/>
      </c>
      <c r="OM47" s="213" t="str">
        <f t="shared" ca="1" si="156"/>
        <v/>
      </c>
      <c r="ON47" s="213" t="str">
        <f t="shared" ca="1" si="156"/>
        <v/>
      </c>
      <c r="OO47" s="213" t="str">
        <f t="shared" ca="1" si="156"/>
        <v/>
      </c>
      <c r="OP47" s="213" t="str">
        <f t="shared" ca="1" si="156"/>
        <v/>
      </c>
      <c r="OQ47" s="213" t="str">
        <f t="shared" ca="1" si="156"/>
        <v/>
      </c>
      <c r="OR47" s="213" t="str">
        <f t="shared" ca="1" si="156"/>
        <v/>
      </c>
      <c r="OS47" s="213" t="str">
        <f t="shared" ca="1" si="156"/>
        <v/>
      </c>
      <c r="OT47" s="213" t="str">
        <f t="shared" ca="1" si="156"/>
        <v/>
      </c>
      <c r="OU47" s="213" t="str">
        <f t="shared" ca="1" si="156"/>
        <v/>
      </c>
      <c r="OV47" s="213" t="str">
        <f t="shared" ca="1" si="138"/>
        <v/>
      </c>
      <c r="OW47" s="213" t="str">
        <f t="shared" ca="1" si="138"/>
        <v/>
      </c>
      <c r="OX47" s="213" t="str">
        <f t="shared" ca="1" si="138"/>
        <v/>
      </c>
      <c r="OY47" s="213" t="str">
        <f t="shared" ca="1" si="138"/>
        <v/>
      </c>
      <c r="OZ47" s="213" t="str">
        <f t="shared" ca="1" si="138"/>
        <v/>
      </c>
      <c r="PA47" s="213" t="str">
        <f t="shared" ca="1" si="138"/>
        <v/>
      </c>
      <c r="PB47" s="213" t="str">
        <f t="shared" ca="1" si="138"/>
        <v/>
      </c>
      <c r="PC47" s="213" t="str">
        <f t="shared" ca="1" si="138"/>
        <v/>
      </c>
      <c r="PD47" s="213" t="str">
        <f t="shared" ca="1" si="138"/>
        <v/>
      </c>
      <c r="PE47" s="213" t="str">
        <f t="shared" ca="1" si="138"/>
        <v/>
      </c>
      <c r="PF47" s="213" t="str">
        <f t="shared" ca="1" si="138"/>
        <v/>
      </c>
      <c r="PG47" s="213" t="str">
        <f t="shared" ca="1" si="138"/>
        <v/>
      </c>
      <c r="PH47" s="213" t="str">
        <f t="shared" ca="1" si="138"/>
        <v/>
      </c>
      <c r="PI47" s="213" t="str">
        <f t="shared" ca="1" si="138"/>
        <v/>
      </c>
      <c r="PJ47" s="213" t="str">
        <f t="shared" ca="1" si="157"/>
        <v/>
      </c>
      <c r="PK47" s="213" t="str">
        <f t="shared" ca="1" si="157"/>
        <v/>
      </c>
      <c r="PL47" s="213" t="str">
        <f t="shared" ca="1" si="157"/>
        <v/>
      </c>
      <c r="PM47" s="213" t="str">
        <f t="shared" ca="1" si="157"/>
        <v/>
      </c>
      <c r="PN47" s="213" t="str">
        <f t="shared" ca="1" si="157"/>
        <v/>
      </c>
      <c r="PO47" s="213" t="str">
        <f t="shared" ca="1" si="157"/>
        <v/>
      </c>
      <c r="PP47" s="213" t="str">
        <f t="shared" ca="1" si="157"/>
        <v/>
      </c>
      <c r="PQ47" s="213" t="str">
        <f t="shared" ca="1" si="157"/>
        <v/>
      </c>
      <c r="PR47" s="213" t="str">
        <f t="shared" ca="1" si="157"/>
        <v/>
      </c>
      <c r="PS47" s="213" t="str">
        <f t="shared" ca="1" si="157"/>
        <v/>
      </c>
      <c r="PT47" s="208"/>
      <c r="PU47" s="208"/>
      <c r="PV47" s="208"/>
      <c r="PW47" s="208"/>
      <c r="PX47" s="208"/>
      <c r="PY47" s="208"/>
      <c r="PZ47" s="208"/>
      <c r="QA47" s="208"/>
      <c r="QB47" s="208"/>
      <c r="QC47" s="208"/>
      <c r="QD47" s="208"/>
      <c r="QE47" s="208"/>
      <c r="QF47" s="208"/>
      <c r="QG47" s="208"/>
      <c r="QH47" s="208"/>
      <c r="QI47" s="208"/>
      <c r="QJ47" s="208"/>
      <c r="QK47" s="208"/>
      <c r="QL47" s="208"/>
      <c r="QM47" s="208"/>
      <c r="QN47" s="208"/>
      <c r="QO47" s="208"/>
      <c r="QP47" s="208"/>
      <c r="QQ47" s="208"/>
      <c r="QR47" s="208"/>
      <c r="QS47" s="208"/>
      <c r="QT47" s="208"/>
      <c r="QU47" s="208"/>
      <c r="QV47" s="208"/>
      <c r="QW47" s="208"/>
      <c r="QX47" s="208"/>
      <c r="QY47" s="208"/>
      <c r="QZ47" s="208"/>
      <c r="RA47" s="208"/>
      <c r="RB47" s="208"/>
      <c r="RC47" s="208"/>
      <c r="RD47" s="208"/>
      <c r="RE47" s="208"/>
      <c r="RF47" s="208"/>
      <c r="RG47" s="208"/>
      <c r="RH47" s="208"/>
      <c r="RI47" s="208"/>
      <c r="RJ47" s="208"/>
      <c r="RK47" s="208"/>
      <c r="RL47" s="208"/>
      <c r="RM47" s="208"/>
      <c r="RN47" s="208"/>
      <c r="RO47" s="208"/>
      <c r="RP47" s="208"/>
      <c r="RQ47" s="208"/>
      <c r="RR47" s="208"/>
      <c r="RS47" s="208"/>
      <c r="RT47" s="208"/>
      <c r="RU47" s="208"/>
      <c r="RV47" s="208"/>
      <c r="RW47" s="208"/>
      <c r="RX47" s="208"/>
      <c r="RY47" s="208"/>
      <c r="RZ47" s="208"/>
      <c r="SA47" s="208"/>
      <c r="SB47" s="208"/>
      <c r="SC47" s="208"/>
      <c r="SD47" s="208"/>
      <c r="SE47" s="208"/>
      <c r="SF47" s="208"/>
      <c r="SG47" s="208"/>
      <c r="SH47" s="208"/>
      <c r="SI47" s="208"/>
      <c r="SJ47" s="208"/>
      <c r="SK47" s="208"/>
      <c r="SL47" s="208"/>
      <c r="SM47" s="208"/>
      <c r="SN47" s="208"/>
      <c r="SO47" s="208"/>
      <c r="SP47" s="208"/>
      <c r="SQ47" s="208"/>
      <c r="SR47" s="208"/>
      <c r="SS47" s="208"/>
      <c r="ST47" s="208"/>
      <c r="SU47" s="208"/>
      <c r="SV47" s="208"/>
      <c r="SW47" s="208"/>
      <c r="SX47" s="208"/>
      <c r="SY47" s="208"/>
      <c r="SZ47" s="208"/>
      <c r="TA47" s="208"/>
      <c r="TB47" s="208"/>
      <c r="TC47" s="208"/>
      <c r="TD47" s="208"/>
      <c r="TE47" s="208"/>
      <c r="TF47" s="208"/>
      <c r="TG47" s="208"/>
      <c r="TH47" s="208"/>
      <c r="TI47" s="208"/>
      <c r="TJ47" s="208"/>
      <c r="TK47" s="208"/>
      <c r="TL47" s="208"/>
      <c r="TM47" s="208"/>
      <c r="TN47" s="208"/>
      <c r="TO47" s="208"/>
      <c r="TP47" s="208"/>
      <c r="TQ47" s="208"/>
      <c r="TR47" s="208"/>
      <c r="TS47" s="208"/>
      <c r="TT47" s="208"/>
      <c r="TU47" s="208"/>
      <c r="TV47" s="208"/>
      <c r="TW47" s="208"/>
      <c r="TX47" s="208"/>
      <c r="TY47" s="208"/>
      <c r="TZ47" s="208"/>
      <c r="UA47" s="208"/>
      <c r="UB47" s="208"/>
      <c r="UC47" s="208"/>
      <c r="UD47" s="208"/>
      <c r="UE47" s="208"/>
      <c r="UF47" s="208"/>
      <c r="UG47" s="208"/>
      <c r="UH47" s="208"/>
      <c r="UI47" s="208"/>
      <c r="UJ47" s="208"/>
      <c r="UK47" s="208"/>
      <c r="UL47" s="208"/>
      <c r="UM47" s="208"/>
      <c r="UN47" s="208"/>
      <c r="UO47" s="208"/>
      <c r="UP47" s="208"/>
      <c r="UQ47" s="208"/>
      <c r="UR47" s="208"/>
      <c r="US47" s="208"/>
      <c r="UT47" s="208"/>
      <c r="UU47" s="208"/>
      <c r="UV47" s="208"/>
      <c r="UW47" s="208"/>
      <c r="UX47" s="208"/>
      <c r="UY47" s="208"/>
      <c r="UZ47" s="208"/>
      <c r="VA47" s="208"/>
      <c r="VB47" s="208"/>
      <c r="VC47" s="208"/>
      <c r="VD47" s="208"/>
      <c r="VE47" s="208"/>
      <c r="VF47" s="208"/>
      <c r="VG47" s="208"/>
      <c r="VH47" s="208"/>
      <c r="VI47" s="208"/>
      <c r="VJ47" s="208"/>
      <c r="VK47" s="208"/>
      <c r="VL47" s="208"/>
      <c r="VM47" s="208"/>
      <c r="VN47" s="208"/>
      <c r="VO47" s="208"/>
      <c r="VP47" s="208"/>
      <c r="VQ47" s="208"/>
      <c r="VR47" s="208"/>
      <c r="VS47" s="208"/>
      <c r="VT47" s="208"/>
      <c r="VU47" s="208"/>
      <c r="VV47" s="208"/>
      <c r="VW47" s="208"/>
      <c r="VX47" s="208"/>
      <c r="VY47" s="208"/>
      <c r="VZ47" s="208"/>
      <c r="WA47" s="208"/>
      <c r="WB47" s="208"/>
      <c r="WC47" s="208"/>
      <c r="WD47" s="208"/>
      <c r="WE47" s="208"/>
      <c r="WF47" s="208"/>
      <c r="WG47" s="208"/>
      <c r="WH47" s="208"/>
      <c r="WI47" s="208"/>
      <c r="WJ47" s="208"/>
      <c r="WK47" s="208"/>
      <c r="WL47" s="208"/>
      <c r="WM47" s="208"/>
      <c r="WN47" s="208"/>
      <c r="WO47" s="208"/>
      <c r="WP47" s="208"/>
      <c r="WQ47" s="208"/>
      <c r="WR47" s="208"/>
      <c r="WS47" s="208"/>
      <c r="WT47" s="208"/>
      <c r="WU47" s="208"/>
      <c r="WV47" s="208"/>
      <c r="WW47" s="208"/>
      <c r="WX47" s="208"/>
      <c r="WY47" s="208"/>
      <c r="WZ47" s="208"/>
      <c r="XA47" s="208"/>
      <c r="XB47" s="208"/>
      <c r="XC47" s="208"/>
      <c r="XD47" s="208"/>
      <c r="XE47" s="208"/>
      <c r="XF47" s="208"/>
      <c r="XG47" s="208"/>
      <c r="XH47" s="208"/>
      <c r="XI47" s="208"/>
      <c r="XJ47" s="208"/>
      <c r="XK47" s="208"/>
      <c r="XL47" s="208"/>
      <c r="XM47" s="208"/>
      <c r="XN47" s="208"/>
      <c r="XO47" s="208"/>
      <c r="XP47" s="208"/>
      <c r="XQ47" s="208"/>
      <c r="XR47" s="208"/>
      <c r="XS47" s="208"/>
      <c r="XT47" s="208"/>
      <c r="XU47" s="208"/>
      <c r="XV47" s="208"/>
      <c r="XW47" s="208"/>
      <c r="XX47" s="208"/>
      <c r="XY47" s="208"/>
      <c r="XZ47" s="208"/>
      <c r="YA47" s="208"/>
      <c r="YB47" s="208"/>
      <c r="YC47" s="208"/>
      <c r="YD47" s="208"/>
      <c r="YE47" s="208"/>
      <c r="YF47" s="208"/>
      <c r="YG47" s="208"/>
      <c r="YH47" s="208"/>
      <c r="YI47" s="208"/>
      <c r="YJ47" s="208"/>
      <c r="YK47" s="208"/>
      <c r="YL47" s="208"/>
      <c r="YM47" s="208"/>
      <c r="YN47" s="208"/>
      <c r="YO47" s="208"/>
      <c r="YP47" s="208"/>
      <c r="YQ47" s="208"/>
      <c r="YR47" s="208"/>
      <c r="YS47" s="208"/>
      <c r="YT47" s="208"/>
      <c r="YU47" s="208"/>
      <c r="YV47" s="208"/>
      <c r="YW47" s="208"/>
      <c r="YX47" s="208"/>
      <c r="YY47" s="208"/>
      <c r="YZ47" s="208"/>
      <c r="ZA47" s="208"/>
      <c r="ZB47" s="208"/>
      <c r="ZC47" s="208"/>
      <c r="ZD47" s="208"/>
      <c r="ZE47" s="208"/>
      <c r="ZF47" s="208"/>
      <c r="ZG47" s="208"/>
      <c r="ZH47" s="208"/>
      <c r="ZI47" s="208"/>
      <c r="ZJ47" s="208"/>
      <c r="ZK47" s="208"/>
      <c r="ZL47" s="208"/>
      <c r="ZM47" s="208"/>
      <c r="ZN47" s="208"/>
      <c r="ZO47" s="208"/>
      <c r="ZP47" s="208"/>
      <c r="ZQ47" s="208"/>
      <c r="ZR47" s="208"/>
      <c r="ZS47" s="208"/>
      <c r="ZT47" s="208"/>
      <c r="ZU47" s="208"/>
      <c r="ZV47" s="208"/>
      <c r="ZW47" s="208"/>
      <c r="ZX47" s="208"/>
      <c r="ZY47" s="208"/>
      <c r="ZZ47" s="208"/>
      <c r="AAA47" s="208"/>
      <c r="AAB47" s="208"/>
      <c r="AAC47" s="208"/>
      <c r="AAD47" s="208"/>
      <c r="AAE47" s="208"/>
      <c r="AAF47" s="208"/>
      <c r="AAG47" s="208"/>
      <c r="AAH47" s="208"/>
      <c r="AAI47" s="208"/>
      <c r="AAJ47" s="208"/>
      <c r="AAK47" s="208"/>
      <c r="AAL47" s="208"/>
      <c r="AAM47" s="208"/>
      <c r="AAN47" s="208"/>
      <c r="AAO47" s="208"/>
      <c r="AAP47" s="208"/>
      <c r="AAQ47" s="208"/>
      <c r="AAR47" s="208"/>
      <c r="AAS47" s="208"/>
      <c r="AAT47" s="208"/>
      <c r="AAU47" s="208"/>
      <c r="AAV47" s="208"/>
      <c r="AAW47" s="208"/>
      <c r="AAX47" s="208"/>
      <c r="AAY47" s="208"/>
      <c r="AAZ47" s="208"/>
      <c r="ABA47" s="208"/>
      <c r="ABB47" s="208"/>
      <c r="ABC47" s="208"/>
      <c r="ABD47" s="208"/>
      <c r="ABE47" s="208"/>
      <c r="ABF47" s="208"/>
      <c r="ABG47" s="208"/>
      <c r="ABH47" s="208"/>
      <c r="ABI47" s="208"/>
      <c r="ABJ47" s="208"/>
      <c r="ABK47" s="208"/>
      <c r="ABL47" s="208"/>
    </row>
    <row r="48" spans="1:740" s="209" customFormat="1" ht="18" hidden="1" customHeight="1" x14ac:dyDescent="0.2">
      <c r="A48" s="202"/>
      <c r="B48" s="203" t="s">
        <v>121</v>
      </c>
      <c r="C48" s="204" t="s">
        <v>122</v>
      </c>
      <c r="D48" s="218"/>
      <c r="E48" s="211"/>
      <c r="F48" s="206"/>
      <c r="G48" s="206"/>
      <c r="H48" s="219"/>
      <c r="I48" s="206"/>
      <c r="J48" s="206"/>
      <c r="K48" s="278" t="str">
        <f>Table279[[#This Row],[Project]] &amp;"-CTNR-"&amp; Table279[[#This Row],[CTNR'#]] &amp; "  ➜"</f>
        <v>1010C-CTNR-  ➜</v>
      </c>
      <c r="L48" s="215"/>
      <c r="M48" s="213" t="str">
        <f t="shared" ca="1" si="139"/>
        <v/>
      </c>
      <c r="N48" s="213" t="str">
        <f t="shared" ca="1" si="139"/>
        <v/>
      </c>
      <c r="O48" s="213" t="str">
        <f t="shared" ca="1" si="139"/>
        <v/>
      </c>
      <c r="P48" s="213" t="str">
        <f t="shared" ca="1" si="139"/>
        <v/>
      </c>
      <c r="Q48" s="213" t="str">
        <f t="shared" ca="1" si="139"/>
        <v/>
      </c>
      <c r="R48" s="213" t="str">
        <f t="shared" ca="1" si="139"/>
        <v/>
      </c>
      <c r="S48" s="213" t="str">
        <f t="shared" ca="1" si="139"/>
        <v/>
      </c>
      <c r="T48" s="213" t="str">
        <f t="shared" ca="1" si="139"/>
        <v/>
      </c>
      <c r="U48" s="213" t="str">
        <f t="shared" ca="1" si="139"/>
        <v/>
      </c>
      <c r="V48" s="213" t="str">
        <f t="shared" ca="1" si="139"/>
        <v/>
      </c>
      <c r="W48" s="213" t="str">
        <f t="shared" ca="1" si="139"/>
        <v/>
      </c>
      <c r="X48" s="213" t="str">
        <f t="shared" ca="1" si="139"/>
        <v/>
      </c>
      <c r="Y48" s="213" t="str">
        <f t="shared" ca="1" si="139"/>
        <v/>
      </c>
      <c r="Z48" s="213" t="str">
        <f t="shared" ca="1" si="139"/>
        <v/>
      </c>
      <c r="AA48" s="213" t="str">
        <f t="shared" ca="1" si="139"/>
        <v/>
      </c>
      <c r="AB48" s="213" t="str">
        <f t="shared" ca="1" si="139"/>
        <v/>
      </c>
      <c r="AC48" s="213" t="str">
        <f t="shared" ca="1" si="140"/>
        <v/>
      </c>
      <c r="AD48" s="213" t="str">
        <f t="shared" ca="1" si="140"/>
        <v/>
      </c>
      <c r="AE48" s="213" t="str">
        <f t="shared" ca="1" si="140"/>
        <v/>
      </c>
      <c r="AF48" s="213" t="str">
        <f t="shared" ca="1" si="140"/>
        <v/>
      </c>
      <c r="AG48" s="213" t="str">
        <f t="shared" ca="1" si="140"/>
        <v/>
      </c>
      <c r="AH48" s="213" t="str">
        <f t="shared" ca="1" si="140"/>
        <v/>
      </c>
      <c r="AI48" s="213" t="str">
        <f t="shared" ca="1" si="140"/>
        <v/>
      </c>
      <c r="AJ48" s="213" t="str">
        <f t="shared" ca="1" si="140"/>
        <v/>
      </c>
      <c r="AK48" s="213" t="str">
        <f t="shared" ca="1" si="140"/>
        <v/>
      </c>
      <c r="AL48" s="213" t="str">
        <f t="shared" ca="1" si="126"/>
        <v/>
      </c>
      <c r="AM48" s="213" t="str">
        <f t="shared" ca="1" si="126"/>
        <v/>
      </c>
      <c r="AN48" s="213" t="str">
        <f t="shared" ca="1" si="126"/>
        <v/>
      </c>
      <c r="AO48" s="213" t="str">
        <f t="shared" ca="1" si="126"/>
        <v/>
      </c>
      <c r="AP48" s="213" t="str">
        <f t="shared" ca="1" si="126"/>
        <v/>
      </c>
      <c r="AQ48" s="213" t="str">
        <f t="shared" ca="1" si="126"/>
        <v/>
      </c>
      <c r="AR48" s="213" t="str">
        <f t="shared" ca="1" si="126"/>
        <v/>
      </c>
      <c r="AS48" s="213" t="str">
        <f t="shared" ca="1" si="126"/>
        <v/>
      </c>
      <c r="AT48" s="213" t="str">
        <f t="shared" ca="1" si="126"/>
        <v/>
      </c>
      <c r="AU48" s="213" t="str">
        <f t="shared" ca="1" si="126"/>
        <v/>
      </c>
      <c r="AV48" s="213" t="str">
        <f t="shared" ca="1" si="126"/>
        <v/>
      </c>
      <c r="AW48" s="213" t="str">
        <f t="shared" ca="1" si="126"/>
        <v/>
      </c>
      <c r="AX48" s="213" t="str">
        <f t="shared" ca="1" si="126"/>
        <v/>
      </c>
      <c r="AY48" s="213" t="str">
        <f t="shared" ca="1" si="126"/>
        <v/>
      </c>
      <c r="AZ48" s="213" t="str">
        <f t="shared" ca="1" si="126"/>
        <v/>
      </c>
      <c r="BA48" s="213" t="str">
        <f t="shared" ca="1" si="126"/>
        <v/>
      </c>
      <c r="BB48" s="213" t="str">
        <f t="shared" ca="1" si="141"/>
        <v/>
      </c>
      <c r="BC48" s="213" t="str">
        <f t="shared" ca="1" si="141"/>
        <v/>
      </c>
      <c r="BD48" s="213" t="str">
        <f t="shared" ca="1" si="141"/>
        <v/>
      </c>
      <c r="BE48" s="213" t="str">
        <f t="shared" ca="1" si="141"/>
        <v/>
      </c>
      <c r="BF48" s="213" t="str">
        <f t="shared" ca="1" si="141"/>
        <v/>
      </c>
      <c r="BG48" s="213" t="str">
        <f t="shared" ca="1" si="141"/>
        <v/>
      </c>
      <c r="BH48" s="213" t="str">
        <f t="shared" ca="1" si="141"/>
        <v/>
      </c>
      <c r="BI48" s="213" t="str">
        <f t="shared" ca="1" si="141"/>
        <v/>
      </c>
      <c r="BJ48" s="213" t="str">
        <f t="shared" ca="1" si="141"/>
        <v/>
      </c>
      <c r="BK48" s="213" t="str">
        <f t="shared" ca="1" si="141"/>
        <v/>
      </c>
      <c r="BL48" s="213" t="str">
        <f t="shared" ca="1" si="141"/>
        <v/>
      </c>
      <c r="BM48" s="213" t="str">
        <f t="shared" ca="1" si="141"/>
        <v/>
      </c>
      <c r="BN48" s="213" t="str">
        <f t="shared" ca="1" si="141"/>
        <v/>
      </c>
      <c r="BO48" s="213" t="str">
        <f t="shared" ca="1" si="141"/>
        <v/>
      </c>
      <c r="BP48" s="213" t="str">
        <f t="shared" ca="1" si="127"/>
        <v/>
      </c>
      <c r="BQ48" s="213" t="str">
        <f t="shared" ca="1" si="127"/>
        <v/>
      </c>
      <c r="BR48" s="213" t="str">
        <f t="shared" ca="1" si="127"/>
        <v/>
      </c>
      <c r="BS48" s="213" t="str">
        <f t="shared" ca="1" si="127"/>
        <v/>
      </c>
      <c r="BT48" s="213" t="str">
        <f t="shared" ca="1" si="127"/>
        <v/>
      </c>
      <c r="BU48" s="213" t="str">
        <f t="shared" ca="1" si="127"/>
        <v/>
      </c>
      <c r="BV48" s="213" t="str">
        <f t="shared" ca="1" si="127"/>
        <v/>
      </c>
      <c r="BW48" s="213" t="str">
        <f t="shared" ca="1" si="127"/>
        <v/>
      </c>
      <c r="BX48" s="213" t="str">
        <f t="shared" ca="1" si="127"/>
        <v/>
      </c>
      <c r="BY48" s="213" t="str">
        <f t="shared" ca="1" si="142"/>
        <v/>
      </c>
      <c r="BZ48" s="213" t="str">
        <f t="shared" ca="1" si="142"/>
        <v/>
      </c>
      <c r="CA48" s="213" t="str">
        <f t="shared" ca="1" si="142"/>
        <v/>
      </c>
      <c r="CB48" s="213" t="str">
        <f t="shared" ca="1" si="142"/>
        <v/>
      </c>
      <c r="CC48" s="213" t="str">
        <f t="shared" ca="1" si="142"/>
        <v/>
      </c>
      <c r="CD48" s="213" t="str">
        <f t="shared" ca="1" si="142"/>
        <v/>
      </c>
      <c r="CE48" s="213" t="str">
        <f t="shared" ca="1" si="142"/>
        <v/>
      </c>
      <c r="CF48" s="213" t="str">
        <f t="shared" ca="1" si="142"/>
        <v/>
      </c>
      <c r="CG48" s="213" t="str">
        <f t="shared" ca="1" si="142"/>
        <v/>
      </c>
      <c r="CH48" s="213" t="str">
        <f t="shared" ca="1" si="142"/>
        <v/>
      </c>
      <c r="CI48" s="213" t="str">
        <f t="shared" ca="1" si="142"/>
        <v/>
      </c>
      <c r="CJ48" s="213" t="str">
        <f t="shared" ca="1" si="142"/>
        <v/>
      </c>
      <c r="CK48" s="213" t="str">
        <f t="shared" ca="1" si="142"/>
        <v/>
      </c>
      <c r="CL48" s="213" t="str">
        <f t="shared" ca="1" si="142"/>
        <v/>
      </c>
      <c r="CM48" s="213" t="str">
        <f t="shared" ca="1" si="142"/>
        <v/>
      </c>
      <c r="CN48" s="213" t="str">
        <f t="shared" ca="1" si="142"/>
        <v/>
      </c>
      <c r="CO48" s="213" t="str">
        <f t="shared" ca="1" si="128"/>
        <v/>
      </c>
      <c r="CP48" s="213" t="str">
        <f t="shared" ca="1" si="128"/>
        <v/>
      </c>
      <c r="CQ48" s="213" t="str">
        <f t="shared" ca="1" si="128"/>
        <v/>
      </c>
      <c r="CR48" s="213" t="str">
        <f t="shared" ca="1" si="128"/>
        <v/>
      </c>
      <c r="CS48" s="213" t="str">
        <f t="shared" ca="1" si="128"/>
        <v/>
      </c>
      <c r="CT48" s="213" t="str">
        <f t="shared" ca="1" si="128"/>
        <v/>
      </c>
      <c r="CU48" s="213" t="str">
        <f t="shared" ca="1" si="128"/>
        <v/>
      </c>
      <c r="CV48" s="213" t="str">
        <f t="shared" ca="1" si="128"/>
        <v/>
      </c>
      <c r="CW48" s="213" t="str">
        <f t="shared" ca="1" si="128"/>
        <v/>
      </c>
      <c r="CX48" s="213" t="str">
        <f t="shared" ca="1" si="128"/>
        <v/>
      </c>
      <c r="CY48" s="213" t="str">
        <f t="shared" ca="1" si="128"/>
        <v/>
      </c>
      <c r="CZ48" s="213" t="str">
        <f t="shared" ca="1" si="128"/>
        <v/>
      </c>
      <c r="DA48" s="213" t="str">
        <f t="shared" ca="1" si="128"/>
        <v/>
      </c>
      <c r="DB48" s="213" t="str">
        <f t="shared" ca="1" si="143"/>
        <v/>
      </c>
      <c r="DC48" s="213" t="str">
        <f t="shared" ca="1" si="143"/>
        <v/>
      </c>
      <c r="DD48" s="213" t="str">
        <f t="shared" ca="1" si="143"/>
        <v/>
      </c>
      <c r="DE48" s="213" t="str">
        <f t="shared" ca="1" si="143"/>
        <v/>
      </c>
      <c r="DF48" s="213" t="str">
        <f t="shared" ca="1" si="143"/>
        <v/>
      </c>
      <c r="DG48" s="213" t="str">
        <f t="shared" ca="1" si="143"/>
        <v/>
      </c>
      <c r="DH48" s="213" t="str">
        <f t="shared" ca="1" si="143"/>
        <v/>
      </c>
      <c r="DI48" s="213" t="str">
        <f t="shared" ca="1" si="143"/>
        <v/>
      </c>
      <c r="DJ48" s="213" t="str">
        <f t="shared" ca="1" si="143"/>
        <v/>
      </c>
      <c r="DK48" s="213" t="str">
        <f t="shared" ca="1" si="143"/>
        <v/>
      </c>
      <c r="DL48" s="213" t="str">
        <f t="shared" ca="1" si="143"/>
        <v/>
      </c>
      <c r="DM48" s="213" t="str">
        <f t="shared" ca="1" si="143"/>
        <v/>
      </c>
      <c r="DN48" s="213" t="str">
        <f t="shared" ca="1" si="143"/>
        <v/>
      </c>
      <c r="DO48" s="213" t="str">
        <f t="shared" ca="1" si="143"/>
        <v/>
      </c>
      <c r="DP48" s="213" t="str">
        <f t="shared" ca="1" si="143"/>
        <v/>
      </c>
      <c r="DQ48" s="213" t="str">
        <f t="shared" ca="1" si="143"/>
        <v/>
      </c>
      <c r="DR48" s="213" t="str">
        <f t="shared" ca="1" si="129"/>
        <v/>
      </c>
      <c r="DS48" s="213" t="str">
        <f t="shared" ca="1" si="129"/>
        <v/>
      </c>
      <c r="DT48" s="213" t="str">
        <f t="shared" ca="1" si="129"/>
        <v/>
      </c>
      <c r="DU48" s="213" t="str">
        <f t="shared" ca="1" si="129"/>
        <v/>
      </c>
      <c r="DV48" s="213" t="str">
        <f t="shared" ca="1" si="129"/>
        <v/>
      </c>
      <c r="DW48" s="213" t="str">
        <f t="shared" ca="1" si="129"/>
        <v/>
      </c>
      <c r="DX48" s="213" t="str">
        <f t="shared" ca="1" si="129"/>
        <v/>
      </c>
      <c r="DY48" s="213" t="str">
        <f t="shared" ca="1" si="129"/>
        <v/>
      </c>
      <c r="DZ48" s="213" t="str">
        <f t="shared" ca="1" si="129"/>
        <v/>
      </c>
      <c r="EA48" s="213" t="str">
        <f t="shared" ca="1" si="129"/>
        <v/>
      </c>
      <c r="EB48" s="213" t="str">
        <f t="shared" ca="1" si="129"/>
        <v/>
      </c>
      <c r="EC48" s="213" t="str">
        <f t="shared" ca="1" si="129"/>
        <v/>
      </c>
      <c r="ED48" s="213" t="str">
        <f t="shared" ca="1" si="129"/>
        <v/>
      </c>
      <c r="EE48" s="213" t="str">
        <f t="shared" ca="1" si="129"/>
        <v/>
      </c>
      <c r="EF48" s="213" t="str">
        <f t="shared" ca="1" si="144"/>
        <v/>
      </c>
      <c r="EG48" s="213" t="str">
        <f t="shared" ca="1" si="144"/>
        <v/>
      </c>
      <c r="EH48" s="213" t="str">
        <f t="shared" ca="1" si="144"/>
        <v/>
      </c>
      <c r="EI48" s="213" t="str">
        <f t="shared" ca="1" si="144"/>
        <v/>
      </c>
      <c r="EJ48" s="213" t="str">
        <f t="shared" ca="1" si="144"/>
        <v/>
      </c>
      <c r="EK48" s="213" t="str">
        <f t="shared" ca="1" si="144"/>
        <v/>
      </c>
      <c r="EL48" s="213" t="str">
        <f t="shared" ca="1" si="144"/>
        <v/>
      </c>
      <c r="EM48" s="213" t="str">
        <f t="shared" ca="1" si="144"/>
        <v/>
      </c>
      <c r="EN48" s="213" t="str">
        <f t="shared" ca="1" si="144"/>
        <v/>
      </c>
      <c r="EO48" s="213" t="str">
        <f t="shared" ca="1" si="144"/>
        <v/>
      </c>
      <c r="EP48" s="213" t="str">
        <f t="shared" ca="1" si="144"/>
        <v/>
      </c>
      <c r="EQ48" s="213" t="str">
        <f t="shared" ca="1" si="144"/>
        <v/>
      </c>
      <c r="ER48" s="213" t="str">
        <f t="shared" ca="1" si="144"/>
        <v/>
      </c>
      <c r="ES48" s="213" t="str">
        <f t="shared" ca="1" si="144"/>
        <v/>
      </c>
      <c r="ET48" s="213" t="str">
        <f t="shared" ca="1" si="144"/>
        <v/>
      </c>
      <c r="EU48" s="213" t="str">
        <f t="shared" ca="1" si="144"/>
        <v/>
      </c>
      <c r="EV48" s="213" t="str">
        <f t="shared" ca="1" si="145"/>
        <v/>
      </c>
      <c r="EW48" s="213" t="str">
        <f t="shared" ca="1" si="145"/>
        <v/>
      </c>
      <c r="EX48" s="213" t="str">
        <f t="shared" ca="1" si="145"/>
        <v/>
      </c>
      <c r="EY48" s="213" t="str">
        <f t="shared" ca="1" si="145"/>
        <v/>
      </c>
      <c r="EZ48" s="213" t="str">
        <f t="shared" ca="1" si="145"/>
        <v/>
      </c>
      <c r="FA48" s="213" t="str">
        <f t="shared" ca="1" si="145"/>
        <v/>
      </c>
      <c r="FB48" s="213" t="str">
        <f t="shared" ca="1" si="145"/>
        <v/>
      </c>
      <c r="FC48" s="213" t="str">
        <f t="shared" ca="1" si="145"/>
        <v/>
      </c>
      <c r="FD48" s="213" t="str">
        <f t="shared" ca="1" si="145"/>
        <v/>
      </c>
      <c r="FE48" s="213" t="str">
        <f t="shared" ca="1" si="145"/>
        <v/>
      </c>
      <c r="FF48" s="213" t="str">
        <f t="shared" ca="1" si="145"/>
        <v/>
      </c>
      <c r="FG48" s="213" t="str">
        <f t="shared" ca="1" si="145"/>
        <v/>
      </c>
      <c r="FH48" s="213" t="str">
        <f t="shared" ca="1" si="145"/>
        <v/>
      </c>
      <c r="FI48" s="213" t="str">
        <f t="shared" ca="1" si="145"/>
        <v/>
      </c>
      <c r="FJ48" s="213" t="str">
        <f t="shared" ca="1" si="145"/>
        <v/>
      </c>
      <c r="FK48" s="213" t="str">
        <f t="shared" ca="1" si="145"/>
        <v/>
      </c>
      <c r="FL48" s="213" t="str">
        <f t="shared" ca="1" si="146"/>
        <v/>
      </c>
      <c r="FM48" s="213" t="str">
        <f t="shared" ca="1" si="146"/>
        <v/>
      </c>
      <c r="FN48" s="213" t="str">
        <f t="shared" ca="1" si="146"/>
        <v/>
      </c>
      <c r="FO48" s="213" t="str">
        <f t="shared" ca="1" si="146"/>
        <v/>
      </c>
      <c r="FP48" s="213" t="str">
        <f t="shared" ca="1" si="146"/>
        <v/>
      </c>
      <c r="FQ48" s="213" t="str">
        <f t="shared" ca="1" si="146"/>
        <v/>
      </c>
      <c r="FR48" s="213" t="str">
        <f t="shared" ca="1" si="146"/>
        <v/>
      </c>
      <c r="FS48" s="213" t="str">
        <f t="shared" ca="1" si="146"/>
        <v/>
      </c>
      <c r="FT48" s="213" t="str">
        <f t="shared" ca="1" si="146"/>
        <v/>
      </c>
      <c r="FU48" s="213" t="str">
        <f t="shared" ca="1" si="146"/>
        <v/>
      </c>
      <c r="FV48" s="213" t="str">
        <f t="shared" ca="1" si="146"/>
        <v/>
      </c>
      <c r="FW48" s="213" t="str">
        <f t="shared" ca="1" si="146"/>
        <v/>
      </c>
      <c r="FX48" s="213" t="str">
        <f t="shared" ca="1" si="146"/>
        <v/>
      </c>
      <c r="FY48" s="213" t="str">
        <f t="shared" ca="1" si="146"/>
        <v/>
      </c>
      <c r="FZ48" s="213" t="str">
        <f t="shared" ca="1" si="146"/>
        <v/>
      </c>
      <c r="GA48" s="213" t="str">
        <f t="shared" ca="1" si="146"/>
        <v/>
      </c>
      <c r="GB48" s="213" t="str">
        <f t="shared" ca="1" si="147"/>
        <v/>
      </c>
      <c r="GC48" s="213" t="str">
        <f t="shared" ca="1" si="147"/>
        <v/>
      </c>
      <c r="GD48" s="213" t="str">
        <f t="shared" ca="1" si="147"/>
        <v/>
      </c>
      <c r="GE48" s="213" t="str">
        <f t="shared" ca="1" si="147"/>
        <v/>
      </c>
      <c r="GF48" s="213" t="str">
        <f t="shared" ca="1" si="147"/>
        <v/>
      </c>
      <c r="GG48" s="213" t="str">
        <f t="shared" ca="1" si="147"/>
        <v/>
      </c>
      <c r="GH48" s="213" t="str">
        <f t="shared" ca="1" si="147"/>
        <v/>
      </c>
      <c r="GI48" s="213" t="str">
        <f t="shared" ca="1" si="147"/>
        <v/>
      </c>
      <c r="GJ48" s="213" t="str">
        <f t="shared" ca="1" si="147"/>
        <v/>
      </c>
      <c r="GK48" s="213" t="str">
        <f t="shared" ca="1" si="147"/>
        <v/>
      </c>
      <c r="GL48" s="213" t="str">
        <f t="shared" ca="1" si="147"/>
        <v/>
      </c>
      <c r="GM48" s="213" t="str">
        <f t="shared" ca="1" si="147"/>
        <v/>
      </c>
      <c r="GN48" s="213" t="str">
        <f t="shared" ca="1" si="147"/>
        <v/>
      </c>
      <c r="GO48" s="213" t="str">
        <f t="shared" ca="1" si="147"/>
        <v/>
      </c>
      <c r="GP48" s="213" t="str">
        <f t="shared" ca="1" si="131"/>
        <v/>
      </c>
      <c r="GQ48" s="213" t="str">
        <f t="shared" ca="1" si="131"/>
        <v/>
      </c>
      <c r="GR48" s="213" t="str">
        <f t="shared" ca="1" si="131"/>
        <v/>
      </c>
      <c r="GS48" s="213" t="str">
        <f t="shared" ca="1" si="131"/>
        <v/>
      </c>
      <c r="GT48" s="213" t="str">
        <f t="shared" ca="1" si="131"/>
        <v/>
      </c>
      <c r="GU48" s="213" t="str">
        <f t="shared" ca="1" si="131"/>
        <v/>
      </c>
      <c r="GV48" s="213" t="str">
        <f t="shared" ca="1" si="131"/>
        <v/>
      </c>
      <c r="GW48" s="213" t="str">
        <f t="shared" ca="1" si="131"/>
        <v/>
      </c>
      <c r="GX48" s="213" t="str">
        <f t="shared" ca="1" si="131"/>
        <v/>
      </c>
      <c r="GY48" s="213" t="str">
        <f t="shared" ca="1" si="131"/>
        <v/>
      </c>
      <c r="GZ48" s="213" t="str">
        <f t="shared" ca="1" si="131"/>
        <v/>
      </c>
      <c r="HA48" s="213" t="str">
        <f t="shared" ca="1" si="131"/>
        <v/>
      </c>
      <c r="HB48" s="213" t="str">
        <f t="shared" ca="1" si="148"/>
        <v/>
      </c>
      <c r="HC48" s="213" t="str">
        <f t="shared" ca="1" si="148"/>
        <v/>
      </c>
      <c r="HD48" s="213" t="str">
        <f t="shared" ca="1" si="148"/>
        <v/>
      </c>
      <c r="HE48" s="213" t="str">
        <f t="shared" ca="1" si="148"/>
        <v/>
      </c>
      <c r="HF48" s="213" t="str">
        <f t="shared" ca="1" si="148"/>
        <v/>
      </c>
      <c r="HG48" s="213" t="str">
        <f t="shared" ca="1" si="148"/>
        <v/>
      </c>
      <c r="HH48" s="213" t="str">
        <f t="shared" ca="1" si="148"/>
        <v/>
      </c>
      <c r="HI48" s="213" t="str">
        <f t="shared" ca="1" si="148"/>
        <v/>
      </c>
      <c r="HJ48" s="213" t="str">
        <f t="shared" ca="1" si="148"/>
        <v/>
      </c>
      <c r="HK48" s="213" t="str">
        <f t="shared" ca="1" si="148"/>
        <v/>
      </c>
      <c r="HL48" s="213" t="str">
        <f t="shared" ca="1" si="148"/>
        <v/>
      </c>
      <c r="HM48" s="213" t="str">
        <f t="shared" ca="1" si="148"/>
        <v/>
      </c>
      <c r="HN48" s="213" t="str">
        <f t="shared" ca="1" si="148"/>
        <v/>
      </c>
      <c r="HO48" s="213" t="str">
        <f t="shared" ca="1" si="148"/>
        <v/>
      </c>
      <c r="HP48" s="213" t="str">
        <f t="shared" ca="1" si="148"/>
        <v/>
      </c>
      <c r="HQ48" s="213" t="str">
        <f t="shared" ca="1" si="148"/>
        <v/>
      </c>
      <c r="HR48" s="213" t="str">
        <f t="shared" ca="1" si="132"/>
        <v/>
      </c>
      <c r="HS48" s="213" t="str">
        <f t="shared" ca="1" si="132"/>
        <v/>
      </c>
      <c r="HT48" s="213" t="str">
        <f t="shared" ca="1" si="132"/>
        <v/>
      </c>
      <c r="HU48" s="213" t="str">
        <f t="shared" ca="1" si="132"/>
        <v/>
      </c>
      <c r="HV48" s="213" t="str">
        <f t="shared" ca="1" si="132"/>
        <v/>
      </c>
      <c r="HW48" s="213" t="str">
        <f t="shared" ca="1" si="132"/>
        <v/>
      </c>
      <c r="HX48" s="213" t="str">
        <f t="shared" ca="1" si="132"/>
        <v/>
      </c>
      <c r="HY48" s="213" t="str">
        <f t="shared" ca="1" si="132"/>
        <v/>
      </c>
      <c r="HZ48" s="213" t="str">
        <f t="shared" ca="1" si="132"/>
        <v/>
      </c>
      <c r="IA48" s="213" t="str">
        <f t="shared" ca="1" si="132"/>
        <v/>
      </c>
      <c r="IB48" s="213" t="str">
        <f t="shared" ca="1" si="149"/>
        <v/>
      </c>
      <c r="IC48" s="213" t="str">
        <f t="shared" ca="1" si="149"/>
        <v/>
      </c>
      <c r="ID48" s="213" t="str">
        <f t="shared" ca="1" si="149"/>
        <v/>
      </c>
      <c r="IE48" s="213" t="str">
        <f t="shared" ca="1" si="149"/>
        <v/>
      </c>
      <c r="IF48" s="213" t="str">
        <f t="shared" ca="1" si="149"/>
        <v/>
      </c>
      <c r="IG48" s="213" t="str">
        <f t="shared" ca="1" si="149"/>
        <v/>
      </c>
      <c r="IH48" s="213" t="str">
        <f t="shared" ca="1" si="149"/>
        <v/>
      </c>
      <c r="II48" s="213" t="str">
        <f t="shared" ca="1" si="149"/>
        <v/>
      </c>
      <c r="IJ48" s="213" t="str">
        <f t="shared" ca="1" si="149"/>
        <v/>
      </c>
      <c r="IK48" s="213" t="str">
        <f t="shared" ca="1" si="149"/>
        <v/>
      </c>
      <c r="IL48" s="213" t="str">
        <f t="shared" ca="1" si="149"/>
        <v/>
      </c>
      <c r="IM48" s="213" t="str">
        <f t="shared" ca="1" si="149"/>
        <v/>
      </c>
      <c r="IN48" s="213" t="str">
        <f t="shared" ca="1" si="149"/>
        <v/>
      </c>
      <c r="IO48" s="213" t="str">
        <f t="shared" ca="1" si="149"/>
        <v/>
      </c>
      <c r="IP48" s="213" t="str">
        <f t="shared" ca="1" si="149"/>
        <v/>
      </c>
      <c r="IQ48" s="213" t="str">
        <f t="shared" ca="1" si="149"/>
        <v/>
      </c>
      <c r="IR48" s="213" t="str">
        <f t="shared" ca="1" si="133"/>
        <v/>
      </c>
      <c r="IS48" s="213" t="str">
        <f t="shared" ca="1" si="133"/>
        <v/>
      </c>
      <c r="IT48" s="213" t="str">
        <f t="shared" ca="1" si="133"/>
        <v/>
      </c>
      <c r="IU48" s="213" t="str">
        <f t="shared" ca="1" si="133"/>
        <v/>
      </c>
      <c r="IV48" s="213" t="str">
        <f t="shared" ca="1" si="133"/>
        <v/>
      </c>
      <c r="IW48" s="213" t="str">
        <f t="shared" ca="1" si="133"/>
        <v/>
      </c>
      <c r="IX48" s="213" t="str">
        <f t="shared" ca="1" si="133"/>
        <v/>
      </c>
      <c r="IY48" s="213" t="str">
        <f t="shared" ca="1" si="133"/>
        <v/>
      </c>
      <c r="IZ48" s="213" t="str">
        <f t="shared" ca="1" si="133"/>
        <v/>
      </c>
      <c r="JA48" s="213" t="str">
        <f t="shared" ca="1" si="133"/>
        <v/>
      </c>
      <c r="JB48" s="213" t="str">
        <f t="shared" ca="1" si="133"/>
        <v/>
      </c>
      <c r="JC48" s="213" t="str">
        <f t="shared" ca="1" si="133"/>
        <v/>
      </c>
      <c r="JD48" s="213" t="str">
        <f t="shared" ca="1" si="133"/>
        <v/>
      </c>
      <c r="JE48" s="213" t="str">
        <f t="shared" ca="1" si="133"/>
        <v/>
      </c>
      <c r="JF48" s="213" t="str">
        <f t="shared" ca="1" si="150"/>
        <v/>
      </c>
      <c r="JG48" s="213" t="str">
        <f t="shared" ca="1" si="150"/>
        <v/>
      </c>
      <c r="JH48" s="213" t="str">
        <f t="shared" ca="1" si="150"/>
        <v/>
      </c>
      <c r="JI48" s="213" t="str">
        <f t="shared" ca="1" si="150"/>
        <v/>
      </c>
      <c r="JJ48" s="213" t="str">
        <f t="shared" ca="1" si="150"/>
        <v/>
      </c>
      <c r="JK48" s="213" t="str">
        <f t="shared" ca="1" si="150"/>
        <v/>
      </c>
      <c r="JL48" s="213" t="str">
        <f t="shared" ca="1" si="150"/>
        <v/>
      </c>
      <c r="JM48" s="213" t="str">
        <f t="shared" ca="1" si="150"/>
        <v/>
      </c>
      <c r="JN48" s="213" t="str">
        <f t="shared" ca="1" si="150"/>
        <v/>
      </c>
      <c r="JO48" s="213" t="str">
        <f t="shared" ca="1" si="150"/>
        <v/>
      </c>
      <c r="JP48" s="213" t="str">
        <f t="shared" ca="1" si="150"/>
        <v/>
      </c>
      <c r="JQ48" s="213" t="str">
        <f t="shared" ca="1" si="150"/>
        <v/>
      </c>
      <c r="JR48" s="213" t="str">
        <f t="shared" ca="1" si="150"/>
        <v/>
      </c>
      <c r="JS48" s="213" t="str">
        <f t="shared" ca="1" si="150"/>
        <v/>
      </c>
      <c r="JT48" s="213" t="str">
        <f t="shared" ca="1" si="150"/>
        <v/>
      </c>
      <c r="JU48" s="213" t="str">
        <f t="shared" ca="1" si="150"/>
        <v/>
      </c>
      <c r="JV48" s="213" t="str">
        <f t="shared" ca="1" si="134"/>
        <v/>
      </c>
      <c r="JW48" s="213" t="str">
        <f t="shared" ca="1" si="134"/>
        <v/>
      </c>
      <c r="JX48" s="213" t="str">
        <f t="shared" ca="1" si="134"/>
        <v/>
      </c>
      <c r="JY48" s="213" t="str">
        <f t="shared" ca="1" si="134"/>
        <v/>
      </c>
      <c r="JZ48" s="213" t="str">
        <f t="shared" ca="1" si="134"/>
        <v/>
      </c>
      <c r="KA48" s="213" t="str">
        <f t="shared" ca="1" si="134"/>
        <v/>
      </c>
      <c r="KB48" s="213" t="str">
        <f t="shared" ca="1" si="134"/>
        <v/>
      </c>
      <c r="KC48" s="213" t="str">
        <f t="shared" ca="1" si="134"/>
        <v/>
      </c>
      <c r="KD48" s="213" t="str">
        <f t="shared" ca="1" si="134"/>
        <v/>
      </c>
      <c r="KE48" s="213" t="str">
        <f t="shared" ca="1" si="134"/>
        <v/>
      </c>
      <c r="KF48" s="213" t="str">
        <f t="shared" ca="1" si="134"/>
        <v/>
      </c>
      <c r="KG48" s="213" t="str">
        <f t="shared" ca="1" si="134"/>
        <v/>
      </c>
      <c r="KH48" s="213" t="str">
        <f t="shared" ca="1" si="134"/>
        <v/>
      </c>
      <c r="KI48" s="213" t="str">
        <f t="shared" ca="1" si="134"/>
        <v/>
      </c>
      <c r="KJ48" s="213" t="str">
        <f t="shared" ca="1" si="151"/>
        <v/>
      </c>
      <c r="KK48" s="213" t="str">
        <f t="shared" ca="1" si="151"/>
        <v/>
      </c>
      <c r="KL48" s="213" t="str">
        <f t="shared" ca="1" si="151"/>
        <v/>
      </c>
      <c r="KM48" s="213" t="str">
        <f t="shared" ca="1" si="151"/>
        <v/>
      </c>
      <c r="KN48" s="213" t="str">
        <f t="shared" ca="1" si="151"/>
        <v/>
      </c>
      <c r="KO48" s="213" t="str">
        <f t="shared" ca="1" si="151"/>
        <v/>
      </c>
      <c r="KP48" s="213" t="str">
        <f t="shared" ca="1" si="151"/>
        <v/>
      </c>
      <c r="KQ48" s="213" t="str">
        <f t="shared" ca="1" si="151"/>
        <v/>
      </c>
      <c r="KR48" s="213" t="str">
        <f t="shared" ca="1" si="151"/>
        <v/>
      </c>
      <c r="KS48" s="213" t="str">
        <f t="shared" ca="1" si="151"/>
        <v/>
      </c>
      <c r="KT48" s="213" t="str">
        <f t="shared" ca="1" si="151"/>
        <v/>
      </c>
      <c r="KU48" s="213" t="str">
        <f t="shared" ca="1" si="151"/>
        <v/>
      </c>
      <c r="KV48" s="213" t="str">
        <f t="shared" ca="1" si="151"/>
        <v/>
      </c>
      <c r="KW48" s="213" t="str">
        <f t="shared" ca="1" si="151"/>
        <v/>
      </c>
      <c r="KX48" s="213" t="str">
        <f t="shared" ca="1" si="151"/>
        <v/>
      </c>
      <c r="KY48" s="213" t="str">
        <f t="shared" ca="1" si="151"/>
        <v/>
      </c>
      <c r="KZ48" s="213" t="str">
        <f t="shared" ca="1" si="152"/>
        <v/>
      </c>
      <c r="LA48" s="213" t="str">
        <f t="shared" ca="1" si="152"/>
        <v/>
      </c>
      <c r="LB48" s="213" t="str">
        <f t="shared" ca="1" si="152"/>
        <v/>
      </c>
      <c r="LC48" s="213" t="str">
        <f t="shared" ca="1" si="152"/>
        <v/>
      </c>
      <c r="LD48" s="213" t="str">
        <f t="shared" ca="1" si="152"/>
        <v/>
      </c>
      <c r="LE48" s="213" t="str">
        <f t="shared" ca="1" si="152"/>
        <v/>
      </c>
      <c r="LF48" s="213" t="str">
        <f t="shared" ca="1" si="152"/>
        <v/>
      </c>
      <c r="LG48" s="213" t="str">
        <f t="shared" ca="1" si="152"/>
        <v/>
      </c>
      <c r="LH48" s="213" t="str">
        <f t="shared" ca="1" si="152"/>
        <v/>
      </c>
      <c r="LI48" s="213" t="str">
        <f t="shared" ca="1" si="152"/>
        <v/>
      </c>
      <c r="LJ48" s="213" t="str">
        <f t="shared" ca="1" si="152"/>
        <v/>
      </c>
      <c r="LK48" s="213" t="str">
        <f t="shared" ca="1" si="152"/>
        <v/>
      </c>
      <c r="LL48" s="213" t="str">
        <f t="shared" ca="1" si="152"/>
        <v/>
      </c>
      <c r="LM48" s="213" t="str">
        <f t="shared" ca="1" si="152"/>
        <v/>
      </c>
      <c r="LN48" s="213" t="str">
        <f t="shared" ca="1" si="152"/>
        <v/>
      </c>
      <c r="LO48" s="213" t="str">
        <f t="shared" ca="1" si="152"/>
        <v/>
      </c>
      <c r="LP48" s="213" t="str">
        <f t="shared" ca="1" si="153"/>
        <v/>
      </c>
      <c r="LQ48" s="213" t="str">
        <f t="shared" ca="1" si="153"/>
        <v/>
      </c>
      <c r="LR48" s="213" t="str">
        <f t="shared" ca="1" si="153"/>
        <v/>
      </c>
      <c r="LS48" s="213" t="str">
        <f t="shared" ca="1" si="153"/>
        <v/>
      </c>
      <c r="LT48" s="213" t="str">
        <f t="shared" ca="1" si="153"/>
        <v/>
      </c>
      <c r="LU48" s="213" t="str">
        <f t="shared" ca="1" si="153"/>
        <v/>
      </c>
      <c r="LV48" s="213" t="str">
        <f t="shared" ca="1" si="153"/>
        <v/>
      </c>
      <c r="LW48" s="213" t="str">
        <f t="shared" ca="1" si="153"/>
        <v/>
      </c>
      <c r="LX48" s="213" t="str">
        <f t="shared" ca="1" si="153"/>
        <v/>
      </c>
      <c r="LY48" s="213" t="str">
        <f t="shared" ca="1" si="153"/>
        <v/>
      </c>
      <c r="LZ48" s="213" t="str">
        <f t="shared" ca="1" si="153"/>
        <v/>
      </c>
      <c r="MA48" s="213" t="str">
        <f t="shared" ca="1" si="153"/>
        <v/>
      </c>
      <c r="MB48" s="213" t="str">
        <f t="shared" ca="1" si="153"/>
        <v/>
      </c>
      <c r="MC48" s="213" t="str">
        <f t="shared" ca="1" si="153"/>
        <v/>
      </c>
      <c r="MD48" s="213" t="str">
        <f t="shared" ca="1" si="153"/>
        <v/>
      </c>
      <c r="ME48" s="213" t="str">
        <f t="shared" ca="1" si="153"/>
        <v/>
      </c>
      <c r="MF48" s="213" t="str">
        <f t="shared" ca="1" si="154"/>
        <v/>
      </c>
      <c r="MG48" s="213" t="str">
        <f t="shared" ca="1" si="154"/>
        <v/>
      </c>
      <c r="MH48" s="213" t="str">
        <f t="shared" ca="1" si="154"/>
        <v/>
      </c>
      <c r="MI48" s="213" t="str">
        <f t="shared" ca="1" si="154"/>
        <v/>
      </c>
      <c r="MJ48" s="213" t="str">
        <f t="shared" ca="1" si="154"/>
        <v/>
      </c>
      <c r="MK48" s="213" t="str">
        <f t="shared" ca="1" si="154"/>
        <v/>
      </c>
      <c r="ML48" s="213" t="str">
        <f t="shared" ca="1" si="154"/>
        <v/>
      </c>
      <c r="MM48" s="213" t="str">
        <f t="shared" ca="1" si="154"/>
        <v/>
      </c>
      <c r="MN48" s="213" t="str">
        <f t="shared" ca="1" si="154"/>
        <v/>
      </c>
      <c r="MO48" s="213" t="str">
        <f t="shared" ca="1" si="154"/>
        <v/>
      </c>
      <c r="MP48" s="213" t="str">
        <f t="shared" ca="1" si="154"/>
        <v/>
      </c>
      <c r="MQ48" s="213" t="str">
        <f t="shared" ca="1" si="154"/>
        <v/>
      </c>
      <c r="MR48" s="213" t="str">
        <f t="shared" ca="1" si="154"/>
        <v/>
      </c>
      <c r="MS48" s="213" t="str">
        <f t="shared" ca="1" si="154"/>
        <v/>
      </c>
      <c r="MT48" s="213" t="str">
        <f t="shared" ca="1" si="136"/>
        <v/>
      </c>
      <c r="MU48" s="213" t="str">
        <f t="shared" ca="1" si="136"/>
        <v/>
      </c>
      <c r="MV48" s="213" t="str">
        <f t="shared" ca="1" si="136"/>
        <v/>
      </c>
      <c r="MW48" s="213" t="str">
        <f t="shared" ca="1" si="136"/>
        <v/>
      </c>
      <c r="MX48" s="213" t="str">
        <f t="shared" ca="1" si="136"/>
        <v/>
      </c>
      <c r="MY48" s="213" t="str">
        <f t="shared" ca="1" si="136"/>
        <v/>
      </c>
      <c r="MZ48" s="213" t="str">
        <f t="shared" ca="1" si="136"/>
        <v/>
      </c>
      <c r="NA48" s="213" t="str">
        <f t="shared" ca="1" si="136"/>
        <v/>
      </c>
      <c r="NB48" s="213" t="str">
        <f t="shared" ca="1" si="136"/>
        <v/>
      </c>
      <c r="NC48" s="213" t="str">
        <f t="shared" ca="1" si="136"/>
        <v/>
      </c>
      <c r="ND48" s="213" t="str">
        <f t="shared" ca="1" si="136"/>
        <v/>
      </c>
      <c r="NE48" s="213" t="str">
        <f t="shared" ca="1" si="136"/>
        <v/>
      </c>
      <c r="NF48" s="213" t="str">
        <f t="shared" ca="1" si="155"/>
        <v/>
      </c>
      <c r="NG48" s="213" t="str">
        <f t="shared" ca="1" si="155"/>
        <v/>
      </c>
      <c r="NH48" s="213" t="str">
        <f t="shared" ca="1" si="155"/>
        <v/>
      </c>
      <c r="NI48" s="213" t="str">
        <f t="shared" ca="1" si="155"/>
        <v/>
      </c>
      <c r="NJ48" s="213" t="str">
        <f t="shared" ca="1" si="155"/>
        <v/>
      </c>
      <c r="NK48" s="213" t="str">
        <f t="shared" ca="1" si="155"/>
        <v/>
      </c>
      <c r="NL48" s="213" t="str">
        <f t="shared" ca="1" si="155"/>
        <v/>
      </c>
      <c r="NM48" s="213" t="str">
        <f t="shared" ca="1" si="155"/>
        <v/>
      </c>
      <c r="NN48" s="213" t="str">
        <f t="shared" ca="1" si="155"/>
        <v/>
      </c>
      <c r="NO48" s="213" t="str">
        <f t="shared" ca="1" si="155"/>
        <v/>
      </c>
      <c r="NP48" s="213" t="str">
        <f t="shared" ca="1" si="155"/>
        <v/>
      </c>
      <c r="NQ48" s="213" t="str">
        <f t="shared" ca="1" si="155"/>
        <v/>
      </c>
      <c r="NR48" s="213" t="str">
        <f t="shared" ca="1" si="155"/>
        <v/>
      </c>
      <c r="NS48" s="213" t="str">
        <f t="shared" ca="1" si="155"/>
        <v/>
      </c>
      <c r="NT48" s="213" t="str">
        <f t="shared" ca="1" si="155"/>
        <v/>
      </c>
      <c r="NU48" s="213" t="str">
        <f t="shared" ca="1" si="155"/>
        <v/>
      </c>
      <c r="NV48" s="213" t="str">
        <f t="shared" ca="1" si="137"/>
        <v/>
      </c>
      <c r="NW48" s="213" t="str">
        <f t="shared" ca="1" si="137"/>
        <v/>
      </c>
      <c r="NX48" s="213" t="str">
        <f t="shared" ca="1" si="137"/>
        <v/>
      </c>
      <c r="NY48" s="213" t="str">
        <f t="shared" ca="1" si="137"/>
        <v/>
      </c>
      <c r="NZ48" s="213" t="str">
        <f t="shared" ca="1" si="137"/>
        <v/>
      </c>
      <c r="OA48" s="213" t="str">
        <f t="shared" ca="1" si="137"/>
        <v/>
      </c>
      <c r="OB48" s="213" t="str">
        <f t="shared" ca="1" si="137"/>
        <v/>
      </c>
      <c r="OC48" s="213" t="str">
        <f t="shared" ca="1" si="137"/>
        <v/>
      </c>
      <c r="OD48" s="213" t="str">
        <f t="shared" ca="1" si="137"/>
        <v/>
      </c>
      <c r="OE48" s="213" t="str">
        <f t="shared" ca="1" si="137"/>
        <v/>
      </c>
      <c r="OF48" s="213" t="str">
        <f t="shared" ca="1" si="156"/>
        <v/>
      </c>
      <c r="OG48" s="213" t="str">
        <f t="shared" ca="1" si="156"/>
        <v/>
      </c>
      <c r="OH48" s="213" t="str">
        <f t="shared" ca="1" si="156"/>
        <v/>
      </c>
      <c r="OI48" s="213" t="str">
        <f t="shared" ca="1" si="156"/>
        <v/>
      </c>
      <c r="OJ48" s="213" t="str">
        <f t="shared" ca="1" si="156"/>
        <v/>
      </c>
      <c r="OK48" s="213" t="str">
        <f t="shared" ca="1" si="156"/>
        <v/>
      </c>
      <c r="OL48" s="213" t="str">
        <f t="shared" ca="1" si="156"/>
        <v/>
      </c>
      <c r="OM48" s="213" t="str">
        <f t="shared" ca="1" si="156"/>
        <v/>
      </c>
      <c r="ON48" s="213" t="str">
        <f t="shared" ca="1" si="156"/>
        <v/>
      </c>
      <c r="OO48" s="213" t="str">
        <f t="shared" ca="1" si="156"/>
        <v/>
      </c>
      <c r="OP48" s="213" t="str">
        <f t="shared" ca="1" si="156"/>
        <v/>
      </c>
      <c r="OQ48" s="213" t="str">
        <f t="shared" ca="1" si="156"/>
        <v/>
      </c>
      <c r="OR48" s="213" t="str">
        <f t="shared" ca="1" si="156"/>
        <v/>
      </c>
      <c r="OS48" s="213" t="str">
        <f t="shared" ca="1" si="156"/>
        <v/>
      </c>
      <c r="OT48" s="213" t="str">
        <f t="shared" ca="1" si="156"/>
        <v/>
      </c>
      <c r="OU48" s="213" t="str">
        <f t="shared" ca="1" si="156"/>
        <v/>
      </c>
      <c r="OV48" s="213" t="str">
        <f t="shared" ca="1" si="138"/>
        <v/>
      </c>
      <c r="OW48" s="213" t="str">
        <f t="shared" ca="1" si="138"/>
        <v/>
      </c>
      <c r="OX48" s="213" t="str">
        <f t="shared" ca="1" si="138"/>
        <v/>
      </c>
      <c r="OY48" s="213" t="str">
        <f t="shared" ca="1" si="138"/>
        <v/>
      </c>
      <c r="OZ48" s="213" t="str">
        <f t="shared" ca="1" si="138"/>
        <v/>
      </c>
      <c r="PA48" s="213" t="str">
        <f t="shared" ca="1" si="138"/>
        <v/>
      </c>
      <c r="PB48" s="213" t="str">
        <f t="shared" ca="1" si="138"/>
        <v/>
      </c>
      <c r="PC48" s="213" t="str">
        <f t="shared" ca="1" si="138"/>
        <v/>
      </c>
      <c r="PD48" s="213" t="str">
        <f t="shared" ca="1" si="138"/>
        <v/>
      </c>
      <c r="PE48" s="213" t="str">
        <f t="shared" ca="1" si="138"/>
        <v/>
      </c>
      <c r="PF48" s="213" t="str">
        <f t="shared" ca="1" si="138"/>
        <v/>
      </c>
      <c r="PG48" s="213" t="str">
        <f t="shared" ca="1" si="138"/>
        <v/>
      </c>
      <c r="PH48" s="213" t="str">
        <f t="shared" ca="1" si="138"/>
        <v/>
      </c>
      <c r="PI48" s="213" t="str">
        <f t="shared" ca="1" si="138"/>
        <v/>
      </c>
      <c r="PJ48" s="213" t="str">
        <f t="shared" ca="1" si="157"/>
        <v/>
      </c>
      <c r="PK48" s="213" t="str">
        <f t="shared" ca="1" si="157"/>
        <v/>
      </c>
      <c r="PL48" s="213" t="str">
        <f t="shared" ca="1" si="157"/>
        <v/>
      </c>
      <c r="PM48" s="213" t="str">
        <f t="shared" ca="1" si="157"/>
        <v/>
      </c>
      <c r="PN48" s="213" t="str">
        <f t="shared" ca="1" si="157"/>
        <v/>
      </c>
      <c r="PO48" s="213" t="str">
        <f t="shared" ca="1" si="157"/>
        <v/>
      </c>
      <c r="PP48" s="213" t="str">
        <f t="shared" ca="1" si="157"/>
        <v/>
      </c>
      <c r="PQ48" s="213" t="str">
        <f t="shared" ca="1" si="157"/>
        <v/>
      </c>
      <c r="PR48" s="213" t="str">
        <f t="shared" ca="1" si="157"/>
        <v/>
      </c>
      <c r="PS48" s="213" t="str">
        <f t="shared" ca="1" si="157"/>
        <v/>
      </c>
      <c r="PT48" s="208"/>
      <c r="PU48" s="208"/>
      <c r="PV48" s="208"/>
      <c r="PW48" s="208"/>
      <c r="PX48" s="208"/>
      <c r="PY48" s="208"/>
      <c r="PZ48" s="208"/>
      <c r="QA48" s="208"/>
      <c r="QB48" s="208"/>
      <c r="QC48" s="208"/>
      <c r="QD48" s="208"/>
      <c r="QE48" s="208"/>
      <c r="QF48" s="208"/>
      <c r="QG48" s="208"/>
      <c r="QH48" s="208"/>
      <c r="QI48" s="208"/>
      <c r="QJ48" s="208"/>
      <c r="QK48" s="208"/>
      <c r="QL48" s="208"/>
      <c r="QM48" s="208"/>
      <c r="QN48" s="208"/>
      <c r="QO48" s="208"/>
      <c r="QP48" s="208"/>
      <c r="QQ48" s="208"/>
      <c r="QR48" s="208"/>
      <c r="QS48" s="208"/>
      <c r="QT48" s="208"/>
      <c r="QU48" s="208"/>
      <c r="QV48" s="208"/>
      <c r="QW48" s="208"/>
      <c r="QX48" s="208"/>
      <c r="QY48" s="208"/>
      <c r="QZ48" s="208"/>
      <c r="RA48" s="208"/>
      <c r="RB48" s="208"/>
      <c r="RC48" s="208"/>
      <c r="RD48" s="208"/>
      <c r="RE48" s="208"/>
      <c r="RF48" s="208"/>
      <c r="RG48" s="208"/>
      <c r="RH48" s="208"/>
      <c r="RI48" s="208"/>
      <c r="RJ48" s="208"/>
      <c r="RK48" s="208"/>
      <c r="RL48" s="208"/>
      <c r="RM48" s="208"/>
      <c r="RN48" s="208"/>
      <c r="RO48" s="208"/>
      <c r="RP48" s="208"/>
      <c r="RQ48" s="208"/>
      <c r="RR48" s="208"/>
      <c r="RS48" s="208"/>
      <c r="RT48" s="208"/>
      <c r="RU48" s="208"/>
      <c r="RV48" s="208"/>
      <c r="RW48" s="208"/>
      <c r="RX48" s="208"/>
      <c r="RY48" s="208"/>
      <c r="RZ48" s="208"/>
      <c r="SA48" s="208"/>
      <c r="SB48" s="208"/>
      <c r="SC48" s="208"/>
      <c r="SD48" s="208"/>
      <c r="SE48" s="208"/>
      <c r="SF48" s="208"/>
      <c r="SG48" s="208"/>
      <c r="SH48" s="208"/>
      <c r="SI48" s="208"/>
      <c r="SJ48" s="208"/>
      <c r="SK48" s="208"/>
      <c r="SL48" s="208"/>
      <c r="SM48" s="208"/>
      <c r="SN48" s="208"/>
      <c r="SO48" s="208"/>
      <c r="SP48" s="208"/>
      <c r="SQ48" s="208"/>
      <c r="SR48" s="208"/>
      <c r="SS48" s="208"/>
      <c r="ST48" s="208"/>
      <c r="SU48" s="208"/>
      <c r="SV48" s="208"/>
      <c r="SW48" s="208"/>
      <c r="SX48" s="208"/>
      <c r="SY48" s="208"/>
      <c r="SZ48" s="208"/>
      <c r="TA48" s="208"/>
      <c r="TB48" s="208"/>
      <c r="TC48" s="208"/>
      <c r="TD48" s="208"/>
      <c r="TE48" s="208"/>
      <c r="TF48" s="208"/>
      <c r="TG48" s="208"/>
      <c r="TH48" s="208"/>
      <c r="TI48" s="208"/>
      <c r="TJ48" s="208"/>
      <c r="TK48" s="208"/>
      <c r="TL48" s="208"/>
      <c r="TM48" s="208"/>
      <c r="TN48" s="208"/>
      <c r="TO48" s="208"/>
      <c r="TP48" s="208"/>
      <c r="TQ48" s="208"/>
      <c r="TR48" s="208"/>
      <c r="TS48" s="208"/>
      <c r="TT48" s="208"/>
      <c r="TU48" s="208"/>
      <c r="TV48" s="208"/>
      <c r="TW48" s="208"/>
      <c r="TX48" s="208"/>
      <c r="TY48" s="208"/>
      <c r="TZ48" s="208"/>
      <c r="UA48" s="208"/>
      <c r="UB48" s="208"/>
      <c r="UC48" s="208"/>
      <c r="UD48" s="208"/>
      <c r="UE48" s="208"/>
      <c r="UF48" s="208"/>
      <c r="UG48" s="208"/>
      <c r="UH48" s="208"/>
      <c r="UI48" s="208"/>
      <c r="UJ48" s="208"/>
      <c r="UK48" s="208"/>
      <c r="UL48" s="208"/>
      <c r="UM48" s="208"/>
      <c r="UN48" s="208"/>
      <c r="UO48" s="208"/>
      <c r="UP48" s="208"/>
      <c r="UQ48" s="208"/>
      <c r="UR48" s="208"/>
      <c r="US48" s="208"/>
      <c r="UT48" s="208"/>
      <c r="UU48" s="208"/>
      <c r="UV48" s="208"/>
      <c r="UW48" s="208"/>
      <c r="UX48" s="208"/>
      <c r="UY48" s="208"/>
      <c r="UZ48" s="208"/>
      <c r="VA48" s="208"/>
      <c r="VB48" s="208"/>
      <c r="VC48" s="208"/>
      <c r="VD48" s="208"/>
      <c r="VE48" s="208"/>
      <c r="VF48" s="208"/>
      <c r="VG48" s="208"/>
      <c r="VH48" s="208"/>
      <c r="VI48" s="208"/>
      <c r="VJ48" s="208"/>
      <c r="VK48" s="208"/>
      <c r="VL48" s="208"/>
      <c r="VM48" s="208"/>
      <c r="VN48" s="208"/>
      <c r="VO48" s="208"/>
      <c r="VP48" s="208"/>
      <c r="VQ48" s="208"/>
      <c r="VR48" s="208"/>
      <c r="VS48" s="208"/>
      <c r="VT48" s="208"/>
      <c r="VU48" s="208"/>
      <c r="VV48" s="208"/>
      <c r="VW48" s="208"/>
      <c r="VX48" s="208"/>
      <c r="VY48" s="208"/>
      <c r="VZ48" s="208"/>
      <c r="WA48" s="208"/>
      <c r="WB48" s="208"/>
      <c r="WC48" s="208"/>
      <c r="WD48" s="208"/>
      <c r="WE48" s="208"/>
      <c r="WF48" s="208"/>
      <c r="WG48" s="208"/>
      <c r="WH48" s="208"/>
      <c r="WI48" s="208"/>
      <c r="WJ48" s="208"/>
      <c r="WK48" s="208"/>
      <c r="WL48" s="208"/>
      <c r="WM48" s="208"/>
      <c r="WN48" s="208"/>
      <c r="WO48" s="208"/>
      <c r="WP48" s="208"/>
      <c r="WQ48" s="208"/>
      <c r="WR48" s="208"/>
      <c r="WS48" s="208"/>
      <c r="WT48" s="208"/>
      <c r="WU48" s="208"/>
      <c r="WV48" s="208"/>
      <c r="WW48" s="208"/>
      <c r="WX48" s="208"/>
      <c r="WY48" s="208"/>
      <c r="WZ48" s="208"/>
      <c r="XA48" s="208"/>
      <c r="XB48" s="208"/>
      <c r="XC48" s="208"/>
      <c r="XD48" s="208"/>
      <c r="XE48" s="208"/>
      <c r="XF48" s="208"/>
      <c r="XG48" s="208"/>
      <c r="XH48" s="208"/>
      <c r="XI48" s="208"/>
      <c r="XJ48" s="208"/>
      <c r="XK48" s="208"/>
      <c r="XL48" s="208"/>
      <c r="XM48" s="208"/>
      <c r="XN48" s="208"/>
      <c r="XO48" s="208"/>
      <c r="XP48" s="208"/>
      <c r="XQ48" s="208"/>
      <c r="XR48" s="208"/>
      <c r="XS48" s="208"/>
      <c r="XT48" s="208"/>
      <c r="XU48" s="208"/>
      <c r="XV48" s="208"/>
      <c r="XW48" s="208"/>
      <c r="XX48" s="208"/>
      <c r="XY48" s="208"/>
      <c r="XZ48" s="208"/>
      <c r="YA48" s="208"/>
      <c r="YB48" s="208"/>
      <c r="YC48" s="208"/>
      <c r="YD48" s="208"/>
      <c r="YE48" s="208"/>
      <c r="YF48" s="208"/>
      <c r="YG48" s="208"/>
      <c r="YH48" s="208"/>
      <c r="YI48" s="208"/>
      <c r="YJ48" s="208"/>
      <c r="YK48" s="208"/>
      <c r="YL48" s="208"/>
      <c r="YM48" s="208"/>
      <c r="YN48" s="208"/>
      <c r="YO48" s="208"/>
      <c r="YP48" s="208"/>
      <c r="YQ48" s="208"/>
      <c r="YR48" s="208"/>
      <c r="YS48" s="208"/>
      <c r="YT48" s="208"/>
      <c r="YU48" s="208"/>
      <c r="YV48" s="208"/>
      <c r="YW48" s="208"/>
      <c r="YX48" s="208"/>
      <c r="YY48" s="208"/>
      <c r="YZ48" s="208"/>
      <c r="ZA48" s="208"/>
      <c r="ZB48" s="208"/>
      <c r="ZC48" s="208"/>
      <c r="ZD48" s="208"/>
      <c r="ZE48" s="208"/>
      <c r="ZF48" s="208"/>
      <c r="ZG48" s="208"/>
      <c r="ZH48" s="208"/>
      <c r="ZI48" s="208"/>
      <c r="ZJ48" s="208"/>
      <c r="ZK48" s="208"/>
      <c r="ZL48" s="208"/>
      <c r="ZM48" s="208"/>
      <c r="ZN48" s="208"/>
      <c r="ZO48" s="208"/>
      <c r="ZP48" s="208"/>
      <c r="ZQ48" s="208"/>
      <c r="ZR48" s="208"/>
      <c r="ZS48" s="208"/>
      <c r="ZT48" s="208"/>
      <c r="ZU48" s="208"/>
      <c r="ZV48" s="208"/>
      <c r="ZW48" s="208"/>
      <c r="ZX48" s="208"/>
      <c r="ZY48" s="208"/>
      <c r="ZZ48" s="208"/>
      <c r="AAA48" s="208"/>
      <c r="AAB48" s="208"/>
      <c r="AAC48" s="208"/>
      <c r="AAD48" s="208"/>
      <c r="AAE48" s="208"/>
      <c r="AAF48" s="208"/>
      <c r="AAG48" s="208"/>
      <c r="AAH48" s="208"/>
      <c r="AAI48" s="208"/>
      <c r="AAJ48" s="208"/>
      <c r="AAK48" s="208"/>
      <c r="AAL48" s="208"/>
      <c r="AAM48" s="208"/>
      <c r="AAN48" s="208"/>
      <c r="AAO48" s="208"/>
      <c r="AAP48" s="208"/>
      <c r="AAQ48" s="208"/>
      <c r="AAR48" s="208"/>
      <c r="AAS48" s="208"/>
      <c r="AAT48" s="208"/>
      <c r="AAU48" s="208"/>
      <c r="AAV48" s="208"/>
      <c r="AAW48" s="208"/>
      <c r="AAX48" s="208"/>
      <c r="AAY48" s="208"/>
      <c r="AAZ48" s="208"/>
      <c r="ABA48" s="208"/>
      <c r="ABB48" s="208"/>
      <c r="ABC48" s="208"/>
      <c r="ABD48" s="208"/>
      <c r="ABE48" s="208"/>
      <c r="ABF48" s="208"/>
      <c r="ABG48" s="208"/>
      <c r="ABH48" s="208"/>
      <c r="ABI48" s="208"/>
      <c r="ABJ48" s="208"/>
      <c r="ABK48" s="208"/>
      <c r="ABL48" s="208"/>
    </row>
    <row r="49" spans="1:742" s="209" customFormat="1" ht="18" hidden="1" customHeight="1" x14ac:dyDescent="0.2">
      <c r="A49" s="202"/>
      <c r="B49" s="203" t="s">
        <v>121</v>
      </c>
      <c r="C49" s="204" t="s">
        <v>122</v>
      </c>
      <c r="D49" s="218"/>
      <c r="E49" s="211"/>
      <c r="F49" s="206"/>
      <c r="G49" s="206"/>
      <c r="H49" s="219"/>
      <c r="I49" s="206"/>
      <c r="J49" s="206"/>
      <c r="K49" s="278" t="str">
        <f>Table279[[#This Row],[Project]] &amp;"-CTNR-"&amp; Table279[[#This Row],[CTNR'#]] &amp; "  ➜"</f>
        <v>1010C-CTNR-  ➜</v>
      </c>
      <c r="L49" s="215"/>
      <c r="M49" s="213" t="str">
        <f t="shared" ca="1" si="139"/>
        <v/>
      </c>
      <c r="N49" s="213" t="str">
        <f t="shared" ca="1" si="139"/>
        <v/>
      </c>
      <c r="O49" s="213" t="str">
        <f t="shared" ca="1" si="139"/>
        <v/>
      </c>
      <c r="P49" s="213" t="str">
        <f t="shared" ca="1" si="139"/>
        <v/>
      </c>
      <c r="Q49" s="213" t="str">
        <f t="shared" ca="1" si="139"/>
        <v/>
      </c>
      <c r="R49" s="213" t="str">
        <f t="shared" ca="1" si="139"/>
        <v/>
      </c>
      <c r="S49" s="213" t="str">
        <f t="shared" ca="1" si="139"/>
        <v/>
      </c>
      <c r="T49" s="213" t="str">
        <f t="shared" ca="1" si="139"/>
        <v/>
      </c>
      <c r="U49" s="213" t="str">
        <f t="shared" ca="1" si="139"/>
        <v/>
      </c>
      <c r="V49" s="213" t="str">
        <f t="shared" ca="1" si="139"/>
        <v/>
      </c>
      <c r="W49" s="213" t="str">
        <f t="shared" ca="1" si="139"/>
        <v/>
      </c>
      <c r="X49" s="213" t="str">
        <f t="shared" ca="1" si="139"/>
        <v/>
      </c>
      <c r="Y49" s="213" t="str">
        <f t="shared" ca="1" si="139"/>
        <v/>
      </c>
      <c r="Z49" s="213" t="str">
        <f t="shared" ca="1" si="139"/>
        <v/>
      </c>
      <c r="AA49" s="213" t="str">
        <f t="shared" ca="1" si="139"/>
        <v/>
      </c>
      <c r="AB49" s="213" t="str">
        <f t="shared" ca="1" si="139"/>
        <v/>
      </c>
      <c r="AC49" s="213" t="str">
        <f t="shared" ca="1" si="140"/>
        <v/>
      </c>
      <c r="AD49" s="213" t="str">
        <f t="shared" ca="1" si="140"/>
        <v/>
      </c>
      <c r="AE49" s="213" t="str">
        <f t="shared" ca="1" si="140"/>
        <v/>
      </c>
      <c r="AF49" s="213" t="str">
        <f t="shared" ca="1" si="140"/>
        <v/>
      </c>
      <c r="AG49" s="213" t="str">
        <f t="shared" ca="1" si="140"/>
        <v/>
      </c>
      <c r="AH49" s="213" t="str">
        <f t="shared" ca="1" si="140"/>
        <v/>
      </c>
      <c r="AI49" s="213" t="str">
        <f t="shared" ca="1" si="140"/>
        <v/>
      </c>
      <c r="AJ49" s="213" t="str">
        <f t="shared" ca="1" si="140"/>
        <v/>
      </c>
      <c r="AK49" s="213" t="str">
        <f t="shared" ca="1" si="140"/>
        <v/>
      </c>
      <c r="AL49" s="213" t="str">
        <f t="shared" ca="1" si="126"/>
        <v/>
      </c>
      <c r="AM49" s="213" t="str">
        <f t="shared" ca="1" si="126"/>
        <v/>
      </c>
      <c r="AN49" s="213" t="str">
        <f t="shared" ca="1" si="126"/>
        <v/>
      </c>
      <c r="AO49" s="213" t="str">
        <f t="shared" ca="1" si="126"/>
        <v/>
      </c>
      <c r="AP49" s="213" t="str">
        <f t="shared" ca="1" si="126"/>
        <v/>
      </c>
      <c r="AQ49" s="213" t="str">
        <f t="shared" ca="1" si="126"/>
        <v/>
      </c>
      <c r="AR49" s="213" t="str">
        <f t="shared" ca="1" si="126"/>
        <v/>
      </c>
      <c r="AS49" s="213" t="str">
        <f t="shared" ca="1" si="126"/>
        <v/>
      </c>
      <c r="AT49" s="213" t="str">
        <f t="shared" ca="1" si="126"/>
        <v/>
      </c>
      <c r="AU49" s="213" t="str">
        <f t="shared" ca="1" si="126"/>
        <v/>
      </c>
      <c r="AV49" s="213" t="str">
        <f t="shared" ca="1" si="126"/>
        <v/>
      </c>
      <c r="AW49" s="213" t="str">
        <f t="shared" ca="1" si="126"/>
        <v/>
      </c>
      <c r="AX49" s="213" t="str">
        <f t="shared" ca="1" si="126"/>
        <v/>
      </c>
      <c r="AY49" s="213" t="str">
        <f t="shared" ca="1" si="126"/>
        <v/>
      </c>
      <c r="AZ49" s="213" t="str">
        <f t="shared" ca="1" si="126"/>
        <v/>
      </c>
      <c r="BA49" s="213" t="str">
        <f t="shared" ca="1" si="126"/>
        <v/>
      </c>
      <c r="BB49" s="213" t="str">
        <f t="shared" ca="1" si="141"/>
        <v/>
      </c>
      <c r="BC49" s="213" t="str">
        <f t="shared" ca="1" si="141"/>
        <v/>
      </c>
      <c r="BD49" s="213" t="str">
        <f t="shared" ca="1" si="141"/>
        <v/>
      </c>
      <c r="BE49" s="213" t="str">
        <f t="shared" ca="1" si="141"/>
        <v/>
      </c>
      <c r="BF49" s="213" t="str">
        <f t="shared" ca="1" si="141"/>
        <v/>
      </c>
      <c r="BG49" s="213" t="str">
        <f t="shared" ca="1" si="141"/>
        <v/>
      </c>
      <c r="BH49" s="213" t="str">
        <f t="shared" ca="1" si="141"/>
        <v/>
      </c>
      <c r="BI49" s="213" t="str">
        <f t="shared" ca="1" si="141"/>
        <v/>
      </c>
      <c r="BJ49" s="213" t="str">
        <f t="shared" ca="1" si="141"/>
        <v/>
      </c>
      <c r="BK49" s="213" t="str">
        <f t="shared" ca="1" si="141"/>
        <v/>
      </c>
      <c r="BL49" s="213" t="str">
        <f t="shared" ca="1" si="141"/>
        <v/>
      </c>
      <c r="BM49" s="213" t="str">
        <f t="shared" ca="1" si="141"/>
        <v/>
      </c>
      <c r="BN49" s="213" t="str">
        <f t="shared" ca="1" si="141"/>
        <v/>
      </c>
      <c r="BO49" s="213" t="str">
        <f t="shared" ca="1" si="141"/>
        <v/>
      </c>
      <c r="BP49" s="213" t="str">
        <f t="shared" ca="1" si="127"/>
        <v/>
      </c>
      <c r="BQ49" s="213" t="str">
        <f t="shared" ca="1" si="127"/>
        <v/>
      </c>
      <c r="BR49" s="213" t="str">
        <f t="shared" ca="1" si="127"/>
        <v/>
      </c>
      <c r="BS49" s="213" t="str">
        <f t="shared" ca="1" si="127"/>
        <v/>
      </c>
      <c r="BT49" s="213" t="str">
        <f t="shared" ca="1" si="127"/>
        <v/>
      </c>
      <c r="BU49" s="213" t="str">
        <f t="shared" ca="1" si="127"/>
        <v/>
      </c>
      <c r="BV49" s="213" t="str">
        <f t="shared" ca="1" si="127"/>
        <v/>
      </c>
      <c r="BW49" s="213" t="str">
        <f t="shared" ca="1" si="127"/>
        <v/>
      </c>
      <c r="BX49" s="213" t="str">
        <f t="shared" ca="1" si="127"/>
        <v/>
      </c>
      <c r="BY49" s="213" t="str">
        <f t="shared" ca="1" si="142"/>
        <v/>
      </c>
      <c r="BZ49" s="213" t="str">
        <f t="shared" ca="1" si="142"/>
        <v/>
      </c>
      <c r="CA49" s="213" t="str">
        <f t="shared" ca="1" si="142"/>
        <v/>
      </c>
      <c r="CB49" s="213" t="str">
        <f t="shared" ca="1" si="142"/>
        <v/>
      </c>
      <c r="CC49" s="213" t="str">
        <f t="shared" ca="1" si="142"/>
        <v/>
      </c>
      <c r="CD49" s="213" t="str">
        <f t="shared" ca="1" si="142"/>
        <v/>
      </c>
      <c r="CE49" s="213" t="str">
        <f t="shared" ca="1" si="142"/>
        <v/>
      </c>
      <c r="CF49" s="213" t="str">
        <f t="shared" ca="1" si="142"/>
        <v/>
      </c>
      <c r="CG49" s="213" t="str">
        <f t="shared" ca="1" si="142"/>
        <v/>
      </c>
      <c r="CH49" s="213" t="str">
        <f t="shared" ca="1" si="142"/>
        <v/>
      </c>
      <c r="CI49" s="213" t="str">
        <f t="shared" ca="1" si="142"/>
        <v/>
      </c>
      <c r="CJ49" s="213" t="str">
        <f t="shared" ca="1" si="142"/>
        <v/>
      </c>
      <c r="CK49" s="213" t="str">
        <f t="shared" ca="1" si="142"/>
        <v/>
      </c>
      <c r="CL49" s="213" t="str">
        <f t="shared" ca="1" si="142"/>
        <v/>
      </c>
      <c r="CM49" s="213" t="str">
        <f t="shared" ca="1" si="142"/>
        <v/>
      </c>
      <c r="CN49" s="213" t="str">
        <f t="shared" ca="1" si="142"/>
        <v/>
      </c>
      <c r="CO49" s="213" t="str">
        <f t="shared" ca="1" si="128"/>
        <v/>
      </c>
      <c r="CP49" s="213" t="str">
        <f t="shared" ca="1" si="128"/>
        <v/>
      </c>
      <c r="CQ49" s="213" t="str">
        <f t="shared" ca="1" si="128"/>
        <v/>
      </c>
      <c r="CR49" s="213" t="str">
        <f t="shared" ca="1" si="128"/>
        <v/>
      </c>
      <c r="CS49" s="213" t="str">
        <f t="shared" ca="1" si="128"/>
        <v/>
      </c>
      <c r="CT49" s="213" t="str">
        <f t="shared" ca="1" si="128"/>
        <v/>
      </c>
      <c r="CU49" s="213" t="str">
        <f t="shared" ca="1" si="128"/>
        <v/>
      </c>
      <c r="CV49" s="213" t="str">
        <f t="shared" ca="1" si="128"/>
        <v/>
      </c>
      <c r="CW49" s="213" t="str">
        <f t="shared" ca="1" si="128"/>
        <v/>
      </c>
      <c r="CX49" s="213" t="str">
        <f t="shared" ca="1" si="128"/>
        <v/>
      </c>
      <c r="CY49" s="213" t="str">
        <f t="shared" ca="1" si="128"/>
        <v/>
      </c>
      <c r="CZ49" s="213" t="str">
        <f t="shared" ca="1" si="128"/>
        <v/>
      </c>
      <c r="DA49" s="213" t="str">
        <f t="shared" ca="1" si="128"/>
        <v/>
      </c>
      <c r="DB49" s="213" t="str">
        <f t="shared" ca="1" si="143"/>
        <v/>
      </c>
      <c r="DC49" s="213" t="str">
        <f t="shared" ca="1" si="143"/>
        <v/>
      </c>
      <c r="DD49" s="213" t="str">
        <f t="shared" ca="1" si="143"/>
        <v/>
      </c>
      <c r="DE49" s="213" t="str">
        <f t="shared" ca="1" si="143"/>
        <v/>
      </c>
      <c r="DF49" s="213" t="str">
        <f t="shared" ca="1" si="143"/>
        <v/>
      </c>
      <c r="DG49" s="213" t="str">
        <f t="shared" ca="1" si="143"/>
        <v/>
      </c>
      <c r="DH49" s="213" t="str">
        <f t="shared" ca="1" si="143"/>
        <v/>
      </c>
      <c r="DI49" s="213" t="str">
        <f t="shared" ca="1" si="143"/>
        <v/>
      </c>
      <c r="DJ49" s="213" t="str">
        <f t="shared" ca="1" si="143"/>
        <v/>
      </c>
      <c r="DK49" s="213" t="str">
        <f t="shared" ca="1" si="143"/>
        <v/>
      </c>
      <c r="DL49" s="213" t="str">
        <f t="shared" ca="1" si="143"/>
        <v/>
      </c>
      <c r="DM49" s="213" t="str">
        <f t="shared" ca="1" si="143"/>
        <v/>
      </c>
      <c r="DN49" s="213" t="str">
        <f t="shared" ca="1" si="143"/>
        <v/>
      </c>
      <c r="DO49" s="213" t="str">
        <f t="shared" ca="1" si="143"/>
        <v/>
      </c>
      <c r="DP49" s="213" t="str">
        <f t="shared" ca="1" si="143"/>
        <v/>
      </c>
      <c r="DQ49" s="213" t="str">
        <f t="shared" ca="1" si="143"/>
        <v/>
      </c>
      <c r="DR49" s="213" t="str">
        <f t="shared" ca="1" si="129"/>
        <v/>
      </c>
      <c r="DS49" s="213" t="str">
        <f t="shared" ca="1" si="129"/>
        <v/>
      </c>
      <c r="DT49" s="213" t="str">
        <f t="shared" ca="1" si="129"/>
        <v/>
      </c>
      <c r="DU49" s="213" t="str">
        <f t="shared" ca="1" si="129"/>
        <v/>
      </c>
      <c r="DV49" s="213" t="str">
        <f t="shared" ca="1" si="129"/>
        <v/>
      </c>
      <c r="DW49" s="213" t="str">
        <f t="shared" ca="1" si="129"/>
        <v/>
      </c>
      <c r="DX49" s="213" t="str">
        <f t="shared" ca="1" si="129"/>
        <v/>
      </c>
      <c r="DY49" s="213" t="str">
        <f t="shared" ca="1" si="129"/>
        <v/>
      </c>
      <c r="DZ49" s="213" t="str">
        <f t="shared" ca="1" si="129"/>
        <v/>
      </c>
      <c r="EA49" s="213" t="str">
        <f t="shared" ca="1" si="129"/>
        <v/>
      </c>
      <c r="EB49" s="213" t="str">
        <f t="shared" ca="1" si="129"/>
        <v/>
      </c>
      <c r="EC49" s="213" t="str">
        <f t="shared" ca="1" si="129"/>
        <v/>
      </c>
      <c r="ED49" s="213" t="str">
        <f t="shared" ca="1" si="129"/>
        <v/>
      </c>
      <c r="EE49" s="213" t="str">
        <f t="shared" ca="1" si="129"/>
        <v/>
      </c>
      <c r="EF49" s="213" t="str">
        <f t="shared" ca="1" si="144"/>
        <v/>
      </c>
      <c r="EG49" s="213" t="str">
        <f t="shared" ca="1" si="144"/>
        <v/>
      </c>
      <c r="EH49" s="213" t="str">
        <f t="shared" ca="1" si="144"/>
        <v/>
      </c>
      <c r="EI49" s="213" t="str">
        <f t="shared" ca="1" si="144"/>
        <v/>
      </c>
      <c r="EJ49" s="213" t="str">
        <f t="shared" ca="1" si="144"/>
        <v/>
      </c>
      <c r="EK49" s="213" t="str">
        <f t="shared" ca="1" si="144"/>
        <v/>
      </c>
      <c r="EL49" s="213" t="str">
        <f t="shared" ca="1" si="144"/>
        <v/>
      </c>
      <c r="EM49" s="213" t="str">
        <f t="shared" ca="1" si="144"/>
        <v/>
      </c>
      <c r="EN49" s="213" t="str">
        <f t="shared" ca="1" si="144"/>
        <v/>
      </c>
      <c r="EO49" s="213" t="str">
        <f t="shared" ca="1" si="144"/>
        <v/>
      </c>
      <c r="EP49" s="213" t="str">
        <f t="shared" ca="1" si="144"/>
        <v/>
      </c>
      <c r="EQ49" s="213" t="str">
        <f t="shared" ca="1" si="144"/>
        <v/>
      </c>
      <c r="ER49" s="213" t="str">
        <f t="shared" ca="1" si="144"/>
        <v/>
      </c>
      <c r="ES49" s="213" t="str">
        <f t="shared" ca="1" si="144"/>
        <v/>
      </c>
      <c r="ET49" s="213" t="str">
        <f t="shared" ca="1" si="144"/>
        <v/>
      </c>
      <c r="EU49" s="213" t="str">
        <f t="shared" ca="1" si="144"/>
        <v/>
      </c>
      <c r="EV49" s="213" t="str">
        <f t="shared" ca="1" si="145"/>
        <v/>
      </c>
      <c r="EW49" s="213" t="str">
        <f t="shared" ca="1" si="145"/>
        <v/>
      </c>
      <c r="EX49" s="213" t="str">
        <f t="shared" ca="1" si="145"/>
        <v/>
      </c>
      <c r="EY49" s="213" t="str">
        <f t="shared" ca="1" si="145"/>
        <v/>
      </c>
      <c r="EZ49" s="213" t="str">
        <f t="shared" ca="1" si="145"/>
        <v/>
      </c>
      <c r="FA49" s="213" t="str">
        <f t="shared" ca="1" si="145"/>
        <v/>
      </c>
      <c r="FB49" s="213" t="str">
        <f t="shared" ca="1" si="145"/>
        <v/>
      </c>
      <c r="FC49" s="213" t="str">
        <f t="shared" ca="1" si="145"/>
        <v/>
      </c>
      <c r="FD49" s="213" t="str">
        <f t="shared" ca="1" si="145"/>
        <v/>
      </c>
      <c r="FE49" s="213" t="str">
        <f t="shared" ca="1" si="145"/>
        <v/>
      </c>
      <c r="FF49" s="213" t="str">
        <f t="shared" ca="1" si="145"/>
        <v/>
      </c>
      <c r="FG49" s="213" t="str">
        <f t="shared" ca="1" si="145"/>
        <v/>
      </c>
      <c r="FH49" s="213" t="str">
        <f t="shared" ca="1" si="145"/>
        <v/>
      </c>
      <c r="FI49" s="213" t="str">
        <f t="shared" ca="1" si="145"/>
        <v/>
      </c>
      <c r="FJ49" s="213" t="str">
        <f t="shared" ca="1" si="145"/>
        <v/>
      </c>
      <c r="FK49" s="213" t="str">
        <f t="shared" ca="1" si="145"/>
        <v/>
      </c>
      <c r="FL49" s="213" t="str">
        <f t="shared" ca="1" si="146"/>
        <v/>
      </c>
      <c r="FM49" s="213" t="str">
        <f t="shared" ca="1" si="146"/>
        <v/>
      </c>
      <c r="FN49" s="213" t="str">
        <f t="shared" ca="1" si="146"/>
        <v/>
      </c>
      <c r="FO49" s="213" t="str">
        <f t="shared" ca="1" si="146"/>
        <v/>
      </c>
      <c r="FP49" s="213" t="str">
        <f t="shared" ca="1" si="146"/>
        <v/>
      </c>
      <c r="FQ49" s="213" t="str">
        <f t="shared" ca="1" si="146"/>
        <v/>
      </c>
      <c r="FR49" s="213" t="str">
        <f t="shared" ca="1" si="146"/>
        <v/>
      </c>
      <c r="FS49" s="213" t="str">
        <f t="shared" ca="1" si="146"/>
        <v/>
      </c>
      <c r="FT49" s="213" t="str">
        <f t="shared" ca="1" si="146"/>
        <v/>
      </c>
      <c r="FU49" s="213" t="str">
        <f t="shared" ca="1" si="146"/>
        <v/>
      </c>
      <c r="FV49" s="213" t="str">
        <f t="shared" ca="1" si="146"/>
        <v/>
      </c>
      <c r="FW49" s="213" t="str">
        <f t="shared" ca="1" si="146"/>
        <v/>
      </c>
      <c r="FX49" s="213" t="str">
        <f t="shared" ca="1" si="146"/>
        <v/>
      </c>
      <c r="FY49" s="213" t="str">
        <f t="shared" ca="1" si="146"/>
        <v/>
      </c>
      <c r="FZ49" s="213" t="str">
        <f t="shared" ca="1" si="146"/>
        <v/>
      </c>
      <c r="GA49" s="213" t="str">
        <f t="shared" ca="1" si="146"/>
        <v/>
      </c>
      <c r="GB49" s="213" t="str">
        <f t="shared" ca="1" si="147"/>
        <v/>
      </c>
      <c r="GC49" s="213" t="str">
        <f t="shared" ca="1" si="147"/>
        <v/>
      </c>
      <c r="GD49" s="213" t="str">
        <f t="shared" ca="1" si="147"/>
        <v/>
      </c>
      <c r="GE49" s="213" t="str">
        <f t="shared" ca="1" si="147"/>
        <v/>
      </c>
      <c r="GF49" s="213" t="str">
        <f t="shared" ca="1" si="147"/>
        <v/>
      </c>
      <c r="GG49" s="213" t="str">
        <f t="shared" ca="1" si="147"/>
        <v/>
      </c>
      <c r="GH49" s="213" t="str">
        <f t="shared" ca="1" si="147"/>
        <v/>
      </c>
      <c r="GI49" s="213" t="str">
        <f t="shared" ca="1" si="147"/>
        <v/>
      </c>
      <c r="GJ49" s="213" t="str">
        <f t="shared" ca="1" si="147"/>
        <v/>
      </c>
      <c r="GK49" s="213" t="str">
        <f t="shared" ca="1" si="147"/>
        <v/>
      </c>
      <c r="GL49" s="213" t="str">
        <f t="shared" ca="1" si="147"/>
        <v/>
      </c>
      <c r="GM49" s="213" t="str">
        <f t="shared" ca="1" si="147"/>
        <v/>
      </c>
      <c r="GN49" s="213" t="str">
        <f t="shared" ca="1" si="147"/>
        <v/>
      </c>
      <c r="GO49" s="213" t="str">
        <f t="shared" ca="1" si="147"/>
        <v/>
      </c>
      <c r="GP49" s="213" t="str">
        <f t="shared" ca="1" si="131"/>
        <v/>
      </c>
      <c r="GQ49" s="213" t="str">
        <f t="shared" ca="1" si="131"/>
        <v/>
      </c>
      <c r="GR49" s="213" t="str">
        <f t="shared" ca="1" si="131"/>
        <v/>
      </c>
      <c r="GS49" s="213" t="str">
        <f t="shared" ca="1" si="131"/>
        <v/>
      </c>
      <c r="GT49" s="213" t="str">
        <f t="shared" ca="1" si="131"/>
        <v/>
      </c>
      <c r="GU49" s="213" t="str">
        <f t="shared" ca="1" si="131"/>
        <v/>
      </c>
      <c r="GV49" s="213" t="str">
        <f t="shared" ca="1" si="131"/>
        <v/>
      </c>
      <c r="GW49" s="213" t="str">
        <f t="shared" ca="1" si="131"/>
        <v/>
      </c>
      <c r="GX49" s="213" t="str">
        <f t="shared" ca="1" si="131"/>
        <v/>
      </c>
      <c r="GY49" s="213" t="str">
        <f t="shared" ca="1" si="131"/>
        <v/>
      </c>
      <c r="GZ49" s="213" t="str">
        <f t="shared" ca="1" si="131"/>
        <v/>
      </c>
      <c r="HA49" s="213" t="str">
        <f t="shared" ca="1" si="131"/>
        <v/>
      </c>
      <c r="HB49" s="213" t="str">
        <f t="shared" ca="1" si="148"/>
        <v/>
      </c>
      <c r="HC49" s="213" t="str">
        <f t="shared" ca="1" si="148"/>
        <v/>
      </c>
      <c r="HD49" s="213" t="str">
        <f t="shared" ca="1" si="148"/>
        <v/>
      </c>
      <c r="HE49" s="213" t="str">
        <f t="shared" ca="1" si="148"/>
        <v/>
      </c>
      <c r="HF49" s="213" t="str">
        <f t="shared" ca="1" si="148"/>
        <v/>
      </c>
      <c r="HG49" s="213" t="str">
        <f t="shared" ca="1" si="148"/>
        <v/>
      </c>
      <c r="HH49" s="213" t="str">
        <f t="shared" ca="1" si="148"/>
        <v/>
      </c>
      <c r="HI49" s="213" t="str">
        <f t="shared" ca="1" si="148"/>
        <v/>
      </c>
      <c r="HJ49" s="213" t="str">
        <f t="shared" ca="1" si="148"/>
        <v/>
      </c>
      <c r="HK49" s="213" t="str">
        <f t="shared" ca="1" si="148"/>
        <v/>
      </c>
      <c r="HL49" s="213" t="str">
        <f t="shared" ca="1" si="148"/>
        <v/>
      </c>
      <c r="HM49" s="213" t="str">
        <f t="shared" ca="1" si="148"/>
        <v/>
      </c>
      <c r="HN49" s="213" t="str">
        <f t="shared" ca="1" si="148"/>
        <v/>
      </c>
      <c r="HO49" s="213" t="str">
        <f t="shared" ca="1" si="148"/>
        <v/>
      </c>
      <c r="HP49" s="213" t="str">
        <f t="shared" ca="1" si="148"/>
        <v/>
      </c>
      <c r="HQ49" s="213" t="str">
        <f t="shared" ca="1" si="148"/>
        <v/>
      </c>
      <c r="HR49" s="213" t="str">
        <f t="shared" ca="1" si="132"/>
        <v/>
      </c>
      <c r="HS49" s="213" t="str">
        <f t="shared" ca="1" si="132"/>
        <v/>
      </c>
      <c r="HT49" s="213" t="str">
        <f t="shared" ca="1" si="132"/>
        <v/>
      </c>
      <c r="HU49" s="213" t="str">
        <f t="shared" ca="1" si="132"/>
        <v/>
      </c>
      <c r="HV49" s="213" t="str">
        <f t="shared" ca="1" si="132"/>
        <v/>
      </c>
      <c r="HW49" s="213" t="str">
        <f t="shared" ca="1" si="132"/>
        <v/>
      </c>
      <c r="HX49" s="213" t="str">
        <f t="shared" ca="1" si="132"/>
        <v/>
      </c>
      <c r="HY49" s="213" t="str">
        <f t="shared" ca="1" si="132"/>
        <v/>
      </c>
      <c r="HZ49" s="213" t="str">
        <f t="shared" ca="1" si="132"/>
        <v/>
      </c>
      <c r="IA49" s="213" t="str">
        <f t="shared" ca="1" si="132"/>
        <v/>
      </c>
      <c r="IB49" s="213" t="str">
        <f t="shared" ca="1" si="149"/>
        <v/>
      </c>
      <c r="IC49" s="213" t="str">
        <f t="shared" ca="1" si="149"/>
        <v/>
      </c>
      <c r="ID49" s="213" t="str">
        <f t="shared" ca="1" si="149"/>
        <v/>
      </c>
      <c r="IE49" s="213" t="str">
        <f t="shared" ca="1" si="149"/>
        <v/>
      </c>
      <c r="IF49" s="213" t="str">
        <f t="shared" ca="1" si="149"/>
        <v/>
      </c>
      <c r="IG49" s="213" t="str">
        <f t="shared" ca="1" si="149"/>
        <v/>
      </c>
      <c r="IH49" s="213" t="str">
        <f t="shared" ca="1" si="149"/>
        <v/>
      </c>
      <c r="II49" s="213" t="str">
        <f t="shared" ca="1" si="149"/>
        <v/>
      </c>
      <c r="IJ49" s="213" t="str">
        <f t="shared" ca="1" si="149"/>
        <v/>
      </c>
      <c r="IK49" s="213" t="str">
        <f t="shared" ca="1" si="149"/>
        <v/>
      </c>
      <c r="IL49" s="213" t="str">
        <f t="shared" ca="1" si="149"/>
        <v/>
      </c>
      <c r="IM49" s="213" t="str">
        <f t="shared" ca="1" si="149"/>
        <v/>
      </c>
      <c r="IN49" s="213" t="str">
        <f t="shared" ca="1" si="149"/>
        <v/>
      </c>
      <c r="IO49" s="213" t="str">
        <f t="shared" ca="1" si="149"/>
        <v/>
      </c>
      <c r="IP49" s="213" t="str">
        <f t="shared" ca="1" si="149"/>
        <v/>
      </c>
      <c r="IQ49" s="213" t="str">
        <f t="shared" ca="1" si="149"/>
        <v/>
      </c>
      <c r="IR49" s="213" t="str">
        <f t="shared" ca="1" si="133"/>
        <v/>
      </c>
      <c r="IS49" s="213" t="str">
        <f t="shared" ca="1" si="133"/>
        <v/>
      </c>
      <c r="IT49" s="213" t="str">
        <f t="shared" ca="1" si="133"/>
        <v/>
      </c>
      <c r="IU49" s="213" t="str">
        <f t="shared" ca="1" si="133"/>
        <v/>
      </c>
      <c r="IV49" s="213" t="str">
        <f t="shared" ca="1" si="133"/>
        <v/>
      </c>
      <c r="IW49" s="213" t="str">
        <f t="shared" ca="1" si="133"/>
        <v/>
      </c>
      <c r="IX49" s="213" t="str">
        <f t="shared" ca="1" si="133"/>
        <v/>
      </c>
      <c r="IY49" s="213" t="str">
        <f t="shared" ca="1" si="133"/>
        <v/>
      </c>
      <c r="IZ49" s="213" t="str">
        <f t="shared" ca="1" si="133"/>
        <v/>
      </c>
      <c r="JA49" s="213" t="str">
        <f t="shared" ca="1" si="133"/>
        <v/>
      </c>
      <c r="JB49" s="213" t="str">
        <f t="shared" ca="1" si="133"/>
        <v/>
      </c>
      <c r="JC49" s="213" t="str">
        <f t="shared" ca="1" si="133"/>
        <v/>
      </c>
      <c r="JD49" s="213" t="str">
        <f t="shared" ca="1" si="133"/>
        <v/>
      </c>
      <c r="JE49" s="213" t="str">
        <f t="shared" ca="1" si="133"/>
        <v/>
      </c>
      <c r="JF49" s="213" t="str">
        <f t="shared" ca="1" si="150"/>
        <v/>
      </c>
      <c r="JG49" s="213" t="str">
        <f t="shared" ca="1" si="150"/>
        <v/>
      </c>
      <c r="JH49" s="213" t="str">
        <f t="shared" ca="1" si="150"/>
        <v/>
      </c>
      <c r="JI49" s="213" t="str">
        <f t="shared" ca="1" si="150"/>
        <v/>
      </c>
      <c r="JJ49" s="213" t="str">
        <f t="shared" ca="1" si="150"/>
        <v/>
      </c>
      <c r="JK49" s="213" t="str">
        <f t="shared" ca="1" si="150"/>
        <v/>
      </c>
      <c r="JL49" s="213" t="str">
        <f t="shared" ca="1" si="150"/>
        <v/>
      </c>
      <c r="JM49" s="213" t="str">
        <f t="shared" ca="1" si="150"/>
        <v/>
      </c>
      <c r="JN49" s="213" t="str">
        <f t="shared" ca="1" si="150"/>
        <v/>
      </c>
      <c r="JO49" s="213" t="str">
        <f t="shared" ca="1" si="150"/>
        <v/>
      </c>
      <c r="JP49" s="213" t="str">
        <f t="shared" ca="1" si="150"/>
        <v/>
      </c>
      <c r="JQ49" s="213" t="str">
        <f t="shared" ca="1" si="150"/>
        <v/>
      </c>
      <c r="JR49" s="213" t="str">
        <f t="shared" ca="1" si="150"/>
        <v/>
      </c>
      <c r="JS49" s="213" t="str">
        <f t="shared" ca="1" si="150"/>
        <v/>
      </c>
      <c r="JT49" s="213" t="str">
        <f t="shared" ca="1" si="150"/>
        <v/>
      </c>
      <c r="JU49" s="213" t="str">
        <f t="shared" ca="1" si="150"/>
        <v/>
      </c>
      <c r="JV49" s="213" t="str">
        <f t="shared" ca="1" si="134"/>
        <v/>
      </c>
      <c r="JW49" s="213" t="str">
        <f t="shared" ca="1" si="134"/>
        <v/>
      </c>
      <c r="JX49" s="213" t="str">
        <f t="shared" ca="1" si="134"/>
        <v/>
      </c>
      <c r="JY49" s="213" t="str">
        <f t="shared" ca="1" si="134"/>
        <v/>
      </c>
      <c r="JZ49" s="213" t="str">
        <f t="shared" ca="1" si="134"/>
        <v/>
      </c>
      <c r="KA49" s="213" t="str">
        <f t="shared" ca="1" si="134"/>
        <v/>
      </c>
      <c r="KB49" s="213" t="str">
        <f t="shared" ca="1" si="134"/>
        <v/>
      </c>
      <c r="KC49" s="213" t="str">
        <f t="shared" ca="1" si="134"/>
        <v/>
      </c>
      <c r="KD49" s="213" t="str">
        <f t="shared" ca="1" si="134"/>
        <v/>
      </c>
      <c r="KE49" s="213" t="str">
        <f t="shared" ca="1" si="134"/>
        <v/>
      </c>
      <c r="KF49" s="213" t="str">
        <f t="shared" ca="1" si="134"/>
        <v/>
      </c>
      <c r="KG49" s="213" t="str">
        <f t="shared" ca="1" si="134"/>
        <v/>
      </c>
      <c r="KH49" s="213" t="str">
        <f t="shared" ca="1" si="134"/>
        <v/>
      </c>
      <c r="KI49" s="213" t="str">
        <f t="shared" ca="1" si="134"/>
        <v/>
      </c>
      <c r="KJ49" s="213" t="str">
        <f t="shared" ca="1" si="151"/>
        <v/>
      </c>
      <c r="KK49" s="213" t="str">
        <f t="shared" ca="1" si="151"/>
        <v/>
      </c>
      <c r="KL49" s="213" t="str">
        <f t="shared" ca="1" si="151"/>
        <v/>
      </c>
      <c r="KM49" s="213" t="str">
        <f t="shared" ca="1" si="151"/>
        <v/>
      </c>
      <c r="KN49" s="213" t="str">
        <f t="shared" ca="1" si="151"/>
        <v/>
      </c>
      <c r="KO49" s="213" t="str">
        <f t="shared" ca="1" si="151"/>
        <v/>
      </c>
      <c r="KP49" s="213" t="str">
        <f t="shared" ca="1" si="151"/>
        <v/>
      </c>
      <c r="KQ49" s="213" t="str">
        <f t="shared" ca="1" si="151"/>
        <v/>
      </c>
      <c r="KR49" s="213" t="str">
        <f t="shared" ca="1" si="151"/>
        <v/>
      </c>
      <c r="KS49" s="213" t="str">
        <f t="shared" ca="1" si="151"/>
        <v/>
      </c>
      <c r="KT49" s="213" t="str">
        <f t="shared" ca="1" si="151"/>
        <v/>
      </c>
      <c r="KU49" s="213" t="str">
        <f t="shared" ca="1" si="151"/>
        <v/>
      </c>
      <c r="KV49" s="213" t="str">
        <f t="shared" ca="1" si="151"/>
        <v/>
      </c>
      <c r="KW49" s="213" t="str">
        <f t="shared" ca="1" si="151"/>
        <v/>
      </c>
      <c r="KX49" s="213" t="str">
        <f t="shared" ca="1" si="151"/>
        <v/>
      </c>
      <c r="KY49" s="213" t="str">
        <f t="shared" ca="1" si="151"/>
        <v/>
      </c>
      <c r="KZ49" s="213" t="str">
        <f t="shared" ca="1" si="152"/>
        <v/>
      </c>
      <c r="LA49" s="213" t="str">
        <f t="shared" ca="1" si="152"/>
        <v/>
      </c>
      <c r="LB49" s="213" t="str">
        <f t="shared" ca="1" si="152"/>
        <v/>
      </c>
      <c r="LC49" s="213" t="str">
        <f t="shared" ca="1" si="152"/>
        <v/>
      </c>
      <c r="LD49" s="213" t="str">
        <f t="shared" ca="1" si="152"/>
        <v/>
      </c>
      <c r="LE49" s="213" t="str">
        <f t="shared" ca="1" si="152"/>
        <v/>
      </c>
      <c r="LF49" s="213" t="str">
        <f t="shared" ca="1" si="152"/>
        <v/>
      </c>
      <c r="LG49" s="213" t="str">
        <f t="shared" ca="1" si="152"/>
        <v/>
      </c>
      <c r="LH49" s="213" t="str">
        <f t="shared" ca="1" si="152"/>
        <v/>
      </c>
      <c r="LI49" s="213" t="str">
        <f t="shared" ca="1" si="152"/>
        <v/>
      </c>
      <c r="LJ49" s="213" t="str">
        <f t="shared" ca="1" si="152"/>
        <v/>
      </c>
      <c r="LK49" s="213" t="str">
        <f t="shared" ca="1" si="152"/>
        <v/>
      </c>
      <c r="LL49" s="213" t="str">
        <f t="shared" ca="1" si="152"/>
        <v/>
      </c>
      <c r="LM49" s="213" t="str">
        <f t="shared" ca="1" si="152"/>
        <v/>
      </c>
      <c r="LN49" s="213" t="str">
        <f t="shared" ca="1" si="152"/>
        <v/>
      </c>
      <c r="LO49" s="213" t="str">
        <f t="shared" ca="1" si="152"/>
        <v/>
      </c>
      <c r="LP49" s="213" t="str">
        <f t="shared" ca="1" si="153"/>
        <v/>
      </c>
      <c r="LQ49" s="213" t="str">
        <f t="shared" ca="1" si="153"/>
        <v/>
      </c>
      <c r="LR49" s="213" t="str">
        <f t="shared" ca="1" si="153"/>
        <v/>
      </c>
      <c r="LS49" s="213" t="str">
        <f t="shared" ca="1" si="153"/>
        <v/>
      </c>
      <c r="LT49" s="213" t="str">
        <f t="shared" ca="1" si="153"/>
        <v/>
      </c>
      <c r="LU49" s="213" t="str">
        <f t="shared" ca="1" si="153"/>
        <v/>
      </c>
      <c r="LV49" s="213" t="str">
        <f t="shared" ca="1" si="153"/>
        <v/>
      </c>
      <c r="LW49" s="213" t="str">
        <f t="shared" ca="1" si="153"/>
        <v/>
      </c>
      <c r="LX49" s="213" t="str">
        <f t="shared" ca="1" si="153"/>
        <v/>
      </c>
      <c r="LY49" s="213" t="str">
        <f t="shared" ca="1" si="153"/>
        <v/>
      </c>
      <c r="LZ49" s="213" t="str">
        <f t="shared" ca="1" si="153"/>
        <v/>
      </c>
      <c r="MA49" s="213" t="str">
        <f t="shared" ca="1" si="153"/>
        <v/>
      </c>
      <c r="MB49" s="213" t="str">
        <f t="shared" ca="1" si="153"/>
        <v/>
      </c>
      <c r="MC49" s="213" t="str">
        <f t="shared" ca="1" si="153"/>
        <v/>
      </c>
      <c r="MD49" s="213" t="str">
        <f t="shared" ca="1" si="153"/>
        <v/>
      </c>
      <c r="ME49" s="213" t="str">
        <f t="shared" ca="1" si="153"/>
        <v/>
      </c>
      <c r="MF49" s="213" t="str">
        <f t="shared" ca="1" si="154"/>
        <v/>
      </c>
      <c r="MG49" s="213" t="str">
        <f t="shared" ca="1" si="154"/>
        <v/>
      </c>
      <c r="MH49" s="213" t="str">
        <f t="shared" ca="1" si="154"/>
        <v/>
      </c>
      <c r="MI49" s="213" t="str">
        <f t="shared" ca="1" si="154"/>
        <v/>
      </c>
      <c r="MJ49" s="213" t="str">
        <f t="shared" ca="1" si="154"/>
        <v/>
      </c>
      <c r="MK49" s="213" t="str">
        <f t="shared" ca="1" si="154"/>
        <v/>
      </c>
      <c r="ML49" s="213" t="str">
        <f t="shared" ca="1" si="154"/>
        <v/>
      </c>
      <c r="MM49" s="213" t="str">
        <f t="shared" ca="1" si="154"/>
        <v/>
      </c>
      <c r="MN49" s="213" t="str">
        <f t="shared" ca="1" si="154"/>
        <v/>
      </c>
      <c r="MO49" s="213" t="str">
        <f t="shared" ca="1" si="154"/>
        <v/>
      </c>
      <c r="MP49" s="213" t="str">
        <f t="shared" ca="1" si="154"/>
        <v/>
      </c>
      <c r="MQ49" s="213" t="str">
        <f t="shared" ca="1" si="154"/>
        <v/>
      </c>
      <c r="MR49" s="213" t="str">
        <f t="shared" ca="1" si="154"/>
        <v/>
      </c>
      <c r="MS49" s="213" t="str">
        <f t="shared" ca="1" si="154"/>
        <v/>
      </c>
      <c r="MT49" s="213" t="str">
        <f t="shared" ca="1" si="136"/>
        <v/>
      </c>
      <c r="MU49" s="213" t="str">
        <f t="shared" ca="1" si="136"/>
        <v/>
      </c>
      <c r="MV49" s="213" t="str">
        <f t="shared" ca="1" si="136"/>
        <v/>
      </c>
      <c r="MW49" s="213" t="str">
        <f t="shared" ca="1" si="136"/>
        <v/>
      </c>
      <c r="MX49" s="213" t="str">
        <f t="shared" ca="1" si="136"/>
        <v/>
      </c>
      <c r="MY49" s="213" t="str">
        <f t="shared" ca="1" si="136"/>
        <v/>
      </c>
      <c r="MZ49" s="213" t="str">
        <f t="shared" ca="1" si="136"/>
        <v/>
      </c>
      <c r="NA49" s="213" t="str">
        <f t="shared" ca="1" si="136"/>
        <v/>
      </c>
      <c r="NB49" s="213" t="str">
        <f t="shared" ca="1" si="136"/>
        <v/>
      </c>
      <c r="NC49" s="213" t="str">
        <f t="shared" ca="1" si="136"/>
        <v/>
      </c>
      <c r="ND49" s="213" t="str">
        <f t="shared" ca="1" si="136"/>
        <v/>
      </c>
      <c r="NE49" s="213" t="str">
        <f t="shared" ca="1" si="136"/>
        <v/>
      </c>
      <c r="NF49" s="213" t="str">
        <f t="shared" ca="1" si="155"/>
        <v/>
      </c>
      <c r="NG49" s="213" t="str">
        <f t="shared" ca="1" si="155"/>
        <v/>
      </c>
      <c r="NH49" s="213" t="str">
        <f t="shared" ca="1" si="155"/>
        <v/>
      </c>
      <c r="NI49" s="213" t="str">
        <f t="shared" ca="1" si="155"/>
        <v/>
      </c>
      <c r="NJ49" s="213" t="str">
        <f t="shared" ca="1" si="155"/>
        <v/>
      </c>
      <c r="NK49" s="213" t="str">
        <f t="shared" ca="1" si="155"/>
        <v/>
      </c>
      <c r="NL49" s="213" t="str">
        <f t="shared" ca="1" si="155"/>
        <v/>
      </c>
      <c r="NM49" s="213" t="str">
        <f t="shared" ca="1" si="155"/>
        <v/>
      </c>
      <c r="NN49" s="213" t="str">
        <f t="shared" ca="1" si="155"/>
        <v/>
      </c>
      <c r="NO49" s="213" t="str">
        <f t="shared" ca="1" si="155"/>
        <v/>
      </c>
      <c r="NP49" s="213" t="str">
        <f t="shared" ca="1" si="155"/>
        <v/>
      </c>
      <c r="NQ49" s="213" t="str">
        <f t="shared" ca="1" si="155"/>
        <v/>
      </c>
      <c r="NR49" s="213" t="str">
        <f t="shared" ca="1" si="155"/>
        <v/>
      </c>
      <c r="NS49" s="213" t="str">
        <f t="shared" ca="1" si="155"/>
        <v/>
      </c>
      <c r="NT49" s="213" t="str">
        <f t="shared" ca="1" si="155"/>
        <v/>
      </c>
      <c r="NU49" s="213" t="str">
        <f t="shared" ca="1" si="155"/>
        <v/>
      </c>
      <c r="NV49" s="213" t="str">
        <f t="shared" ca="1" si="137"/>
        <v/>
      </c>
      <c r="NW49" s="213" t="str">
        <f t="shared" ca="1" si="137"/>
        <v/>
      </c>
      <c r="NX49" s="213" t="str">
        <f t="shared" ca="1" si="137"/>
        <v/>
      </c>
      <c r="NY49" s="213" t="str">
        <f t="shared" ca="1" si="137"/>
        <v/>
      </c>
      <c r="NZ49" s="213" t="str">
        <f t="shared" ca="1" si="137"/>
        <v/>
      </c>
      <c r="OA49" s="213" t="str">
        <f t="shared" ca="1" si="137"/>
        <v/>
      </c>
      <c r="OB49" s="213" t="str">
        <f t="shared" ca="1" si="137"/>
        <v/>
      </c>
      <c r="OC49" s="213" t="str">
        <f t="shared" ca="1" si="137"/>
        <v/>
      </c>
      <c r="OD49" s="213" t="str">
        <f t="shared" ca="1" si="137"/>
        <v/>
      </c>
      <c r="OE49" s="213" t="str">
        <f t="shared" ca="1" si="137"/>
        <v/>
      </c>
      <c r="OF49" s="213" t="str">
        <f t="shared" ca="1" si="156"/>
        <v/>
      </c>
      <c r="OG49" s="213" t="str">
        <f t="shared" ca="1" si="156"/>
        <v/>
      </c>
      <c r="OH49" s="213" t="str">
        <f t="shared" ca="1" si="156"/>
        <v/>
      </c>
      <c r="OI49" s="213" t="str">
        <f t="shared" ca="1" si="156"/>
        <v/>
      </c>
      <c r="OJ49" s="213" t="str">
        <f t="shared" ca="1" si="156"/>
        <v/>
      </c>
      <c r="OK49" s="213" t="str">
        <f t="shared" ca="1" si="156"/>
        <v/>
      </c>
      <c r="OL49" s="213" t="str">
        <f t="shared" ca="1" si="156"/>
        <v/>
      </c>
      <c r="OM49" s="213" t="str">
        <f t="shared" ca="1" si="156"/>
        <v/>
      </c>
      <c r="ON49" s="213" t="str">
        <f t="shared" ca="1" si="156"/>
        <v/>
      </c>
      <c r="OO49" s="213" t="str">
        <f t="shared" ca="1" si="156"/>
        <v/>
      </c>
      <c r="OP49" s="213" t="str">
        <f t="shared" ca="1" si="156"/>
        <v/>
      </c>
      <c r="OQ49" s="213" t="str">
        <f t="shared" ca="1" si="156"/>
        <v/>
      </c>
      <c r="OR49" s="213" t="str">
        <f t="shared" ca="1" si="156"/>
        <v/>
      </c>
      <c r="OS49" s="213" t="str">
        <f t="shared" ca="1" si="156"/>
        <v/>
      </c>
      <c r="OT49" s="213" t="str">
        <f t="shared" ca="1" si="156"/>
        <v/>
      </c>
      <c r="OU49" s="213" t="str">
        <f t="shared" ca="1" si="156"/>
        <v/>
      </c>
      <c r="OV49" s="213" t="str">
        <f t="shared" ca="1" si="138"/>
        <v/>
      </c>
      <c r="OW49" s="213" t="str">
        <f t="shared" ca="1" si="138"/>
        <v/>
      </c>
      <c r="OX49" s="213" t="str">
        <f t="shared" ca="1" si="138"/>
        <v/>
      </c>
      <c r="OY49" s="213" t="str">
        <f t="shared" ca="1" si="138"/>
        <v/>
      </c>
      <c r="OZ49" s="213" t="str">
        <f t="shared" ca="1" si="138"/>
        <v/>
      </c>
      <c r="PA49" s="213" t="str">
        <f t="shared" ca="1" si="138"/>
        <v/>
      </c>
      <c r="PB49" s="213" t="str">
        <f t="shared" ca="1" si="138"/>
        <v/>
      </c>
      <c r="PC49" s="213" t="str">
        <f t="shared" ca="1" si="138"/>
        <v/>
      </c>
      <c r="PD49" s="213" t="str">
        <f t="shared" ca="1" si="138"/>
        <v/>
      </c>
      <c r="PE49" s="213" t="str">
        <f t="shared" ca="1" si="138"/>
        <v/>
      </c>
      <c r="PF49" s="213" t="str">
        <f t="shared" ca="1" si="138"/>
        <v/>
      </c>
      <c r="PG49" s="213" t="str">
        <f t="shared" ca="1" si="138"/>
        <v/>
      </c>
      <c r="PH49" s="213" t="str">
        <f t="shared" ca="1" si="138"/>
        <v/>
      </c>
      <c r="PI49" s="213" t="str">
        <f t="shared" ca="1" si="138"/>
        <v/>
      </c>
      <c r="PJ49" s="213" t="str">
        <f t="shared" ca="1" si="157"/>
        <v/>
      </c>
      <c r="PK49" s="213" t="str">
        <f t="shared" ca="1" si="157"/>
        <v/>
      </c>
      <c r="PL49" s="213" t="str">
        <f t="shared" ca="1" si="157"/>
        <v/>
      </c>
      <c r="PM49" s="213" t="str">
        <f t="shared" ca="1" si="157"/>
        <v/>
      </c>
      <c r="PN49" s="213" t="str">
        <f t="shared" ca="1" si="157"/>
        <v/>
      </c>
      <c r="PO49" s="213" t="str">
        <f t="shared" ca="1" si="157"/>
        <v/>
      </c>
      <c r="PP49" s="213" t="str">
        <f t="shared" ca="1" si="157"/>
        <v/>
      </c>
      <c r="PQ49" s="213" t="str">
        <f t="shared" ca="1" si="157"/>
        <v/>
      </c>
      <c r="PR49" s="213" t="str">
        <f t="shared" ca="1" si="157"/>
        <v/>
      </c>
      <c r="PS49" s="213" t="str">
        <f t="shared" ca="1" si="157"/>
        <v/>
      </c>
      <c r="PT49" s="208"/>
      <c r="PU49" s="208"/>
      <c r="PV49" s="208"/>
      <c r="PW49" s="208"/>
      <c r="PX49" s="208"/>
      <c r="PY49" s="208"/>
      <c r="PZ49" s="208"/>
      <c r="QA49" s="208"/>
      <c r="QB49" s="208"/>
      <c r="QC49" s="208"/>
      <c r="QD49" s="208"/>
      <c r="QE49" s="208"/>
      <c r="QF49" s="208"/>
      <c r="QG49" s="208"/>
      <c r="QH49" s="208"/>
      <c r="QI49" s="208"/>
      <c r="QJ49" s="208"/>
      <c r="QK49" s="208"/>
      <c r="QL49" s="208"/>
      <c r="QM49" s="208"/>
      <c r="QN49" s="208"/>
      <c r="QO49" s="208"/>
      <c r="QP49" s="208"/>
      <c r="QQ49" s="208"/>
      <c r="QR49" s="208"/>
      <c r="QS49" s="208"/>
      <c r="QT49" s="208"/>
      <c r="QU49" s="208"/>
      <c r="QV49" s="208"/>
      <c r="QW49" s="208"/>
      <c r="QX49" s="208"/>
      <c r="QY49" s="208"/>
      <c r="QZ49" s="208"/>
      <c r="RA49" s="208"/>
      <c r="RB49" s="208"/>
      <c r="RC49" s="208"/>
      <c r="RD49" s="208"/>
      <c r="RE49" s="208"/>
      <c r="RF49" s="208"/>
      <c r="RG49" s="208"/>
      <c r="RH49" s="208"/>
      <c r="RI49" s="208"/>
      <c r="RJ49" s="208"/>
      <c r="RK49" s="208"/>
      <c r="RL49" s="208"/>
      <c r="RM49" s="208"/>
      <c r="RN49" s="208"/>
      <c r="RO49" s="208"/>
      <c r="RP49" s="208"/>
      <c r="RQ49" s="208"/>
      <c r="RR49" s="208"/>
      <c r="RS49" s="208"/>
      <c r="RT49" s="208"/>
      <c r="RU49" s="208"/>
      <c r="RV49" s="208"/>
      <c r="RW49" s="208"/>
      <c r="RX49" s="208"/>
      <c r="RY49" s="208"/>
      <c r="RZ49" s="208"/>
      <c r="SA49" s="208"/>
      <c r="SB49" s="208"/>
      <c r="SC49" s="208"/>
      <c r="SD49" s="208"/>
      <c r="SE49" s="208"/>
      <c r="SF49" s="208"/>
      <c r="SG49" s="208"/>
      <c r="SH49" s="208"/>
      <c r="SI49" s="208"/>
      <c r="SJ49" s="208"/>
      <c r="SK49" s="208"/>
      <c r="SL49" s="208"/>
      <c r="SM49" s="208"/>
      <c r="SN49" s="208"/>
      <c r="SO49" s="208"/>
      <c r="SP49" s="208"/>
      <c r="SQ49" s="208"/>
      <c r="SR49" s="208"/>
      <c r="SS49" s="208"/>
      <c r="ST49" s="208"/>
      <c r="SU49" s="208"/>
      <c r="SV49" s="208"/>
      <c r="SW49" s="208"/>
      <c r="SX49" s="208"/>
      <c r="SY49" s="208"/>
      <c r="SZ49" s="208"/>
      <c r="TA49" s="208"/>
      <c r="TB49" s="208"/>
      <c r="TC49" s="208"/>
      <c r="TD49" s="208"/>
      <c r="TE49" s="208"/>
      <c r="TF49" s="208"/>
      <c r="TG49" s="208"/>
      <c r="TH49" s="208"/>
      <c r="TI49" s="208"/>
      <c r="TJ49" s="208"/>
      <c r="TK49" s="208"/>
      <c r="TL49" s="208"/>
      <c r="TM49" s="208"/>
      <c r="TN49" s="208"/>
      <c r="TO49" s="208"/>
      <c r="TP49" s="208"/>
      <c r="TQ49" s="208"/>
      <c r="TR49" s="208"/>
      <c r="TS49" s="208"/>
      <c r="TT49" s="208"/>
      <c r="TU49" s="208"/>
      <c r="TV49" s="208"/>
      <c r="TW49" s="208"/>
      <c r="TX49" s="208"/>
      <c r="TY49" s="208"/>
      <c r="TZ49" s="208"/>
      <c r="UA49" s="208"/>
      <c r="UB49" s="208"/>
      <c r="UC49" s="208"/>
      <c r="UD49" s="208"/>
      <c r="UE49" s="208"/>
      <c r="UF49" s="208"/>
      <c r="UG49" s="208"/>
      <c r="UH49" s="208"/>
      <c r="UI49" s="208"/>
      <c r="UJ49" s="208"/>
      <c r="UK49" s="208"/>
      <c r="UL49" s="208"/>
      <c r="UM49" s="208"/>
      <c r="UN49" s="208"/>
      <c r="UO49" s="208"/>
      <c r="UP49" s="208"/>
      <c r="UQ49" s="208"/>
      <c r="UR49" s="208"/>
      <c r="US49" s="208"/>
      <c r="UT49" s="208"/>
      <c r="UU49" s="208"/>
      <c r="UV49" s="208"/>
      <c r="UW49" s="208"/>
      <c r="UX49" s="208"/>
      <c r="UY49" s="208"/>
      <c r="UZ49" s="208"/>
      <c r="VA49" s="208"/>
      <c r="VB49" s="208"/>
      <c r="VC49" s="208"/>
      <c r="VD49" s="208"/>
      <c r="VE49" s="208"/>
      <c r="VF49" s="208"/>
      <c r="VG49" s="208"/>
      <c r="VH49" s="208"/>
      <c r="VI49" s="208"/>
      <c r="VJ49" s="208"/>
      <c r="VK49" s="208"/>
      <c r="VL49" s="208"/>
      <c r="VM49" s="208"/>
      <c r="VN49" s="208"/>
      <c r="VO49" s="208"/>
      <c r="VP49" s="208"/>
      <c r="VQ49" s="208"/>
      <c r="VR49" s="208"/>
      <c r="VS49" s="208"/>
      <c r="VT49" s="208"/>
      <c r="VU49" s="208"/>
      <c r="VV49" s="208"/>
      <c r="VW49" s="208"/>
      <c r="VX49" s="208"/>
      <c r="VY49" s="208"/>
      <c r="VZ49" s="208"/>
      <c r="WA49" s="208"/>
      <c r="WB49" s="208"/>
      <c r="WC49" s="208"/>
      <c r="WD49" s="208"/>
      <c r="WE49" s="208"/>
      <c r="WF49" s="208"/>
      <c r="WG49" s="208"/>
      <c r="WH49" s="208"/>
      <c r="WI49" s="208"/>
      <c r="WJ49" s="208"/>
      <c r="WK49" s="208"/>
      <c r="WL49" s="208"/>
      <c r="WM49" s="208"/>
      <c r="WN49" s="208"/>
      <c r="WO49" s="208"/>
      <c r="WP49" s="208"/>
      <c r="WQ49" s="208"/>
      <c r="WR49" s="208"/>
      <c r="WS49" s="208"/>
      <c r="WT49" s="208"/>
      <c r="WU49" s="208"/>
      <c r="WV49" s="208"/>
      <c r="WW49" s="208"/>
      <c r="WX49" s="208"/>
      <c r="WY49" s="208"/>
      <c r="WZ49" s="208"/>
      <c r="XA49" s="208"/>
      <c r="XB49" s="208"/>
      <c r="XC49" s="208"/>
      <c r="XD49" s="208"/>
      <c r="XE49" s="208"/>
      <c r="XF49" s="208"/>
      <c r="XG49" s="208"/>
      <c r="XH49" s="208"/>
      <c r="XI49" s="208"/>
      <c r="XJ49" s="208"/>
      <c r="XK49" s="208"/>
      <c r="XL49" s="208"/>
      <c r="XM49" s="208"/>
      <c r="XN49" s="208"/>
      <c r="XO49" s="208"/>
      <c r="XP49" s="208"/>
      <c r="XQ49" s="208"/>
      <c r="XR49" s="208"/>
      <c r="XS49" s="208"/>
      <c r="XT49" s="208"/>
      <c r="XU49" s="208"/>
      <c r="XV49" s="208"/>
      <c r="XW49" s="208"/>
      <c r="XX49" s="208"/>
      <c r="XY49" s="208"/>
      <c r="XZ49" s="208"/>
      <c r="YA49" s="208"/>
      <c r="YB49" s="208"/>
      <c r="YC49" s="208"/>
      <c r="YD49" s="208"/>
      <c r="YE49" s="208"/>
      <c r="YF49" s="208"/>
      <c r="YG49" s="208"/>
      <c r="YH49" s="208"/>
      <c r="YI49" s="208"/>
      <c r="YJ49" s="208"/>
      <c r="YK49" s="208"/>
      <c r="YL49" s="208"/>
      <c r="YM49" s="208"/>
      <c r="YN49" s="208"/>
      <c r="YO49" s="208"/>
      <c r="YP49" s="208"/>
      <c r="YQ49" s="208"/>
      <c r="YR49" s="208"/>
      <c r="YS49" s="208"/>
      <c r="YT49" s="208"/>
      <c r="YU49" s="208"/>
      <c r="YV49" s="208"/>
      <c r="YW49" s="208"/>
      <c r="YX49" s="208"/>
      <c r="YY49" s="208"/>
      <c r="YZ49" s="208"/>
      <c r="ZA49" s="208"/>
      <c r="ZB49" s="208"/>
      <c r="ZC49" s="208"/>
      <c r="ZD49" s="208"/>
      <c r="ZE49" s="208"/>
      <c r="ZF49" s="208"/>
      <c r="ZG49" s="208"/>
      <c r="ZH49" s="208"/>
      <c r="ZI49" s="208"/>
      <c r="ZJ49" s="208"/>
      <c r="ZK49" s="208"/>
      <c r="ZL49" s="208"/>
      <c r="ZM49" s="208"/>
      <c r="ZN49" s="208"/>
      <c r="ZO49" s="208"/>
      <c r="ZP49" s="208"/>
      <c r="ZQ49" s="208"/>
      <c r="ZR49" s="208"/>
      <c r="ZS49" s="208"/>
      <c r="ZT49" s="208"/>
      <c r="ZU49" s="208"/>
      <c r="ZV49" s="208"/>
      <c r="ZW49" s="208"/>
      <c r="ZX49" s="208"/>
      <c r="ZY49" s="208"/>
      <c r="ZZ49" s="208"/>
      <c r="AAA49" s="208"/>
      <c r="AAB49" s="208"/>
      <c r="AAC49" s="208"/>
      <c r="AAD49" s="208"/>
      <c r="AAE49" s="208"/>
      <c r="AAF49" s="208"/>
      <c r="AAG49" s="208"/>
      <c r="AAH49" s="208"/>
      <c r="AAI49" s="208"/>
      <c r="AAJ49" s="208"/>
      <c r="AAK49" s="208"/>
      <c r="AAL49" s="208"/>
      <c r="AAM49" s="208"/>
      <c r="AAN49" s="208"/>
      <c r="AAO49" s="208"/>
      <c r="AAP49" s="208"/>
      <c r="AAQ49" s="208"/>
      <c r="AAR49" s="208"/>
      <c r="AAS49" s="208"/>
      <c r="AAT49" s="208"/>
      <c r="AAU49" s="208"/>
      <c r="AAV49" s="208"/>
      <c r="AAW49" s="208"/>
      <c r="AAX49" s="208"/>
      <c r="AAY49" s="208"/>
      <c r="AAZ49" s="208"/>
      <c r="ABA49" s="208"/>
      <c r="ABB49" s="208"/>
      <c r="ABC49" s="208"/>
      <c r="ABD49" s="208"/>
      <c r="ABE49" s="208"/>
      <c r="ABF49" s="208"/>
      <c r="ABG49" s="208"/>
      <c r="ABH49" s="208"/>
      <c r="ABI49" s="208"/>
      <c r="ABJ49" s="208"/>
      <c r="ABK49" s="208"/>
      <c r="ABL49" s="208"/>
    </row>
    <row r="50" spans="1:742" s="209" customFormat="1" ht="18" hidden="1" customHeight="1" x14ac:dyDescent="0.2">
      <c r="A50" s="202"/>
      <c r="B50" s="203" t="s">
        <v>121</v>
      </c>
      <c r="C50" s="204" t="s">
        <v>122</v>
      </c>
      <c r="D50" s="218"/>
      <c r="E50" s="205"/>
      <c r="F50" s="206"/>
      <c r="G50" s="206"/>
      <c r="H50" s="219"/>
      <c r="I50" s="206"/>
      <c r="J50" s="206"/>
      <c r="K50" s="278" t="str">
        <f>Table279[[#This Row],[Project]] &amp;"-CTNR-"&amp; Table279[[#This Row],[CTNR'#]] &amp; "  ➜"</f>
        <v>1010C-CTNR-  ➜</v>
      </c>
      <c r="L50" s="215"/>
      <c r="M50" s="213" t="str">
        <f t="shared" ca="1" si="139"/>
        <v/>
      </c>
      <c r="N50" s="213" t="str">
        <f t="shared" ca="1" si="139"/>
        <v/>
      </c>
      <c r="O50" s="213" t="str">
        <f t="shared" ca="1" si="139"/>
        <v/>
      </c>
      <c r="P50" s="213" t="str">
        <f t="shared" ca="1" si="139"/>
        <v/>
      </c>
      <c r="Q50" s="213" t="str">
        <f t="shared" ca="1" si="139"/>
        <v/>
      </c>
      <c r="R50" s="213" t="str">
        <f t="shared" ca="1" si="139"/>
        <v/>
      </c>
      <c r="S50" s="213" t="str">
        <f t="shared" ca="1" si="139"/>
        <v/>
      </c>
      <c r="T50" s="213" t="str">
        <f t="shared" ca="1" si="139"/>
        <v/>
      </c>
      <c r="U50" s="213" t="str">
        <f t="shared" ca="1" si="139"/>
        <v/>
      </c>
      <c r="V50" s="213" t="str">
        <f t="shared" ca="1" si="139"/>
        <v/>
      </c>
      <c r="W50" s="213" t="str">
        <f t="shared" ca="1" si="139"/>
        <v/>
      </c>
      <c r="X50" s="213" t="str">
        <f t="shared" ca="1" si="139"/>
        <v/>
      </c>
      <c r="Y50" s="213" t="str">
        <f t="shared" ca="1" si="139"/>
        <v/>
      </c>
      <c r="Z50" s="213" t="str">
        <f t="shared" ca="1" si="139"/>
        <v/>
      </c>
      <c r="AA50" s="213" t="str">
        <f t="shared" ca="1" si="139"/>
        <v/>
      </c>
      <c r="AB50" s="213" t="str">
        <f t="shared" ca="1" si="139"/>
        <v/>
      </c>
      <c r="AC50" s="213" t="str">
        <f t="shared" ca="1" si="140"/>
        <v/>
      </c>
      <c r="AD50" s="213" t="str">
        <f t="shared" ca="1" si="140"/>
        <v/>
      </c>
      <c r="AE50" s="213" t="str">
        <f t="shared" ca="1" si="140"/>
        <v/>
      </c>
      <c r="AF50" s="213" t="str">
        <f t="shared" ca="1" si="140"/>
        <v/>
      </c>
      <c r="AG50" s="213" t="str">
        <f t="shared" ca="1" si="140"/>
        <v/>
      </c>
      <c r="AH50" s="213" t="str">
        <f t="shared" ca="1" si="140"/>
        <v/>
      </c>
      <c r="AI50" s="213" t="str">
        <f t="shared" ca="1" si="140"/>
        <v/>
      </c>
      <c r="AJ50" s="213" t="str">
        <f t="shared" ca="1" si="140"/>
        <v/>
      </c>
      <c r="AK50" s="213" t="str">
        <f t="shared" ca="1" si="140"/>
        <v/>
      </c>
      <c r="AL50" s="213" t="str">
        <f t="shared" ca="1" si="126"/>
        <v/>
      </c>
      <c r="AM50" s="213" t="str">
        <f t="shared" ca="1" si="126"/>
        <v/>
      </c>
      <c r="AN50" s="213" t="str">
        <f t="shared" ca="1" si="126"/>
        <v/>
      </c>
      <c r="AO50" s="213" t="str">
        <f t="shared" ca="1" si="126"/>
        <v/>
      </c>
      <c r="AP50" s="213" t="str">
        <f t="shared" ca="1" si="126"/>
        <v/>
      </c>
      <c r="AQ50" s="213" t="str">
        <f t="shared" ca="1" si="126"/>
        <v/>
      </c>
      <c r="AR50" s="213" t="str">
        <f t="shared" ca="1" si="126"/>
        <v/>
      </c>
      <c r="AS50" s="213" t="str">
        <f t="shared" ca="1" si="126"/>
        <v/>
      </c>
      <c r="AT50" s="213" t="str">
        <f t="shared" ca="1" si="126"/>
        <v/>
      </c>
      <c r="AU50" s="213" t="str">
        <f t="shared" ca="1" si="126"/>
        <v/>
      </c>
      <c r="AV50" s="213" t="str">
        <f t="shared" ca="1" si="126"/>
        <v/>
      </c>
      <c r="AW50" s="213" t="str">
        <f t="shared" ca="1" si="126"/>
        <v/>
      </c>
      <c r="AX50" s="213" t="str">
        <f t="shared" ca="1" si="126"/>
        <v/>
      </c>
      <c r="AY50" s="213" t="str">
        <f t="shared" ca="1" si="126"/>
        <v/>
      </c>
      <c r="AZ50" s="213" t="str">
        <f t="shared" ca="1" si="126"/>
        <v/>
      </c>
      <c r="BA50" s="213" t="str">
        <f t="shared" ca="1" si="126"/>
        <v/>
      </c>
      <c r="BB50" s="213" t="str">
        <f t="shared" ca="1" si="141"/>
        <v/>
      </c>
      <c r="BC50" s="213" t="str">
        <f t="shared" ca="1" si="141"/>
        <v/>
      </c>
      <c r="BD50" s="213" t="str">
        <f t="shared" ca="1" si="141"/>
        <v/>
      </c>
      <c r="BE50" s="213" t="str">
        <f t="shared" ca="1" si="141"/>
        <v/>
      </c>
      <c r="BF50" s="213" t="str">
        <f t="shared" ca="1" si="141"/>
        <v/>
      </c>
      <c r="BG50" s="213" t="str">
        <f t="shared" ca="1" si="141"/>
        <v/>
      </c>
      <c r="BH50" s="213" t="str">
        <f t="shared" ca="1" si="141"/>
        <v/>
      </c>
      <c r="BI50" s="213" t="str">
        <f t="shared" ca="1" si="141"/>
        <v/>
      </c>
      <c r="BJ50" s="213" t="str">
        <f t="shared" ca="1" si="141"/>
        <v/>
      </c>
      <c r="BK50" s="213" t="str">
        <f t="shared" ca="1" si="141"/>
        <v/>
      </c>
      <c r="BL50" s="213" t="str">
        <f t="shared" ca="1" si="141"/>
        <v/>
      </c>
      <c r="BM50" s="213" t="str">
        <f t="shared" ca="1" si="141"/>
        <v/>
      </c>
      <c r="BN50" s="213" t="str">
        <f t="shared" ca="1" si="141"/>
        <v/>
      </c>
      <c r="BO50" s="213" t="str">
        <f t="shared" ca="1" si="141"/>
        <v/>
      </c>
      <c r="BP50" s="213" t="str">
        <f t="shared" ca="1" si="127"/>
        <v/>
      </c>
      <c r="BQ50" s="213" t="str">
        <f t="shared" ca="1" si="127"/>
        <v/>
      </c>
      <c r="BR50" s="213" t="str">
        <f t="shared" ca="1" si="127"/>
        <v/>
      </c>
      <c r="BS50" s="213" t="str">
        <f t="shared" ca="1" si="127"/>
        <v/>
      </c>
      <c r="BT50" s="213" t="str">
        <f t="shared" ca="1" si="127"/>
        <v/>
      </c>
      <c r="BU50" s="213" t="str">
        <f t="shared" ca="1" si="127"/>
        <v/>
      </c>
      <c r="BV50" s="213" t="str">
        <f t="shared" ca="1" si="127"/>
        <v/>
      </c>
      <c r="BW50" s="213" t="str">
        <f t="shared" ca="1" si="127"/>
        <v/>
      </c>
      <c r="BX50" s="213" t="str">
        <f t="shared" ca="1" si="127"/>
        <v/>
      </c>
      <c r="BY50" s="213" t="str">
        <f t="shared" ca="1" si="142"/>
        <v/>
      </c>
      <c r="BZ50" s="213" t="str">
        <f t="shared" ca="1" si="142"/>
        <v/>
      </c>
      <c r="CA50" s="213" t="str">
        <f t="shared" ca="1" si="142"/>
        <v/>
      </c>
      <c r="CB50" s="213" t="str">
        <f t="shared" ca="1" si="142"/>
        <v/>
      </c>
      <c r="CC50" s="213" t="str">
        <f t="shared" ca="1" si="142"/>
        <v/>
      </c>
      <c r="CD50" s="213" t="str">
        <f t="shared" ca="1" si="142"/>
        <v/>
      </c>
      <c r="CE50" s="213" t="str">
        <f t="shared" ca="1" si="142"/>
        <v/>
      </c>
      <c r="CF50" s="213" t="str">
        <f t="shared" ca="1" si="142"/>
        <v/>
      </c>
      <c r="CG50" s="213" t="str">
        <f t="shared" ca="1" si="142"/>
        <v/>
      </c>
      <c r="CH50" s="213" t="str">
        <f t="shared" ca="1" si="142"/>
        <v/>
      </c>
      <c r="CI50" s="213" t="str">
        <f t="shared" ca="1" si="142"/>
        <v/>
      </c>
      <c r="CJ50" s="213" t="str">
        <f t="shared" ca="1" si="142"/>
        <v/>
      </c>
      <c r="CK50" s="213" t="str">
        <f t="shared" ca="1" si="142"/>
        <v/>
      </c>
      <c r="CL50" s="213" t="str">
        <f t="shared" ca="1" si="142"/>
        <v/>
      </c>
      <c r="CM50" s="213" t="str">
        <f t="shared" ca="1" si="142"/>
        <v/>
      </c>
      <c r="CN50" s="213" t="str">
        <f t="shared" ca="1" si="142"/>
        <v/>
      </c>
      <c r="CO50" s="213" t="str">
        <f t="shared" ca="1" si="128"/>
        <v/>
      </c>
      <c r="CP50" s="213" t="str">
        <f t="shared" ca="1" si="128"/>
        <v/>
      </c>
      <c r="CQ50" s="213" t="str">
        <f t="shared" ca="1" si="128"/>
        <v/>
      </c>
      <c r="CR50" s="213" t="str">
        <f t="shared" ca="1" si="128"/>
        <v/>
      </c>
      <c r="CS50" s="213" t="str">
        <f t="shared" ca="1" si="128"/>
        <v/>
      </c>
      <c r="CT50" s="213" t="str">
        <f t="shared" ca="1" si="128"/>
        <v/>
      </c>
      <c r="CU50" s="213" t="str">
        <f t="shared" ca="1" si="128"/>
        <v/>
      </c>
      <c r="CV50" s="213" t="str">
        <f t="shared" ca="1" si="128"/>
        <v/>
      </c>
      <c r="CW50" s="213" t="str">
        <f t="shared" ca="1" si="128"/>
        <v/>
      </c>
      <c r="CX50" s="213" t="str">
        <f t="shared" ca="1" si="128"/>
        <v/>
      </c>
      <c r="CY50" s="213" t="str">
        <f t="shared" ca="1" si="128"/>
        <v/>
      </c>
      <c r="CZ50" s="213" t="str">
        <f t="shared" ca="1" si="128"/>
        <v/>
      </c>
      <c r="DA50" s="213" t="str">
        <f t="shared" ca="1" si="128"/>
        <v/>
      </c>
      <c r="DB50" s="213" t="str">
        <f t="shared" ca="1" si="143"/>
        <v/>
      </c>
      <c r="DC50" s="213" t="str">
        <f t="shared" ca="1" si="143"/>
        <v/>
      </c>
      <c r="DD50" s="213" t="str">
        <f t="shared" ca="1" si="143"/>
        <v/>
      </c>
      <c r="DE50" s="213" t="str">
        <f t="shared" ca="1" si="143"/>
        <v/>
      </c>
      <c r="DF50" s="213" t="str">
        <f t="shared" ca="1" si="143"/>
        <v/>
      </c>
      <c r="DG50" s="213" t="str">
        <f t="shared" ca="1" si="143"/>
        <v/>
      </c>
      <c r="DH50" s="213" t="str">
        <f t="shared" ca="1" si="143"/>
        <v/>
      </c>
      <c r="DI50" s="213" t="str">
        <f t="shared" ca="1" si="143"/>
        <v/>
      </c>
      <c r="DJ50" s="213" t="str">
        <f t="shared" ca="1" si="143"/>
        <v/>
      </c>
      <c r="DK50" s="213" t="str">
        <f t="shared" ca="1" si="143"/>
        <v/>
      </c>
      <c r="DL50" s="213" t="str">
        <f t="shared" ca="1" si="143"/>
        <v/>
      </c>
      <c r="DM50" s="213" t="str">
        <f t="shared" ca="1" si="143"/>
        <v/>
      </c>
      <c r="DN50" s="213" t="str">
        <f t="shared" ca="1" si="143"/>
        <v/>
      </c>
      <c r="DO50" s="213" t="str">
        <f t="shared" ca="1" si="143"/>
        <v/>
      </c>
      <c r="DP50" s="213" t="str">
        <f t="shared" ca="1" si="143"/>
        <v/>
      </c>
      <c r="DQ50" s="213" t="str">
        <f t="shared" ca="1" si="143"/>
        <v/>
      </c>
      <c r="DR50" s="213" t="str">
        <f t="shared" ca="1" si="129"/>
        <v/>
      </c>
      <c r="DS50" s="213" t="str">
        <f t="shared" ca="1" si="129"/>
        <v/>
      </c>
      <c r="DT50" s="213" t="str">
        <f t="shared" ca="1" si="129"/>
        <v/>
      </c>
      <c r="DU50" s="213" t="str">
        <f t="shared" ca="1" si="129"/>
        <v/>
      </c>
      <c r="DV50" s="213" t="str">
        <f t="shared" ca="1" si="129"/>
        <v/>
      </c>
      <c r="DW50" s="213" t="str">
        <f t="shared" ca="1" si="129"/>
        <v/>
      </c>
      <c r="DX50" s="213" t="str">
        <f t="shared" ca="1" si="129"/>
        <v/>
      </c>
      <c r="DY50" s="213" t="str">
        <f t="shared" ca="1" si="129"/>
        <v/>
      </c>
      <c r="DZ50" s="213" t="str">
        <f t="shared" ca="1" si="129"/>
        <v/>
      </c>
      <c r="EA50" s="213" t="str">
        <f t="shared" ca="1" si="129"/>
        <v/>
      </c>
      <c r="EB50" s="213" t="str">
        <f t="shared" ca="1" si="129"/>
        <v/>
      </c>
      <c r="EC50" s="213" t="str">
        <f t="shared" ca="1" si="129"/>
        <v/>
      </c>
      <c r="ED50" s="213" t="str">
        <f t="shared" ca="1" si="129"/>
        <v/>
      </c>
      <c r="EE50" s="213" t="str">
        <f t="shared" ca="1" si="129"/>
        <v/>
      </c>
      <c r="EF50" s="213" t="str">
        <f t="shared" ca="1" si="144"/>
        <v/>
      </c>
      <c r="EG50" s="213" t="str">
        <f t="shared" ca="1" si="144"/>
        <v/>
      </c>
      <c r="EH50" s="213" t="str">
        <f t="shared" ca="1" si="144"/>
        <v/>
      </c>
      <c r="EI50" s="213" t="str">
        <f t="shared" ca="1" si="144"/>
        <v/>
      </c>
      <c r="EJ50" s="213" t="str">
        <f t="shared" ca="1" si="144"/>
        <v/>
      </c>
      <c r="EK50" s="213" t="str">
        <f t="shared" ca="1" si="144"/>
        <v/>
      </c>
      <c r="EL50" s="213" t="str">
        <f t="shared" ca="1" si="144"/>
        <v/>
      </c>
      <c r="EM50" s="213" t="str">
        <f t="shared" ca="1" si="144"/>
        <v/>
      </c>
      <c r="EN50" s="213" t="str">
        <f t="shared" ca="1" si="144"/>
        <v/>
      </c>
      <c r="EO50" s="213" t="str">
        <f t="shared" ca="1" si="144"/>
        <v/>
      </c>
      <c r="EP50" s="213" t="str">
        <f t="shared" ca="1" si="144"/>
        <v/>
      </c>
      <c r="EQ50" s="213" t="str">
        <f t="shared" ca="1" si="144"/>
        <v/>
      </c>
      <c r="ER50" s="213" t="str">
        <f t="shared" ca="1" si="144"/>
        <v/>
      </c>
      <c r="ES50" s="213" t="str">
        <f t="shared" ca="1" si="144"/>
        <v/>
      </c>
      <c r="ET50" s="213" t="str">
        <f t="shared" ca="1" si="144"/>
        <v/>
      </c>
      <c r="EU50" s="213" t="str">
        <f t="shared" ca="1" si="144"/>
        <v/>
      </c>
      <c r="EV50" s="213" t="str">
        <f t="shared" ca="1" si="145"/>
        <v/>
      </c>
      <c r="EW50" s="213" t="str">
        <f t="shared" ca="1" si="145"/>
        <v/>
      </c>
      <c r="EX50" s="213" t="str">
        <f t="shared" ca="1" si="145"/>
        <v/>
      </c>
      <c r="EY50" s="213" t="str">
        <f t="shared" ca="1" si="145"/>
        <v/>
      </c>
      <c r="EZ50" s="213" t="str">
        <f t="shared" ca="1" si="145"/>
        <v/>
      </c>
      <c r="FA50" s="213" t="str">
        <f t="shared" ca="1" si="145"/>
        <v/>
      </c>
      <c r="FB50" s="213" t="str">
        <f t="shared" ca="1" si="145"/>
        <v/>
      </c>
      <c r="FC50" s="213" t="str">
        <f t="shared" ca="1" si="145"/>
        <v/>
      </c>
      <c r="FD50" s="213" t="str">
        <f t="shared" ca="1" si="145"/>
        <v/>
      </c>
      <c r="FE50" s="213" t="str">
        <f t="shared" ca="1" si="145"/>
        <v/>
      </c>
      <c r="FF50" s="213" t="str">
        <f t="shared" ca="1" si="145"/>
        <v/>
      </c>
      <c r="FG50" s="213" t="str">
        <f t="shared" ca="1" si="145"/>
        <v/>
      </c>
      <c r="FH50" s="213" t="str">
        <f t="shared" ca="1" si="145"/>
        <v/>
      </c>
      <c r="FI50" s="213" t="str">
        <f t="shared" ca="1" si="145"/>
        <v/>
      </c>
      <c r="FJ50" s="213" t="str">
        <f t="shared" ca="1" si="145"/>
        <v/>
      </c>
      <c r="FK50" s="213" t="str">
        <f t="shared" ca="1" si="145"/>
        <v/>
      </c>
      <c r="FL50" s="213" t="str">
        <f t="shared" ca="1" si="146"/>
        <v/>
      </c>
      <c r="FM50" s="213" t="str">
        <f t="shared" ca="1" si="146"/>
        <v/>
      </c>
      <c r="FN50" s="213" t="str">
        <f t="shared" ca="1" si="146"/>
        <v/>
      </c>
      <c r="FO50" s="213" t="str">
        <f t="shared" ca="1" si="146"/>
        <v/>
      </c>
      <c r="FP50" s="213" t="str">
        <f t="shared" ca="1" si="146"/>
        <v/>
      </c>
      <c r="FQ50" s="213" t="str">
        <f t="shared" ca="1" si="146"/>
        <v/>
      </c>
      <c r="FR50" s="213" t="str">
        <f t="shared" ca="1" si="146"/>
        <v/>
      </c>
      <c r="FS50" s="213" t="str">
        <f t="shared" ca="1" si="146"/>
        <v/>
      </c>
      <c r="FT50" s="213" t="str">
        <f t="shared" ca="1" si="146"/>
        <v/>
      </c>
      <c r="FU50" s="213" t="str">
        <f t="shared" ca="1" si="146"/>
        <v/>
      </c>
      <c r="FV50" s="213" t="str">
        <f t="shared" ca="1" si="146"/>
        <v/>
      </c>
      <c r="FW50" s="213" t="str">
        <f t="shared" ca="1" si="146"/>
        <v/>
      </c>
      <c r="FX50" s="213" t="str">
        <f t="shared" ca="1" si="146"/>
        <v/>
      </c>
      <c r="FY50" s="213" t="str">
        <f t="shared" ca="1" si="146"/>
        <v/>
      </c>
      <c r="FZ50" s="213" t="str">
        <f t="shared" ca="1" si="146"/>
        <v/>
      </c>
      <c r="GA50" s="213" t="str">
        <f t="shared" ca="1" si="146"/>
        <v/>
      </c>
      <c r="GB50" s="213" t="str">
        <f t="shared" ca="1" si="147"/>
        <v/>
      </c>
      <c r="GC50" s="213" t="str">
        <f t="shared" ca="1" si="147"/>
        <v/>
      </c>
      <c r="GD50" s="213" t="str">
        <f t="shared" ca="1" si="147"/>
        <v/>
      </c>
      <c r="GE50" s="213" t="str">
        <f t="shared" ca="1" si="147"/>
        <v/>
      </c>
      <c r="GF50" s="213" t="str">
        <f t="shared" ca="1" si="147"/>
        <v/>
      </c>
      <c r="GG50" s="213" t="str">
        <f t="shared" ca="1" si="147"/>
        <v/>
      </c>
      <c r="GH50" s="213" t="str">
        <f t="shared" ca="1" si="147"/>
        <v/>
      </c>
      <c r="GI50" s="213" t="str">
        <f t="shared" ca="1" si="147"/>
        <v/>
      </c>
      <c r="GJ50" s="213" t="str">
        <f t="shared" ca="1" si="147"/>
        <v/>
      </c>
      <c r="GK50" s="213" t="str">
        <f t="shared" ca="1" si="147"/>
        <v/>
      </c>
      <c r="GL50" s="213" t="str">
        <f t="shared" ca="1" si="147"/>
        <v/>
      </c>
      <c r="GM50" s="213" t="str">
        <f t="shared" ca="1" si="147"/>
        <v/>
      </c>
      <c r="GN50" s="213" t="str">
        <f t="shared" ca="1" si="147"/>
        <v/>
      </c>
      <c r="GO50" s="213" t="str">
        <f t="shared" ca="1" si="147"/>
        <v/>
      </c>
      <c r="GP50" s="213" t="str">
        <f t="shared" ca="1" si="131"/>
        <v/>
      </c>
      <c r="GQ50" s="213" t="str">
        <f t="shared" ca="1" si="131"/>
        <v/>
      </c>
      <c r="GR50" s="213" t="str">
        <f t="shared" ca="1" si="131"/>
        <v/>
      </c>
      <c r="GS50" s="213" t="str">
        <f t="shared" ca="1" si="131"/>
        <v/>
      </c>
      <c r="GT50" s="213" t="str">
        <f t="shared" ca="1" si="131"/>
        <v/>
      </c>
      <c r="GU50" s="213" t="str">
        <f t="shared" ca="1" si="131"/>
        <v/>
      </c>
      <c r="GV50" s="213" t="str">
        <f t="shared" ca="1" si="131"/>
        <v/>
      </c>
      <c r="GW50" s="213" t="str">
        <f t="shared" ca="1" si="131"/>
        <v/>
      </c>
      <c r="GX50" s="213" t="str">
        <f t="shared" ca="1" si="131"/>
        <v/>
      </c>
      <c r="GY50" s="213" t="str">
        <f t="shared" ca="1" si="131"/>
        <v/>
      </c>
      <c r="GZ50" s="213" t="str">
        <f t="shared" ca="1" si="131"/>
        <v/>
      </c>
      <c r="HA50" s="213" t="str">
        <f t="shared" ca="1" si="131"/>
        <v/>
      </c>
      <c r="HB50" s="213" t="str">
        <f t="shared" ca="1" si="148"/>
        <v/>
      </c>
      <c r="HC50" s="213" t="str">
        <f t="shared" ca="1" si="148"/>
        <v/>
      </c>
      <c r="HD50" s="213" t="str">
        <f t="shared" ca="1" si="148"/>
        <v/>
      </c>
      <c r="HE50" s="213" t="str">
        <f t="shared" ca="1" si="148"/>
        <v/>
      </c>
      <c r="HF50" s="213" t="str">
        <f t="shared" ca="1" si="148"/>
        <v/>
      </c>
      <c r="HG50" s="213" t="str">
        <f t="shared" ca="1" si="148"/>
        <v/>
      </c>
      <c r="HH50" s="213" t="str">
        <f t="shared" ca="1" si="148"/>
        <v/>
      </c>
      <c r="HI50" s="213" t="str">
        <f t="shared" ca="1" si="148"/>
        <v/>
      </c>
      <c r="HJ50" s="213" t="str">
        <f t="shared" ca="1" si="148"/>
        <v/>
      </c>
      <c r="HK50" s="213" t="str">
        <f t="shared" ca="1" si="148"/>
        <v/>
      </c>
      <c r="HL50" s="213" t="str">
        <f t="shared" ca="1" si="148"/>
        <v/>
      </c>
      <c r="HM50" s="213" t="str">
        <f t="shared" ca="1" si="148"/>
        <v/>
      </c>
      <c r="HN50" s="213" t="str">
        <f t="shared" ca="1" si="148"/>
        <v/>
      </c>
      <c r="HO50" s="213" t="str">
        <f t="shared" ca="1" si="148"/>
        <v/>
      </c>
      <c r="HP50" s="213" t="str">
        <f t="shared" ca="1" si="148"/>
        <v/>
      </c>
      <c r="HQ50" s="213" t="str">
        <f t="shared" ca="1" si="148"/>
        <v/>
      </c>
      <c r="HR50" s="213" t="str">
        <f t="shared" ca="1" si="132"/>
        <v/>
      </c>
      <c r="HS50" s="213" t="str">
        <f t="shared" ca="1" si="132"/>
        <v/>
      </c>
      <c r="HT50" s="213" t="str">
        <f t="shared" ca="1" si="132"/>
        <v/>
      </c>
      <c r="HU50" s="213" t="str">
        <f t="shared" ca="1" si="132"/>
        <v/>
      </c>
      <c r="HV50" s="213" t="str">
        <f t="shared" ca="1" si="132"/>
        <v/>
      </c>
      <c r="HW50" s="213" t="str">
        <f t="shared" ca="1" si="132"/>
        <v/>
      </c>
      <c r="HX50" s="213" t="str">
        <f t="shared" ca="1" si="132"/>
        <v/>
      </c>
      <c r="HY50" s="213" t="str">
        <f t="shared" ca="1" si="132"/>
        <v/>
      </c>
      <c r="HZ50" s="213" t="str">
        <f t="shared" ca="1" si="132"/>
        <v/>
      </c>
      <c r="IA50" s="213" t="str">
        <f t="shared" ca="1" si="132"/>
        <v/>
      </c>
      <c r="IB50" s="213" t="str">
        <f t="shared" ca="1" si="149"/>
        <v/>
      </c>
      <c r="IC50" s="213" t="str">
        <f t="shared" ca="1" si="149"/>
        <v/>
      </c>
      <c r="ID50" s="213" t="str">
        <f t="shared" ca="1" si="149"/>
        <v/>
      </c>
      <c r="IE50" s="213" t="str">
        <f t="shared" ca="1" si="149"/>
        <v/>
      </c>
      <c r="IF50" s="213" t="str">
        <f t="shared" ca="1" si="149"/>
        <v/>
      </c>
      <c r="IG50" s="213" t="str">
        <f t="shared" ca="1" si="149"/>
        <v/>
      </c>
      <c r="IH50" s="213" t="str">
        <f t="shared" ca="1" si="149"/>
        <v/>
      </c>
      <c r="II50" s="213" t="str">
        <f t="shared" ca="1" si="149"/>
        <v/>
      </c>
      <c r="IJ50" s="213" t="str">
        <f t="shared" ca="1" si="149"/>
        <v/>
      </c>
      <c r="IK50" s="213" t="str">
        <f t="shared" ca="1" si="149"/>
        <v/>
      </c>
      <c r="IL50" s="213" t="str">
        <f t="shared" ca="1" si="149"/>
        <v/>
      </c>
      <c r="IM50" s="213" t="str">
        <f t="shared" ca="1" si="149"/>
        <v/>
      </c>
      <c r="IN50" s="213" t="str">
        <f t="shared" ca="1" si="149"/>
        <v/>
      </c>
      <c r="IO50" s="213" t="str">
        <f t="shared" ca="1" si="149"/>
        <v/>
      </c>
      <c r="IP50" s="213" t="str">
        <f t="shared" ca="1" si="149"/>
        <v/>
      </c>
      <c r="IQ50" s="213" t="str">
        <f t="shared" ca="1" si="149"/>
        <v/>
      </c>
      <c r="IR50" s="213" t="str">
        <f t="shared" ca="1" si="133"/>
        <v/>
      </c>
      <c r="IS50" s="213" t="str">
        <f t="shared" ca="1" si="133"/>
        <v/>
      </c>
      <c r="IT50" s="213" t="str">
        <f t="shared" ca="1" si="133"/>
        <v/>
      </c>
      <c r="IU50" s="213" t="str">
        <f t="shared" ca="1" si="133"/>
        <v/>
      </c>
      <c r="IV50" s="213" t="str">
        <f t="shared" ca="1" si="133"/>
        <v/>
      </c>
      <c r="IW50" s="213" t="str">
        <f t="shared" ca="1" si="133"/>
        <v/>
      </c>
      <c r="IX50" s="213" t="str">
        <f t="shared" ca="1" si="133"/>
        <v/>
      </c>
      <c r="IY50" s="213" t="str">
        <f t="shared" ca="1" si="133"/>
        <v/>
      </c>
      <c r="IZ50" s="213" t="str">
        <f t="shared" ca="1" si="133"/>
        <v/>
      </c>
      <c r="JA50" s="213" t="str">
        <f t="shared" ca="1" si="133"/>
        <v/>
      </c>
      <c r="JB50" s="213" t="str">
        <f t="shared" ca="1" si="133"/>
        <v/>
      </c>
      <c r="JC50" s="213" t="str">
        <f t="shared" ca="1" si="133"/>
        <v/>
      </c>
      <c r="JD50" s="213" t="str">
        <f t="shared" ca="1" si="133"/>
        <v/>
      </c>
      <c r="JE50" s="213" t="str">
        <f t="shared" ca="1" si="133"/>
        <v/>
      </c>
      <c r="JF50" s="213" t="str">
        <f t="shared" ca="1" si="150"/>
        <v/>
      </c>
      <c r="JG50" s="213" t="str">
        <f t="shared" ca="1" si="150"/>
        <v/>
      </c>
      <c r="JH50" s="213" t="str">
        <f t="shared" ca="1" si="150"/>
        <v/>
      </c>
      <c r="JI50" s="213" t="str">
        <f t="shared" ca="1" si="150"/>
        <v/>
      </c>
      <c r="JJ50" s="213" t="str">
        <f t="shared" ca="1" si="150"/>
        <v/>
      </c>
      <c r="JK50" s="213" t="str">
        <f t="shared" ca="1" si="150"/>
        <v/>
      </c>
      <c r="JL50" s="213" t="str">
        <f t="shared" ca="1" si="150"/>
        <v/>
      </c>
      <c r="JM50" s="213" t="str">
        <f t="shared" ca="1" si="150"/>
        <v/>
      </c>
      <c r="JN50" s="213" t="str">
        <f t="shared" ca="1" si="150"/>
        <v/>
      </c>
      <c r="JO50" s="213" t="str">
        <f t="shared" ca="1" si="150"/>
        <v/>
      </c>
      <c r="JP50" s="213" t="str">
        <f t="shared" ca="1" si="150"/>
        <v/>
      </c>
      <c r="JQ50" s="213" t="str">
        <f t="shared" ca="1" si="150"/>
        <v/>
      </c>
      <c r="JR50" s="213" t="str">
        <f t="shared" ca="1" si="150"/>
        <v/>
      </c>
      <c r="JS50" s="213" t="str">
        <f t="shared" ca="1" si="150"/>
        <v/>
      </c>
      <c r="JT50" s="213" t="str">
        <f t="shared" ca="1" si="150"/>
        <v/>
      </c>
      <c r="JU50" s="213" t="str">
        <f t="shared" ca="1" si="150"/>
        <v/>
      </c>
      <c r="JV50" s="213" t="str">
        <f t="shared" ca="1" si="134"/>
        <v/>
      </c>
      <c r="JW50" s="213" t="str">
        <f t="shared" ca="1" si="134"/>
        <v/>
      </c>
      <c r="JX50" s="213" t="str">
        <f t="shared" ca="1" si="134"/>
        <v/>
      </c>
      <c r="JY50" s="213" t="str">
        <f t="shared" ca="1" si="134"/>
        <v/>
      </c>
      <c r="JZ50" s="213" t="str">
        <f t="shared" ca="1" si="134"/>
        <v/>
      </c>
      <c r="KA50" s="213" t="str">
        <f t="shared" ca="1" si="134"/>
        <v/>
      </c>
      <c r="KB50" s="213" t="str">
        <f t="shared" ca="1" si="134"/>
        <v/>
      </c>
      <c r="KC50" s="213" t="str">
        <f t="shared" ca="1" si="134"/>
        <v/>
      </c>
      <c r="KD50" s="213" t="str">
        <f t="shared" ca="1" si="134"/>
        <v/>
      </c>
      <c r="KE50" s="213" t="str">
        <f t="shared" ca="1" si="134"/>
        <v/>
      </c>
      <c r="KF50" s="213" t="str">
        <f t="shared" ca="1" si="134"/>
        <v/>
      </c>
      <c r="KG50" s="213" t="str">
        <f t="shared" ca="1" si="134"/>
        <v/>
      </c>
      <c r="KH50" s="213" t="str">
        <f t="shared" ca="1" si="134"/>
        <v/>
      </c>
      <c r="KI50" s="213" t="str">
        <f t="shared" ca="1" si="134"/>
        <v/>
      </c>
      <c r="KJ50" s="213" t="str">
        <f t="shared" ca="1" si="151"/>
        <v/>
      </c>
      <c r="KK50" s="213" t="str">
        <f t="shared" ca="1" si="151"/>
        <v/>
      </c>
      <c r="KL50" s="213" t="str">
        <f t="shared" ca="1" si="151"/>
        <v/>
      </c>
      <c r="KM50" s="213" t="str">
        <f t="shared" ca="1" si="151"/>
        <v/>
      </c>
      <c r="KN50" s="213" t="str">
        <f t="shared" ca="1" si="151"/>
        <v/>
      </c>
      <c r="KO50" s="213" t="str">
        <f t="shared" ca="1" si="151"/>
        <v/>
      </c>
      <c r="KP50" s="213" t="str">
        <f t="shared" ca="1" si="151"/>
        <v/>
      </c>
      <c r="KQ50" s="213" t="str">
        <f t="shared" ca="1" si="151"/>
        <v/>
      </c>
      <c r="KR50" s="213" t="str">
        <f t="shared" ca="1" si="151"/>
        <v/>
      </c>
      <c r="KS50" s="213" t="str">
        <f t="shared" ca="1" si="151"/>
        <v/>
      </c>
      <c r="KT50" s="213" t="str">
        <f t="shared" ca="1" si="151"/>
        <v/>
      </c>
      <c r="KU50" s="213" t="str">
        <f t="shared" ca="1" si="151"/>
        <v/>
      </c>
      <c r="KV50" s="213" t="str">
        <f t="shared" ca="1" si="151"/>
        <v/>
      </c>
      <c r="KW50" s="213" t="str">
        <f t="shared" ca="1" si="151"/>
        <v/>
      </c>
      <c r="KX50" s="213" t="str">
        <f t="shared" ca="1" si="151"/>
        <v/>
      </c>
      <c r="KY50" s="213" t="str">
        <f t="shared" ca="1" si="151"/>
        <v/>
      </c>
      <c r="KZ50" s="213" t="str">
        <f t="shared" ca="1" si="152"/>
        <v/>
      </c>
      <c r="LA50" s="213" t="str">
        <f t="shared" ca="1" si="152"/>
        <v/>
      </c>
      <c r="LB50" s="213" t="str">
        <f t="shared" ca="1" si="152"/>
        <v/>
      </c>
      <c r="LC50" s="213" t="str">
        <f t="shared" ca="1" si="152"/>
        <v/>
      </c>
      <c r="LD50" s="213" t="str">
        <f t="shared" ca="1" si="152"/>
        <v/>
      </c>
      <c r="LE50" s="213" t="str">
        <f t="shared" ca="1" si="152"/>
        <v/>
      </c>
      <c r="LF50" s="213" t="str">
        <f t="shared" ca="1" si="152"/>
        <v/>
      </c>
      <c r="LG50" s="213" t="str">
        <f t="shared" ca="1" si="152"/>
        <v/>
      </c>
      <c r="LH50" s="213" t="str">
        <f t="shared" ca="1" si="152"/>
        <v/>
      </c>
      <c r="LI50" s="213" t="str">
        <f t="shared" ca="1" si="152"/>
        <v/>
      </c>
      <c r="LJ50" s="213" t="str">
        <f t="shared" ca="1" si="152"/>
        <v/>
      </c>
      <c r="LK50" s="213" t="str">
        <f t="shared" ca="1" si="152"/>
        <v/>
      </c>
      <c r="LL50" s="213" t="str">
        <f t="shared" ca="1" si="152"/>
        <v/>
      </c>
      <c r="LM50" s="213" t="str">
        <f t="shared" ca="1" si="152"/>
        <v/>
      </c>
      <c r="LN50" s="213" t="str">
        <f t="shared" ca="1" si="152"/>
        <v/>
      </c>
      <c r="LO50" s="213" t="str">
        <f t="shared" ca="1" si="152"/>
        <v/>
      </c>
      <c r="LP50" s="213" t="str">
        <f t="shared" ca="1" si="153"/>
        <v/>
      </c>
      <c r="LQ50" s="213" t="str">
        <f t="shared" ca="1" si="153"/>
        <v/>
      </c>
      <c r="LR50" s="213" t="str">
        <f t="shared" ca="1" si="153"/>
        <v/>
      </c>
      <c r="LS50" s="213" t="str">
        <f t="shared" ca="1" si="153"/>
        <v/>
      </c>
      <c r="LT50" s="213" t="str">
        <f t="shared" ca="1" si="153"/>
        <v/>
      </c>
      <c r="LU50" s="213" t="str">
        <f t="shared" ca="1" si="153"/>
        <v/>
      </c>
      <c r="LV50" s="213" t="str">
        <f t="shared" ca="1" si="153"/>
        <v/>
      </c>
      <c r="LW50" s="213" t="str">
        <f t="shared" ca="1" si="153"/>
        <v/>
      </c>
      <c r="LX50" s="213" t="str">
        <f t="shared" ca="1" si="153"/>
        <v/>
      </c>
      <c r="LY50" s="213" t="str">
        <f t="shared" ca="1" si="153"/>
        <v/>
      </c>
      <c r="LZ50" s="213" t="str">
        <f t="shared" ca="1" si="153"/>
        <v/>
      </c>
      <c r="MA50" s="213" t="str">
        <f t="shared" ca="1" si="153"/>
        <v/>
      </c>
      <c r="MB50" s="213" t="str">
        <f t="shared" ca="1" si="153"/>
        <v/>
      </c>
      <c r="MC50" s="213" t="str">
        <f t="shared" ca="1" si="153"/>
        <v/>
      </c>
      <c r="MD50" s="213" t="str">
        <f t="shared" ca="1" si="153"/>
        <v/>
      </c>
      <c r="ME50" s="213" t="str">
        <f t="shared" ca="1" si="153"/>
        <v/>
      </c>
      <c r="MF50" s="213" t="str">
        <f t="shared" ca="1" si="154"/>
        <v/>
      </c>
      <c r="MG50" s="213" t="str">
        <f t="shared" ca="1" si="154"/>
        <v/>
      </c>
      <c r="MH50" s="213" t="str">
        <f t="shared" ca="1" si="154"/>
        <v/>
      </c>
      <c r="MI50" s="213" t="str">
        <f t="shared" ca="1" si="154"/>
        <v/>
      </c>
      <c r="MJ50" s="213" t="str">
        <f t="shared" ca="1" si="154"/>
        <v/>
      </c>
      <c r="MK50" s="213" t="str">
        <f t="shared" ca="1" si="154"/>
        <v/>
      </c>
      <c r="ML50" s="213" t="str">
        <f t="shared" ca="1" si="154"/>
        <v/>
      </c>
      <c r="MM50" s="213" t="str">
        <f t="shared" ca="1" si="154"/>
        <v/>
      </c>
      <c r="MN50" s="213" t="str">
        <f t="shared" ca="1" si="154"/>
        <v/>
      </c>
      <c r="MO50" s="213" t="str">
        <f t="shared" ca="1" si="154"/>
        <v/>
      </c>
      <c r="MP50" s="213" t="str">
        <f t="shared" ca="1" si="154"/>
        <v/>
      </c>
      <c r="MQ50" s="213" t="str">
        <f t="shared" ca="1" si="154"/>
        <v/>
      </c>
      <c r="MR50" s="213" t="str">
        <f t="shared" ca="1" si="154"/>
        <v/>
      </c>
      <c r="MS50" s="213" t="str">
        <f t="shared" ca="1" si="154"/>
        <v/>
      </c>
      <c r="MT50" s="213" t="str">
        <f t="shared" ca="1" si="136"/>
        <v/>
      </c>
      <c r="MU50" s="213" t="str">
        <f t="shared" ca="1" si="136"/>
        <v/>
      </c>
      <c r="MV50" s="213" t="str">
        <f t="shared" ca="1" si="136"/>
        <v/>
      </c>
      <c r="MW50" s="213" t="str">
        <f t="shared" ca="1" si="136"/>
        <v/>
      </c>
      <c r="MX50" s="213" t="str">
        <f t="shared" ca="1" si="136"/>
        <v/>
      </c>
      <c r="MY50" s="213" t="str">
        <f t="shared" ca="1" si="136"/>
        <v/>
      </c>
      <c r="MZ50" s="213" t="str">
        <f t="shared" ca="1" si="136"/>
        <v/>
      </c>
      <c r="NA50" s="213" t="str">
        <f t="shared" ca="1" si="136"/>
        <v/>
      </c>
      <c r="NB50" s="213" t="str">
        <f t="shared" ca="1" si="136"/>
        <v/>
      </c>
      <c r="NC50" s="213" t="str">
        <f t="shared" ca="1" si="136"/>
        <v/>
      </c>
      <c r="ND50" s="213" t="str">
        <f t="shared" ca="1" si="136"/>
        <v/>
      </c>
      <c r="NE50" s="213" t="str">
        <f t="shared" ca="1" si="136"/>
        <v/>
      </c>
      <c r="NF50" s="213" t="str">
        <f t="shared" ca="1" si="155"/>
        <v/>
      </c>
      <c r="NG50" s="213" t="str">
        <f t="shared" ca="1" si="155"/>
        <v/>
      </c>
      <c r="NH50" s="213" t="str">
        <f t="shared" ca="1" si="155"/>
        <v/>
      </c>
      <c r="NI50" s="213" t="str">
        <f t="shared" ca="1" si="155"/>
        <v/>
      </c>
      <c r="NJ50" s="213" t="str">
        <f t="shared" ca="1" si="155"/>
        <v/>
      </c>
      <c r="NK50" s="213" t="str">
        <f t="shared" ca="1" si="155"/>
        <v/>
      </c>
      <c r="NL50" s="213" t="str">
        <f t="shared" ca="1" si="155"/>
        <v/>
      </c>
      <c r="NM50" s="213" t="str">
        <f t="shared" ca="1" si="155"/>
        <v/>
      </c>
      <c r="NN50" s="213" t="str">
        <f t="shared" ca="1" si="155"/>
        <v/>
      </c>
      <c r="NO50" s="213" t="str">
        <f t="shared" ca="1" si="155"/>
        <v/>
      </c>
      <c r="NP50" s="213" t="str">
        <f t="shared" ca="1" si="155"/>
        <v/>
      </c>
      <c r="NQ50" s="213" t="str">
        <f t="shared" ca="1" si="155"/>
        <v/>
      </c>
      <c r="NR50" s="213" t="str">
        <f t="shared" ca="1" si="155"/>
        <v/>
      </c>
      <c r="NS50" s="213" t="str">
        <f t="shared" ca="1" si="155"/>
        <v/>
      </c>
      <c r="NT50" s="213" t="str">
        <f t="shared" ca="1" si="155"/>
        <v/>
      </c>
      <c r="NU50" s="213" t="str">
        <f t="shared" ca="1" si="155"/>
        <v/>
      </c>
      <c r="NV50" s="213" t="str">
        <f t="shared" ca="1" si="137"/>
        <v/>
      </c>
      <c r="NW50" s="213" t="str">
        <f t="shared" ca="1" si="137"/>
        <v/>
      </c>
      <c r="NX50" s="213" t="str">
        <f t="shared" ca="1" si="137"/>
        <v/>
      </c>
      <c r="NY50" s="213" t="str">
        <f t="shared" ca="1" si="137"/>
        <v/>
      </c>
      <c r="NZ50" s="213" t="str">
        <f t="shared" ca="1" si="137"/>
        <v/>
      </c>
      <c r="OA50" s="213" t="str">
        <f t="shared" ca="1" si="137"/>
        <v/>
      </c>
      <c r="OB50" s="213" t="str">
        <f t="shared" ca="1" si="137"/>
        <v/>
      </c>
      <c r="OC50" s="213" t="str">
        <f t="shared" ca="1" si="137"/>
        <v/>
      </c>
      <c r="OD50" s="213" t="str">
        <f t="shared" ca="1" si="137"/>
        <v/>
      </c>
      <c r="OE50" s="213" t="str">
        <f t="shared" ca="1" si="137"/>
        <v/>
      </c>
      <c r="OF50" s="213" t="str">
        <f t="shared" ca="1" si="156"/>
        <v/>
      </c>
      <c r="OG50" s="213" t="str">
        <f t="shared" ca="1" si="156"/>
        <v/>
      </c>
      <c r="OH50" s="213" t="str">
        <f t="shared" ca="1" si="156"/>
        <v/>
      </c>
      <c r="OI50" s="213" t="str">
        <f t="shared" ca="1" si="156"/>
        <v/>
      </c>
      <c r="OJ50" s="213" t="str">
        <f t="shared" ca="1" si="156"/>
        <v/>
      </c>
      <c r="OK50" s="213" t="str">
        <f t="shared" ca="1" si="156"/>
        <v/>
      </c>
      <c r="OL50" s="213" t="str">
        <f t="shared" ca="1" si="156"/>
        <v/>
      </c>
      <c r="OM50" s="213" t="str">
        <f t="shared" ca="1" si="156"/>
        <v/>
      </c>
      <c r="ON50" s="213" t="str">
        <f t="shared" ca="1" si="156"/>
        <v/>
      </c>
      <c r="OO50" s="213" t="str">
        <f t="shared" ca="1" si="156"/>
        <v/>
      </c>
      <c r="OP50" s="213" t="str">
        <f t="shared" ca="1" si="156"/>
        <v/>
      </c>
      <c r="OQ50" s="213" t="str">
        <f t="shared" ca="1" si="156"/>
        <v/>
      </c>
      <c r="OR50" s="213" t="str">
        <f t="shared" ca="1" si="156"/>
        <v/>
      </c>
      <c r="OS50" s="213" t="str">
        <f t="shared" ca="1" si="156"/>
        <v/>
      </c>
      <c r="OT50" s="213" t="str">
        <f t="shared" ca="1" si="156"/>
        <v/>
      </c>
      <c r="OU50" s="213" t="str">
        <f t="shared" ca="1" si="156"/>
        <v/>
      </c>
      <c r="OV50" s="213" t="str">
        <f t="shared" ca="1" si="138"/>
        <v/>
      </c>
      <c r="OW50" s="213" t="str">
        <f t="shared" ca="1" si="138"/>
        <v/>
      </c>
      <c r="OX50" s="213" t="str">
        <f t="shared" ca="1" si="138"/>
        <v/>
      </c>
      <c r="OY50" s="213" t="str">
        <f t="shared" ca="1" si="138"/>
        <v/>
      </c>
      <c r="OZ50" s="213" t="str">
        <f t="shared" ca="1" si="138"/>
        <v/>
      </c>
      <c r="PA50" s="213" t="str">
        <f t="shared" ca="1" si="138"/>
        <v/>
      </c>
      <c r="PB50" s="213" t="str">
        <f t="shared" ca="1" si="138"/>
        <v/>
      </c>
      <c r="PC50" s="213" t="str">
        <f t="shared" ca="1" si="138"/>
        <v/>
      </c>
      <c r="PD50" s="213" t="str">
        <f t="shared" ca="1" si="138"/>
        <v/>
      </c>
      <c r="PE50" s="213" t="str">
        <f t="shared" ca="1" si="138"/>
        <v/>
      </c>
      <c r="PF50" s="213" t="str">
        <f t="shared" ca="1" si="138"/>
        <v/>
      </c>
      <c r="PG50" s="213" t="str">
        <f t="shared" ca="1" si="138"/>
        <v/>
      </c>
      <c r="PH50" s="213" t="str">
        <f t="shared" ca="1" si="138"/>
        <v/>
      </c>
      <c r="PI50" s="213" t="str">
        <f t="shared" ca="1" si="138"/>
        <v/>
      </c>
      <c r="PJ50" s="213" t="str">
        <f t="shared" ca="1" si="157"/>
        <v/>
      </c>
      <c r="PK50" s="213" t="str">
        <f t="shared" ca="1" si="157"/>
        <v/>
      </c>
      <c r="PL50" s="213" t="str">
        <f t="shared" ca="1" si="157"/>
        <v/>
      </c>
      <c r="PM50" s="213" t="str">
        <f t="shared" ca="1" si="157"/>
        <v/>
      </c>
      <c r="PN50" s="213" t="str">
        <f t="shared" ca="1" si="157"/>
        <v/>
      </c>
      <c r="PO50" s="213" t="str">
        <f t="shared" ca="1" si="157"/>
        <v/>
      </c>
      <c r="PP50" s="213" t="str">
        <f t="shared" ca="1" si="157"/>
        <v/>
      </c>
      <c r="PQ50" s="213" t="str">
        <f t="shared" ca="1" si="157"/>
        <v/>
      </c>
      <c r="PR50" s="213" t="str">
        <f t="shared" ca="1" si="157"/>
        <v/>
      </c>
      <c r="PS50" s="213" t="str">
        <f t="shared" ca="1" si="157"/>
        <v/>
      </c>
      <c r="PT50" s="208"/>
      <c r="PU50" s="208"/>
      <c r="PV50" s="208"/>
      <c r="PW50" s="208"/>
      <c r="PX50" s="208"/>
      <c r="PY50" s="208"/>
      <c r="PZ50" s="208"/>
      <c r="QA50" s="208"/>
      <c r="QB50" s="208"/>
      <c r="QC50" s="208"/>
      <c r="QD50" s="208"/>
      <c r="QE50" s="208"/>
      <c r="QF50" s="208"/>
      <c r="QG50" s="208"/>
      <c r="QH50" s="208"/>
      <c r="QI50" s="208"/>
      <c r="QJ50" s="208"/>
      <c r="QK50" s="208"/>
      <c r="QL50" s="208"/>
      <c r="QM50" s="208"/>
      <c r="QN50" s="208"/>
      <c r="QO50" s="208"/>
      <c r="QP50" s="208"/>
      <c r="QQ50" s="208"/>
      <c r="QR50" s="208"/>
      <c r="QS50" s="208"/>
      <c r="QT50" s="208"/>
      <c r="QU50" s="208"/>
      <c r="QV50" s="208"/>
      <c r="QW50" s="208"/>
      <c r="QX50" s="208"/>
      <c r="QY50" s="208"/>
      <c r="QZ50" s="208"/>
      <c r="RA50" s="208"/>
      <c r="RB50" s="208"/>
      <c r="RC50" s="208"/>
      <c r="RD50" s="208"/>
      <c r="RE50" s="208"/>
      <c r="RF50" s="208"/>
      <c r="RG50" s="208"/>
      <c r="RH50" s="208"/>
      <c r="RI50" s="208"/>
      <c r="RJ50" s="208"/>
      <c r="RK50" s="208"/>
      <c r="RL50" s="208"/>
      <c r="RM50" s="208"/>
      <c r="RN50" s="208"/>
      <c r="RO50" s="208"/>
      <c r="RP50" s="208"/>
      <c r="RQ50" s="208"/>
      <c r="RR50" s="208"/>
      <c r="RS50" s="208"/>
      <c r="RT50" s="208"/>
      <c r="RU50" s="208"/>
      <c r="RV50" s="208"/>
      <c r="RW50" s="208"/>
      <c r="RX50" s="208"/>
      <c r="RY50" s="208"/>
      <c r="RZ50" s="208"/>
      <c r="SA50" s="208"/>
      <c r="SB50" s="208"/>
      <c r="SC50" s="208"/>
      <c r="SD50" s="208"/>
      <c r="SE50" s="208"/>
      <c r="SF50" s="208"/>
      <c r="SG50" s="208"/>
      <c r="SH50" s="208"/>
      <c r="SI50" s="208"/>
      <c r="SJ50" s="208"/>
      <c r="SK50" s="208"/>
      <c r="SL50" s="208"/>
      <c r="SM50" s="208"/>
      <c r="SN50" s="208"/>
      <c r="SO50" s="208"/>
      <c r="SP50" s="208"/>
      <c r="SQ50" s="208"/>
      <c r="SR50" s="208"/>
      <c r="SS50" s="208"/>
      <c r="ST50" s="208"/>
      <c r="SU50" s="208"/>
      <c r="SV50" s="208"/>
      <c r="SW50" s="208"/>
      <c r="SX50" s="208"/>
      <c r="SY50" s="208"/>
      <c r="SZ50" s="208"/>
      <c r="TA50" s="208"/>
      <c r="TB50" s="208"/>
      <c r="TC50" s="208"/>
      <c r="TD50" s="208"/>
      <c r="TE50" s="208"/>
      <c r="TF50" s="208"/>
      <c r="TG50" s="208"/>
      <c r="TH50" s="208"/>
      <c r="TI50" s="208"/>
      <c r="TJ50" s="208"/>
      <c r="TK50" s="208"/>
      <c r="TL50" s="208"/>
      <c r="TM50" s="208"/>
      <c r="TN50" s="208"/>
      <c r="TO50" s="208"/>
      <c r="TP50" s="208"/>
      <c r="TQ50" s="208"/>
      <c r="TR50" s="208"/>
      <c r="TS50" s="208"/>
      <c r="TT50" s="208"/>
      <c r="TU50" s="208"/>
      <c r="TV50" s="208"/>
      <c r="TW50" s="208"/>
      <c r="TX50" s="208"/>
      <c r="TY50" s="208"/>
      <c r="TZ50" s="208"/>
      <c r="UA50" s="208"/>
      <c r="UB50" s="208"/>
      <c r="UC50" s="208"/>
      <c r="UD50" s="208"/>
      <c r="UE50" s="208"/>
      <c r="UF50" s="208"/>
      <c r="UG50" s="208"/>
      <c r="UH50" s="208"/>
      <c r="UI50" s="208"/>
      <c r="UJ50" s="208"/>
      <c r="UK50" s="208"/>
      <c r="UL50" s="208"/>
      <c r="UM50" s="208"/>
      <c r="UN50" s="208"/>
      <c r="UO50" s="208"/>
      <c r="UP50" s="208"/>
      <c r="UQ50" s="208"/>
      <c r="UR50" s="208"/>
      <c r="US50" s="208"/>
      <c r="UT50" s="208"/>
      <c r="UU50" s="208"/>
      <c r="UV50" s="208"/>
      <c r="UW50" s="208"/>
      <c r="UX50" s="208"/>
      <c r="UY50" s="208"/>
      <c r="UZ50" s="208"/>
      <c r="VA50" s="208"/>
      <c r="VB50" s="208"/>
      <c r="VC50" s="208"/>
      <c r="VD50" s="208"/>
      <c r="VE50" s="208"/>
      <c r="VF50" s="208"/>
      <c r="VG50" s="208"/>
      <c r="VH50" s="208"/>
      <c r="VI50" s="208"/>
      <c r="VJ50" s="208"/>
      <c r="VK50" s="208"/>
      <c r="VL50" s="208"/>
      <c r="VM50" s="208"/>
      <c r="VN50" s="208"/>
      <c r="VO50" s="208"/>
      <c r="VP50" s="208"/>
      <c r="VQ50" s="208"/>
      <c r="VR50" s="208"/>
      <c r="VS50" s="208"/>
      <c r="VT50" s="208"/>
      <c r="VU50" s="208"/>
      <c r="VV50" s="208"/>
      <c r="VW50" s="208"/>
      <c r="VX50" s="208"/>
      <c r="VY50" s="208"/>
      <c r="VZ50" s="208"/>
      <c r="WA50" s="208"/>
      <c r="WB50" s="208"/>
      <c r="WC50" s="208"/>
      <c r="WD50" s="208"/>
      <c r="WE50" s="208"/>
      <c r="WF50" s="208"/>
      <c r="WG50" s="208"/>
      <c r="WH50" s="208"/>
      <c r="WI50" s="208"/>
      <c r="WJ50" s="208"/>
      <c r="WK50" s="208"/>
      <c r="WL50" s="208"/>
      <c r="WM50" s="208"/>
      <c r="WN50" s="208"/>
      <c r="WO50" s="208"/>
      <c r="WP50" s="208"/>
      <c r="WQ50" s="208"/>
      <c r="WR50" s="208"/>
      <c r="WS50" s="208"/>
      <c r="WT50" s="208"/>
      <c r="WU50" s="208"/>
      <c r="WV50" s="208"/>
      <c r="WW50" s="208"/>
      <c r="WX50" s="208"/>
      <c r="WY50" s="208"/>
      <c r="WZ50" s="208"/>
      <c r="XA50" s="208"/>
      <c r="XB50" s="208"/>
      <c r="XC50" s="208"/>
      <c r="XD50" s="208"/>
      <c r="XE50" s="208"/>
      <c r="XF50" s="208"/>
      <c r="XG50" s="208"/>
      <c r="XH50" s="208"/>
      <c r="XI50" s="208"/>
      <c r="XJ50" s="208"/>
      <c r="XK50" s="208"/>
      <c r="XL50" s="208"/>
      <c r="XM50" s="208"/>
      <c r="XN50" s="208"/>
      <c r="XO50" s="208"/>
      <c r="XP50" s="208"/>
      <c r="XQ50" s="208"/>
      <c r="XR50" s="208"/>
      <c r="XS50" s="208"/>
      <c r="XT50" s="208"/>
      <c r="XU50" s="208"/>
      <c r="XV50" s="208"/>
      <c r="XW50" s="208"/>
      <c r="XX50" s="208"/>
      <c r="XY50" s="208"/>
      <c r="XZ50" s="208"/>
      <c r="YA50" s="208"/>
      <c r="YB50" s="208"/>
      <c r="YC50" s="208"/>
      <c r="YD50" s="208"/>
      <c r="YE50" s="208"/>
      <c r="YF50" s="208"/>
      <c r="YG50" s="208"/>
      <c r="YH50" s="208"/>
      <c r="YI50" s="208"/>
      <c r="YJ50" s="208"/>
      <c r="YK50" s="208"/>
      <c r="YL50" s="208"/>
      <c r="YM50" s="208"/>
      <c r="YN50" s="208"/>
      <c r="YO50" s="208"/>
      <c r="YP50" s="208"/>
      <c r="YQ50" s="208"/>
      <c r="YR50" s="208"/>
      <c r="YS50" s="208"/>
      <c r="YT50" s="208"/>
      <c r="YU50" s="208"/>
      <c r="YV50" s="208"/>
      <c r="YW50" s="208"/>
      <c r="YX50" s="208"/>
      <c r="YY50" s="208"/>
      <c r="YZ50" s="208"/>
      <c r="ZA50" s="208"/>
      <c r="ZB50" s="208"/>
      <c r="ZC50" s="208"/>
      <c r="ZD50" s="208"/>
      <c r="ZE50" s="208"/>
      <c r="ZF50" s="208"/>
      <c r="ZG50" s="208"/>
      <c r="ZH50" s="208"/>
      <c r="ZI50" s="208"/>
      <c r="ZJ50" s="208"/>
      <c r="ZK50" s="208"/>
      <c r="ZL50" s="208"/>
      <c r="ZM50" s="208"/>
      <c r="ZN50" s="208"/>
      <c r="ZO50" s="208"/>
      <c r="ZP50" s="208"/>
      <c r="ZQ50" s="208"/>
      <c r="ZR50" s="208"/>
      <c r="ZS50" s="208"/>
      <c r="ZT50" s="208"/>
      <c r="ZU50" s="208"/>
      <c r="ZV50" s="208"/>
      <c r="ZW50" s="208"/>
      <c r="ZX50" s="208"/>
      <c r="ZY50" s="208"/>
      <c r="ZZ50" s="208"/>
      <c r="AAA50" s="208"/>
      <c r="AAB50" s="208"/>
      <c r="AAC50" s="208"/>
      <c r="AAD50" s="208"/>
      <c r="AAE50" s="208"/>
      <c r="AAF50" s="208"/>
      <c r="AAG50" s="208"/>
      <c r="AAH50" s="208"/>
      <c r="AAI50" s="208"/>
      <c r="AAJ50" s="208"/>
      <c r="AAK50" s="208"/>
      <c r="AAL50" s="208"/>
      <c r="AAM50" s="208"/>
      <c r="AAN50" s="208"/>
      <c r="AAO50" s="208"/>
      <c r="AAP50" s="208"/>
      <c r="AAQ50" s="208"/>
      <c r="AAR50" s="208"/>
      <c r="AAS50" s="208"/>
      <c r="AAT50" s="208"/>
      <c r="AAU50" s="208"/>
      <c r="AAV50" s="208"/>
      <c r="AAW50" s="208"/>
      <c r="AAX50" s="208"/>
      <c r="AAY50" s="208"/>
      <c r="AAZ50" s="208"/>
      <c r="ABA50" s="208"/>
      <c r="ABB50" s="208"/>
      <c r="ABC50" s="208"/>
      <c r="ABD50" s="208"/>
      <c r="ABE50" s="208"/>
      <c r="ABF50" s="208"/>
      <c r="ABG50" s="208"/>
      <c r="ABH50" s="208"/>
      <c r="ABI50" s="208"/>
      <c r="ABJ50" s="208"/>
      <c r="ABK50" s="208"/>
      <c r="ABL50" s="208"/>
    </row>
    <row r="51" spans="1:742" s="209" customFormat="1" ht="18" hidden="1" customHeight="1" x14ac:dyDescent="0.2">
      <c r="A51" s="202"/>
      <c r="B51" s="203" t="s">
        <v>121</v>
      </c>
      <c r="C51" s="204" t="s">
        <v>122</v>
      </c>
      <c r="D51" s="218"/>
      <c r="E51" s="211"/>
      <c r="F51" s="206"/>
      <c r="G51" s="206"/>
      <c r="H51" s="219"/>
      <c r="I51" s="206"/>
      <c r="J51" s="206"/>
      <c r="K51" s="278" t="str">
        <f>Table279[[#This Row],[Project]] &amp;"-CTNR-"&amp; Table279[[#This Row],[CTNR'#]] &amp; "  ➜"</f>
        <v>1010C-CTNR-  ➜</v>
      </c>
      <c r="L51" s="215"/>
      <c r="M51" s="213" t="str">
        <f t="shared" ca="1" si="139"/>
        <v/>
      </c>
      <c r="N51" s="213" t="str">
        <f t="shared" ca="1" si="139"/>
        <v/>
      </c>
      <c r="O51" s="213" t="str">
        <f t="shared" ca="1" si="139"/>
        <v/>
      </c>
      <c r="P51" s="213" t="str">
        <f t="shared" ca="1" si="139"/>
        <v/>
      </c>
      <c r="Q51" s="213" t="str">
        <f t="shared" ca="1" si="139"/>
        <v/>
      </c>
      <c r="R51" s="213" t="str">
        <f t="shared" ca="1" si="139"/>
        <v/>
      </c>
      <c r="S51" s="213" t="str">
        <f t="shared" ca="1" si="139"/>
        <v/>
      </c>
      <c r="T51" s="213" t="str">
        <f t="shared" ca="1" si="139"/>
        <v/>
      </c>
      <c r="U51" s="213" t="str">
        <f t="shared" ca="1" si="139"/>
        <v/>
      </c>
      <c r="V51" s="213" t="str">
        <f t="shared" ca="1" si="139"/>
        <v/>
      </c>
      <c r="W51" s="213" t="str">
        <f t="shared" ca="1" si="139"/>
        <v/>
      </c>
      <c r="X51" s="213" t="str">
        <f t="shared" ca="1" si="139"/>
        <v/>
      </c>
      <c r="Y51" s="213" t="str">
        <f t="shared" ca="1" si="139"/>
        <v/>
      </c>
      <c r="Z51" s="213" t="str">
        <f t="shared" ca="1" si="139"/>
        <v/>
      </c>
      <c r="AA51" s="213" t="str">
        <f t="shared" ca="1" si="139"/>
        <v/>
      </c>
      <c r="AB51" s="213" t="str">
        <f t="shared" ca="1" si="139"/>
        <v/>
      </c>
      <c r="AC51" s="213" t="str">
        <f t="shared" ca="1" si="140"/>
        <v/>
      </c>
      <c r="AD51" s="213" t="str">
        <f t="shared" ca="1" si="140"/>
        <v/>
      </c>
      <c r="AE51" s="213" t="str">
        <f t="shared" ca="1" si="140"/>
        <v/>
      </c>
      <c r="AF51" s="213" t="str">
        <f t="shared" ca="1" si="140"/>
        <v/>
      </c>
      <c r="AG51" s="213" t="str">
        <f t="shared" ca="1" si="140"/>
        <v/>
      </c>
      <c r="AH51" s="213" t="str">
        <f t="shared" ca="1" si="140"/>
        <v/>
      </c>
      <c r="AI51" s="213" t="str">
        <f t="shared" ca="1" si="140"/>
        <v/>
      </c>
      <c r="AJ51" s="213" t="str">
        <f t="shared" ca="1" si="140"/>
        <v/>
      </c>
      <c r="AK51" s="213" t="str">
        <f t="shared" ca="1" si="140"/>
        <v/>
      </c>
      <c r="AL51" s="213" t="str">
        <f t="shared" ca="1" si="126"/>
        <v/>
      </c>
      <c r="AM51" s="213" t="str">
        <f t="shared" ca="1" si="126"/>
        <v/>
      </c>
      <c r="AN51" s="213" t="str">
        <f t="shared" ca="1" si="126"/>
        <v/>
      </c>
      <c r="AO51" s="213" t="str">
        <f t="shared" ca="1" si="126"/>
        <v/>
      </c>
      <c r="AP51" s="213" t="str">
        <f t="shared" ca="1" si="126"/>
        <v/>
      </c>
      <c r="AQ51" s="213" t="str">
        <f t="shared" ca="1" si="126"/>
        <v/>
      </c>
      <c r="AR51" s="213" t="str">
        <f t="shared" ca="1" si="126"/>
        <v/>
      </c>
      <c r="AS51" s="213" t="str">
        <f t="shared" ca="1" si="126"/>
        <v/>
      </c>
      <c r="AT51" s="213" t="str">
        <f t="shared" ca="1" si="126"/>
        <v/>
      </c>
      <c r="AU51" s="213" t="str">
        <f t="shared" ca="1" si="126"/>
        <v/>
      </c>
      <c r="AV51" s="213" t="str">
        <f t="shared" ca="1" si="126"/>
        <v/>
      </c>
      <c r="AW51" s="213" t="str">
        <f t="shared" ca="1" si="126"/>
        <v/>
      </c>
      <c r="AX51" s="213" t="str">
        <f t="shared" ca="1" si="126"/>
        <v/>
      </c>
      <c r="AY51" s="213" t="str">
        <f t="shared" ca="1" si="126"/>
        <v/>
      </c>
      <c r="AZ51" s="213" t="str">
        <f t="shared" ca="1" si="126"/>
        <v/>
      </c>
      <c r="BA51" s="213" t="str">
        <f t="shared" ca="1" si="126"/>
        <v/>
      </c>
      <c r="BB51" s="213" t="str">
        <f t="shared" ca="1" si="141"/>
        <v/>
      </c>
      <c r="BC51" s="213" t="str">
        <f t="shared" ca="1" si="141"/>
        <v/>
      </c>
      <c r="BD51" s="213" t="str">
        <f t="shared" ca="1" si="141"/>
        <v/>
      </c>
      <c r="BE51" s="213" t="str">
        <f t="shared" ca="1" si="141"/>
        <v/>
      </c>
      <c r="BF51" s="213" t="str">
        <f t="shared" ca="1" si="141"/>
        <v/>
      </c>
      <c r="BG51" s="213" t="str">
        <f t="shared" ca="1" si="141"/>
        <v/>
      </c>
      <c r="BH51" s="213" t="str">
        <f t="shared" ca="1" si="141"/>
        <v/>
      </c>
      <c r="BI51" s="213" t="str">
        <f t="shared" ca="1" si="141"/>
        <v/>
      </c>
      <c r="BJ51" s="213" t="str">
        <f t="shared" ca="1" si="141"/>
        <v/>
      </c>
      <c r="BK51" s="213" t="str">
        <f t="shared" ca="1" si="141"/>
        <v/>
      </c>
      <c r="BL51" s="213" t="str">
        <f t="shared" ca="1" si="141"/>
        <v/>
      </c>
      <c r="BM51" s="213" t="str">
        <f t="shared" ca="1" si="141"/>
        <v/>
      </c>
      <c r="BN51" s="213" t="str">
        <f t="shared" ca="1" si="141"/>
        <v/>
      </c>
      <c r="BO51" s="213" t="str">
        <f t="shared" ca="1" si="141"/>
        <v/>
      </c>
      <c r="BP51" s="213" t="str">
        <f t="shared" ca="1" si="127"/>
        <v/>
      </c>
      <c r="BQ51" s="213" t="str">
        <f t="shared" ca="1" si="127"/>
        <v/>
      </c>
      <c r="BR51" s="213" t="str">
        <f t="shared" ca="1" si="127"/>
        <v/>
      </c>
      <c r="BS51" s="213" t="str">
        <f t="shared" ca="1" si="127"/>
        <v/>
      </c>
      <c r="BT51" s="213" t="str">
        <f t="shared" ca="1" si="127"/>
        <v/>
      </c>
      <c r="BU51" s="213" t="str">
        <f t="shared" ca="1" si="127"/>
        <v/>
      </c>
      <c r="BV51" s="213" t="str">
        <f t="shared" ca="1" si="127"/>
        <v/>
      </c>
      <c r="BW51" s="213" t="str">
        <f t="shared" ca="1" si="127"/>
        <v/>
      </c>
      <c r="BX51" s="213" t="str">
        <f t="shared" ca="1" si="127"/>
        <v/>
      </c>
      <c r="BY51" s="213" t="str">
        <f t="shared" ca="1" si="142"/>
        <v/>
      </c>
      <c r="BZ51" s="213" t="str">
        <f t="shared" ca="1" si="142"/>
        <v/>
      </c>
      <c r="CA51" s="213" t="str">
        <f t="shared" ca="1" si="142"/>
        <v/>
      </c>
      <c r="CB51" s="213" t="str">
        <f t="shared" ca="1" si="142"/>
        <v/>
      </c>
      <c r="CC51" s="213" t="str">
        <f t="shared" ca="1" si="142"/>
        <v/>
      </c>
      <c r="CD51" s="213" t="str">
        <f t="shared" ca="1" si="142"/>
        <v/>
      </c>
      <c r="CE51" s="213" t="str">
        <f t="shared" ca="1" si="142"/>
        <v/>
      </c>
      <c r="CF51" s="213" t="str">
        <f t="shared" ca="1" si="142"/>
        <v/>
      </c>
      <c r="CG51" s="213" t="str">
        <f t="shared" ca="1" si="142"/>
        <v/>
      </c>
      <c r="CH51" s="213" t="str">
        <f t="shared" ca="1" si="142"/>
        <v/>
      </c>
      <c r="CI51" s="213" t="str">
        <f t="shared" ca="1" si="142"/>
        <v/>
      </c>
      <c r="CJ51" s="213" t="str">
        <f t="shared" ca="1" si="142"/>
        <v/>
      </c>
      <c r="CK51" s="213" t="str">
        <f t="shared" ca="1" si="142"/>
        <v/>
      </c>
      <c r="CL51" s="213" t="str">
        <f t="shared" ca="1" si="142"/>
        <v/>
      </c>
      <c r="CM51" s="213" t="str">
        <f t="shared" ca="1" si="142"/>
        <v/>
      </c>
      <c r="CN51" s="213" t="str">
        <f t="shared" ca="1" si="142"/>
        <v/>
      </c>
      <c r="CO51" s="213" t="str">
        <f t="shared" ca="1" si="128"/>
        <v/>
      </c>
      <c r="CP51" s="213" t="str">
        <f t="shared" ca="1" si="128"/>
        <v/>
      </c>
      <c r="CQ51" s="213" t="str">
        <f t="shared" ca="1" si="128"/>
        <v/>
      </c>
      <c r="CR51" s="213" t="str">
        <f t="shared" ca="1" si="128"/>
        <v/>
      </c>
      <c r="CS51" s="213" t="str">
        <f t="shared" ca="1" si="128"/>
        <v/>
      </c>
      <c r="CT51" s="213" t="str">
        <f t="shared" ca="1" si="128"/>
        <v/>
      </c>
      <c r="CU51" s="213" t="str">
        <f t="shared" ca="1" si="128"/>
        <v/>
      </c>
      <c r="CV51" s="213" t="str">
        <f t="shared" ca="1" si="128"/>
        <v/>
      </c>
      <c r="CW51" s="213" t="str">
        <f t="shared" ca="1" si="128"/>
        <v/>
      </c>
      <c r="CX51" s="213" t="str">
        <f t="shared" ca="1" si="128"/>
        <v/>
      </c>
      <c r="CY51" s="213" t="str">
        <f t="shared" ca="1" si="128"/>
        <v/>
      </c>
      <c r="CZ51" s="213" t="str">
        <f t="shared" ca="1" si="128"/>
        <v/>
      </c>
      <c r="DA51" s="213" t="str">
        <f t="shared" ca="1" si="128"/>
        <v/>
      </c>
      <c r="DB51" s="213" t="str">
        <f t="shared" ca="1" si="143"/>
        <v/>
      </c>
      <c r="DC51" s="213" t="str">
        <f t="shared" ca="1" si="143"/>
        <v/>
      </c>
      <c r="DD51" s="213" t="str">
        <f t="shared" ca="1" si="143"/>
        <v/>
      </c>
      <c r="DE51" s="213" t="str">
        <f t="shared" ca="1" si="143"/>
        <v/>
      </c>
      <c r="DF51" s="213" t="str">
        <f t="shared" ca="1" si="143"/>
        <v/>
      </c>
      <c r="DG51" s="213" t="str">
        <f t="shared" ca="1" si="143"/>
        <v/>
      </c>
      <c r="DH51" s="213" t="str">
        <f t="shared" ca="1" si="143"/>
        <v/>
      </c>
      <c r="DI51" s="213" t="str">
        <f t="shared" ca="1" si="143"/>
        <v/>
      </c>
      <c r="DJ51" s="213" t="str">
        <f t="shared" ca="1" si="143"/>
        <v/>
      </c>
      <c r="DK51" s="213" t="str">
        <f t="shared" ca="1" si="143"/>
        <v/>
      </c>
      <c r="DL51" s="213" t="str">
        <f t="shared" ca="1" si="143"/>
        <v/>
      </c>
      <c r="DM51" s="213" t="str">
        <f t="shared" ca="1" si="143"/>
        <v/>
      </c>
      <c r="DN51" s="213" t="str">
        <f t="shared" ca="1" si="143"/>
        <v/>
      </c>
      <c r="DO51" s="213" t="str">
        <f t="shared" ca="1" si="143"/>
        <v/>
      </c>
      <c r="DP51" s="213" t="str">
        <f t="shared" ca="1" si="143"/>
        <v/>
      </c>
      <c r="DQ51" s="213" t="str">
        <f t="shared" ca="1" si="143"/>
        <v/>
      </c>
      <c r="DR51" s="213" t="str">
        <f t="shared" ca="1" si="129"/>
        <v/>
      </c>
      <c r="DS51" s="213" t="str">
        <f t="shared" ca="1" si="129"/>
        <v/>
      </c>
      <c r="DT51" s="213" t="str">
        <f t="shared" ca="1" si="129"/>
        <v/>
      </c>
      <c r="DU51" s="213" t="str">
        <f t="shared" ca="1" si="129"/>
        <v/>
      </c>
      <c r="DV51" s="213" t="str">
        <f t="shared" ca="1" si="129"/>
        <v/>
      </c>
      <c r="DW51" s="213" t="str">
        <f t="shared" ca="1" si="129"/>
        <v/>
      </c>
      <c r="DX51" s="213" t="str">
        <f t="shared" ca="1" si="129"/>
        <v/>
      </c>
      <c r="DY51" s="213" t="str">
        <f t="shared" ca="1" si="129"/>
        <v/>
      </c>
      <c r="DZ51" s="213" t="str">
        <f t="shared" ca="1" si="129"/>
        <v/>
      </c>
      <c r="EA51" s="213" t="str">
        <f t="shared" ca="1" si="129"/>
        <v/>
      </c>
      <c r="EB51" s="213" t="str">
        <f t="shared" ca="1" si="129"/>
        <v/>
      </c>
      <c r="EC51" s="213" t="str">
        <f t="shared" ca="1" si="129"/>
        <v/>
      </c>
      <c r="ED51" s="213" t="str">
        <f t="shared" ca="1" si="129"/>
        <v/>
      </c>
      <c r="EE51" s="213" t="str">
        <f t="shared" ca="1" si="129"/>
        <v/>
      </c>
      <c r="EF51" s="213" t="str">
        <f t="shared" ca="1" si="144"/>
        <v/>
      </c>
      <c r="EG51" s="213" t="str">
        <f t="shared" ca="1" si="144"/>
        <v/>
      </c>
      <c r="EH51" s="213" t="str">
        <f t="shared" ca="1" si="144"/>
        <v/>
      </c>
      <c r="EI51" s="213" t="str">
        <f t="shared" ca="1" si="144"/>
        <v/>
      </c>
      <c r="EJ51" s="213" t="str">
        <f t="shared" ca="1" si="144"/>
        <v/>
      </c>
      <c r="EK51" s="213" t="str">
        <f t="shared" ca="1" si="144"/>
        <v/>
      </c>
      <c r="EL51" s="213" t="str">
        <f t="shared" ca="1" si="144"/>
        <v/>
      </c>
      <c r="EM51" s="213" t="str">
        <f t="shared" ca="1" si="144"/>
        <v/>
      </c>
      <c r="EN51" s="213" t="str">
        <f t="shared" ca="1" si="144"/>
        <v/>
      </c>
      <c r="EO51" s="213" t="str">
        <f t="shared" ca="1" si="144"/>
        <v/>
      </c>
      <c r="EP51" s="213" t="str">
        <f t="shared" ca="1" si="144"/>
        <v/>
      </c>
      <c r="EQ51" s="213" t="str">
        <f t="shared" ca="1" si="144"/>
        <v/>
      </c>
      <c r="ER51" s="213" t="str">
        <f t="shared" ca="1" si="144"/>
        <v/>
      </c>
      <c r="ES51" s="213" t="str">
        <f t="shared" ca="1" si="144"/>
        <v/>
      </c>
      <c r="ET51" s="213" t="str">
        <f t="shared" ca="1" si="144"/>
        <v/>
      </c>
      <c r="EU51" s="213" t="str">
        <f t="shared" ca="1" si="144"/>
        <v/>
      </c>
      <c r="EV51" s="213" t="str">
        <f t="shared" ca="1" si="145"/>
        <v/>
      </c>
      <c r="EW51" s="213" t="str">
        <f t="shared" ca="1" si="145"/>
        <v/>
      </c>
      <c r="EX51" s="213" t="str">
        <f t="shared" ca="1" si="145"/>
        <v/>
      </c>
      <c r="EY51" s="213" t="str">
        <f t="shared" ca="1" si="145"/>
        <v/>
      </c>
      <c r="EZ51" s="213" t="str">
        <f t="shared" ca="1" si="145"/>
        <v/>
      </c>
      <c r="FA51" s="213" t="str">
        <f t="shared" ca="1" si="145"/>
        <v/>
      </c>
      <c r="FB51" s="213" t="str">
        <f t="shared" ca="1" si="145"/>
        <v/>
      </c>
      <c r="FC51" s="213" t="str">
        <f t="shared" ca="1" si="145"/>
        <v/>
      </c>
      <c r="FD51" s="213" t="str">
        <f t="shared" ca="1" si="145"/>
        <v/>
      </c>
      <c r="FE51" s="213" t="str">
        <f t="shared" ca="1" si="145"/>
        <v/>
      </c>
      <c r="FF51" s="213" t="str">
        <f t="shared" ca="1" si="145"/>
        <v/>
      </c>
      <c r="FG51" s="213" t="str">
        <f t="shared" ca="1" si="145"/>
        <v/>
      </c>
      <c r="FH51" s="213" t="str">
        <f t="shared" ca="1" si="145"/>
        <v/>
      </c>
      <c r="FI51" s="213" t="str">
        <f t="shared" ca="1" si="145"/>
        <v/>
      </c>
      <c r="FJ51" s="213" t="str">
        <f t="shared" ca="1" si="145"/>
        <v/>
      </c>
      <c r="FK51" s="213" t="str">
        <f t="shared" ca="1" si="145"/>
        <v/>
      </c>
      <c r="FL51" s="213" t="str">
        <f t="shared" ca="1" si="146"/>
        <v/>
      </c>
      <c r="FM51" s="213" t="str">
        <f t="shared" ca="1" si="146"/>
        <v/>
      </c>
      <c r="FN51" s="213" t="str">
        <f t="shared" ca="1" si="146"/>
        <v/>
      </c>
      <c r="FO51" s="213" t="str">
        <f t="shared" ca="1" si="146"/>
        <v/>
      </c>
      <c r="FP51" s="213" t="str">
        <f t="shared" ca="1" si="146"/>
        <v/>
      </c>
      <c r="FQ51" s="213" t="str">
        <f t="shared" ca="1" si="146"/>
        <v/>
      </c>
      <c r="FR51" s="213" t="str">
        <f t="shared" ca="1" si="146"/>
        <v/>
      </c>
      <c r="FS51" s="213" t="str">
        <f t="shared" ca="1" si="146"/>
        <v/>
      </c>
      <c r="FT51" s="213" t="str">
        <f t="shared" ca="1" si="146"/>
        <v/>
      </c>
      <c r="FU51" s="213" t="str">
        <f t="shared" ca="1" si="146"/>
        <v/>
      </c>
      <c r="FV51" s="213" t="str">
        <f t="shared" ca="1" si="146"/>
        <v/>
      </c>
      <c r="FW51" s="213" t="str">
        <f t="shared" ca="1" si="146"/>
        <v/>
      </c>
      <c r="FX51" s="213" t="str">
        <f t="shared" ca="1" si="146"/>
        <v/>
      </c>
      <c r="FY51" s="213" t="str">
        <f t="shared" ca="1" si="146"/>
        <v/>
      </c>
      <c r="FZ51" s="213" t="str">
        <f t="shared" ca="1" si="146"/>
        <v/>
      </c>
      <c r="GA51" s="213" t="str">
        <f t="shared" ca="1" si="146"/>
        <v/>
      </c>
      <c r="GB51" s="213" t="str">
        <f t="shared" ca="1" si="147"/>
        <v/>
      </c>
      <c r="GC51" s="213" t="str">
        <f t="shared" ca="1" si="147"/>
        <v/>
      </c>
      <c r="GD51" s="213" t="str">
        <f t="shared" ca="1" si="147"/>
        <v/>
      </c>
      <c r="GE51" s="213" t="str">
        <f t="shared" ca="1" si="147"/>
        <v/>
      </c>
      <c r="GF51" s="213" t="str">
        <f t="shared" ca="1" si="147"/>
        <v/>
      </c>
      <c r="GG51" s="213" t="str">
        <f t="shared" ca="1" si="147"/>
        <v/>
      </c>
      <c r="GH51" s="213" t="str">
        <f t="shared" ca="1" si="147"/>
        <v/>
      </c>
      <c r="GI51" s="213" t="str">
        <f t="shared" ca="1" si="147"/>
        <v/>
      </c>
      <c r="GJ51" s="213" t="str">
        <f t="shared" ca="1" si="147"/>
        <v/>
      </c>
      <c r="GK51" s="213" t="str">
        <f t="shared" ca="1" si="147"/>
        <v/>
      </c>
      <c r="GL51" s="213" t="str">
        <f t="shared" ca="1" si="147"/>
        <v/>
      </c>
      <c r="GM51" s="213" t="str">
        <f t="shared" ca="1" si="147"/>
        <v/>
      </c>
      <c r="GN51" s="213" t="str">
        <f t="shared" ca="1" si="147"/>
        <v/>
      </c>
      <c r="GO51" s="213" t="str">
        <f t="shared" ca="1" si="147"/>
        <v/>
      </c>
      <c r="GP51" s="213" t="str">
        <f t="shared" ca="1" si="131"/>
        <v/>
      </c>
      <c r="GQ51" s="213" t="str">
        <f t="shared" ca="1" si="131"/>
        <v/>
      </c>
      <c r="GR51" s="213" t="str">
        <f t="shared" ca="1" si="131"/>
        <v/>
      </c>
      <c r="GS51" s="213" t="str">
        <f t="shared" ca="1" si="131"/>
        <v/>
      </c>
      <c r="GT51" s="213" t="str">
        <f t="shared" ca="1" si="131"/>
        <v/>
      </c>
      <c r="GU51" s="213" t="str">
        <f t="shared" ca="1" si="131"/>
        <v/>
      </c>
      <c r="GV51" s="213" t="str">
        <f t="shared" ca="1" si="131"/>
        <v/>
      </c>
      <c r="GW51" s="213" t="str">
        <f t="shared" ca="1" si="131"/>
        <v/>
      </c>
      <c r="GX51" s="213" t="str">
        <f t="shared" ca="1" si="131"/>
        <v/>
      </c>
      <c r="GY51" s="213" t="str">
        <f t="shared" ca="1" si="131"/>
        <v/>
      </c>
      <c r="GZ51" s="213" t="str">
        <f t="shared" ca="1" si="131"/>
        <v/>
      </c>
      <c r="HA51" s="213" t="str">
        <f t="shared" ca="1" si="131"/>
        <v/>
      </c>
      <c r="HB51" s="213" t="str">
        <f t="shared" ca="1" si="148"/>
        <v/>
      </c>
      <c r="HC51" s="213" t="str">
        <f t="shared" ca="1" si="148"/>
        <v/>
      </c>
      <c r="HD51" s="213" t="str">
        <f t="shared" ca="1" si="148"/>
        <v/>
      </c>
      <c r="HE51" s="213" t="str">
        <f t="shared" ca="1" si="148"/>
        <v/>
      </c>
      <c r="HF51" s="213" t="str">
        <f t="shared" ca="1" si="148"/>
        <v/>
      </c>
      <c r="HG51" s="213" t="str">
        <f t="shared" ca="1" si="148"/>
        <v/>
      </c>
      <c r="HH51" s="213" t="str">
        <f t="shared" ca="1" si="148"/>
        <v/>
      </c>
      <c r="HI51" s="213" t="str">
        <f t="shared" ca="1" si="148"/>
        <v/>
      </c>
      <c r="HJ51" s="213" t="str">
        <f t="shared" ca="1" si="148"/>
        <v/>
      </c>
      <c r="HK51" s="213" t="str">
        <f t="shared" ca="1" si="148"/>
        <v/>
      </c>
      <c r="HL51" s="213" t="str">
        <f t="shared" ca="1" si="148"/>
        <v/>
      </c>
      <c r="HM51" s="213" t="str">
        <f t="shared" ca="1" si="148"/>
        <v/>
      </c>
      <c r="HN51" s="213" t="str">
        <f t="shared" ca="1" si="148"/>
        <v/>
      </c>
      <c r="HO51" s="213" t="str">
        <f t="shared" ca="1" si="148"/>
        <v/>
      </c>
      <c r="HP51" s="213" t="str">
        <f t="shared" ca="1" si="148"/>
        <v/>
      </c>
      <c r="HQ51" s="213" t="str">
        <f t="shared" ca="1" si="148"/>
        <v/>
      </c>
      <c r="HR51" s="213" t="str">
        <f t="shared" ca="1" si="132"/>
        <v/>
      </c>
      <c r="HS51" s="213" t="str">
        <f t="shared" ca="1" si="132"/>
        <v/>
      </c>
      <c r="HT51" s="213" t="str">
        <f t="shared" ca="1" si="132"/>
        <v/>
      </c>
      <c r="HU51" s="213" t="str">
        <f t="shared" ca="1" si="132"/>
        <v/>
      </c>
      <c r="HV51" s="213" t="str">
        <f t="shared" ca="1" si="132"/>
        <v/>
      </c>
      <c r="HW51" s="213" t="str">
        <f t="shared" ca="1" si="132"/>
        <v/>
      </c>
      <c r="HX51" s="213" t="str">
        <f t="shared" ca="1" si="132"/>
        <v/>
      </c>
      <c r="HY51" s="213" t="str">
        <f t="shared" ca="1" si="132"/>
        <v/>
      </c>
      <c r="HZ51" s="213" t="str">
        <f t="shared" ca="1" si="132"/>
        <v/>
      </c>
      <c r="IA51" s="213" t="str">
        <f t="shared" ca="1" si="132"/>
        <v/>
      </c>
      <c r="IB51" s="213" t="str">
        <f t="shared" ca="1" si="149"/>
        <v/>
      </c>
      <c r="IC51" s="213" t="str">
        <f t="shared" ca="1" si="149"/>
        <v/>
      </c>
      <c r="ID51" s="213" t="str">
        <f t="shared" ca="1" si="149"/>
        <v/>
      </c>
      <c r="IE51" s="213" t="str">
        <f t="shared" ca="1" si="149"/>
        <v/>
      </c>
      <c r="IF51" s="213" t="str">
        <f t="shared" ca="1" si="149"/>
        <v/>
      </c>
      <c r="IG51" s="213" t="str">
        <f t="shared" ca="1" si="149"/>
        <v/>
      </c>
      <c r="IH51" s="213" t="str">
        <f t="shared" ca="1" si="149"/>
        <v/>
      </c>
      <c r="II51" s="213" t="str">
        <f t="shared" ca="1" si="149"/>
        <v/>
      </c>
      <c r="IJ51" s="213" t="str">
        <f t="shared" ca="1" si="149"/>
        <v/>
      </c>
      <c r="IK51" s="213" t="str">
        <f t="shared" ca="1" si="149"/>
        <v/>
      </c>
      <c r="IL51" s="213" t="str">
        <f t="shared" ca="1" si="149"/>
        <v/>
      </c>
      <c r="IM51" s="213" t="str">
        <f t="shared" ca="1" si="149"/>
        <v/>
      </c>
      <c r="IN51" s="213" t="str">
        <f t="shared" ca="1" si="149"/>
        <v/>
      </c>
      <c r="IO51" s="213" t="str">
        <f t="shared" ca="1" si="149"/>
        <v/>
      </c>
      <c r="IP51" s="213" t="str">
        <f t="shared" ca="1" si="149"/>
        <v/>
      </c>
      <c r="IQ51" s="213" t="str">
        <f t="shared" ca="1" si="149"/>
        <v/>
      </c>
      <c r="IR51" s="213" t="str">
        <f t="shared" ca="1" si="133"/>
        <v/>
      </c>
      <c r="IS51" s="213" t="str">
        <f t="shared" ca="1" si="133"/>
        <v/>
      </c>
      <c r="IT51" s="213" t="str">
        <f t="shared" ca="1" si="133"/>
        <v/>
      </c>
      <c r="IU51" s="213" t="str">
        <f t="shared" ca="1" si="133"/>
        <v/>
      </c>
      <c r="IV51" s="213" t="str">
        <f t="shared" ca="1" si="133"/>
        <v/>
      </c>
      <c r="IW51" s="213" t="str">
        <f t="shared" ca="1" si="133"/>
        <v/>
      </c>
      <c r="IX51" s="213" t="str">
        <f t="shared" ca="1" si="133"/>
        <v/>
      </c>
      <c r="IY51" s="213" t="str">
        <f t="shared" ca="1" si="133"/>
        <v/>
      </c>
      <c r="IZ51" s="213" t="str">
        <f t="shared" ca="1" si="133"/>
        <v/>
      </c>
      <c r="JA51" s="213" t="str">
        <f t="shared" ca="1" si="133"/>
        <v/>
      </c>
      <c r="JB51" s="213" t="str">
        <f t="shared" ca="1" si="133"/>
        <v/>
      </c>
      <c r="JC51" s="213" t="str">
        <f t="shared" ca="1" si="133"/>
        <v/>
      </c>
      <c r="JD51" s="213" t="str">
        <f t="shared" ca="1" si="133"/>
        <v/>
      </c>
      <c r="JE51" s="213" t="str">
        <f t="shared" ca="1" si="133"/>
        <v/>
      </c>
      <c r="JF51" s="213" t="str">
        <f t="shared" ca="1" si="150"/>
        <v/>
      </c>
      <c r="JG51" s="213" t="str">
        <f t="shared" ca="1" si="150"/>
        <v/>
      </c>
      <c r="JH51" s="213" t="str">
        <f t="shared" ca="1" si="150"/>
        <v/>
      </c>
      <c r="JI51" s="213" t="str">
        <f t="shared" ca="1" si="150"/>
        <v/>
      </c>
      <c r="JJ51" s="213" t="str">
        <f t="shared" ca="1" si="150"/>
        <v/>
      </c>
      <c r="JK51" s="213" t="str">
        <f t="shared" ca="1" si="150"/>
        <v/>
      </c>
      <c r="JL51" s="213" t="str">
        <f t="shared" ca="1" si="150"/>
        <v/>
      </c>
      <c r="JM51" s="213" t="str">
        <f t="shared" ca="1" si="150"/>
        <v/>
      </c>
      <c r="JN51" s="213" t="str">
        <f t="shared" ca="1" si="150"/>
        <v/>
      </c>
      <c r="JO51" s="213" t="str">
        <f t="shared" ca="1" si="150"/>
        <v/>
      </c>
      <c r="JP51" s="213" t="str">
        <f t="shared" ca="1" si="150"/>
        <v/>
      </c>
      <c r="JQ51" s="213" t="str">
        <f t="shared" ca="1" si="150"/>
        <v/>
      </c>
      <c r="JR51" s="213" t="str">
        <f t="shared" ca="1" si="150"/>
        <v/>
      </c>
      <c r="JS51" s="213" t="str">
        <f t="shared" ca="1" si="150"/>
        <v/>
      </c>
      <c r="JT51" s="213" t="str">
        <f t="shared" ca="1" si="150"/>
        <v/>
      </c>
      <c r="JU51" s="213" t="str">
        <f t="shared" ca="1" si="150"/>
        <v/>
      </c>
      <c r="JV51" s="213" t="str">
        <f t="shared" ca="1" si="134"/>
        <v/>
      </c>
      <c r="JW51" s="213" t="str">
        <f t="shared" ca="1" si="134"/>
        <v/>
      </c>
      <c r="JX51" s="213" t="str">
        <f t="shared" ca="1" si="134"/>
        <v/>
      </c>
      <c r="JY51" s="213" t="str">
        <f t="shared" ca="1" si="134"/>
        <v/>
      </c>
      <c r="JZ51" s="213" t="str">
        <f t="shared" ca="1" si="134"/>
        <v/>
      </c>
      <c r="KA51" s="213" t="str">
        <f t="shared" ca="1" si="134"/>
        <v/>
      </c>
      <c r="KB51" s="213" t="str">
        <f t="shared" ca="1" si="134"/>
        <v/>
      </c>
      <c r="KC51" s="213" t="str">
        <f t="shared" ca="1" si="134"/>
        <v/>
      </c>
      <c r="KD51" s="213" t="str">
        <f t="shared" ca="1" si="134"/>
        <v/>
      </c>
      <c r="KE51" s="213" t="str">
        <f t="shared" ca="1" si="134"/>
        <v/>
      </c>
      <c r="KF51" s="213" t="str">
        <f t="shared" ca="1" si="134"/>
        <v/>
      </c>
      <c r="KG51" s="213" t="str">
        <f t="shared" ca="1" si="134"/>
        <v/>
      </c>
      <c r="KH51" s="213" t="str">
        <f t="shared" ca="1" si="134"/>
        <v/>
      </c>
      <c r="KI51" s="213" t="str">
        <f t="shared" ca="1" si="134"/>
        <v/>
      </c>
      <c r="KJ51" s="213" t="str">
        <f t="shared" ca="1" si="151"/>
        <v/>
      </c>
      <c r="KK51" s="213" t="str">
        <f t="shared" ca="1" si="151"/>
        <v/>
      </c>
      <c r="KL51" s="213" t="str">
        <f t="shared" ca="1" si="151"/>
        <v/>
      </c>
      <c r="KM51" s="213" t="str">
        <f t="shared" ca="1" si="151"/>
        <v/>
      </c>
      <c r="KN51" s="213" t="str">
        <f t="shared" ca="1" si="151"/>
        <v/>
      </c>
      <c r="KO51" s="213" t="str">
        <f t="shared" ca="1" si="151"/>
        <v/>
      </c>
      <c r="KP51" s="213" t="str">
        <f t="shared" ca="1" si="151"/>
        <v/>
      </c>
      <c r="KQ51" s="213" t="str">
        <f t="shared" ca="1" si="151"/>
        <v/>
      </c>
      <c r="KR51" s="213" t="str">
        <f t="shared" ca="1" si="151"/>
        <v/>
      </c>
      <c r="KS51" s="213" t="str">
        <f t="shared" ca="1" si="151"/>
        <v/>
      </c>
      <c r="KT51" s="213" t="str">
        <f t="shared" ca="1" si="151"/>
        <v/>
      </c>
      <c r="KU51" s="213" t="str">
        <f t="shared" ca="1" si="151"/>
        <v/>
      </c>
      <c r="KV51" s="213" t="str">
        <f t="shared" ca="1" si="151"/>
        <v/>
      </c>
      <c r="KW51" s="213" t="str">
        <f t="shared" ca="1" si="151"/>
        <v/>
      </c>
      <c r="KX51" s="213" t="str">
        <f t="shared" ca="1" si="151"/>
        <v/>
      </c>
      <c r="KY51" s="213" t="str">
        <f t="shared" ca="1" si="151"/>
        <v/>
      </c>
      <c r="KZ51" s="213" t="str">
        <f t="shared" ca="1" si="152"/>
        <v/>
      </c>
      <c r="LA51" s="213" t="str">
        <f t="shared" ca="1" si="152"/>
        <v/>
      </c>
      <c r="LB51" s="213" t="str">
        <f t="shared" ca="1" si="152"/>
        <v/>
      </c>
      <c r="LC51" s="213" t="str">
        <f t="shared" ca="1" si="152"/>
        <v/>
      </c>
      <c r="LD51" s="213" t="str">
        <f t="shared" ca="1" si="152"/>
        <v/>
      </c>
      <c r="LE51" s="213" t="str">
        <f t="shared" ca="1" si="152"/>
        <v/>
      </c>
      <c r="LF51" s="213" t="str">
        <f t="shared" ca="1" si="152"/>
        <v/>
      </c>
      <c r="LG51" s="213" t="str">
        <f t="shared" ca="1" si="152"/>
        <v/>
      </c>
      <c r="LH51" s="213" t="str">
        <f t="shared" ca="1" si="152"/>
        <v/>
      </c>
      <c r="LI51" s="213" t="str">
        <f t="shared" ca="1" si="152"/>
        <v/>
      </c>
      <c r="LJ51" s="213" t="str">
        <f t="shared" ca="1" si="152"/>
        <v/>
      </c>
      <c r="LK51" s="213" t="str">
        <f t="shared" ca="1" si="152"/>
        <v/>
      </c>
      <c r="LL51" s="213" t="str">
        <f t="shared" ca="1" si="152"/>
        <v/>
      </c>
      <c r="LM51" s="213" t="str">
        <f t="shared" ca="1" si="152"/>
        <v/>
      </c>
      <c r="LN51" s="213" t="str">
        <f t="shared" ca="1" si="152"/>
        <v/>
      </c>
      <c r="LO51" s="213" t="str">
        <f t="shared" ca="1" si="152"/>
        <v/>
      </c>
      <c r="LP51" s="213" t="str">
        <f t="shared" ca="1" si="153"/>
        <v/>
      </c>
      <c r="LQ51" s="213" t="str">
        <f t="shared" ca="1" si="153"/>
        <v/>
      </c>
      <c r="LR51" s="213" t="str">
        <f t="shared" ca="1" si="153"/>
        <v/>
      </c>
      <c r="LS51" s="213" t="str">
        <f t="shared" ca="1" si="153"/>
        <v/>
      </c>
      <c r="LT51" s="213" t="str">
        <f t="shared" ca="1" si="153"/>
        <v/>
      </c>
      <c r="LU51" s="213" t="str">
        <f t="shared" ca="1" si="153"/>
        <v/>
      </c>
      <c r="LV51" s="213" t="str">
        <f t="shared" ca="1" si="153"/>
        <v/>
      </c>
      <c r="LW51" s="213" t="str">
        <f t="shared" ca="1" si="153"/>
        <v/>
      </c>
      <c r="LX51" s="213" t="str">
        <f t="shared" ca="1" si="153"/>
        <v/>
      </c>
      <c r="LY51" s="213" t="str">
        <f t="shared" ca="1" si="153"/>
        <v/>
      </c>
      <c r="LZ51" s="213" t="str">
        <f t="shared" ca="1" si="153"/>
        <v/>
      </c>
      <c r="MA51" s="213" t="str">
        <f t="shared" ca="1" si="153"/>
        <v/>
      </c>
      <c r="MB51" s="213" t="str">
        <f t="shared" ca="1" si="153"/>
        <v/>
      </c>
      <c r="MC51" s="213" t="str">
        <f t="shared" ca="1" si="153"/>
        <v/>
      </c>
      <c r="MD51" s="213" t="str">
        <f t="shared" ca="1" si="153"/>
        <v/>
      </c>
      <c r="ME51" s="213" t="str">
        <f t="shared" ca="1" si="153"/>
        <v/>
      </c>
      <c r="MF51" s="213" t="str">
        <f t="shared" ca="1" si="154"/>
        <v/>
      </c>
      <c r="MG51" s="213" t="str">
        <f t="shared" ca="1" si="154"/>
        <v/>
      </c>
      <c r="MH51" s="213" t="str">
        <f t="shared" ca="1" si="154"/>
        <v/>
      </c>
      <c r="MI51" s="213" t="str">
        <f t="shared" ca="1" si="154"/>
        <v/>
      </c>
      <c r="MJ51" s="213" t="str">
        <f t="shared" ca="1" si="154"/>
        <v/>
      </c>
      <c r="MK51" s="213" t="str">
        <f t="shared" ca="1" si="154"/>
        <v/>
      </c>
      <c r="ML51" s="213" t="str">
        <f t="shared" ca="1" si="154"/>
        <v/>
      </c>
      <c r="MM51" s="213" t="str">
        <f t="shared" ca="1" si="154"/>
        <v/>
      </c>
      <c r="MN51" s="213" t="str">
        <f t="shared" ca="1" si="154"/>
        <v/>
      </c>
      <c r="MO51" s="213" t="str">
        <f t="shared" ca="1" si="154"/>
        <v/>
      </c>
      <c r="MP51" s="213" t="str">
        <f t="shared" ca="1" si="154"/>
        <v/>
      </c>
      <c r="MQ51" s="213" t="str">
        <f t="shared" ca="1" si="154"/>
        <v/>
      </c>
      <c r="MR51" s="213" t="str">
        <f t="shared" ca="1" si="154"/>
        <v/>
      </c>
      <c r="MS51" s="213" t="str">
        <f t="shared" ca="1" si="154"/>
        <v/>
      </c>
      <c r="MT51" s="213" t="str">
        <f t="shared" ca="1" si="136"/>
        <v/>
      </c>
      <c r="MU51" s="213" t="str">
        <f t="shared" ca="1" si="136"/>
        <v/>
      </c>
      <c r="MV51" s="213" t="str">
        <f t="shared" ca="1" si="136"/>
        <v/>
      </c>
      <c r="MW51" s="213" t="str">
        <f t="shared" ca="1" si="136"/>
        <v/>
      </c>
      <c r="MX51" s="213" t="str">
        <f t="shared" ca="1" si="136"/>
        <v/>
      </c>
      <c r="MY51" s="213" t="str">
        <f t="shared" ca="1" si="136"/>
        <v/>
      </c>
      <c r="MZ51" s="213" t="str">
        <f t="shared" ca="1" si="136"/>
        <v/>
      </c>
      <c r="NA51" s="213" t="str">
        <f t="shared" ca="1" si="136"/>
        <v/>
      </c>
      <c r="NB51" s="213" t="str">
        <f t="shared" ca="1" si="136"/>
        <v/>
      </c>
      <c r="NC51" s="213" t="str">
        <f t="shared" ca="1" si="136"/>
        <v/>
      </c>
      <c r="ND51" s="213" t="str">
        <f t="shared" ca="1" si="136"/>
        <v/>
      </c>
      <c r="NE51" s="213" t="str">
        <f t="shared" ca="1" si="136"/>
        <v/>
      </c>
      <c r="NF51" s="213" t="str">
        <f t="shared" ca="1" si="155"/>
        <v/>
      </c>
      <c r="NG51" s="213" t="str">
        <f t="shared" ca="1" si="155"/>
        <v/>
      </c>
      <c r="NH51" s="213" t="str">
        <f t="shared" ca="1" si="155"/>
        <v/>
      </c>
      <c r="NI51" s="213" t="str">
        <f t="shared" ca="1" si="155"/>
        <v/>
      </c>
      <c r="NJ51" s="213" t="str">
        <f t="shared" ca="1" si="155"/>
        <v/>
      </c>
      <c r="NK51" s="213" t="str">
        <f t="shared" ca="1" si="155"/>
        <v/>
      </c>
      <c r="NL51" s="213" t="str">
        <f t="shared" ca="1" si="155"/>
        <v/>
      </c>
      <c r="NM51" s="213" t="str">
        <f t="shared" ca="1" si="155"/>
        <v/>
      </c>
      <c r="NN51" s="213" t="str">
        <f t="shared" ca="1" si="155"/>
        <v/>
      </c>
      <c r="NO51" s="213" t="str">
        <f t="shared" ca="1" si="155"/>
        <v/>
      </c>
      <c r="NP51" s="213" t="str">
        <f t="shared" ca="1" si="155"/>
        <v/>
      </c>
      <c r="NQ51" s="213" t="str">
        <f t="shared" ca="1" si="155"/>
        <v/>
      </c>
      <c r="NR51" s="213" t="str">
        <f t="shared" ca="1" si="155"/>
        <v/>
      </c>
      <c r="NS51" s="213" t="str">
        <f t="shared" ca="1" si="155"/>
        <v/>
      </c>
      <c r="NT51" s="213" t="str">
        <f t="shared" ca="1" si="155"/>
        <v/>
      </c>
      <c r="NU51" s="213" t="str">
        <f t="shared" ca="1" si="155"/>
        <v/>
      </c>
      <c r="NV51" s="213" t="str">
        <f t="shared" ca="1" si="137"/>
        <v/>
      </c>
      <c r="NW51" s="213" t="str">
        <f t="shared" ca="1" si="137"/>
        <v/>
      </c>
      <c r="NX51" s="213" t="str">
        <f t="shared" ca="1" si="137"/>
        <v/>
      </c>
      <c r="NY51" s="213" t="str">
        <f t="shared" ca="1" si="137"/>
        <v/>
      </c>
      <c r="NZ51" s="213" t="str">
        <f t="shared" ca="1" si="137"/>
        <v/>
      </c>
      <c r="OA51" s="213" t="str">
        <f t="shared" ca="1" si="137"/>
        <v/>
      </c>
      <c r="OB51" s="213" t="str">
        <f t="shared" ca="1" si="137"/>
        <v/>
      </c>
      <c r="OC51" s="213" t="str">
        <f t="shared" ca="1" si="137"/>
        <v/>
      </c>
      <c r="OD51" s="213" t="str">
        <f t="shared" ca="1" si="137"/>
        <v/>
      </c>
      <c r="OE51" s="213" t="str">
        <f t="shared" ca="1" si="137"/>
        <v/>
      </c>
      <c r="OF51" s="213" t="str">
        <f t="shared" ca="1" si="156"/>
        <v/>
      </c>
      <c r="OG51" s="213" t="str">
        <f t="shared" ca="1" si="156"/>
        <v/>
      </c>
      <c r="OH51" s="213" t="str">
        <f t="shared" ca="1" si="156"/>
        <v/>
      </c>
      <c r="OI51" s="213" t="str">
        <f t="shared" ca="1" si="156"/>
        <v/>
      </c>
      <c r="OJ51" s="213" t="str">
        <f t="shared" ca="1" si="156"/>
        <v/>
      </c>
      <c r="OK51" s="213" t="str">
        <f t="shared" ca="1" si="156"/>
        <v/>
      </c>
      <c r="OL51" s="213" t="str">
        <f t="shared" ca="1" si="156"/>
        <v/>
      </c>
      <c r="OM51" s="213" t="str">
        <f t="shared" ca="1" si="156"/>
        <v/>
      </c>
      <c r="ON51" s="213" t="str">
        <f t="shared" ca="1" si="156"/>
        <v/>
      </c>
      <c r="OO51" s="213" t="str">
        <f t="shared" ca="1" si="156"/>
        <v/>
      </c>
      <c r="OP51" s="213" t="str">
        <f t="shared" ca="1" si="156"/>
        <v/>
      </c>
      <c r="OQ51" s="213" t="str">
        <f t="shared" ca="1" si="156"/>
        <v/>
      </c>
      <c r="OR51" s="213" t="str">
        <f t="shared" ca="1" si="156"/>
        <v/>
      </c>
      <c r="OS51" s="213" t="str">
        <f t="shared" ca="1" si="156"/>
        <v/>
      </c>
      <c r="OT51" s="213" t="str">
        <f t="shared" ca="1" si="156"/>
        <v/>
      </c>
      <c r="OU51" s="213" t="str">
        <f t="shared" ca="1" si="156"/>
        <v/>
      </c>
      <c r="OV51" s="213" t="str">
        <f t="shared" ca="1" si="138"/>
        <v/>
      </c>
      <c r="OW51" s="213" t="str">
        <f t="shared" ca="1" si="138"/>
        <v/>
      </c>
      <c r="OX51" s="213" t="str">
        <f t="shared" ca="1" si="138"/>
        <v/>
      </c>
      <c r="OY51" s="213" t="str">
        <f t="shared" ca="1" si="138"/>
        <v/>
      </c>
      <c r="OZ51" s="213" t="str">
        <f t="shared" ca="1" si="138"/>
        <v/>
      </c>
      <c r="PA51" s="213" t="str">
        <f t="shared" ca="1" si="138"/>
        <v/>
      </c>
      <c r="PB51" s="213" t="str">
        <f t="shared" ca="1" si="138"/>
        <v/>
      </c>
      <c r="PC51" s="213" t="str">
        <f t="shared" ca="1" si="138"/>
        <v/>
      </c>
      <c r="PD51" s="213" t="str">
        <f t="shared" ca="1" si="138"/>
        <v/>
      </c>
      <c r="PE51" s="213" t="str">
        <f t="shared" ca="1" si="138"/>
        <v/>
      </c>
      <c r="PF51" s="213" t="str">
        <f t="shared" ca="1" si="138"/>
        <v/>
      </c>
      <c r="PG51" s="213" t="str">
        <f t="shared" ca="1" si="138"/>
        <v/>
      </c>
      <c r="PH51" s="213" t="str">
        <f t="shared" ca="1" si="138"/>
        <v/>
      </c>
      <c r="PI51" s="213" t="str">
        <f t="shared" ca="1" si="138"/>
        <v/>
      </c>
      <c r="PJ51" s="213" t="str">
        <f t="shared" ca="1" si="157"/>
        <v/>
      </c>
      <c r="PK51" s="213" t="str">
        <f t="shared" ca="1" si="157"/>
        <v/>
      </c>
      <c r="PL51" s="213" t="str">
        <f t="shared" ca="1" si="157"/>
        <v/>
      </c>
      <c r="PM51" s="213" t="str">
        <f t="shared" ca="1" si="157"/>
        <v/>
      </c>
      <c r="PN51" s="213" t="str">
        <f t="shared" ca="1" si="157"/>
        <v/>
      </c>
      <c r="PO51" s="213" t="str">
        <f t="shared" ca="1" si="157"/>
        <v/>
      </c>
      <c r="PP51" s="213" t="str">
        <f t="shared" ca="1" si="157"/>
        <v/>
      </c>
      <c r="PQ51" s="213" t="str">
        <f t="shared" ca="1" si="157"/>
        <v/>
      </c>
      <c r="PR51" s="213" t="str">
        <f t="shared" ca="1" si="157"/>
        <v/>
      </c>
      <c r="PS51" s="213" t="str">
        <f t="shared" ca="1" si="157"/>
        <v/>
      </c>
      <c r="PT51" s="208"/>
      <c r="PU51" s="208"/>
      <c r="PV51" s="208"/>
      <c r="PW51" s="208"/>
      <c r="PX51" s="208"/>
      <c r="PY51" s="208"/>
      <c r="PZ51" s="208"/>
      <c r="QA51" s="208"/>
      <c r="QB51" s="208"/>
      <c r="QC51" s="208"/>
      <c r="QD51" s="208"/>
      <c r="QE51" s="208"/>
      <c r="QF51" s="208"/>
      <c r="QG51" s="208"/>
      <c r="QH51" s="208"/>
      <c r="QI51" s="208"/>
      <c r="QJ51" s="208"/>
      <c r="QK51" s="208"/>
      <c r="QL51" s="208"/>
      <c r="QM51" s="208"/>
      <c r="QN51" s="208"/>
      <c r="QO51" s="208"/>
      <c r="QP51" s="208"/>
      <c r="QQ51" s="208"/>
      <c r="QR51" s="208"/>
      <c r="QS51" s="208"/>
      <c r="QT51" s="208"/>
      <c r="QU51" s="208"/>
      <c r="QV51" s="208"/>
      <c r="QW51" s="208"/>
      <c r="QX51" s="208"/>
      <c r="QY51" s="208"/>
      <c r="QZ51" s="208"/>
      <c r="RA51" s="208"/>
      <c r="RB51" s="208"/>
      <c r="RC51" s="208"/>
      <c r="RD51" s="208"/>
      <c r="RE51" s="208"/>
      <c r="RF51" s="208"/>
      <c r="RG51" s="208"/>
      <c r="RH51" s="208"/>
      <c r="RI51" s="208"/>
      <c r="RJ51" s="208"/>
      <c r="RK51" s="208"/>
      <c r="RL51" s="208"/>
      <c r="RM51" s="208"/>
      <c r="RN51" s="208"/>
      <c r="RO51" s="208"/>
      <c r="RP51" s="208"/>
      <c r="RQ51" s="208"/>
      <c r="RR51" s="208"/>
      <c r="RS51" s="208"/>
      <c r="RT51" s="208"/>
      <c r="RU51" s="208"/>
      <c r="RV51" s="208"/>
      <c r="RW51" s="208"/>
      <c r="RX51" s="208"/>
      <c r="RY51" s="208"/>
      <c r="RZ51" s="208"/>
      <c r="SA51" s="208"/>
      <c r="SB51" s="208"/>
      <c r="SC51" s="208"/>
      <c r="SD51" s="208"/>
      <c r="SE51" s="208"/>
      <c r="SF51" s="208"/>
      <c r="SG51" s="208"/>
      <c r="SH51" s="208"/>
      <c r="SI51" s="208"/>
      <c r="SJ51" s="208"/>
      <c r="SK51" s="208"/>
      <c r="SL51" s="208"/>
      <c r="SM51" s="208"/>
      <c r="SN51" s="208"/>
      <c r="SO51" s="208"/>
      <c r="SP51" s="208"/>
      <c r="SQ51" s="208"/>
      <c r="SR51" s="208"/>
      <c r="SS51" s="208"/>
      <c r="ST51" s="208"/>
      <c r="SU51" s="208"/>
      <c r="SV51" s="208"/>
      <c r="SW51" s="208"/>
      <c r="SX51" s="208"/>
      <c r="SY51" s="208"/>
      <c r="SZ51" s="208"/>
      <c r="TA51" s="208"/>
      <c r="TB51" s="208"/>
      <c r="TC51" s="208"/>
      <c r="TD51" s="208"/>
      <c r="TE51" s="208"/>
      <c r="TF51" s="208"/>
      <c r="TG51" s="208"/>
      <c r="TH51" s="208"/>
      <c r="TI51" s="208"/>
      <c r="TJ51" s="208"/>
      <c r="TK51" s="208"/>
      <c r="TL51" s="208"/>
      <c r="TM51" s="208"/>
      <c r="TN51" s="208"/>
      <c r="TO51" s="208"/>
      <c r="TP51" s="208"/>
      <c r="TQ51" s="208"/>
      <c r="TR51" s="208"/>
      <c r="TS51" s="208"/>
      <c r="TT51" s="208"/>
      <c r="TU51" s="208"/>
      <c r="TV51" s="208"/>
      <c r="TW51" s="208"/>
      <c r="TX51" s="208"/>
      <c r="TY51" s="208"/>
      <c r="TZ51" s="208"/>
      <c r="UA51" s="208"/>
      <c r="UB51" s="208"/>
      <c r="UC51" s="208"/>
      <c r="UD51" s="208"/>
      <c r="UE51" s="208"/>
      <c r="UF51" s="208"/>
      <c r="UG51" s="208"/>
      <c r="UH51" s="208"/>
      <c r="UI51" s="208"/>
      <c r="UJ51" s="208"/>
      <c r="UK51" s="208"/>
      <c r="UL51" s="208"/>
      <c r="UM51" s="208"/>
      <c r="UN51" s="208"/>
      <c r="UO51" s="208"/>
      <c r="UP51" s="208"/>
      <c r="UQ51" s="208"/>
      <c r="UR51" s="208"/>
      <c r="US51" s="208"/>
      <c r="UT51" s="208"/>
      <c r="UU51" s="208"/>
      <c r="UV51" s="208"/>
      <c r="UW51" s="208"/>
      <c r="UX51" s="208"/>
      <c r="UY51" s="208"/>
      <c r="UZ51" s="208"/>
      <c r="VA51" s="208"/>
      <c r="VB51" s="208"/>
      <c r="VC51" s="208"/>
      <c r="VD51" s="208"/>
      <c r="VE51" s="208"/>
      <c r="VF51" s="208"/>
      <c r="VG51" s="208"/>
      <c r="VH51" s="208"/>
      <c r="VI51" s="208"/>
      <c r="VJ51" s="208"/>
      <c r="VK51" s="208"/>
      <c r="VL51" s="208"/>
      <c r="VM51" s="208"/>
      <c r="VN51" s="208"/>
      <c r="VO51" s="208"/>
      <c r="VP51" s="208"/>
      <c r="VQ51" s="208"/>
      <c r="VR51" s="208"/>
      <c r="VS51" s="208"/>
      <c r="VT51" s="208"/>
      <c r="VU51" s="208"/>
      <c r="VV51" s="208"/>
      <c r="VW51" s="208"/>
      <c r="VX51" s="208"/>
      <c r="VY51" s="208"/>
      <c r="VZ51" s="208"/>
      <c r="WA51" s="208"/>
      <c r="WB51" s="208"/>
      <c r="WC51" s="208"/>
      <c r="WD51" s="208"/>
      <c r="WE51" s="208"/>
      <c r="WF51" s="208"/>
      <c r="WG51" s="208"/>
      <c r="WH51" s="208"/>
      <c r="WI51" s="208"/>
      <c r="WJ51" s="208"/>
      <c r="WK51" s="208"/>
      <c r="WL51" s="208"/>
      <c r="WM51" s="208"/>
      <c r="WN51" s="208"/>
      <c r="WO51" s="208"/>
      <c r="WP51" s="208"/>
      <c r="WQ51" s="208"/>
      <c r="WR51" s="208"/>
      <c r="WS51" s="208"/>
      <c r="WT51" s="208"/>
      <c r="WU51" s="208"/>
      <c r="WV51" s="208"/>
      <c r="WW51" s="208"/>
      <c r="WX51" s="208"/>
      <c r="WY51" s="208"/>
      <c r="WZ51" s="208"/>
      <c r="XA51" s="208"/>
      <c r="XB51" s="208"/>
      <c r="XC51" s="208"/>
      <c r="XD51" s="208"/>
      <c r="XE51" s="208"/>
      <c r="XF51" s="208"/>
      <c r="XG51" s="208"/>
      <c r="XH51" s="208"/>
      <c r="XI51" s="208"/>
      <c r="XJ51" s="208"/>
      <c r="XK51" s="208"/>
      <c r="XL51" s="208"/>
      <c r="XM51" s="208"/>
      <c r="XN51" s="208"/>
      <c r="XO51" s="208"/>
      <c r="XP51" s="208"/>
      <c r="XQ51" s="208"/>
      <c r="XR51" s="208"/>
      <c r="XS51" s="208"/>
      <c r="XT51" s="208"/>
      <c r="XU51" s="208"/>
      <c r="XV51" s="208"/>
      <c r="XW51" s="208"/>
      <c r="XX51" s="208"/>
      <c r="XY51" s="208"/>
      <c r="XZ51" s="208"/>
      <c r="YA51" s="208"/>
      <c r="YB51" s="208"/>
      <c r="YC51" s="208"/>
      <c r="YD51" s="208"/>
      <c r="YE51" s="208"/>
      <c r="YF51" s="208"/>
      <c r="YG51" s="208"/>
      <c r="YH51" s="208"/>
      <c r="YI51" s="208"/>
      <c r="YJ51" s="208"/>
      <c r="YK51" s="208"/>
      <c r="YL51" s="208"/>
      <c r="YM51" s="208"/>
      <c r="YN51" s="208"/>
      <c r="YO51" s="208"/>
      <c r="YP51" s="208"/>
      <c r="YQ51" s="208"/>
      <c r="YR51" s="208"/>
      <c r="YS51" s="208"/>
      <c r="YT51" s="208"/>
      <c r="YU51" s="208"/>
      <c r="YV51" s="208"/>
      <c r="YW51" s="208"/>
      <c r="YX51" s="208"/>
      <c r="YY51" s="208"/>
      <c r="YZ51" s="208"/>
      <c r="ZA51" s="208"/>
      <c r="ZB51" s="208"/>
      <c r="ZC51" s="208"/>
      <c r="ZD51" s="208"/>
      <c r="ZE51" s="208"/>
      <c r="ZF51" s="208"/>
      <c r="ZG51" s="208"/>
      <c r="ZH51" s="208"/>
      <c r="ZI51" s="208"/>
      <c r="ZJ51" s="208"/>
      <c r="ZK51" s="208"/>
      <c r="ZL51" s="208"/>
      <c r="ZM51" s="208"/>
      <c r="ZN51" s="208"/>
      <c r="ZO51" s="208"/>
      <c r="ZP51" s="208"/>
      <c r="ZQ51" s="208"/>
      <c r="ZR51" s="208"/>
      <c r="ZS51" s="208"/>
      <c r="ZT51" s="208"/>
      <c r="ZU51" s="208"/>
      <c r="ZV51" s="208"/>
      <c r="ZW51" s="208"/>
      <c r="ZX51" s="208"/>
      <c r="ZY51" s="208"/>
      <c r="ZZ51" s="208"/>
      <c r="AAA51" s="208"/>
      <c r="AAB51" s="208"/>
      <c r="AAC51" s="208"/>
      <c r="AAD51" s="208"/>
      <c r="AAE51" s="208"/>
      <c r="AAF51" s="208"/>
      <c r="AAG51" s="208"/>
      <c r="AAH51" s="208"/>
      <c r="AAI51" s="208"/>
      <c r="AAJ51" s="208"/>
      <c r="AAK51" s="208"/>
      <c r="AAL51" s="208"/>
      <c r="AAM51" s="208"/>
      <c r="AAN51" s="208"/>
      <c r="AAO51" s="208"/>
      <c r="AAP51" s="208"/>
      <c r="AAQ51" s="208"/>
      <c r="AAR51" s="208"/>
      <c r="AAS51" s="208"/>
      <c r="AAT51" s="208"/>
      <c r="AAU51" s="208"/>
      <c r="AAV51" s="208"/>
      <c r="AAW51" s="208"/>
      <c r="AAX51" s="208"/>
      <c r="AAY51" s="208"/>
      <c r="AAZ51" s="208"/>
      <c r="ABA51" s="208"/>
      <c r="ABB51" s="208"/>
      <c r="ABC51" s="208"/>
      <c r="ABD51" s="208"/>
      <c r="ABE51" s="208"/>
      <c r="ABF51" s="208"/>
      <c r="ABG51" s="208"/>
      <c r="ABH51" s="208"/>
      <c r="ABI51" s="208"/>
      <c r="ABJ51" s="208"/>
      <c r="ABK51" s="208"/>
      <c r="ABL51" s="208"/>
    </row>
    <row r="52" spans="1:742" s="209" customFormat="1" ht="18" hidden="1" customHeight="1" x14ac:dyDescent="0.2">
      <c r="A52" s="202"/>
      <c r="B52" s="203" t="s">
        <v>121</v>
      </c>
      <c r="C52" s="204" t="s">
        <v>122</v>
      </c>
      <c r="D52" s="218"/>
      <c r="E52" s="211"/>
      <c r="F52" s="206"/>
      <c r="G52" s="206"/>
      <c r="H52" s="219"/>
      <c r="I52" s="206"/>
      <c r="J52" s="206"/>
      <c r="K52" s="278" t="str">
        <f>Table279[[#This Row],[Project]] &amp;"-CTNR-"&amp; Table279[[#This Row],[CTNR'#]] &amp; "  ➜"</f>
        <v>1010C-CTNR-  ➜</v>
      </c>
      <c r="L52" s="215"/>
      <c r="M52" s="213" t="str">
        <f t="shared" ca="1" si="139"/>
        <v/>
      </c>
      <c r="N52" s="213" t="str">
        <f t="shared" ca="1" si="139"/>
        <v/>
      </c>
      <c r="O52" s="213" t="str">
        <f t="shared" ca="1" si="139"/>
        <v/>
      </c>
      <c r="P52" s="213" t="str">
        <f t="shared" ca="1" si="139"/>
        <v/>
      </c>
      <c r="Q52" s="213" t="str">
        <f t="shared" ca="1" si="139"/>
        <v/>
      </c>
      <c r="R52" s="213" t="str">
        <f t="shared" ca="1" si="139"/>
        <v/>
      </c>
      <c r="S52" s="213" t="str">
        <f t="shared" ca="1" si="139"/>
        <v/>
      </c>
      <c r="T52" s="213" t="str">
        <f t="shared" ca="1" si="139"/>
        <v/>
      </c>
      <c r="U52" s="213" t="str">
        <f t="shared" ca="1" si="139"/>
        <v/>
      </c>
      <c r="V52" s="213" t="str">
        <f t="shared" ca="1" si="139"/>
        <v/>
      </c>
      <c r="W52" s="213" t="str">
        <f t="shared" ca="1" si="139"/>
        <v/>
      </c>
      <c r="X52" s="213" t="str">
        <f t="shared" ca="1" si="139"/>
        <v/>
      </c>
      <c r="Y52" s="213" t="str">
        <f t="shared" ca="1" si="139"/>
        <v/>
      </c>
      <c r="Z52" s="213" t="str">
        <f t="shared" ca="1" si="139"/>
        <v/>
      </c>
      <c r="AA52" s="213" t="str">
        <f t="shared" ca="1" si="139"/>
        <v/>
      </c>
      <c r="AB52" s="213" t="str">
        <f t="shared" ref="AB52:AQ61" ca="1" si="158">IF(AB$3=$F52,"Order",IF(AB$3=$G52,"Load",IF(AB$3=$H52,"Ship",IF(AB$3=$I52,"Arrival",IF(AB$3=$J52,"Delivery","")))))</f>
        <v/>
      </c>
      <c r="AC52" s="213" t="str">
        <f t="shared" ca="1" si="140"/>
        <v/>
      </c>
      <c r="AD52" s="213" t="str">
        <f t="shared" ca="1" si="140"/>
        <v/>
      </c>
      <c r="AE52" s="213" t="str">
        <f t="shared" ca="1" si="140"/>
        <v/>
      </c>
      <c r="AF52" s="213" t="str">
        <f t="shared" ca="1" si="140"/>
        <v/>
      </c>
      <c r="AG52" s="213" t="str">
        <f t="shared" ca="1" si="140"/>
        <v/>
      </c>
      <c r="AH52" s="213" t="str">
        <f t="shared" ca="1" si="140"/>
        <v/>
      </c>
      <c r="AI52" s="213" t="str">
        <f t="shared" ca="1" si="140"/>
        <v/>
      </c>
      <c r="AJ52" s="213" t="str">
        <f t="shared" ca="1" si="140"/>
        <v/>
      </c>
      <c r="AK52" s="213" t="str">
        <f t="shared" ca="1" si="140"/>
        <v/>
      </c>
      <c r="AL52" s="213" t="str">
        <f t="shared" ca="1" si="140"/>
        <v/>
      </c>
      <c r="AM52" s="213" t="str">
        <f t="shared" ca="1" si="140"/>
        <v/>
      </c>
      <c r="AN52" s="213" t="str">
        <f t="shared" ca="1" si="140"/>
        <v/>
      </c>
      <c r="AO52" s="213" t="str">
        <f t="shared" ca="1" si="140"/>
        <v/>
      </c>
      <c r="AP52" s="213" t="str">
        <f t="shared" ca="1" si="140"/>
        <v/>
      </c>
      <c r="AQ52" s="213" t="str">
        <f t="shared" ca="1" si="140"/>
        <v/>
      </c>
      <c r="AR52" s="213" t="str">
        <f t="shared" ca="1" si="140"/>
        <v/>
      </c>
      <c r="AS52" s="213" t="str">
        <f t="shared" ref="AS52:BH61" ca="1" si="159">IF(AS$3=$F52,"Order",IF(AS$3=$G52,"Load",IF(AS$3=$H52,"Ship",IF(AS$3=$I52,"Arrival",IF(AS$3=$J52,"Delivery","")))))</f>
        <v/>
      </c>
      <c r="AT52" s="213" t="str">
        <f t="shared" ca="1" si="159"/>
        <v/>
      </c>
      <c r="AU52" s="213" t="str">
        <f t="shared" ca="1" si="159"/>
        <v/>
      </c>
      <c r="AV52" s="213" t="str">
        <f t="shared" ca="1" si="159"/>
        <v/>
      </c>
      <c r="AW52" s="213" t="str">
        <f t="shared" ca="1" si="159"/>
        <v/>
      </c>
      <c r="AX52" s="213" t="str">
        <f t="shared" ca="1" si="159"/>
        <v/>
      </c>
      <c r="AY52" s="213" t="str">
        <f t="shared" ca="1" si="159"/>
        <v/>
      </c>
      <c r="AZ52" s="213" t="str">
        <f t="shared" ca="1" si="159"/>
        <v/>
      </c>
      <c r="BA52" s="213" t="str">
        <f t="shared" ca="1" si="159"/>
        <v/>
      </c>
      <c r="BB52" s="213" t="str">
        <f t="shared" ca="1" si="159"/>
        <v/>
      </c>
      <c r="BC52" s="213" t="str">
        <f t="shared" ca="1" si="159"/>
        <v/>
      </c>
      <c r="BD52" s="213" t="str">
        <f t="shared" ca="1" si="159"/>
        <v/>
      </c>
      <c r="BE52" s="213" t="str">
        <f t="shared" ca="1" si="159"/>
        <v/>
      </c>
      <c r="BF52" s="213" t="str">
        <f t="shared" ca="1" si="141"/>
        <v/>
      </c>
      <c r="BG52" s="213" t="str">
        <f t="shared" ca="1" si="141"/>
        <v/>
      </c>
      <c r="BH52" s="213" t="str">
        <f t="shared" ca="1" si="141"/>
        <v/>
      </c>
      <c r="BI52" s="213" t="str">
        <f t="shared" ca="1" si="141"/>
        <v/>
      </c>
      <c r="BJ52" s="213" t="str">
        <f t="shared" ca="1" si="141"/>
        <v/>
      </c>
      <c r="BK52" s="213" t="str">
        <f t="shared" ca="1" si="141"/>
        <v/>
      </c>
      <c r="BL52" s="213" t="str">
        <f t="shared" ca="1" si="141"/>
        <v/>
      </c>
      <c r="BM52" s="213" t="str">
        <f t="shared" ca="1" si="141"/>
        <v/>
      </c>
      <c r="BN52" s="213" t="str">
        <f t="shared" ca="1" si="141"/>
        <v/>
      </c>
      <c r="BO52" s="213" t="str">
        <f t="shared" ca="1" si="141"/>
        <v/>
      </c>
      <c r="BP52" s="213" t="str">
        <f t="shared" ca="1" si="141"/>
        <v/>
      </c>
      <c r="BQ52" s="213" t="str">
        <f t="shared" ca="1" si="141"/>
        <v/>
      </c>
      <c r="BR52" s="213" t="str">
        <f t="shared" ref="BR52:CG61" ca="1" si="160">IF(BR$3=$F52,"Order",IF(BR$3=$G52,"Load",IF(BR$3=$H52,"Ship",IF(BR$3=$I52,"Arrival",IF(BR$3=$J52,"Delivery","")))))</f>
        <v/>
      </c>
      <c r="BS52" s="213" t="str">
        <f t="shared" ca="1" si="160"/>
        <v/>
      </c>
      <c r="BT52" s="213" t="str">
        <f t="shared" ca="1" si="160"/>
        <v/>
      </c>
      <c r="BU52" s="213" t="str">
        <f t="shared" ca="1" si="160"/>
        <v/>
      </c>
      <c r="BV52" s="213" t="str">
        <f t="shared" ca="1" si="160"/>
        <v/>
      </c>
      <c r="BW52" s="213" t="str">
        <f t="shared" ca="1" si="160"/>
        <v/>
      </c>
      <c r="BX52" s="213" t="str">
        <f t="shared" ca="1" si="160"/>
        <v/>
      </c>
      <c r="BY52" s="213" t="str">
        <f t="shared" ca="1" si="160"/>
        <v/>
      </c>
      <c r="BZ52" s="213" t="str">
        <f t="shared" ca="1" si="142"/>
        <v/>
      </c>
      <c r="CA52" s="213" t="str">
        <f t="shared" ca="1" si="142"/>
        <v/>
      </c>
      <c r="CB52" s="213" t="str">
        <f t="shared" ca="1" si="142"/>
        <v/>
      </c>
      <c r="CC52" s="213" t="str">
        <f t="shared" ca="1" si="142"/>
        <v/>
      </c>
      <c r="CD52" s="213" t="str">
        <f t="shared" ca="1" si="142"/>
        <v/>
      </c>
      <c r="CE52" s="213" t="str">
        <f t="shared" ca="1" si="142"/>
        <v/>
      </c>
      <c r="CF52" s="213" t="str">
        <f t="shared" ca="1" si="142"/>
        <v/>
      </c>
      <c r="CG52" s="213" t="str">
        <f t="shared" ca="1" si="142"/>
        <v/>
      </c>
      <c r="CH52" s="213" t="str">
        <f t="shared" ca="1" si="142"/>
        <v/>
      </c>
      <c r="CI52" s="213" t="str">
        <f t="shared" ca="1" si="142"/>
        <v/>
      </c>
      <c r="CJ52" s="213" t="str">
        <f t="shared" ca="1" si="142"/>
        <v/>
      </c>
      <c r="CK52" s="213" t="str">
        <f t="shared" ca="1" si="142"/>
        <v/>
      </c>
      <c r="CL52" s="213" t="str">
        <f t="shared" ca="1" si="142"/>
        <v/>
      </c>
      <c r="CM52" s="213" t="str">
        <f t="shared" ca="1" si="142"/>
        <v/>
      </c>
      <c r="CN52" s="213" t="str">
        <f t="shared" ca="1" si="142"/>
        <v/>
      </c>
      <c r="CO52" s="213" t="str">
        <f t="shared" ref="CO52:DD61" ca="1" si="161">IF(CO$3=$F52,"Order",IF(CO$3=$G52,"Load",IF(CO$3=$H52,"Ship",IF(CO$3=$I52,"Arrival",IF(CO$3=$J52,"Delivery","")))))</f>
        <v/>
      </c>
      <c r="CP52" s="213" t="str">
        <f t="shared" ca="1" si="161"/>
        <v/>
      </c>
      <c r="CQ52" s="213" t="str">
        <f t="shared" ca="1" si="161"/>
        <v/>
      </c>
      <c r="CR52" s="213" t="str">
        <f t="shared" ca="1" si="161"/>
        <v/>
      </c>
      <c r="CS52" s="213" t="str">
        <f t="shared" ca="1" si="161"/>
        <v/>
      </c>
      <c r="CT52" s="213" t="str">
        <f t="shared" ca="1" si="161"/>
        <v/>
      </c>
      <c r="CU52" s="213" t="str">
        <f t="shared" ca="1" si="161"/>
        <v/>
      </c>
      <c r="CV52" s="213" t="str">
        <f t="shared" ca="1" si="161"/>
        <v/>
      </c>
      <c r="CW52" s="213" t="str">
        <f t="shared" ca="1" si="161"/>
        <v/>
      </c>
      <c r="CX52" s="213" t="str">
        <f t="shared" ca="1" si="161"/>
        <v/>
      </c>
      <c r="CY52" s="213" t="str">
        <f t="shared" ca="1" si="161"/>
        <v/>
      </c>
      <c r="CZ52" s="213" t="str">
        <f t="shared" ca="1" si="161"/>
        <v/>
      </c>
      <c r="DA52" s="213" t="str">
        <f t="shared" ca="1" si="161"/>
        <v/>
      </c>
      <c r="DB52" s="213" t="str">
        <f t="shared" ca="1" si="161"/>
        <v/>
      </c>
      <c r="DC52" s="213" t="str">
        <f t="shared" ca="1" si="161"/>
        <v/>
      </c>
      <c r="DD52" s="213" t="str">
        <f t="shared" ca="1" si="143"/>
        <v/>
      </c>
      <c r="DE52" s="213" t="str">
        <f t="shared" ca="1" si="143"/>
        <v/>
      </c>
      <c r="DF52" s="213" t="str">
        <f t="shared" ca="1" si="143"/>
        <v/>
      </c>
      <c r="DG52" s="213" t="str">
        <f t="shared" ca="1" si="143"/>
        <v/>
      </c>
      <c r="DH52" s="213" t="str">
        <f t="shared" ca="1" si="143"/>
        <v/>
      </c>
      <c r="DI52" s="213" t="str">
        <f t="shared" ca="1" si="143"/>
        <v/>
      </c>
      <c r="DJ52" s="213" t="str">
        <f t="shared" ca="1" si="143"/>
        <v/>
      </c>
      <c r="DK52" s="213" t="str">
        <f t="shared" ca="1" si="143"/>
        <v/>
      </c>
      <c r="DL52" s="213" t="str">
        <f t="shared" ca="1" si="143"/>
        <v/>
      </c>
      <c r="DM52" s="213" t="str">
        <f t="shared" ca="1" si="143"/>
        <v/>
      </c>
      <c r="DN52" s="213" t="str">
        <f t="shared" ca="1" si="143"/>
        <v/>
      </c>
      <c r="DO52" s="213" t="str">
        <f t="shared" ca="1" si="143"/>
        <v/>
      </c>
      <c r="DP52" s="213" t="str">
        <f t="shared" ca="1" si="143"/>
        <v/>
      </c>
      <c r="DQ52" s="213" t="str">
        <f t="shared" ca="1" si="143"/>
        <v/>
      </c>
      <c r="DR52" s="213" t="str">
        <f t="shared" ref="DR52:EG61" ca="1" si="162">IF(DR$3=$F52,"Order",IF(DR$3=$G52,"Load",IF(DR$3=$H52,"Ship",IF(DR$3=$I52,"Arrival",IF(DR$3=$J52,"Delivery","")))))</f>
        <v/>
      </c>
      <c r="DS52" s="213" t="str">
        <f t="shared" ca="1" si="162"/>
        <v/>
      </c>
      <c r="DT52" s="213" t="str">
        <f t="shared" ca="1" si="162"/>
        <v/>
      </c>
      <c r="DU52" s="213" t="str">
        <f t="shared" ca="1" si="162"/>
        <v/>
      </c>
      <c r="DV52" s="213" t="str">
        <f t="shared" ca="1" si="162"/>
        <v/>
      </c>
      <c r="DW52" s="213" t="str">
        <f t="shared" ca="1" si="162"/>
        <v/>
      </c>
      <c r="DX52" s="213" t="str">
        <f t="shared" ca="1" si="162"/>
        <v/>
      </c>
      <c r="DY52" s="213" t="str">
        <f t="shared" ca="1" si="162"/>
        <v/>
      </c>
      <c r="DZ52" s="213" t="str">
        <f t="shared" ca="1" si="162"/>
        <v/>
      </c>
      <c r="EA52" s="213" t="str">
        <f t="shared" ca="1" si="162"/>
        <v/>
      </c>
      <c r="EB52" s="213" t="str">
        <f t="shared" ca="1" si="162"/>
        <v/>
      </c>
      <c r="EC52" s="213" t="str">
        <f t="shared" ca="1" si="162"/>
        <v/>
      </c>
      <c r="ED52" s="213" t="str">
        <f t="shared" ca="1" si="162"/>
        <v/>
      </c>
      <c r="EE52" s="213" t="str">
        <f t="shared" ca="1" si="162"/>
        <v/>
      </c>
      <c r="EF52" s="213" t="str">
        <f t="shared" ca="1" si="162"/>
        <v/>
      </c>
      <c r="EG52" s="213" t="str">
        <f t="shared" ca="1" si="162"/>
        <v/>
      </c>
      <c r="EH52" s="213" t="str">
        <f t="shared" ca="1" si="144"/>
        <v/>
      </c>
      <c r="EI52" s="213" t="str">
        <f t="shared" ca="1" si="144"/>
        <v/>
      </c>
      <c r="EJ52" s="213" t="str">
        <f t="shared" ca="1" si="144"/>
        <v/>
      </c>
      <c r="EK52" s="213" t="str">
        <f t="shared" ca="1" si="144"/>
        <v/>
      </c>
      <c r="EL52" s="213" t="str">
        <f t="shared" ca="1" si="144"/>
        <v/>
      </c>
      <c r="EM52" s="213" t="str">
        <f t="shared" ca="1" si="144"/>
        <v/>
      </c>
      <c r="EN52" s="213" t="str">
        <f t="shared" ca="1" si="144"/>
        <v/>
      </c>
      <c r="EO52" s="213" t="str">
        <f t="shared" ca="1" si="144"/>
        <v/>
      </c>
      <c r="EP52" s="213" t="str">
        <f t="shared" ca="1" si="144"/>
        <v/>
      </c>
      <c r="EQ52" s="213" t="str">
        <f t="shared" ca="1" si="144"/>
        <v/>
      </c>
      <c r="ER52" s="213" t="str">
        <f t="shared" ca="1" si="144"/>
        <v/>
      </c>
      <c r="ES52" s="213" t="str">
        <f t="shared" ca="1" si="144"/>
        <v/>
      </c>
      <c r="ET52" s="213" t="str">
        <f t="shared" ca="1" si="144"/>
        <v/>
      </c>
      <c r="EU52" s="213" t="str">
        <f t="shared" ca="1" si="144"/>
        <v/>
      </c>
      <c r="EV52" s="213" t="str">
        <f t="shared" ca="1" si="145"/>
        <v/>
      </c>
      <c r="EW52" s="213" t="str">
        <f t="shared" ca="1" si="145"/>
        <v/>
      </c>
      <c r="EX52" s="213" t="str">
        <f t="shared" ca="1" si="145"/>
        <v/>
      </c>
      <c r="EY52" s="213" t="str">
        <f t="shared" ca="1" si="145"/>
        <v/>
      </c>
      <c r="EZ52" s="213" t="str">
        <f t="shared" ca="1" si="145"/>
        <v/>
      </c>
      <c r="FA52" s="213" t="str">
        <f t="shared" ca="1" si="145"/>
        <v/>
      </c>
      <c r="FB52" s="213" t="str">
        <f t="shared" ca="1" si="145"/>
        <v/>
      </c>
      <c r="FC52" s="213" t="str">
        <f t="shared" ca="1" si="145"/>
        <v/>
      </c>
      <c r="FD52" s="213" t="str">
        <f t="shared" ca="1" si="145"/>
        <v/>
      </c>
      <c r="FE52" s="213" t="str">
        <f t="shared" ca="1" si="145"/>
        <v/>
      </c>
      <c r="FF52" s="213" t="str">
        <f t="shared" ca="1" si="145"/>
        <v/>
      </c>
      <c r="FG52" s="213" t="str">
        <f t="shared" ca="1" si="145"/>
        <v/>
      </c>
      <c r="FH52" s="213" t="str">
        <f t="shared" ca="1" si="145"/>
        <v/>
      </c>
      <c r="FI52" s="213" t="str">
        <f t="shared" ca="1" si="145"/>
        <v/>
      </c>
      <c r="FJ52" s="213" t="str">
        <f t="shared" ca="1" si="145"/>
        <v/>
      </c>
      <c r="FK52" s="213" t="str">
        <f t="shared" ref="FK52" ca="1" si="163">IF(FK$3=$F52,"Order",IF(FK$3=$G52,"Load",IF(FK$3=$H52,"Ship",IF(FK$3=$I52,"Arrival",IF(FK$3=$J52,"Delivery","")))))</f>
        <v/>
      </c>
      <c r="FL52" s="213" t="str">
        <f t="shared" ca="1" si="146"/>
        <v/>
      </c>
      <c r="FM52" s="213" t="str">
        <f t="shared" ca="1" si="146"/>
        <v/>
      </c>
      <c r="FN52" s="213" t="str">
        <f t="shared" ca="1" si="146"/>
        <v/>
      </c>
      <c r="FO52" s="213" t="str">
        <f t="shared" ca="1" si="146"/>
        <v/>
      </c>
      <c r="FP52" s="213" t="str">
        <f t="shared" ca="1" si="146"/>
        <v/>
      </c>
      <c r="FQ52" s="213" t="str">
        <f t="shared" ca="1" si="146"/>
        <v/>
      </c>
      <c r="FR52" s="213" t="str">
        <f t="shared" ca="1" si="146"/>
        <v/>
      </c>
      <c r="FS52" s="213" t="str">
        <f t="shared" ca="1" si="146"/>
        <v/>
      </c>
      <c r="FT52" s="213" t="str">
        <f t="shared" ca="1" si="146"/>
        <v/>
      </c>
      <c r="FU52" s="213" t="str">
        <f t="shared" ca="1" si="146"/>
        <v/>
      </c>
      <c r="FV52" s="213" t="str">
        <f t="shared" ca="1" si="146"/>
        <v/>
      </c>
      <c r="FW52" s="213" t="str">
        <f t="shared" ca="1" si="146"/>
        <v/>
      </c>
      <c r="FX52" s="213" t="str">
        <f t="shared" ca="1" si="146"/>
        <v/>
      </c>
      <c r="FY52" s="213" t="str">
        <f t="shared" ca="1" si="146"/>
        <v/>
      </c>
      <c r="FZ52" s="213" t="str">
        <f t="shared" ca="1" si="146"/>
        <v/>
      </c>
      <c r="GA52" s="213" t="str">
        <f t="shared" ref="GA52:GP61" ca="1" si="164">IF(GA$3=$F52,"Order",IF(GA$3=$G52,"Load",IF(GA$3=$H52,"Ship",IF(GA$3=$I52,"Arrival",IF(GA$3=$J52,"Delivery","")))))</f>
        <v/>
      </c>
      <c r="GB52" s="213" t="str">
        <f t="shared" ca="1" si="164"/>
        <v/>
      </c>
      <c r="GC52" s="213" t="str">
        <f t="shared" ca="1" si="164"/>
        <v/>
      </c>
      <c r="GD52" s="213" t="str">
        <f t="shared" ca="1" si="164"/>
        <v/>
      </c>
      <c r="GE52" s="213" t="str">
        <f t="shared" ca="1" si="164"/>
        <v/>
      </c>
      <c r="GF52" s="213" t="str">
        <f t="shared" ca="1" si="147"/>
        <v/>
      </c>
      <c r="GG52" s="213" t="str">
        <f t="shared" ca="1" si="147"/>
        <v/>
      </c>
      <c r="GH52" s="213" t="str">
        <f t="shared" ca="1" si="147"/>
        <v/>
      </c>
      <c r="GI52" s="213" t="str">
        <f t="shared" ca="1" si="147"/>
        <v/>
      </c>
      <c r="GJ52" s="213" t="str">
        <f t="shared" ca="1" si="147"/>
        <v/>
      </c>
      <c r="GK52" s="213" t="str">
        <f t="shared" ca="1" si="147"/>
        <v/>
      </c>
      <c r="GL52" s="213" t="str">
        <f t="shared" ca="1" si="147"/>
        <v/>
      </c>
      <c r="GM52" s="213" t="str">
        <f t="shared" ca="1" si="147"/>
        <v/>
      </c>
      <c r="GN52" s="213" t="str">
        <f t="shared" ca="1" si="147"/>
        <v/>
      </c>
      <c r="GO52" s="213" t="str">
        <f t="shared" ca="1" si="147"/>
        <v/>
      </c>
      <c r="GP52" s="213" t="str">
        <f t="shared" ca="1" si="147"/>
        <v/>
      </c>
      <c r="GQ52" s="213" t="str">
        <f t="shared" ca="1" si="147"/>
        <v/>
      </c>
      <c r="GR52" s="213" t="str">
        <f t="shared" ref="GR52:HG61" ca="1" si="165">IF(GR$3=$F52,"Order",IF(GR$3=$G52,"Load",IF(GR$3=$H52,"Ship",IF(GR$3=$I52,"Arrival",IF(GR$3=$J52,"Delivery","")))))</f>
        <v/>
      </c>
      <c r="GS52" s="213" t="str">
        <f t="shared" ca="1" si="165"/>
        <v/>
      </c>
      <c r="GT52" s="213" t="str">
        <f t="shared" ca="1" si="165"/>
        <v/>
      </c>
      <c r="GU52" s="213" t="str">
        <f t="shared" ca="1" si="165"/>
        <v/>
      </c>
      <c r="GV52" s="213" t="str">
        <f t="shared" ca="1" si="165"/>
        <v/>
      </c>
      <c r="GW52" s="213" t="str">
        <f t="shared" ca="1" si="165"/>
        <v/>
      </c>
      <c r="GX52" s="213" t="str">
        <f t="shared" ca="1" si="165"/>
        <v/>
      </c>
      <c r="GY52" s="213" t="str">
        <f t="shared" ca="1" si="165"/>
        <v/>
      </c>
      <c r="GZ52" s="213" t="str">
        <f t="shared" ca="1" si="165"/>
        <v/>
      </c>
      <c r="HA52" s="213" t="str">
        <f t="shared" ca="1" si="165"/>
        <v/>
      </c>
      <c r="HB52" s="213" t="str">
        <f t="shared" ca="1" si="165"/>
        <v/>
      </c>
      <c r="HC52" s="213" t="str">
        <f t="shared" ca="1" si="165"/>
        <v/>
      </c>
      <c r="HD52" s="213" t="str">
        <f t="shared" ca="1" si="165"/>
        <v/>
      </c>
      <c r="HE52" s="213" t="str">
        <f t="shared" ca="1" si="165"/>
        <v/>
      </c>
      <c r="HF52" s="213" t="str">
        <f t="shared" ca="1" si="165"/>
        <v/>
      </c>
      <c r="HG52" s="213" t="str">
        <f t="shared" ca="1" si="165"/>
        <v/>
      </c>
      <c r="HH52" s="213" t="str">
        <f t="shared" ca="1" si="148"/>
        <v/>
      </c>
      <c r="HI52" s="213" t="str">
        <f t="shared" ca="1" si="148"/>
        <v/>
      </c>
      <c r="HJ52" s="213" t="str">
        <f t="shared" ca="1" si="148"/>
        <v/>
      </c>
      <c r="HK52" s="213" t="str">
        <f t="shared" ca="1" si="148"/>
        <v/>
      </c>
      <c r="HL52" s="213" t="str">
        <f t="shared" ca="1" si="148"/>
        <v/>
      </c>
      <c r="HM52" s="213" t="str">
        <f t="shared" ca="1" si="148"/>
        <v/>
      </c>
      <c r="HN52" s="213" t="str">
        <f t="shared" ca="1" si="148"/>
        <v/>
      </c>
      <c r="HO52" s="213" t="str">
        <f t="shared" ca="1" si="148"/>
        <v/>
      </c>
      <c r="HP52" s="213" t="str">
        <f t="shared" ca="1" si="148"/>
        <v/>
      </c>
      <c r="HQ52" s="213" t="str">
        <f t="shared" ca="1" si="148"/>
        <v/>
      </c>
      <c r="HR52" s="213" t="str">
        <f t="shared" ref="HR52:IG61" ca="1" si="166">IF(HR$3=$F52,"Order",IF(HR$3=$G52,"Load",IF(HR$3=$H52,"Ship",IF(HR$3=$I52,"Arrival",IF(HR$3=$J52,"Delivery","")))))</f>
        <v/>
      </c>
      <c r="HS52" s="213" t="str">
        <f t="shared" ca="1" si="166"/>
        <v/>
      </c>
      <c r="HT52" s="213" t="str">
        <f t="shared" ca="1" si="166"/>
        <v/>
      </c>
      <c r="HU52" s="213" t="str">
        <f t="shared" ca="1" si="166"/>
        <v/>
      </c>
      <c r="HV52" s="213" t="str">
        <f t="shared" ca="1" si="166"/>
        <v/>
      </c>
      <c r="HW52" s="213" t="str">
        <f t="shared" ca="1" si="166"/>
        <v/>
      </c>
      <c r="HX52" s="213" t="str">
        <f t="shared" ca="1" si="166"/>
        <v/>
      </c>
      <c r="HY52" s="213" t="str">
        <f t="shared" ca="1" si="166"/>
        <v/>
      </c>
      <c r="HZ52" s="213" t="str">
        <f t="shared" ca="1" si="166"/>
        <v/>
      </c>
      <c r="IA52" s="213" t="str">
        <f t="shared" ca="1" si="166"/>
        <v/>
      </c>
      <c r="IB52" s="213" t="str">
        <f t="shared" ca="1" si="166"/>
        <v/>
      </c>
      <c r="IC52" s="213" t="str">
        <f t="shared" ca="1" si="166"/>
        <v/>
      </c>
      <c r="ID52" s="213" t="str">
        <f t="shared" ca="1" si="149"/>
        <v/>
      </c>
      <c r="IE52" s="213" t="str">
        <f t="shared" ca="1" si="149"/>
        <v/>
      </c>
      <c r="IF52" s="213" t="str">
        <f t="shared" ca="1" si="149"/>
        <v/>
      </c>
      <c r="IG52" s="213" t="str">
        <f t="shared" ca="1" si="149"/>
        <v/>
      </c>
      <c r="IH52" s="213" t="str">
        <f t="shared" ca="1" si="149"/>
        <v/>
      </c>
      <c r="II52" s="213" t="str">
        <f t="shared" ca="1" si="149"/>
        <v/>
      </c>
      <c r="IJ52" s="213" t="str">
        <f t="shared" ca="1" si="149"/>
        <v/>
      </c>
      <c r="IK52" s="213" t="str">
        <f t="shared" ca="1" si="149"/>
        <v/>
      </c>
      <c r="IL52" s="213" t="str">
        <f t="shared" ca="1" si="149"/>
        <v/>
      </c>
      <c r="IM52" s="213" t="str">
        <f t="shared" ca="1" si="149"/>
        <v/>
      </c>
      <c r="IN52" s="213" t="str">
        <f t="shared" ca="1" si="149"/>
        <v/>
      </c>
      <c r="IO52" s="213" t="str">
        <f t="shared" ca="1" si="149"/>
        <v/>
      </c>
      <c r="IP52" s="213" t="str">
        <f t="shared" ca="1" si="149"/>
        <v/>
      </c>
      <c r="IQ52" s="213" t="str">
        <f t="shared" ca="1" si="149"/>
        <v/>
      </c>
      <c r="IR52" s="213" t="str">
        <f t="shared" ref="IR52:JG61" ca="1" si="167">IF(IR$3=$F52,"Order",IF(IR$3=$G52,"Load",IF(IR$3=$H52,"Ship",IF(IR$3=$I52,"Arrival",IF(IR$3=$J52,"Delivery","")))))</f>
        <v/>
      </c>
      <c r="IS52" s="213" t="str">
        <f t="shared" ca="1" si="167"/>
        <v/>
      </c>
      <c r="IT52" s="213" t="str">
        <f t="shared" ca="1" si="167"/>
        <v/>
      </c>
      <c r="IU52" s="213" t="str">
        <f t="shared" ca="1" si="167"/>
        <v/>
      </c>
      <c r="IV52" s="213" t="str">
        <f t="shared" ca="1" si="167"/>
        <v/>
      </c>
      <c r="IW52" s="213" t="str">
        <f t="shared" ca="1" si="167"/>
        <v/>
      </c>
      <c r="IX52" s="213" t="str">
        <f t="shared" ca="1" si="167"/>
        <v/>
      </c>
      <c r="IY52" s="213" t="str">
        <f t="shared" ca="1" si="167"/>
        <v/>
      </c>
      <c r="IZ52" s="213" t="str">
        <f t="shared" ca="1" si="167"/>
        <v/>
      </c>
      <c r="JA52" s="213" t="str">
        <f t="shared" ca="1" si="167"/>
        <v/>
      </c>
      <c r="JB52" s="213" t="str">
        <f t="shared" ca="1" si="167"/>
        <v/>
      </c>
      <c r="JC52" s="213" t="str">
        <f t="shared" ca="1" si="167"/>
        <v/>
      </c>
      <c r="JD52" s="213" t="str">
        <f t="shared" ca="1" si="167"/>
        <v/>
      </c>
      <c r="JE52" s="213" t="str">
        <f t="shared" ca="1" si="167"/>
        <v/>
      </c>
      <c r="JF52" s="213" t="str">
        <f t="shared" ca="1" si="167"/>
        <v/>
      </c>
      <c r="JG52" s="213" t="str">
        <f t="shared" ca="1" si="167"/>
        <v/>
      </c>
      <c r="JH52" s="213" t="str">
        <f t="shared" ca="1" si="150"/>
        <v/>
      </c>
      <c r="JI52" s="213" t="str">
        <f t="shared" ca="1" si="150"/>
        <v/>
      </c>
      <c r="JJ52" s="213" t="str">
        <f t="shared" ca="1" si="150"/>
        <v/>
      </c>
      <c r="JK52" s="213" t="str">
        <f t="shared" ca="1" si="150"/>
        <v/>
      </c>
      <c r="JL52" s="213" t="str">
        <f t="shared" ca="1" si="150"/>
        <v/>
      </c>
      <c r="JM52" s="213" t="str">
        <f t="shared" ca="1" si="150"/>
        <v/>
      </c>
      <c r="JN52" s="213" t="str">
        <f t="shared" ca="1" si="150"/>
        <v/>
      </c>
      <c r="JO52" s="213" t="str">
        <f t="shared" ca="1" si="150"/>
        <v/>
      </c>
      <c r="JP52" s="213" t="str">
        <f t="shared" ca="1" si="150"/>
        <v/>
      </c>
      <c r="JQ52" s="213" t="str">
        <f t="shared" ca="1" si="150"/>
        <v/>
      </c>
      <c r="JR52" s="213" t="str">
        <f t="shared" ca="1" si="150"/>
        <v/>
      </c>
      <c r="JS52" s="213" t="str">
        <f t="shared" ca="1" si="150"/>
        <v/>
      </c>
      <c r="JT52" s="213" t="str">
        <f t="shared" ca="1" si="150"/>
        <v/>
      </c>
      <c r="JU52" s="213" t="str">
        <f t="shared" ca="1" si="150"/>
        <v/>
      </c>
      <c r="JV52" s="213" t="str">
        <f t="shared" ref="JV52:KK61" ca="1" si="168">IF(JV$3=$F52,"Order",IF(JV$3=$G52,"Load",IF(JV$3=$H52,"Ship",IF(JV$3=$I52,"Arrival",IF(JV$3=$J52,"Delivery","")))))</f>
        <v/>
      </c>
      <c r="JW52" s="213" t="str">
        <f t="shared" ca="1" si="168"/>
        <v/>
      </c>
      <c r="JX52" s="213" t="str">
        <f t="shared" ca="1" si="168"/>
        <v/>
      </c>
      <c r="JY52" s="213" t="str">
        <f t="shared" ca="1" si="168"/>
        <v/>
      </c>
      <c r="JZ52" s="213" t="str">
        <f t="shared" ca="1" si="168"/>
        <v/>
      </c>
      <c r="KA52" s="213" t="str">
        <f t="shared" ca="1" si="168"/>
        <v/>
      </c>
      <c r="KB52" s="213" t="str">
        <f t="shared" ca="1" si="168"/>
        <v/>
      </c>
      <c r="KC52" s="213" t="str">
        <f t="shared" ca="1" si="168"/>
        <v/>
      </c>
      <c r="KD52" s="213" t="str">
        <f t="shared" ca="1" si="168"/>
        <v/>
      </c>
      <c r="KE52" s="213" t="str">
        <f t="shared" ca="1" si="168"/>
        <v/>
      </c>
      <c r="KF52" s="213" t="str">
        <f t="shared" ca="1" si="168"/>
        <v/>
      </c>
      <c r="KG52" s="213" t="str">
        <f t="shared" ca="1" si="168"/>
        <v/>
      </c>
      <c r="KH52" s="213" t="str">
        <f t="shared" ca="1" si="168"/>
        <v/>
      </c>
      <c r="KI52" s="213" t="str">
        <f t="shared" ca="1" si="168"/>
        <v/>
      </c>
      <c r="KJ52" s="213" t="str">
        <f t="shared" ca="1" si="168"/>
        <v/>
      </c>
      <c r="KK52" s="213" t="str">
        <f t="shared" ca="1" si="168"/>
        <v/>
      </c>
      <c r="KL52" s="213" t="str">
        <f t="shared" ca="1" si="151"/>
        <v/>
      </c>
      <c r="KM52" s="213" t="str">
        <f t="shared" ca="1" si="151"/>
        <v/>
      </c>
      <c r="KN52" s="213" t="str">
        <f t="shared" ca="1" si="151"/>
        <v/>
      </c>
      <c r="KO52" s="213" t="str">
        <f t="shared" ca="1" si="151"/>
        <v/>
      </c>
      <c r="KP52" s="213" t="str">
        <f t="shared" ca="1" si="151"/>
        <v/>
      </c>
      <c r="KQ52" s="213" t="str">
        <f t="shared" ca="1" si="151"/>
        <v/>
      </c>
      <c r="KR52" s="213" t="str">
        <f t="shared" ca="1" si="151"/>
        <v/>
      </c>
      <c r="KS52" s="213" t="str">
        <f t="shared" ca="1" si="151"/>
        <v/>
      </c>
      <c r="KT52" s="213" t="str">
        <f t="shared" ca="1" si="151"/>
        <v/>
      </c>
      <c r="KU52" s="213" t="str">
        <f t="shared" ca="1" si="151"/>
        <v/>
      </c>
      <c r="KV52" s="213" t="str">
        <f t="shared" ca="1" si="151"/>
        <v/>
      </c>
      <c r="KW52" s="213" t="str">
        <f t="shared" ca="1" si="151"/>
        <v/>
      </c>
      <c r="KX52" s="213" t="str">
        <f t="shared" ca="1" si="151"/>
        <v/>
      </c>
      <c r="KY52" s="213" t="str">
        <f t="shared" ca="1" si="151"/>
        <v/>
      </c>
      <c r="KZ52" s="213" t="str">
        <f t="shared" ca="1" si="152"/>
        <v/>
      </c>
      <c r="LA52" s="213" t="str">
        <f t="shared" ca="1" si="152"/>
        <v/>
      </c>
      <c r="LB52" s="213" t="str">
        <f t="shared" ca="1" si="152"/>
        <v/>
      </c>
      <c r="LC52" s="213" t="str">
        <f t="shared" ca="1" si="152"/>
        <v/>
      </c>
      <c r="LD52" s="213" t="str">
        <f t="shared" ca="1" si="152"/>
        <v/>
      </c>
      <c r="LE52" s="213" t="str">
        <f t="shared" ca="1" si="152"/>
        <v/>
      </c>
      <c r="LF52" s="213" t="str">
        <f t="shared" ca="1" si="152"/>
        <v/>
      </c>
      <c r="LG52" s="213" t="str">
        <f t="shared" ca="1" si="152"/>
        <v/>
      </c>
      <c r="LH52" s="213" t="str">
        <f t="shared" ca="1" si="152"/>
        <v/>
      </c>
      <c r="LI52" s="213" t="str">
        <f t="shared" ca="1" si="152"/>
        <v/>
      </c>
      <c r="LJ52" s="213" t="str">
        <f t="shared" ca="1" si="152"/>
        <v/>
      </c>
      <c r="LK52" s="213" t="str">
        <f t="shared" ca="1" si="152"/>
        <v/>
      </c>
      <c r="LL52" s="213" t="str">
        <f t="shared" ca="1" si="152"/>
        <v/>
      </c>
      <c r="LM52" s="213" t="str">
        <f t="shared" ca="1" si="152"/>
        <v/>
      </c>
      <c r="LN52" s="213" t="str">
        <f t="shared" ca="1" si="152"/>
        <v/>
      </c>
      <c r="LO52" s="213" t="str">
        <f t="shared" ref="LO52" ca="1" si="169">IF(LO$3=$F52,"Order",IF(LO$3=$G52,"Load",IF(LO$3=$H52,"Ship",IF(LO$3=$I52,"Arrival",IF(LO$3=$J52,"Delivery","")))))</f>
        <v/>
      </c>
      <c r="LP52" s="213" t="str">
        <f t="shared" ca="1" si="153"/>
        <v/>
      </c>
      <c r="LQ52" s="213" t="str">
        <f t="shared" ca="1" si="153"/>
        <v/>
      </c>
      <c r="LR52" s="213" t="str">
        <f t="shared" ca="1" si="153"/>
        <v/>
      </c>
      <c r="LS52" s="213" t="str">
        <f t="shared" ca="1" si="153"/>
        <v/>
      </c>
      <c r="LT52" s="213" t="str">
        <f t="shared" ca="1" si="153"/>
        <v/>
      </c>
      <c r="LU52" s="213" t="str">
        <f t="shared" ca="1" si="153"/>
        <v/>
      </c>
      <c r="LV52" s="213" t="str">
        <f t="shared" ca="1" si="153"/>
        <v/>
      </c>
      <c r="LW52" s="213" t="str">
        <f t="shared" ca="1" si="153"/>
        <v/>
      </c>
      <c r="LX52" s="213" t="str">
        <f t="shared" ca="1" si="153"/>
        <v/>
      </c>
      <c r="LY52" s="213" t="str">
        <f t="shared" ca="1" si="153"/>
        <v/>
      </c>
      <c r="LZ52" s="213" t="str">
        <f t="shared" ca="1" si="153"/>
        <v/>
      </c>
      <c r="MA52" s="213" t="str">
        <f t="shared" ca="1" si="153"/>
        <v/>
      </c>
      <c r="MB52" s="213" t="str">
        <f t="shared" ca="1" si="153"/>
        <v/>
      </c>
      <c r="MC52" s="213" t="str">
        <f t="shared" ca="1" si="153"/>
        <v/>
      </c>
      <c r="MD52" s="213" t="str">
        <f t="shared" ca="1" si="153"/>
        <v/>
      </c>
      <c r="ME52" s="213" t="str">
        <f t="shared" ref="ME52:MT61" ca="1" si="170">IF(ME$3=$F52,"Order",IF(ME$3=$G52,"Load",IF(ME$3=$H52,"Ship",IF(ME$3=$I52,"Arrival",IF(ME$3=$J52,"Delivery","")))))</f>
        <v/>
      </c>
      <c r="MF52" s="213" t="str">
        <f t="shared" ca="1" si="170"/>
        <v/>
      </c>
      <c r="MG52" s="213" t="str">
        <f t="shared" ca="1" si="170"/>
        <v/>
      </c>
      <c r="MH52" s="213" t="str">
        <f t="shared" ca="1" si="170"/>
        <v/>
      </c>
      <c r="MI52" s="213" t="str">
        <f t="shared" ca="1" si="170"/>
        <v/>
      </c>
      <c r="MJ52" s="213" t="str">
        <f t="shared" ca="1" si="154"/>
        <v/>
      </c>
      <c r="MK52" s="213" t="str">
        <f t="shared" ca="1" si="154"/>
        <v/>
      </c>
      <c r="ML52" s="213" t="str">
        <f t="shared" ca="1" si="154"/>
        <v/>
      </c>
      <c r="MM52" s="213" t="str">
        <f t="shared" ca="1" si="154"/>
        <v/>
      </c>
      <c r="MN52" s="213" t="str">
        <f t="shared" ca="1" si="154"/>
        <v/>
      </c>
      <c r="MO52" s="213" t="str">
        <f t="shared" ca="1" si="154"/>
        <v/>
      </c>
      <c r="MP52" s="213" t="str">
        <f t="shared" ca="1" si="154"/>
        <v/>
      </c>
      <c r="MQ52" s="213" t="str">
        <f t="shared" ca="1" si="154"/>
        <v/>
      </c>
      <c r="MR52" s="213" t="str">
        <f t="shared" ca="1" si="154"/>
        <v/>
      </c>
      <c r="MS52" s="213" t="str">
        <f t="shared" ca="1" si="154"/>
        <v/>
      </c>
      <c r="MT52" s="213" t="str">
        <f t="shared" ca="1" si="154"/>
        <v/>
      </c>
      <c r="MU52" s="213" t="str">
        <f t="shared" ca="1" si="154"/>
        <v/>
      </c>
      <c r="MV52" s="213" t="str">
        <f t="shared" ref="MV52:NK61" ca="1" si="171">IF(MV$3=$F52,"Order",IF(MV$3=$G52,"Load",IF(MV$3=$H52,"Ship",IF(MV$3=$I52,"Arrival",IF(MV$3=$J52,"Delivery","")))))</f>
        <v/>
      </c>
      <c r="MW52" s="213" t="str">
        <f t="shared" ca="1" si="171"/>
        <v/>
      </c>
      <c r="MX52" s="213" t="str">
        <f t="shared" ca="1" si="171"/>
        <v/>
      </c>
      <c r="MY52" s="213" t="str">
        <f t="shared" ca="1" si="171"/>
        <v/>
      </c>
      <c r="MZ52" s="213" t="str">
        <f t="shared" ca="1" si="171"/>
        <v/>
      </c>
      <c r="NA52" s="213" t="str">
        <f t="shared" ca="1" si="171"/>
        <v/>
      </c>
      <c r="NB52" s="213" t="str">
        <f t="shared" ca="1" si="171"/>
        <v/>
      </c>
      <c r="NC52" s="213" t="str">
        <f t="shared" ca="1" si="171"/>
        <v/>
      </c>
      <c r="ND52" s="213" t="str">
        <f t="shared" ca="1" si="171"/>
        <v/>
      </c>
      <c r="NE52" s="213" t="str">
        <f t="shared" ca="1" si="171"/>
        <v/>
      </c>
      <c r="NF52" s="213" t="str">
        <f t="shared" ca="1" si="171"/>
        <v/>
      </c>
      <c r="NG52" s="213" t="str">
        <f t="shared" ca="1" si="171"/>
        <v/>
      </c>
      <c r="NH52" s="213" t="str">
        <f t="shared" ca="1" si="171"/>
        <v/>
      </c>
      <c r="NI52" s="213" t="str">
        <f t="shared" ca="1" si="171"/>
        <v/>
      </c>
      <c r="NJ52" s="213" t="str">
        <f t="shared" ca="1" si="171"/>
        <v/>
      </c>
      <c r="NK52" s="213" t="str">
        <f t="shared" ca="1" si="171"/>
        <v/>
      </c>
      <c r="NL52" s="213" t="str">
        <f t="shared" ca="1" si="155"/>
        <v/>
      </c>
      <c r="NM52" s="213" t="str">
        <f t="shared" ca="1" si="155"/>
        <v/>
      </c>
      <c r="NN52" s="213" t="str">
        <f t="shared" ca="1" si="155"/>
        <v/>
      </c>
      <c r="NO52" s="213" t="str">
        <f t="shared" ca="1" si="155"/>
        <v/>
      </c>
      <c r="NP52" s="213" t="str">
        <f t="shared" ca="1" si="155"/>
        <v/>
      </c>
      <c r="NQ52" s="213" t="str">
        <f t="shared" ca="1" si="155"/>
        <v/>
      </c>
      <c r="NR52" s="213" t="str">
        <f t="shared" ca="1" si="155"/>
        <v/>
      </c>
      <c r="NS52" s="213" t="str">
        <f t="shared" ca="1" si="155"/>
        <v/>
      </c>
      <c r="NT52" s="213" t="str">
        <f t="shared" ca="1" si="155"/>
        <v/>
      </c>
      <c r="NU52" s="213" t="str">
        <f t="shared" ca="1" si="155"/>
        <v/>
      </c>
      <c r="NV52" s="213" t="str">
        <f t="shared" ref="NV52:OK61" ca="1" si="172">IF(NV$3=$F52,"Order",IF(NV$3=$G52,"Load",IF(NV$3=$H52,"Ship",IF(NV$3=$I52,"Arrival",IF(NV$3=$J52,"Delivery","")))))</f>
        <v/>
      </c>
      <c r="NW52" s="213" t="str">
        <f t="shared" ca="1" si="172"/>
        <v/>
      </c>
      <c r="NX52" s="213" t="str">
        <f t="shared" ca="1" si="172"/>
        <v/>
      </c>
      <c r="NY52" s="213" t="str">
        <f t="shared" ca="1" si="172"/>
        <v/>
      </c>
      <c r="NZ52" s="213" t="str">
        <f t="shared" ca="1" si="172"/>
        <v/>
      </c>
      <c r="OA52" s="213" t="str">
        <f t="shared" ca="1" si="172"/>
        <v/>
      </c>
      <c r="OB52" s="213" t="str">
        <f t="shared" ca="1" si="172"/>
        <v/>
      </c>
      <c r="OC52" s="213" t="str">
        <f t="shared" ca="1" si="172"/>
        <v/>
      </c>
      <c r="OD52" s="213" t="str">
        <f t="shared" ca="1" si="172"/>
        <v/>
      </c>
      <c r="OE52" s="213" t="str">
        <f t="shared" ca="1" si="172"/>
        <v/>
      </c>
      <c r="OF52" s="213" t="str">
        <f t="shared" ca="1" si="172"/>
        <v/>
      </c>
      <c r="OG52" s="213" t="str">
        <f t="shared" ca="1" si="172"/>
        <v/>
      </c>
      <c r="OH52" s="213" t="str">
        <f t="shared" ca="1" si="156"/>
        <v/>
      </c>
      <c r="OI52" s="213" t="str">
        <f t="shared" ca="1" si="156"/>
        <v/>
      </c>
      <c r="OJ52" s="213" t="str">
        <f t="shared" ca="1" si="156"/>
        <v/>
      </c>
      <c r="OK52" s="213" t="str">
        <f t="shared" ca="1" si="156"/>
        <v/>
      </c>
      <c r="OL52" s="213" t="str">
        <f t="shared" ca="1" si="156"/>
        <v/>
      </c>
      <c r="OM52" s="213" t="str">
        <f t="shared" ca="1" si="156"/>
        <v/>
      </c>
      <c r="ON52" s="213" t="str">
        <f t="shared" ca="1" si="156"/>
        <v/>
      </c>
      <c r="OO52" s="213" t="str">
        <f t="shared" ca="1" si="156"/>
        <v/>
      </c>
      <c r="OP52" s="213" t="str">
        <f t="shared" ca="1" si="156"/>
        <v/>
      </c>
      <c r="OQ52" s="213" t="str">
        <f t="shared" ca="1" si="156"/>
        <v/>
      </c>
      <c r="OR52" s="213" t="str">
        <f t="shared" ca="1" si="156"/>
        <v/>
      </c>
      <c r="OS52" s="213" t="str">
        <f t="shared" ca="1" si="156"/>
        <v/>
      </c>
      <c r="OT52" s="213" t="str">
        <f t="shared" ca="1" si="156"/>
        <v/>
      </c>
      <c r="OU52" s="213" t="str">
        <f t="shared" ca="1" si="156"/>
        <v/>
      </c>
      <c r="OV52" s="213" t="str">
        <f t="shared" ref="OV52:PK61" ca="1" si="173">IF(OV$3=$F52,"Order",IF(OV$3=$G52,"Load",IF(OV$3=$H52,"Ship",IF(OV$3=$I52,"Arrival",IF(OV$3=$J52,"Delivery","")))))</f>
        <v/>
      </c>
      <c r="OW52" s="213" t="str">
        <f t="shared" ca="1" si="173"/>
        <v/>
      </c>
      <c r="OX52" s="213" t="str">
        <f t="shared" ca="1" si="173"/>
        <v/>
      </c>
      <c r="OY52" s="213" t="str">
        <f t="shared" ca="1" si="173"/>
        <v/>
      </c>
      <c r="OZ52" s="213" t="str">
        <f t="shared" ca="1" si="173"/>
        <v/>
      </c>
      <c r="PA52" s="213" t="str">
        <f t="shared" ca="1" si="173"/>
        <v/>
      </c>
      <c r="PB52" s="213" t="str">
        <f t="shared" ca="1" si="173"/>
        <v/>
      </c>
      <c r="PC52" s="213" t="str">
        <f t="shared" ca="1" si="173"/>
        <v/>
      </c>
      <c r="PD52" s="213" t="str">
        <f t="shared" ca="1" si="173"/>
        <v/>
      </c>
      <c r="PE52" s="213" t="str">
        <f t="shared" ca="1" si="173"/>
        <v/>
      </c>
      <c r="PF52" s="213" t="str">
        <f t="shared" ca="1" si="173"/>
        <v/>
      </c>
      <c r="PG52" s="213" t="str">
        <f t="shared" ca="1" si="173"/>
        <v/>
      </c>
      <c r="PH52" s="213" t="str">
        <f t="shared" ca="1" si="173"/>
        <v/>
      </c>
      <c r="PI52" s="213" t="str">
        <f t="shared" ca="1" si="173"/>
        <v/>
      </c>
      <c r="PJ52" s="213" t="str">
        <f t="shared" ca="1" si="173"/>
        <v/>
      </c>
      <c r="PK52" s="213" t="str">
        <f t="shared" ca="1" si="173"/>
        <v/>
      </c>
      <c r="PL52" s="213" t="str">
        <f t="shared" ca="1" si="157"/>
        <v/>
      </c>
      <c r="PM52" s="213" t="str">
        <f t="shared" ca="1" si="157"/>
        <v/>
      </c>
      <c r="PN52" s="213" t="str">
        <f t="shared" ca="1" si="157"/>
        <v/>
      </c>
      <c r="PO52" s="213" t="str">
        <f t="shared" ca="1" si="157"/>
        <v/>
      </c>
      <c r="PP52" s="213" t="str">
        <f t="shared" ca="1" si="157"/>
        <v/>
      </c>
      <c r="PQ52" s="213" t="str">
        <f t="shared" ca="1" si="157"/>
        <v/>
      </c>
      <c r="PR52" s="213" t="str">
        <f t="shared" ca="1" si="157"/>
        <v/>
      </c>
      <c r="PS52" s="213" t="str">
        <f t="shared" ca="1" si="157"/>
        <v/>
      </c>
      <c r="PT52" s="208"/>
      <c r="PU52" s="208"/>
      <c r="PV52" s="208"/>
      <c r="PW52" s="208"/>
      <c r="PX52" s="208"/>
      <c r="PY52" s="208"/>
      <c r="PZ52" s="208"/>
      <c r="QA52" s="208"/>
      <c r="QB52" s="208"/>
      <c r="QC52" s="208"/>
      <c r="QD52" s="208"/>
      <c r="QE52" s="208"/>
      <c r="QF52" s="208"/>
      <c r="QG52" s="208"/>
      <c r="QH52" s="208"/>
      <c r="QI52" s="208"/>
      <c r="QJ52" s="208"/>
      <c r="QK52" s="208"/>
      <c r="QL52" s="208"/>
      <c r="QM52" s="208"/>
      <c r="QN52" s="208"/>
      <c r="QO52" s="208"/>
      <c r="QP52" s="208"/>
      <c r="QQ52" s="208"/>
      <c r="QR52" s="208"/>
      <c r="QS52" s="208"/>
      <c r="QT52" s="208"/>
      <c r="QU52" s="208"/>
      <c r="QV52" s="208"/>
      <c r="QW52" s="208"/>
      <c r="QX52" s="208"/>
      <c r="QY52" s="208"/>
      <c r="QZ52" s="208"/>
      <c r="RA52" s="208"/>
      <c r="RB52" s="208"/>
      <c r="RC52" s="208"/>
      <c r="RD52" s="208"/>
      <c r="RE52" s="208"/>
      <c r="RF52" s="208"/>
      <c r="RG52" s="208"/>
      <c r="RH52" s="208"/>
      <c r="RI52" s="208"/>
      <c r="RJ52" s="208"/>
      <c r="RK52" s="208"/>
      <c r="RL52" s="208"/>
      <c r="RM52" s="208"/>
      <c r="RN52" s="208"/>
      <c r="RO52" s="208"/>
      <c r="RP52" s="208"/>
      <c r="RQ52" s="208"/>
      <c r="RR52" s="208"/>
      <c r="RS52" s="208"/>
      <c r="RT52" s="208"/>
      <c r="RU52" s="208"/>
      <c r="RV52" s="208"/>
      <c r="RW52" s="208"/>
      <c r="RX52" s="208"/>
      <c r="RY52" s="208"/>
      <c r="RZ52" s="208"/>
      <c r="SA52" s="208"/>
      <c r="SB52" s="208"/>
      <c r="SC52" s="208"/>
      <c r="SD52" s="208"/>
      <c r="SE52" s="208"/>
      <c r="SF52" s="208"/>
      <c r="SG52" s="208"/>
      <c r="SH52" s="208"/>
      <c r="SI52" s="208"/>
      <c r="SJ52" s="208"/>
      <c r="SK52" s="208"/>
      <c r="SL52" s="208"/>
      <c r="SM52" s="208"/>
      <c r="SN52" s="208"/>
      <c r="SO52" s="208"/>
      <c r="SP52" s="208"/>
      <c r="SQ52" s="208"/>
      <c r="SR52" s="208"/>
      <c r="SS52" s="208"/>
      <c r="ST52" s="208"/>
      <c r="SU52" s="208"/>
      <c r="SV52" s="208"/>
      <c r="SW52" s="208"/>
      <c r="SX52" s="208"/>
      <c r="SY52" s="208"/>
      <c r="SZ52" s="208"/>
      <c r="TA52" s="208"/>
      <c r="TB52" s="208"/>
      <c r="TC52" s="208"/>
      <c r="TD52" s="208"/>
      <c r="TE52" s="208"/>
      <c r="TF52" s="208"/>
      <c r="TG52" s="208"/>
      <c r="TH52" s="208"/>
      <c r="TI52" s="208"/>
      <c r="TJ52" s="208"/>
      <c r="TK52" s="208"/>
      <c r="TL52" s="208"/>
      <c r="TM52" s="208"/>
      <c r="TN52" s="208"/>
      <c r="TO52" s="208"/>
      <c r="TP52" s="208"/>
      <c r="TQ52" s="208"/>
      <c r="TR52" s="208"/>
      <c r="TS52" s="208"/>
      <c r="TT52" s="208"/>
      <c r="TU52" s="208"/>
      <c r="TV52" s="208"/>
      <c r="TW52" s="208"/>
      <c r="TX52" s="208"/>
      <c r="TY52" s="208"/>
      <c r="TZ52" s="208"/>
      <c r="UA52" s="208"/>
      <c r="UB52" s="208"/>
      <c r="UC52" s="208"/>
      <c r="UD52" s="208"/>
      <c r="UE52" s="208"/>
      <c r="UF52" s="208"/>
      <c r="UG52" s="208"/>
      <c r="UH52" s="208"/>
      <c r="UI52" s="208"/>
      <c r="UJ52" s="208"/>
      <c r="UK52" s="208"/>
      <c r="UL52" s="208"/>
      <c r="UM52" s="208"/>
      <c r="UN52" s="208"/>
      <c r="UO52" s="208"/>
      <c r="UP52" s="208"/>
      <c r="UQ52" s="208"/>
      <c r="UR52" s="208"/>
      <c r="US52" s="208"/>
      <c r="UT52" s="208"/>
      <c r="UU52" s="208"/>
      <c r="UV52" s="208"/>
      <c r="UW52" s="208"/>
      <c r="UX52" s="208"/>
      <c r="UY52" s="208"/>
      <c r="UZ52" s="208"/>
      <c r="VA52" s="208"/>
      <c r="VB52" s="208"/>
      <c r="VC52" s="208"/>
      <c r="VD52" s="208"/>
      <c r="VE52" s="208"/>
      <c r="VF52" s="208"/>
      <c r="VG52" s="208"/>
      <c r="VH52" s="208"/>
      <c r="VI52" s="208"/>
      <c r="VJ52" s="208"/>
      <c r="VK52" s="208"/>
      <c r="VL52" s="208"/>
      <c r="VM52" s="208"/>
      <c r="VN52" s="208"/>
      <c r="VO52" s="208"/>
      <c r="VP52" s="208"/>
      <c r="VQ52" s="208"/>
      <c r="VR52" s="208"/>
      <c r="VS52" s="208"/>
      <c r="VT52" s="208"/>
      <c r="VU52" s="208"/>
      <c r="VV52" s="208"/>
      <c r="VW52" s="208"/>
      <c r="VX52" s="208"/>
      <c r="VY52" s="208"/>
      <c r="VZ52" s="208"/>
      <c r="WA52" s="208"/>
      <c r="WB52" s="208"/>
      <c r="WC52" s="208"/>
      <c r="WD52" s="208"/>
      <c r="WE52" s="208"/>
      <c r="WF52" s="208"/>
      <c r="WG52" s="208"/>
      <c r="WH52" s="208"/>
      <c r="WI52" s="208"/>
      <c r="WJ52" s="208"/>
      <c r="WK52" s="208"/>
      <c r="WL52" s="208"/>
      <c r="WM52" s="208"/>
      <c r="WN52" s="208"/>
      <c r="WO52" s="208"/>
      <c r="WP52" s="208"/>
      <c r="WQ52" s="208"/>
      <c r="WR52" s="208"/>
      <c r="WS52" s="208"/>
      <c r="WT52" s="208"/>
      <c r="WU52" s="208"/>
      <c r="WV52" s="208"/>
      <c r="WW52" s="208"/>
      <c r="WX52" s="208"/>
      <c r="WY52" s="208"/>
      <c r="WZ52" s="208"/>
      <c r="XA52" s="208"/>
      <c r="XB52" s="208"/>
      <c r="XC52" s="208"/>
      <c r="XD52" s="208"/>
      <c r="XE52" s="208"/>
      <c r="XF52" s="208"/>
      <c r="XG52" s="208"/>
      <c r="XH52" s="208"/>
      <c r="XI52" s="208"/>
      <c r="XJ52" s="208"/>
      <c r="XK52" s="208"/>
      <c r="XL52" s="208"/>
      <c r="XM52" s="208"/>
      <c r="XN52" s="208"/>
      <c r="XO52" s="208"/>
      <c r="XP52" s="208"/>
      <c r="XQ52" s="208"/>
      <c r="XR52" s="208"/>
      <c r="XS52" s="208"/>
      <c r="XT52" s="208"/>
      <c r="XU52" s="208"/>
      <c r="XV52" s="208"/>
      <c r="XW52" s="208"/>
      <c r="XX52" s="208"/>
      <c r="XY52" s="208"/>
      <c r="XZ52" s="208"/>
      <c r="YA52" s="208"/>
      <c r="YB52" s="208"/>
      <c r="YC52" s="208"/>
      <c r="YD52" s="208"/>
      <c r="YE52" s="208"/>
      <c r="YF52" s="208"/>
      <c r="YG52" s="208"/>
      <c r="YH52" s="208"/>
      <c r="YI52" s="208"/>
      <c r="YJ52" s="208"/>
      <c r="YK52" s="208"/>
      <c r="YL52" s="208"/>
      <c r="YM52" s="208"/>
      <c r="YN52" s="208"/>
      <c r="YO52" s="208"/>
      <c r="YP52" s="208"/>
      <c r="YQ52" s="208"/>
      <c r="YR52" s="208"/>
      <c r="YS52" s="208"/>
      <c r="YT52" s="208"/>
      <c r="YU52" s="208"/>
      <c r="YV52" s="208"/>
      <c r="YW52" s="208"/>
      <c r="YX52" s="208"/>
      <c r="YY52" s="208"/>
      <c r="YZ52" s="208"/>
      <c r="ZA52" s="208"/>
      <c r="ZB52" s="208"/>
      <c r="ZC52" s="208"/>
      <c r="ZD52" s="208"/>
      <c r="ZE52" s="208"/>
      <c r="ZF52" s="208"/>
      <c r="ZG52" s="208"/>
      <c r="ZH52" s="208"/>
      <c r="ZI52" s="208"/>
      <c r="ZJ52" s="208"/>
      <c r="ZK52" s="208"/>
      <c r="ZL52" s="208"/>
      <c r="ZM52" s="208"/>
      <c r="ZN52" s="208"/>
      <c r="ZO52" s="208"/>
      <c r="ZP52" s="208"/>
      <c r="ZQ52" s="208"/>
      <c r="ZR52" s="208"/>
      <c r="ZS52" s="208"/>
      <c r="ZT52" s="208"/>
      <c r="ZU52" s="208"/>
      <c r="ZV52" s="208"/>
      <c r="ZW52" s="208"/>
      <c r="ZX52" s="208"/>
      <c r="ZY52" s="208"/>
      <c r="ZZ52" s="208"/>
      <c r="AAA52" s="208"/>
      <c r="AAB52" s="208"/>
      <c r="AAC52" s="208"/>
      <c r="AAD52" s="208"/>
      <c r="AAE52" s="208"/>
      <c r="AAF52" s="208"/>
      <c r="AAG52" s="208"/>
      <c r="AAH52" s="208"/>
      <c r="AAI52" s="208"/>
      <c r="AAJ52" s="208"/>
      <c r="AAK52" s="208"/>
      <c r="AAL52" s="208"/>
      <c r="AAM52" s="208"/>
      <c r="AAN52" s="208"/>
      <c r="AAO52" s="208"/>
      <c r="AAP52" s="208"/>
      <c r="AAQ52" s="208"/>
      <c r="AAR52" s="208"/>
      <c r="AAS52" s="208"/>
      <c r="AAT52" s="208"/>
      <c r="AAU52" s="208"/>
      <c r="AAV52" s="208"/>
      <c r="AAW52" s="208"/>
      <c r="AAX52" s="208"/>
      <c r="AAY52" s="208"/>
      <c r="AAZ52" s="208"/>
      <c r="ABA52" s="208"/>
      <c r="ABB52" s="208"/>
      <c r="ABC52" s="208"/>
      <c r="ABD52" s="208"/>
      <c r="ABE52" s="208"/>
      <c r="ABF52" s="208"/>
      <c r="ABG52" s="208"/>
      <c r="ABH52" s="208"/>
      <c r="ABI52" s="208"/>
      <c r="ABJ52" s="208"/>
      <c r="ABK52" s="208"/>
      <c r="ABL52" s="208"/>
    </row>
    <row r="53" spans="1:742" s="209" customFormat="1" ht="18" hidden="1" customHeight="1" x14ac:dyDescent="0.2">
      <c r="A53" s="202"/>
      <c r="B53" s="203" t="s">
        <v>121</v>
      </c>
      <c r="C53" s="204" t="s">
        <v>122</v>
      </c>
      <c r="D53" s="218"/>
      <c r="E53" s="205"/>
      <c r="F53" s="206"/>
      <c r="G53" s="206"/>
      <c r="H53" s="219"/>
      <c r="I53" s="206"/>
      <c r="J53" s="206"/>
      <c r="K53" s="278" t="str">
        <f>Table279[[#This Row],[Project]] &amp;"-CTNR-"&amp; Table279[[#This Row],[CTNR'#]] &amp; "  ➜"</f>
        <v>1010C-CTNR-  ➜</v>
      </c>
      <c r="L53" s="215"/>
      <c r="M53" s="213" t="str">
        <f t="shared" ref="M53:AA61" ca="1" si="174">IF(M$3=$F53,"Order",IF(M$3=$G53,"Load",IF(M$3=$H53,"Ship",IF(M$3=$I53,"Arrival",IF(M$3=$J53,"Delivery","")))))</f>
        <v/>
      </c>
      <c r="N53" s="213" t="str">
        <f t="shared" ca="1" si="174"/>
        <v/>
      </c>
      <c r="O53" s="213" t="str">
        <f t="shared" ca="1" si="174"/>
        <v/>
      </c>
      <c r="P53" s="213" t="str">
        <f t="shared" ca="1" si="174"/>
        <v/>
      </c>
      <c r="Q53" s="213" t="str">
        <f t="shared" ca="1" si="174"/>
        <v/>
      </c>
      <c r="R53" s="213" t="str">
        <f t="shared" ca="1" si="174"/>
        <v/>
      </c>
      <c r="S53" s="213" t="str">
        <f t="shared" ca="1" si="174"/>
        <v/>
      </c>
      <c r="T53" s="213" t="str">
        <f t="shared" ca="1" si="174"/>
        <v/>
      </c>
      <c r="U53" s="213" t="str">
        <f t="shared" ca="1" si="174"/>
        <v/>
      </c>
      <c r="V53" s="213" t="str">
        <f t="shared" ca="1" si="174"/>
        <v/>
      </c>
      <c r="W53" s="213" t="str">
        <f t="shared" ca="1" si="174"/>
        <v/>
      </c>
      <c r="X53" s="213" t="str">
        <f t="shared" ca="1" si="174"/>
        <v/>
      </c>
      <c r="Y53" s="213" t="str">
        <f t="shared" ca="1" si="174"/>
        <v/>
      </c>
      <c r="Z53" s="213" t="str">
        <f t="shared" ca="1" si="174"/>
        <v/>
      </c>
      <c r="AA53" s="213" t="str">
        <f t="shared" ca="1" si="174"/>
        <v/>
      </c>
      <c r="AB53" s="213" t="str">
        <f t="shared" ca="1" si="158"/>
        <v/>
      </c>
      <c r="AC53" s="213" t="str">
        <f t="shared" ca="1" si="158"/>
        <v/>
      </c>
      <c r="AD53" s="213" t="str">
        <f t="shared" ca="1" si="158"/>
        <v/>
      </c>
      <c r="AE53" s="213" t="str">
        <f t="shared" ca="1" si="158"/>
        <v/>
      </c>
      <c r="AF53" s="213" t="str">
        <f t="shared" ca="1" si="158"/>
        <v/>
      </c>
      <c r="AG53" s="213" t="str">
        <f t="shared" ca="1" si="158"/>
        <v/>
      </c>
      <c r="AH53" s="213" t="str">
        <f t="shared" ca="1" si="158"/>
        <v/>
      </c>
      <c r="AI53" s="213" t="str">
        <f t="shared" ca="1" si="158"/>
        <v/>
      </c>
      <c r="AJ53" s="213" t="str">
        <f t="shared" ca="1" si="158"/>
        <v/>
      </c>
      <c r="AK53" s="213" t="str">
        <f t="shared" ca="1" si="158"/>
        <v/>
      </c>
      <c r="AL53" s="213" t="str">
        <f t="shared" ca="1" si="158"/>
        <v/>
      </c>
      <c r="AM53" s="213" t="str">
        <f t="shared" ca="1" si="158"/>
        <v/>
      </c>
      <c r="AN53" s="213" t="str">
        <f t="shared" ca="1" si="158"/>
        <v/>
      </c>
      <c r="AO53" s="213" t="str">
        <f t="shared" ca="1" si="158"/>
        <v/>
      </c>
      <c r="AP53" s="213" t="str">
        <f t="shared" ca="1" si="158"/>
        <v/>
      </c>
      <c r="AQ53" s="213" t="str">
        <f t="shared" ca="1" si="158"/>
        <v/>
      </c>
      <c r="AR53" s="213" t="str">
        <f t="shared" ref="AL53:AU61" ca="1" si="175">IF(AR$3=$F53,"Order",IF(AR$3=$G53,"Load",IF(AR$3=$H53,"Ship",IF(AR$3=$I53,"Arrival",IF(AR$3=$J53,"Delivery","")))))</f>
        <v/>
      </c>
      <c r="AS53" s="213" t="str">
        <f t="shared" ca="1" si="175"/>
        <v/>
      </c>
      <c r="AT53" s="213" t="str">
        <f t="shared" ca="1" si="175"/>
        <v/>
      </c>
      <c r="AU53" s="213" t="str">
        <f t="shared" ca="1" si="175"/>
        <v/>
      </c>
      <c r="AV53" s="213" t="str">
        <f t="shared" ca="1" si="159"/>
        <v/>
      </c>
      <c r="AW53" s="213" t="str">
        <f t="shared" ca="1" si="159"/>
        <v/>
      </c>
      <c r="AX53" s="213" t="str">
        <f t="shared" ca="1" si="159"/>
        <v/>
      </c>
      <c r="AY53" s="213" t="str">
        <f t="shared" ca="1" si="159"/>
        <v/>
      </c>
      <c r="AZ53" s="213" t="str">
        <f t="shared" ca="1" si="159"/>
        <v/>
      </c>
      <c r="BA53" s="213" t="str">
        <f t="shared" ca="1" si="159"/>
        <v/>
      </c>
      <c r="BB53" s="213" t="str">
        <f t="shared" ca="1" si="159"/>
        <v/>
      </c>
      <c r="BC53" s="213" t="str">
        <f t="shared" ca="1" si="159"/>
        <v/>
      </c>
      <c r="BD53" s="213" t="str">
        <f t="shared" ca="1" si="159"/>
        <v/>
      </c>
      <c r="BE53" s="213" t="str">
        <f t="shared" ca="1" si="159"/>
        <v/>
      </c>
      <c r="BF53" s="213" t="str">
        <f t="shared" ca="1" si="159"/>
        <v/>
      </c>
      <c r="BG53" s="213" t="str">
        <f t="shared" ca="1" si="159"/>
        <v/>
      </c>
      <c r="BH53" s="213" t="str">
        <f t="shared" ca="1" si="159"/>
        <v/>
      </c>
      <c r="BI53" s="213" t="str">
        <f t="shared" ref="BI53:BX61" ca="1" si="176">IF(BI$3=$F53,"Order",IF(BI$3=$G53,"Load",IF(BI$3=$H53,"Ship",IF(BI$3=$I53,"Arrival",IF(BI$3=$J53,"Delivery","")))))</f>
        <v/>
      </c>
      <c r="BJ53" s="213" t="str">
        <f t="shared" ca="1" si="176"/>
        <v/>
      </c>
      <c r="BK53" s="213" t="str">
        <f t="shared" ca="1" si="176"/>
        <v/>
      </c>
      <c r="BL53" s="213" t="str">
        <f t="shared" ca="1" si="176"/>
        <v/>
      </c>
      <c r="BM53" s="213" t="str">
        <f t="shared" ca="1" si="176"/>
        <v/>
      </c>
      <c r="BN53" s="213" t="str">
        <f t="shared" ca="1" si="176"/>
        <v/>
      </c>
      <c r="BO53" s="213" t="str">
        <f t="shared" ca="1" si="176"/>
        <v/>
      </c>
      <c r="BP53" s="213" t="str">
        <f t="shared" ca="1" si="176"/>
        <v/>
      </c>
      <c r="BQ53" s="213" t="str">
        <f t="shared" ca="1" si="176"/>
        <v/>
      </c>
      <c r="BR53" s="213" t="str">
        <f t="shared" ca="1" si="176"/>
        <v/>
      </c>
      <c r="BS53" s="213" t="str">
        <f t="shared" ca="1" si="176"/>
        <v/>
      </c>
      <c r="BT53" s="213" t="str">
        <f t="shared" ca="1" si="176"/>
        <v/>
      </c>
      <c r="BU53" s="213" t="str">
        <f t="shared" ca="1" si="176"/>
        <v/>
      </c>
      <c r="BV53" s="213" t="str">
        <f t="shared" ca="1" si="176"/>
        <v/>
      </c>
      <c r="BW53" s="213" t="str">
        <f t="shared" ca="1" si="176"/>
        <v/>
      </c>
      <c r="BX53" s="213" t="str">
        <f t="shared" ca="1" si="176"/>
        <v/>
      </c>
      <c r="BY53" s="213" t="str">
        <f t="shared" ca="1" si="160"/>
        <v/>
      </c>
      <c r="BZ53" s="213" t="str">
        <f t="shared" ca="1" si="160"/>
        <v/>
      </c>
      <c r="CA53" s="213" t="str">
        <f t="shared" ca="1" si="160"/>
        <v/>
      </c>
      <c r="CB53" s="213" t="str">
        <f t="shared" ca="1" si="160"/>
        <v/>
      </c>
      <c r="CC53" s="213" t="str">
        <f t="shared" ca="1" si="160"/>
        <v/>
      </c>
      <c r="CD53" s="213" t="str">
        <f t="shared" ca="1" si="160"/>
        <v/>
      </c>
      <c r="CE53" s="213" t="str">
        <f t="shared" ca="1" si="160"/>
        <v/>
      </c>
      <c r="CF53" s="213" t="str">
        <f t="shared" ca="1" si="160"/>
        <v/>
      </c>
      <c r="CG53" s="213" t="str">
        <f t="shared" ca="1" si="160"/>
        <v/>
      </c>
      <c r="CH53" s="213" t="str">
        <f t="shared" ref="CH53:CS61" ca="1" si="177">IF(CH$3=$F53,"Order",IF(CH$3=$G53,"Load",IF(CH$3=$H53,"Ship",IF(CH$3=$I53,"Arrival",IF(CH$3=$J53,"Delivery","")))))</f>
        <v/>
      </c>
      <c r="CI53" s="213" t="str">
        <f t="shared" ca="1" si="177"/>
        <v/>
      </c>
      <c r="CJ53" s="213" t="str">
        <f t="shared" ca="1" si="177"/>
        <v/>
      </c>
      <c r="CK53" s="213" t="str">
        <f t="shared" ca="1" si="177"/>
        <v/>
      </c>
      <c r="CL53" s="213" t="str">
        <f t="shared" ca="1" si="177"/>
        <v/>
      </c>
      <c r="CM53" s="213" t="str">
        <f t="shared" ca="1" si="177"/>
        <v/>
      </c>
      <c r="CN53" s="213" t="str">
        <f t="shared" ca="1" si="177"/>
        <v/>
      </c>
      <c r="CO53" s="213" t="str">
        <f t="shared" ca="1" si="177"/>
        <v/>
      </c>
      <c r="CP53" s="213" t="str">
        <f t="shared" ca="1" si="177"/>
        <v/>
      </c>
      <c r="CQ53" s="213" t="str">
        <f t="shared" ca="1" si="177"/>
        <v/>
      </c>
      <c r="CR53" s="213" t="str">
        <f t="shared" ca="1" si="177"/>
        <v/>
      </c>
      <c r="CS53" s="213" t="str">
        <f t="shared" ca="1" si="177"/>
        <v/>
      </c>
      <c r="CT53" s="213" t="str">
        <f t="shared" ca="1" si="161"/>
        <v/>
      </c>
      <c r="CU53" s="213" t="str">
        <f t="shared" ca="1" si="161"/>
        <v/>
      </c>
      <c r="CV53" s="213" t="str">
        <f t="shared" ca="1" si="161"/>
        <v/>
      </c>
      <c r="CW53" s="213" t="str">
        <f t="shared" ca="1" si="161"/>
        <v/>
      </c>
      <c r="CX53" s="213" t="str">
        <f t="shared" ca="1" si="161"/>
        <v/>
      </c>
      <c r="CY53" s="213" t="str">
        <f t="shared" ca="1" si="161"/>
        <v/>
      </c>
      <c r="CZ53" s="213" t="str">
        <f t="shared" ca="1" si="161"/>
        <v/>
      </c>
      <c r="DA53" s="213" t="str">
        <f t="shared" ca="1" si="161"/>
        <v/>
      </c>
      <c r="DB53" s="213" t="str">
        <f t="shared" ca="1" si="161"/>
        <v/>
      </c>
      <c r="DC53" s="213" t="str">
        <f t="shared" ca="1" si="161"/>
        <v/>
      </c>
      <c r="DD53" s="213" t="str">
        <f t="shared" ca="1" si="161"/>
        <v/>
      </c>
      <c r="DE53" s="213" t="str">
        <f t="shared" ref="DE53:DT61" ca="1" si="178">IF(DE$3=$F53,"Order",IF(DE$3=$G53,"Load",IF(DE$3=$H53,"Ship",IF(DE$3=$I53,"Arrival",IF(DE$3=$J53,"Delivery","")))))</f>
        <v/>
      </c>
      <c r="DF53" s="213" t="str">
        <f t="shared" ca="1" si="178"/>
        <v/>
      </c>
      <c r="DG53" s="213" t="str">
        <f t="shared" ca="1" si="178"/>
        <v/>
      </c>
      <c r="DH53" s="213" t="str">
        <f t="shared" ca="1" si="178"/>
        <v/>
      </c>
      <c r="DI53" s="213" t="str">
        <f t="shared" ca="1" si="178"/>
        <v/>
      </c>
      <c r="DJ53" s="213" t="str">
        <f t="shared" ca="1" si="178"/>
        <v/>
      </c>
      <c r="DK53" s="213" t="str">
        <f t="shared" ca="1" si="178"/>
        <v/>
      </c>
      <c r="DL53" s="213" t="str">
        <f t="shared" ca="1" si="178"/>
        <v/>
      </c>
      <c r="DM53" s="213" t="str">
        <f t="shared" ca="1" si="178"/>
        <v/>
      </c>
      <c r="DN53" s="213" t="str">
        <f t="shared" ca="1" si="178"/>
        <v/>
      </c>
      <c r="DO53" s="213" t="str">
        <f t="shared" ca="1" si="178"/>
        <v/>
      </c>
      <c r="DP53" s="213" t="str">
        <f t="shared" ca="1" si="178"/>
        <v/>
      </c>
      <c r="DQ53" s="213" t="str">
        <f t="shared" ca="1" si="178"/>
        <v/>
      </c>
      <c r="DR53" s="213" t="str">
        <f t="shared" ca="1" si="178"/>
        <v/>
      </c>
      <c r="DS53" s="213" t="str">
        <f t="shared" ca="1" si="178"/>
        <v/>
      </c>
      <c r="DT53" s="213" t="str">
        <f t="shared" ca="1" si="178"/>
        <v/>
      </c>
      <c r="DU53" s="213" t="str">
        <f t="shared" ca="1" si="162"/>
        <v/>
      </c>
      <c r="DV53" s="213" t="str">
        <f t="shared" ca="1" si="162"/>
        <v/>
      </c>
      <c r="DW53" s="213" t="str">
        <f t="shared" ca="1" si="162"/>
        <v/>
      </c>
      <c r="DX53" s="213" t="str">
        <f t="shared" ca="1" si="162"/>
        <v/>
      </c>
      <c r="DY53" s="213" t="str">
        <f t="shared" ca="1" si="162"/>
        <v/>
      </c>
      <c r="DZ53" s="213" t="str">
        <f t="shared" ca="1" si="162"/>
        <v/>
      </c>
      <c r="EA53" s="213" t="str">
        <f t="shared" ca="1" si="162"/>
        <v/>
      </c>
      <c r="EB53" s="213" t="str">
        <f t="shared" ca="1" si="162"/>
        <v/>
      </c>
      <c r="EC53" s="213" t="str">
        <f t="shared" ca="1" si="162"/>
        <v/>
      </c>
      <c r="ED53" s="213" t="str">
        <f t="shared" ca="1" si="162"/>
        <v/>
      </c>
      <c r="EE53" s="213" t="str">
        <f t="shared" ca="1" si="162"/>
        <v/>
      </c>
      <c r="EF53" s="213" t="str">
        <f t="shared" ca="1" si="162"/>
        <v/>
      </c>
      <c r="EG53" s="213" t="str">
        <f t="shared" ca="1" si="162"/>
        <v/>
      </c>
      <c r="EH53" s="213" t="str">
        <f t="shared" ref="EH53:EW61" ca="1" si="179">IF(EH$3=$F53,"Order",IF(EH$3=$G53,"Load",IF(EH$3=$H53,"Ship",IF(EH$3=$I53,"Arrival",IF(EH$3=$J53,"Delivery","")))))</f>
        <v/>
      </c>
      <c r="EI53" s="213" t="str">
        <f t="shared" ca="1" si="179"/>
        <v/>
      </c>
      <c r="EJ53" s="213" t="str">
        <f t="shared" ca="1" si="179"/>
        <v/>
      </c>
      <c r="EK53" s="213" t="str">
        <f t="shared" ca="1" si="179"/>
        <v/>
      </c>
      <c r="EL53" s="213" t="str">
        <f t="shared" ca="1" si="179"/>
        <v/>
      </c>
      <c r="EM53" s="213" t="str">
        <f t="shared" ca="1" si="179"/>
        <v/>
      </c>
      <c r="EN53" s="213" t="str">
        <f t="shared" ca="1" si="179"/>
        <v/>
      </c>
      <c r="EO53" s="213" t="str">
        <f t="shared" ca="1" si="179"/>
        <v/>
      </c>
      <c r="EP53" s="213" t="str">
        <f t="shared" ca="1" si="179"/>
        <v/>
      </c>
      <c r="EQ53" s="213" t="str">
        <f t="shared" ca="1" si="179"/>
        <v/>
      </c>
      <c r="ER53" s="213" t="str">
        <f t="shared" ca="1" si="179"/>
        <v/>
      </c>
      <c r="ES53" s="213" t="str">
        <f t="shared" ca="1" si="179"/>
        <v/>
      </c>
      <c r="ET53" s="213" t="str">
        <f t="shared" ca="1" si="179"/>
        <v/>
      </c>
      <c r="EU53" s="213" t="str">
        <f t="shared" ca="1" si="179"/>
        <v/>
      </c>
      <c r="EV53" s="213" t="str">
        <f t="shared" ca="1" si="179"/>
        <v/>
      </c>
      <c r="EW53" s="213" t="str">
        <f t="shared" ca="1" si="179"/>
        <v/>
      </c>
      <c r="EX53" s="213" t="str">
        <f t="shared" ref="EX53:FM61" ca="1" si="180">IF(EX$3=$F53,"Order",IF(EX$3=$G53,"Load",IF(EX$3=$H53,"Ship",IF(EX$3=$I53,"Arrival",IF(EX$3=$J53,"Delivery","")))))</f>
        <v/>
      </c>
      <c r="EY53" s="213" t="str">
        <f t="shared" ca="1" si="180"/>
        <v/>
      </c>
      <c r="EZ53" s="213" t="str">
        <f t="shared" ca="1" si="180"/>
        <v/>
      </c>
      <c r="FA53" s="213" t="str">
        <f t="shared" ca="1" si="180"/>
        <v/>
      </c>
      <c r="FB53" s="213" t="str">
        <f t="shared" ca="1" si="180"/>
        <v/>
      </c>
      <c r="FC53" s="213" t="str">
        <f t="shared" ca="1" si="180"/>
        <v/>
      </c>
      <c r="FD53" s="213" t="str">
        <f t="shared" ca="1" si="180"/>
        <v/>
      </c>
      <c r="FE53" s="213" t="str">
        <f t="shared" ca="1" si="180"/>
        <v/>
      </c>
      <c r="FF53" s="213" t="str">
        <f t="shared" ca="1" si="180"/>
        <v/>
      </c>
      <c r="FG53" s="213" t="str">
        <f t="shared" ca="1" si="180"/>
        <v/>
      </c>
      <c r="FH53" s="213" t="str">
        <f t="shared" ca="1" si="180"/>
        <v/>
      </c>
      <c r="FI53" s="213" t="str">
        <f t="shared" ca="1" si="180"/>
        <v/>
      </c>
      <c r="FJ53" s="213" t="str">
        <f t="shared" ca="1" si="180"/>
        <v/>
      </c>
      <c r="FK53" s="213" t="str">
        <f t="shared" ca="1" si="180"/>
        <v/>
      </c>
      <c r="FL53" s="213" t="str">
        <f t="shared" ca="1" si="180"/>
        <v/>
      </c>
      <c r="FM53" s="213" t="str">
        <f t="shared" ca="1" si="180"/>
        <v/>
      </c>
      <c r="FN53" s="213" t="str">
        <f t="shared" ref="FN53:GC61" ca="1" si="181">IF(FN$3=$F53,"Order",IF(FN$3=$G53,"Load",IF(FN$3=$H53,"Ship",IF(FN$3=$I53,"Arrival",IF(FN$3=$J53,"Delivery","")))))</f>
        <v/>
      </c>
      <c r="FO53" s="213" t="str">
        <f t="shared" ca="1" si="181"/>
        <v/>
      </c>
      <c r="FP53" s="213" t="str">
        <f t="shared" ca="1" si="181"/>
        <v/>
      </c>
      <c r="FQ53" s="213" t="str">
        <f t="shared" ca="1" si="181"/>
        <v/>
      </c>
      <c r="FR53" s="213" t="str">
        <f t="shared" ca="1" si="181"/>
        <v/>
      </c>
      <c r="FS53" s="213" t="str">
        <f t="shared" ca="1" si="181"/>
        <v/>
      </c>
      <c r="FT53" s="213" t="str">
        <f t="shared" ca="1" si="181"/>
        <v/>
      </c>
      <c r="FU53" s="213" t="str">
        <f t="shared" ca="1" si="181"/>
        <v/>
      </c>
      <c r="FV53" s="213" t="str">
        <f t="shared" ca="1" si="181"/>
        <v/>
      </c>
      <c r="FW53" s="213" t="str">
        <f t="shared" ca="1" si="181"/>
        <v/>
      </c>
      <c r="FX53" s="213" t="str">
        <f t="shared" ca="1" si="181"/>
        <v/>
      </c>
      <c r="FY53" s="213" t="str">
        <f t="shared" ca="1" si="181"/>
        <v/>
      </c>
      <c r="FZ53" s="213" t="str">
        <f t="shared" ca="1" si="181"/>
        <v/>
      </c>
      <c r="GA53" s="213" t="str">
        <f t="shared" ca="1" si="181"/>
        <v/>
      </c>
      <c r="GB53" s="213" t="str">
        <f t="shared" ca="1" si="181"/>
        <v/>
      </c>
      <c r="GC53" s="213" t="str">
        <f t="shared" ca="1" si="181"/>
        <v/>
      </c>
      <c r="GD53" s="213" t="str">
        <f t="shared" ca="1" si="164"/>
        <v/>
      </c>
      <c r="GE53" s="213" t="str">
        <f t="shared" ca="1" si="164"/>
        <v/>
      </c>
      <c r="GF53" s="213" t="str">
        <f t="shared" ca="1" si="164"/>
        <v/>
      </c>
      <c r="GG53" s="213" t="str">
        <f t="shared" ca="1" si="164"/>
        <v/>
      </c>
      <c r="GH53" s="213" t="str">
        <f t="shared" ca="1" si="164"/>
        <v/>
      </c>
      <c r="GI53" s="213" t="str">
        <f t="shared" ca="1" si="164"/>
        <v/>
      </c>
      <c r="GJ53" s="213" t="str">
        <f t="shared" ca="1" si="164"/>
        <v/>
      </c>
      <c r="GK53" s="213" t="str">
        <f t="shared" ca="1" si="164"/>
        <v/>
      </c>
      <c r="GL53" s="213" t="str">
        <f t="shared" ca="1" si="164"/>
        <v/>
      </c>
      <c r="GM53" s="213" t="str">
        <f t="shared" ca="1" si="164"/>
        <v/>
      </c>
      <c r="GN53" s="213" t="str">
        <f t="shared" ca="1" si="164"/>
        <v/>
      </c>
      <c r="GO53" s="213" t="str">
        <f t="shared" ca="1" si="164"/>
        <v/>
      </c>
      <c r="GP53" s="213" t="str">
        <f t="shared" ca="1" si="164"/>
        <v/>
      </c>
      <c r="GQ53" s="213" t="str">
        <f t="shared" ref="GP53:GY61" ca="1" si="182">IF(GQ$3=$F53,"Order",IF(GQ$3=$G53,"Load",IF(GQ$3=$H53,"Ship",IF(GQ$3=$I53,"Arrival",IF(GQ$3=$J53,"Delivery","")))))</f>
        <v/>
      </c>
      <c r="GR53" s="213" t="str">
        <f t="shared" ca="1" si="182"/>
        <v/>
      </c>
      <c r="GS53" s="213" t="str">
        <f t="shared" ca="1" si="182"/>
        <v/>
      </c>
      <c r="GT53" s="213" t="str">
        <f t="shared" ca="1" si="182"/>
        <v/>
      </c>
      <c r="GU53" s="213" t="str">
        <f t="shared" ca="1" si="182"/>
        <v/>
      </c>
      <c r="GV53" s="213" t="str">
        <f t="shared" ca="1" si="182"/>
        <v/>
      </c>
      <c r="GW53" s="213" t="str">
        <f t="shared" ca="1" si="182"/>
        <v/>
      </c>
      <c r="GX53" s="213" t="str">
        <f t="shared" ca="1" si="182"/>
        <v/>
      </c>
      <c r="GY53" s="213" t="str">
        <f t="shared" ca="1" si="182"/>
        <v/>
      </c>
      <c r="GZ53" s="213" t="str">
        <f t="shared" ca="1" si="165"/>
        <v/>
      </c>
      <c r="HA53" s="213" t="str">
        <f t="shared" ca="1" si="165"/>
        <v/>
      </c>
      <c r="HB53" s="213" t="str">
        <f t="shared" ca="1" si="165"/>
        <v/>
      </c>
      <c r="HC53" s="213" t="str">
        <f t="shared" ca="1" si="165"/>
        <v/>
      </c>
      <c r="HD53" s="213" t="str">
        <f t="shared" ca="1" si="165"/>
        <v/>
      </c>
      <c r="HE53" s="213" t="str">
        <f t="shared" ca="1" si="165"/>
        <v/>
      </c>
      <c r="HF53" s="213" t="str">
        <f t="shared" ca="1" si="165"/>
        <v/>
      </c>
      <c r="HG53" s="213" t="str">
        <f t="shared" ca="1" si="165"/>
        <v/>
      </c>
      <c r="HH53" s="213" t="str">
        <f t="shared" ref="HH53:HS61" ca="1" si="183">IF(HH$3=$F53,"Order",IF(HH$3=$G53,"Load",IF(HH$3=$H53,"Ship",IF(HH$3=$I53,"Arrival",IF(HH$3=$J53,"Delivery","")))))</f>
        <v/>
      </c>
      <c r="HI53" s="213" t="str">
        <f t="shared" ca="1" si="183"/>
        <v/>
      </c>
      <c r="HJ53" s="213" t="str">
        <f t="shared" ca="1" si="183"/>
        <v/>
      </c>
      <c r="HK53" s="213" t="str">
        <f t="shared" ca="1" si="183"/>
        <v/>
      </c>
      <c r="HL53" s="213" t="str">
        <f t="shared" ca="1" si="183"/>
        <v/>
      </c>
      <c r="HM53" s="213" t="str">
        <f t="shared" ca="1" si="183"/>
        <v/>
      </c>
      <c r="HN53" s="213" t="str">
        <f t="shared" ca="1" si="183"/>
        <v/>
      </c>
      <c r="HO53" s="213" t="str">
        <f t="shared" ca="1" si="183"/>
        <v/>
      </c>
      <c r="HP53" s="213" t="str">
        <f t="shared" ca="1" si="183"/>
        <v/>
      </c>
      <c r="HQ53" s="213" t="str">
        <f t="shared" ca="1" si="183"/>
        <v/>
      </c>
      <c r="HR53" s="213" t="str">
        <f t="shared" ca="1" si="183"/>
        <v/>
      </c>
      <c r="HS53" s="213" t="str">
        <f t="shared" ca="1" si="183"/>
        <v/>
      </c>
      <c r="HT53" s="213" t="str">
        <f t="shared" ca="1" si="166"/>
        <v/>
      </c>
      <c r="HU53" s="213" t="str">
        <f t="shared" ca="1" si="166"/>
        <v/>
      </c>
      <c r="HV53" s="213" t="str">
        <f t="shared" ca="1" si="166"/>
        <v/>
      </c>
      <c r="HW53" s="213" t="str">
        <f t="shared" ca="1" si="166"/>
        <v/>
      </c>
      <c r="HX53" s="213" t="str">
        <f t="shared" ca="1" si="166"/>
        <v/>
      </c>
      <c r="HY53" s="213" t="str">
        <f t="shared" ca="1" si="166"/>
        <v/>
      </c>
      <c r="HZ53" s="213" t="str">
        <f t="shared" ca="1" si="166"/>
        <v/>
      </c>
      <c r="IA53" s="213" t="str">
        <f t="shared" ca="1" si="166"/>
        <v/>
      </c>
      <c r="IB53" s="213" t="str">
        <f t="shared" ca="1" si="166"/>
        <v/>
      </c>
      <c r="IC53" s="213" t="str">
        <f t="shared" ca="1" si="166"/>
        <v/>
      </c>
      <c r="ID53" s="213" t="str">
        <f t="shared" ca="1" si="166"/>
        <v/>
      </c>
      <c r="IE53" s="213" t="str">
        <f t="shared" ca="1" si="166"/>
        <v/>
      </c>
      <c r="IF53" s="213" t="str">
        <f t="shared" ca="1" si="166"/>
        <v/>
      </c>
      <c r="IG53" s="213" t="str">
        <f t="shared" ca="1" si="166"/>
        <v/>
      </c>
      <c r="IH53" s="213" t="str">
        <f t="shared" ref="IH53:IW61" ca="1" si="184">IF(IH$3=$F53,"Order",IF(IH$3=$G53,"Load",IF(IH$3=$H53,"Ship",IF(IH$3=$I53,"Arrival",IF(IH$3=$J53,"Delivery","")))))</f>
        <v/>
      </c>
      <c r="II53" s="213" t="str">
        <f t="shared" ca="1" si="184"/>
        <v/>
      </c>
      <c r="IJ53" s="213" t="str">
        <f t="shared" ca="1" si="184"/>
        <v/>
      </c>
      <c r="IK53" s="213" t="str">
        <f t="shared" ca="1" si="184"/>
        <v/>
      </c>
      <c r="IL53" s="213" t="str">
        <f t="shared" ca="1" si="184"/>
        <v/>
      </c>
      <c r="IM53" s="213" t="str">
        <f t="shared" ca="1" si="184"/>
        <v/>
      </c>
      <c r="IN53" s="213" t="str">
        <f t="shared" ca="1" si="184"/>
        <v/>
      </c>
      <c r="IO53" s="213" t="str">
        <f t="shared" ca="1" si="184"/>
        <v/>
      </c>
      <c r="IP53" s="213" t="str">
        <f t="shared" ca="1" si="184"/>
        <v/>
      </c>
      <c r="IQ53" s="213" t="str">
        <f t="shared" ca="1" si="184"/>
        <v/>
      </c>
      <c r="IR53" s="213" t="str">
        <f t="shared" ca="1" si="184"/>
        <v/>
      </c>
      <c r="IS53" s="213" t="str">
        <f t="shared" ca="1" si="184"/>
        <v/>
      </c>
      <c r="IT53" s="213" t="str">
        <f t="shared" ca="1" si="184"/>
        <v/>
      </c>
      <c r="IU53" s="213" t="str">
        <f t="shared" ca="1" si="184"/>
        <v/>
      </c>
      <c r="IV53" s="213" t="str">
        <f t="shared" ca="1" si="184"/>
        <v/>
      </c>
      <c r="IW53" s="213" t="str">
        <f t="shared" ca="1" si="184"/>
        <v/>
      </c>
      <c r="IX53" s="213" t="str">
        <f t="shared" ca="1" si="167"/>
        <v/>
      </c>
      <c r="IY53" s="213" t="str">
        <f t="shared" ca="1" si="167"/>
        <v/>
      </c>
      <c r="IZ53" s="213" t="str">
        <f t="shared" ca="1" si="167"/>
        <v/>
      </c>
      <c r="JA53" s="213" t="str">
        <f t="shared" ca="1" si="167"/>
        <v/>
      </c>
      <c r="JB53" s="213" t="str">
        <f t="shared" ca="1" si="167"/>
        <v/>
      </c>
      <c r="JC53" s="213" t="str">
        <f t="shared" ca="1" si="167"/>
        <v/>
      </c>
      <c r="JD53" s="213" t="str">
        <f t="shared" ca="1" si="167"/>
        <v/>
      </c>
      <c r="JE53" s="213" t="str">
        <f t="shared" ca="1" si="167"/>
        <v/>
      </c>
      <c r="JF53" s="213" t="str">
        <f t="shared" ca="1" si="167"/>
        <v/>
      </c>
      <c r="JG53" s="213" t="str">
        <f t="shared" ca="1" si="167"/>
        <v/>
      </c>
      <c r="JH53" s="213" t="str">
        <f t="shared" ref="JH53:JW61" ca="1" si="185">IF(JH$3=$F53,"Order",IF(JH$3=$G53,"Load",IF(JH$3=$H53,"Ship",IF(JH$3=$I53,"Arrival",IF(JH$3=$J53,"Delivery","")))))</f>
        <v/>
      </c>
      <c r="JI53" s="213" t="str">
        <f t="shared" ca="1" si="185"/>
        <v/>
      </c>
      <c r="JJ53" s="213" t="str">
        <f t="shared" ca="1" si="185"/>
        <v/>
      </c>
      <c r="JK53" s="213" t="str">
        <f t="shared" ca="1" si="185"/>
        <v/>
      </c>
      <c r="JL53" s="213" t="str">
        <f t="shared" ca="1" si="185"/>
        <v/>
      </c>
      <c r="JM53" s="213" t="str">
        <f t="shared" ca="1" si="185"/>
        <v/>
      </c>
      <c r="JN53" s="213" t="str">
        <f t="shared" ca="1" si="185"/>
        <v/>
      </c>
      <c r="JO53" s="213" t="str">
        <f t="shared" ca="1" si="185"/>
        <v/>
      </c>
      <c r="JP53" s="213" t="str">
        <f t="shared" ca="1" si="185"/>
        <v/>
      </c>
      <c r="JQ53" s="213" t="str">
        <f t="shared" ca="1" si="185"/>
        <v/>
      </c>
      <c r="JR53" s="213" t="str">
        <f t="shared" ca="1" si="185"/>
        <v/>
      </c>
      <c r="JS53" s="213" t="str">
        <f t="shared" ca="1" si="185"/>
        <v/>
      </c>
      <c r="JT53" s="213" t="str">
        <f t="shared" ca="1" si="185"/>
        <v/>
      </c>
      <c r="JU53" s="213" t="str">
        <f t="shared" ca="1" si="185"/>
        <v/>
      </c>
      <c r="JV53" s="213" t="str">
        <f t="shared" ca="1" si="185"/>
        <v/>
      </c>
      <c r="JW53" s="213" t="str">
        <f t="shared" ca="1" si="185"/>
        <v/>
      </c>
      <c r="JX53" s="213" t="str">
        <f t="shared" ca="1" si="168"/>
        <v/>
      </c>
      <c r="JY53" s="213" t="str">
        <f t="shared" ca="1" si="168"/>
        <v/>
      </c>
      <c r="JZ53" s="213" t="str">
        <f t="shared" ca="1" si="168"/>
        <v/>
      </c>
      <c r="KA53" s="213" t="str">
        <f t="shared" ca="1" si="168"/>
        <v/>
      </c>
      <c r="KB53" s="213" t="str">
        <f t="shared" ca="1" si="168"/>
        <v/>
      </c>
      <c r="KC53" s="213" t="str">
        <f t="shared" ca="1" si="168"/>
        <v/>
      </c>
      <c r="KD53" s="213" t="str">
        <f t="shared" ca="1" si="168"/>
        <v/>
      </c>
      <c r="KE53" s="213" t="str">
        <f t="shared" ca="1" si="168"/>
        <v/>
      </c>
      <c r="KF53" s="213" t="str">
        <f t="shared" ca="1" si="168"/>
        <v/>
      </c>
      <c r="KG53" s="213" t="str">
        <f t="shared" ca="1" si="168"/>
        <v/>
      </c>
      <c r="KH53" s="213" t="str">
        <f t="shared" ca="1" si="168"/>
        <v/>
      </c>
      <c r="KI53" s="213" t="str">
        <f t="shared" ca="1" si="168"/>
        <v/>
      </c>
      <c r="KJ53" s="213" t="str">
        <f t="shared" ca="1" si="168"/>
        <v/>
      </c>
      <c r="KK53" s="213" t="str">
        <f t="shared" ca="1" si="168"/>
        <v/>
      </c>
      <c r="KL53" s="213" t="str">
        <f t="shared" ref="KL53:LA61" ca="1" si="186">IF(KL$3=$F53,"Order",IF(KL$3=$G53,"Load",IF(KL$3=$H53,"Ship",IF(KL$3=$I53,"Arrival",IF(KL$3=$J53,"Delivery","")))))</f>
        <v/>
      </c>
      <c r="KM53" s="213" t="str">
        <f t="shared" ca="1" si="186"/>
        <v/>
      </c>
      <c r="KN53" s="213" t="str">
        <f t="shared" ca="1" si="186"/>
        <v/>
      </c>
      <c r="KO53" s="213" t="str">
        <f t="shared" ca="1" si="186"/>
        <v/>
      </c>
      <c r="KP53" s="213" t="str">
        <f t="shared" ca="1" si="186"/>
        <v/>
      </c>
      <c r="KQ53" s="213" t="str">
        <f t="shared" ca="1" si="186"/>
        <v/>
      </c>
      <c r="KR53" s="213" t="str">
        <f t="shared" ca="1" si="186"/>
        <v/>
      </c>
      <c r="KS53" s="213" t="str">
        <f t="shared" ca="1" si="186"/>
        <v/>
      </c>
      <c r="KT53" s="213" t="str">
        <f t="shared" ca="1" si="186"/>
        <v/>
      </c>
      <c r="KU53" s="213" t="str">
        <f t="shared" ca="1" si="186"/>
        <v/>
      </c>
      <c r="KV53" s="213" t="str">
        <f t="shared" ca="1" si="186"/>
        <v/>
      </c>
      <c r="KW53" s="213" t="str">
        <f t="shared" ca="1" si="186"/>
        <v/>
      </c>
      <c r="KX53" s="213" t="str">
        <f t="shared" ca="1" si="186"/>
        <v/>
      </c>
      <c r="KY53" s="213" t="str">
        <f t="shared" ca="1" si="186"/>
        <v/>
      </c>
      <c r="KZ53" s="213" t="str">
        <f t="shared" ca="1" si="186"/>
        <v/>
      </c>
      <c r="LA53" s="213" t="str">
        <f t="shared" ca="1" si="186"/>
        <v/>
      </c>
      <c r="LB53" s="213" t="str">
        <f t="shared" ref="LB53:LQ61" ca="1" si="187">IF(LB$3=$F53,"Order",IF(LB$3=$G53,"Load",IF(LB$3=$H53,"Ship",IF(LB$3=$I53,"Arrival",IF(LB$3=$J53,"Delivery","")))))</f>
        <v/>
      </c>
      <c r="LC53" s="213" t="str">
        <f t="shared" ca="1" si="187"/>
        <v/>
      </c>
      <c r="LD53" s="213" t="str">
        <f t="shared" ca="1" si="187"/>
        <v/>
      </c>
      <c r="LE53" s="213" t="str">
        <f t="shared" ca="1" si="187"/>
        <v/>
      </c>
      <c r="LF53" s="213" t="str">
        <f t="shared" ca="1" si="187"/>
        <v/>
      </c>
      <c r="LG53" s="213" t="str">
        <f t="shared" ca="1" si="187"/>
        <v/>
      </c>
      <c r="LH53" s="213" t="str">
        <f t="shared" ca="1" si="187"/>
        <v/>
      </c>
      <c r="LI53" s="213" t="str">
        <f t="shared" ca="1" si="187"/>
        <v/>
      </c>
      <c r="LJ53" s="213" t="str">
        <f t="shared" ca="1" si="187"/>
        <v/>
      </c>
      <c r="LK53" s="213" t="str">
        <f t="shared" ca="1" si="187"/>
        <v/>
      </c>
      <c r="LL53" s="213" t="str">
        <f t="shared" ca="1" si="187"/>
        <v/>
      </c>
      <c r="LM53" s="213" t="str">
        <f t="shared" ca="1" si="187"/>
        <v/>
      </c>
      <c r="LN53" s="213" t="str">
        <f t="shared" ca="1" si="187"/>
        <v/>
      </c>
      <c r="LO53" s="213" t="str">
        <f t="shared" ca="1" si="187"/>
        <v/>
      </c>
      <c r="LP53" s="213" t="str">
        <f t="shared" ca="1" si="187"/>
        <v/>
      </c>
      <c r="LQ53" s="213" t="str">
        <f t="shared" ca="1" si="187"/>
        <v/>
      </c>
      <c r="LR53" s="213" t="str">
        <f t="shared" ref="LR53:MG61" ca="1" si="188">IF(LR$3=$F53,"Order",IF(LR$3=$G53,"Load",IF(LR$3=$H53,"Ship",IF(LR$3=$I53,"Arrival",IF(LR$3=$J53,"Delivery","")))))</f>
        <v/>
      </c>
      <c r="LS53" s="213" t="str">
        <f t="shared" ca="1" si="188"/>
        <v/>
      </c>
      <c r="LT53" s="213" t="str">
        <f t="shared" ca="1" si="188"/>
        <v/>
      </c>
      <c r="LU53" s="213" t="str">
        <f t="shared" ca="1" si="188"/>
        <v/>
      </c>
      <c r="LV53" s="213" t="str">
        <f t="shared" ca="1" si="188"/>
        <v/>
      </c>
      <c r="LW53" s="213" t="str">
        <f t="shared" ca="1" si="188"/>
        <v/>
      </c>
      <c r="LX53" s="213" t="str">
        <f t="shared" ca="1" si="188"/>
        <v/>
      </c>
      <c r="LY53" s="213" t="str">
        <f t="shared" ca="1" si="188"/>
        <v/>
      </c>
      <c r="LZ53" s="213" t="str">
        <f t="shared" ca="1" si="188"/>
        <v/>
      </c>
      <c r="MA53" s="213" t="str">
        <f t="shared" ca="1" si="188"/>
        <v/>
      </c>
      <c r="MB53" s="213" t="str">
        <f t="shared" ca="1" si="188"/>
        <v/>
      </c>
      <c r="MC53" s="213" t="str">
        <f t="shared" ca="1" si="188"/>
        <v/>
      </c>
      <c r="MD53" s="213" t="str">
        <f t="shared" ca="1" si="188"/>
        <v/>
      </c>
      <c r="ME53" s="213" t="str">
        <f t="shared" ca="1" si="188"/>
        <v/>
      </c>
      <c r="MF53" s="213" t="str">
        <f t="shared" ca="1" si="188"/>
        <v/>
      </c>
      <c r="MG53" s="213" t="str">
        <f t="shared" ca="1" si="188"/>
        <v/>
      </c>
      <c r="MH53" s="213" t="str">
        <f t="shared" ca="1" si="170"/>
        <v/>
      </c>
      <c r="MI53" s="213" t="str">
        <f t="shared" ca="1" si="170"/>
        <v/>
      </c>
      <c r="MJ53" s="213" t="str">
        <f t="shared" ca="1" si="170"/>
        <v/>
      </c>
      <c r="MK53" s="213" t="str">
        <f t="shared" ca="1" si="170"/>
        <v/>
      </c>
      <c r="ML53" s="213" t="str">
        <f t="shared" ca="1" si="170"/>
        <v/>
      </c>
      <c r="MM53" s="213" t="str">
        <f t="shared" ca="1" si="170"/>
        <v/>
      </c>
      <c r="MN53" s="213" t="str">
        <f t="shared" ca="1" si="170"/>
        <v/>
      </c>
      <c r="MO53" s="213" t="str">
        <f t="shared" ca="1" si="170"/>
        <v/>
      </c>
      <c r="MP53" s="213" t="str">
        <f t="shared" ca="1" si="170"/>
        <v/>
      </c>
      <c r="MQ53" s="213" t="str">
        <f t="shared" ca="1" si="170"/>
        <v/>
      </c>
      <c r="MR53" s="213" t="str">
        <f t="shared" ca="1" si="170"/>
        <v/>
      </c>
      <c r="MS53" s="213" t="str">
        <f t="shared" ca="1" si="170"/>
        <v/>
      </c>
      <c r="MT53" s="213" t="str">
        <f t="shared" ca="1" si="170"/>
        <v/>
      </c>
      <c r="MU53" s="213" t="str">
        <f t="shared" ref="MT53:NC61" ca="1" si="189">IF(MU$3=$F53,"Order",IF(MU$3=$G53,"Load",IF(MU$3=$H53,"Ship",IF(MU$3=$I53,"Arrival",IF(MU$3=$J53,"Delivery","")))))</f>
        <v/>
      </c>
      <c r="MV53" s="213" t="str">
        <f t="shared" ca="1" si="189"/>
        <v/>
      </c>
      <c r="MW53" s="213" t="str">
        <f t="shared" ca="1" si="189"/>
        <v/>
      </c>
      <c r="MX53" s="213" t="str">
        <f t="shared" ca="1" si="189"/>
        <v/>
      </c>
      <c r="MY53" s="213" t="str">
        <f t="shared" ca="1" si="189"/>
        <v/>
      </c>
      <c r="MZ53" s="213" t="str">
        <f t="shared" ca="1" si="189"/>
        <v/>
      </c>
      <c r="NA53" s="213" t="str">
        <f t="shared" ca="1" si="189"/>
        <v/>
      </c>
      <c r="NB53" s="213" t="str">
        <f t="shared" ca="1" si="189"/>
        <v/>
      </c>
      <c r="NC53" s="213" t="str">
        <f t="shared" ca="1" si="189"/>
        <v/>
      </c>
      <c r="ND53" s="213" t="str">
        <f t="shared" ca="1" si="171"/>
        <v/>
      </c>
      <c r="NE53" s="213" t="str">
        <f t="shared" ca="1" si="171"/>
        <v/>
      </c>
      <c r="NF53" s="213" t="str">
        <f t="shared" ca="1" si="171"/>
        <v/>
      </c>
      <c r="NG53" s="213" t="str">
        <f t="shared" ca="1" si="171"/>
        <v/>
      </c>
      <c r="NH53" s="213" t="str">
        <f t="shared" ca="1" si="171"/>
        <v/>
      </c>
      <c r="NI53" s="213" t="str">
        <f t="shared" ca="1" si="171"/>
        <v/>
      </c>
      <c r="NJ53" s="213" t="str">
        <f t="shared" ca="1" si="171"/>
        <v/>
      </c>
      <c r="NK53" s="213" t="str">
        <f t="shared" ca="1" si="171"/>
        <v/>
      </c>
      <c r="NL53" s="213" t="str">
        <f t="shared" ref="NL53:NW61" ca="1" si="190">IF(NL$3=$F53,"Order",IF(NL$3=$G53,"Load",IF(NL$3=$H53,"Ship",IF(NL$3=$I53,"Arrival",IF(NL$3=$J53,"Delivery","")))))</f>
        <v/>
      </c>
      <c r="NM53" s="213" t="str">
        <f t="shared" ca="1" si="190"/>
        <v/>
      </c>
      <c r="NN53" s="213" t="str">
        <f t="shared" ca="1" si="190"/>
        <v/>
      </c>
      <c r="NO53" s="213" t="str">
        <f t="shared" ca="1" si="190"/>
        <v/>
      </c>
      <c r="NP53" s="213" t="str">
        <f t="shared" ca="1" si="190"/>
        <v/>
      </c>
      <c r="NQ53" s="213" t="str">
        <f t="shared" ca="1" si="190"/>
        <v/>
      </c>
      <c r="NR53" s="213" t="str">
        <f t="shared" ca="1" si="190"/>
        <v/>
      </c>
      <c r="NS53" s="213" t="str">
        <f t="shared" ca="1" si="190"/>
        <v/>
      </c>
      <c r="NT53" s="213" t="str">
        <f t="shared" ca="1" si="190"/>
        <v/>
      </c>
      <c r="NU53" s="213" t="str">
        <f t="shared" ca="1" si="190"/>
        <v/>
      </c>
      <c r="NV53" s="213" t="str">
        <f t="shared" ca="1" si="190"/>
        <v/>
      </c>
      <c r="NW53" s="213" t="str">
        <f t="shared" ca="1" si="190"/>
        <v/>
      </c>
      <c r="NX53" s="213" t="str">
        <f t="shared" ca="1" si="172"/>
        <v/>
      </c>
      <c r="NY53" s="213" t="str">
        <f t="shared" ca="1" si="172"/>
        <v/>
      </c>
      <c r="NZ53" s="213" t="str">
        <f t="shared" ca="1" si="172"/>
        <v/>
      </c>
      <c r="OA53" s="213" t="str">
        <f t="shared" ca="1" si="172"/>
        <v/>
      </c>
      <c r="OB53" s="213" t="str">
        <f t="shared" ca="1" si="172"/>
        <v/>
      </c>
      <c r="OC53" s="213" t="str">
        <f t="shared" ca="1" si="172"/>
        <v/>
      </c>
      <c r="OD53" s="213" t="str">
        <f t="shared" ca="1" si="172"/>
        <v/>
      </c>
      <c r="OE53" s="213" t="str">
        <f t="shared" ca="1" si="172"/>
        <v/>
      </c>
      <c r="OF53" s="213" t="str">
        <f t="shared" ca="1" si="172"/>
        <v/>
      </c>
      <c r="OG53" s="213" t="str">
        <f t="shared" ca="1" si="172"/>
        <v/>
      </c>
      <c r="OH53" s="213" t="str">
        <f t="shared" ca="1" si="172"/>
        <v/>
      </c>
      <c r="OI53" s="213" t="str">
        <f t="shared" ca="1" si="172"/>
        <v/>
      </c>
      <c r="OJ53" s="213" t="str">
        <f t="shared" ca="1" si="172"/>
        <v/>
      </c>
      <c r="OK53" s="213" t="str">
        <f t="shared" ca="1" si="172"/>
        <v/>
      </c>
      <c r="OL53" s="213" t="str">
        <f t="shared" ref="OL53:PA61" ca="1" si="191">IF(OL$3=$F53,"Order",IF(OL$3=$G53,"Load",IF(OL$3=$H53,"Ship",IF(OL$3=$I53,"Arrival",IF(OL$3=$J53,"Delivery","")))))</f>
        <v/>
      </c>
      <c r="OM53" s="213" t="str">
        <f t="shared" ca="1" si="191"/>
        <v/>
      </c>
      <c r="ON53" s="213" t="str">
        <f t="shared" ca="1" si="191"/>
        <v/>
      </c>
      <c r="OO53" s="213" t="str">
        <f t="shared" ca="1" si="191"/>
        <v/>
      </c>
      <c r="OP53" s="213" t="str">
        <f t="shared" ca="1" si="191"/>
        <v/>
      </c>
      <c r="OQ53" s="213" t="str">
        <f t="shared" ca="1" si="191"/>
        <v/>
      </c>
      <c r="OR53" s="213" t="str">
        <f t="shared" ca="1" si="191"/>
        <v/>
      </c>
      <c r="OS53" s="213" t="str">
        <f t="shared" ca="1" si="191"/>
        <v/>
      </c>
      <c r="OT53" s="213" t="str">
        <f t="shared" ca="1" si="191"/>
        <v/>
      </c>
      <c r="OU53" s="213" t="str">
        <f t="shared" ca="1" si="191"/>
        <v/>
      </c>
      <c r="OV53" s="213" t="str">
        <f t="shared" ca="1" si="191"/>
        <v/>
      </c>
      <c r="OW53" s="213" t="str">
        <f t="shared" ca="1" si="191"/>
        <v/>
      </c>
      <c r="OX53" s="213" t="str">
        <f t="shared" ca="1" si="191"/>
        <v/>
      </c>
      <c r="OY53" s="213" t="str">
        <f t="shared" ca="1" si="191"/>
        <v/>
      </c>
      <c r="OZ53" s="213" t="str">
        <f t="shared" ca="1" si="191"/>
        <v/>
      </c>
      <c r="PA53" s="213" t="str">
        <f t="shared" ca="1" si="191"/>
        <v/>
      </c>
      <c r="PB53" s="213" t="str">
        <f t="shared" ca="1" si="173"/>
        <v/>
      </c>
      <c r="PC53" s="213" t="str">
        <f t="shared" ca="1" si="173"/>
        <v/>
      </c>
      <c r="PD53" s="213" t="str">
        <f t="shared" ca="1" si="173"/>
        <v/>
      </c>
      <c r="PE53" s="213" t="str">
        <f t="shared" ca="1" si="173"/>
        <v/>
      </c>
      <c r="PF53" s="213" t="str">
        <f t="shared" ca="1" si="173"/>
        <v/>
      </c>
      <c r="PG53" s="213" t="str">
        <f t="shared" ca="1" si="173"/>
        <v/>
      </c>
      <c r="PH53" s="213" t="str">
        <f t="shared" ca="1" si="173"/>
        <v/>
      </c>
      <c r="PI53" s="213" t="str">
        <f t="shared" ca="1" si="173"/>
        <v/>
      </c>
      <c r="PJ53" s="213" t="str">
        <f t="shared" ca="1" si="173"/>
        <v/>
      </c>
      <c r="PK53" s="213" t="str">
        <f t="shared" ca="1" si="173"/>
        <v/>
      </c>
      <c r="PL53" s="213" t="str">
        <f t="shared" ref="PL53:PS61" ca="1" si="192">IF(PL$3=$F53,"Order",IF(PL$3=$G53,"Load",IF(PL$3=$H53,"Ship",IF(PL$3=$I53,"Arrival",IF(PL$3=$J53,"Delivery","")))))</f>
        <v/>
      </c>
      <c r="PM53" s="213" t="str">
        <f t="shared" ca="1" si="192"/>
        <v/>
      </c>
      <c r="PN53" s="213" t="str">
        <f t="shared" ca="1" si="192"/>
        <v/>
      </c>
      <c r="PO53" s="213" t="str">
        <f t="shared" ca="1" si="192"/>
        <v/>
      </c>
      <c r="PP53" s="213" t="str">
        <f t="shared" ca="1" si="192"/>
        <v/>
      </c>
      <c r="PQ53" s="213" t="str">
        <f t="shared" ca="1" si="192"/>
        <v/>
      </c>
      <c r="PR53" s="213" t="str">
        <f t="shared" ca="1" si="192"/>
        <v/>
      </c>
      <c r="PS53" s="213" t="str">
        <f t="shared" ca="1" si="192"/>
        <v/>
      </c>
      <c r="PT53" s="208"/>
      <c r="PU53" s="208"/>
      <c r="PV53" s="208"/>
      <c r="PW53" s="208"/>
      <c r="PX53" s="208"/>
      <c r="PY53" s="208"/>
      <c r="PZ53" s="208"/>
      <c r="QA53" s="208"/>
      <c r="QB53" s="208"/>
      <c r="QC53" s="208"/>
      <c r="QD53" s="208"/>
      <c r="QE53" s="208"/>
      <c r="QF53" s="208"/>
      <c r="QG53" s="208"/>
      <c r="QH53" s="208"/>
      <c r="QI53" s="208"/>
      <c r="QJ53" s="208"/>
      <c r="QK53" s="208"/>
      <c r="QL53" s="208"/>
      <c r="QM53" s="208"/>
      <c r="QN53" s="208"/>
      <c r="QO53" s="208"/>
      <c r="QP53" s="208"/>
      <c r="QQ53" s="208"/>
      <c r="QR53" s="208"/>
      <c r="QS53" s="208"/>
      <c r="QT53" s="208"/>
      <c r="QU53" s="208"/>
      <c r="QV53" s="208"/>
      <c r="QW53" s="208"/>
      <c r="QX53" s="208"/>
      <c r="QY53" s="208"/>
      <c r="QZ53" s="208"/>
      <c r="RA53" s="208"/>
      <c r="RB53" s="208"/>
      <c r="RC53" s="208"/>
      <c r="RD53" s="208"/>
      <c r="RE53" s="208"/>
      <c r="RF53" s="208"/>
      <c r="RG53" s="208"/>
      <c r="RH53" s="208"/>
      <c r="RI53" s="208"/>
      <c r="RJ53" s="208"/>
      <c r="RK53" s="208"/>
      <c r="RL53" s="208"/>
      <c r="RM53" s="208"/>
      <c r="RN53" s="208"/>
      <c r="RO53" s="208"/>
      <c r="RP53" s="208"/>
      <c r="RQ53" s="208"/>
      <c r="RR53" s="208"/>
      <c r="RS53" s="208"/>
      <c r="RT53" s="208"/>
      <c r="RU53" s="208"/>
      <c r="RV53" s="208"/>
      <c r="RW53" s="208"/>
      <c r="RX53" s="208"/>
      <c r="RY53" s="208"/>
      <c r="RZ53" s="208"/>
      <c r="SA53" s="208"/>
      <c r="SB53" s="208"/>
      <c r="SC53" s="208"/>
      <c r="SD53" s="208"/>
      <c r="SE53" s="208"/>
      <c r="SF53" s="208"/>
      <c r="SG53" s="208"/>
      <c r="SH53" s="208"/>
      <c r="SI53" s="208"/>
      <c r="SJ53" s="208"/>
      <c r="SK53" s="208"/>
      <c r="SL53" s="208"/>
      <c r="SM53" s="208"/>
      <c r="SN53" s="208"/>
      <c r="SO53" s="208"/>
      <c r="SP53" s="208"/>
      <c r="SQ53" s="208"/>
      <c r="SR53" s="208"/>
      <c r="SS53" s="208"/>
      <c r="ST53" s="208"/>
      <c r="SU53" s="208"/>
      <c r="SV53" s="208"/>
      <c r="SW53" s="208"/>
      <c r="SX53" s="208"/>
      <c r="SY53" s="208"/>
      <c r="SZ53" s="208"/>
      <c r="TA53" s="208"/>
      <c r="TB53" s="208"/>
      <c r="TC53" s="208"/>
      <c r="TD53" s="208"/>
      <c r="TE53" s="208"/>
      <c r="TF53" s="208"/>
      <c r="TG53" s="208"/>
      <c r="TH53" s="208"/>
      <c r="TI53" s="208"/>
      <c r="TJ53" s="208"/>
      <c r="TK53" s="208"/>
      <c r="TL53" s="208"/>
      <c r="TM53" s="208"/>
      <c r="TN53" s="208"/>
      <c r="TO53" s="208"/>
      <c r="TP53" s="208"/>
      <c r="TQ53" s="208"/>
      <c r="TR53" s="208"/>
      <c r="TS53" s="208"/>
      <c r="TT53" s="208"/>
      <c r="TU53" s="208"/>
      <c r="TV53" s="208"/>
      <c r="TW53" s="208"/>
      <c r="TX53" s="208"/>
      <c r="TY53" s="208"/>
      <c r="TZ53" s="208"/>
      <c r="UA53" s="208"/>
      <c r="UB53" s="208"/>
      <c r="UC53" s="208"/>
      <c r="UD53" s="208"/>
      <c r="UE53" s="208"/>
      <c r="UF53" s="208"/>
      <c r="UG53" s="208"/>
      <c r="UH53" s="208"/>
      <c r="UI53" s="208"/>
      <c r="UJ53" s="208"/>
      <c r="UK53" s="208"/>
      <c r="UL53" s="208"/>
      <c r="UM53" s="208"/>
      <c r="UN53" s="208"/>
      <c r="UO53" s="208"/>
      <c r="UP53" s="208"/>
      <c r="UQ53" s="208"/>
      <c r="UR53" s="208"/>
      <c r="US53" s="208"/>
      <c r="UT53" s="208"/>
      <c r="UU53" s="208"/>
      <c r="UV53" s="208"/>
      <c r="UW53" s="208"/>
      <c r="UX53" s="208"/>
      <c r="UY53" s="208"/>
      <c r="UZ53" s="208"/>
      <c r="VA53" s="208"/>
      <c r="VB53" s="208"/>
      <c r="VC53" s="208"/>
      <c r="VD53" s="208"/>
      <c r="VE53" s="208"/>
      <c r="VF53" s="208"/>
      <c r="VG53" s="208"/>
      <c r="VH53" s="208"/>
      <c r="VI53" s="208"/>
      <c r="VJ53" s="208"/>
      <c r="VK53" s="208"/>
      <c r="VL53" s="208"/>
      <c r="VM53" s="208"/>
      <c r="VN53" s="208"/>
      <c r="VO53" s="208"/>
      <c r="VP53" s="208"/>
      <c r="VQ53" s="208"/>
      <c r="VR53" s="208"/>
      <c r="VS53" s="208"/>
      <c r="VT53" s="208"/>
      <c r="VU53" s="208"/>
      <c r="VV53" s="208"/>
      <c r="VW53" s="208"/>
      <c r="VX53" s="208"/>
      <c r="VY53" s="208"/>
      <c r="VZ53" s="208"/>
      <c r="WA53" s="208"/>
      <c r="WB53" s="208"/>
      <c r="WC53" s="208"/>
      <c r="WD53" s="208"/>
      <c r="WE53" s="208"/>
      <c r="WF53" s="208"/>
      <c r="WG53" s="208"/>
      <c r="WH53" s="208"/>
      <c r="WI53" s="208"/>
      <c r="WJ53" s="208"/>
      <c r="WK53" s="208"/>
      <c r="WL53" s="208"/>
      <c r="WM53" s="208"/>
      <c r="WN53" s="208"/>
      <c r="WO53" s="208"/>
      <c r="WP53" s="208"/>
      <c r="WQ53" s="208"/>
      <c r="WR53" s="208"/>
      <c r="WS53" s="208"/>
      <c r="WT53" s="208"/>
      <c r="WU53" s="208"/>
      <c r="WV53" s="208"/>
      <c r="WW53" s="208"/>
      <c r="WX53" s="208"/>
      <c r="WY53" s="208"/>
      <c r="WZ53" s="208"/>
      <c r="XA53" s="208"/>
      <c r="XB53" s="208"/>
      <c r="XC53" s="208"/>
      <c r="XD53" s="208"/>
      <c r="XE53" s="208"/>
      <c r="XF53" s="208"/>
      <c r="XG53" s="208"/>
      <c r="XH53" s="208"/>
      <c r="XI53" s="208"/>
      <c r="XJ53" s="208"/>
      <c r="XK53" s="208"/>
      <c r="XL53" s="208"/>
      <c r="XM53" s="208"/>
      <c r="XN53" s="208"/>
      <c r="XO53" s="208"/>
      <c r="XP53" s="208"/>
      <c r="XQ53" s="208"/>
      <c r="XR53" s="208"/>
      <c r="XS53" s="208"/>
      <c r="XT53" s="208"/>
      <c r="XU53" s="208"/>
      <c r="XV53" s="208"/>
      <c r="XW53" s="208"/>
      <c r="XX53" s="208"/>
      <c r="XY53" s="208"/>
      <c r="XZ53" s="208"/>
      <c r="YA53" s="208"/>
      <c r="YB53" s="208"/>
      <c r="YC53" s="208"/>
      <c r="YD53" s="208"/>
      <c r="YE53" s="208"/>
      <c r="YF53" s="208"/>
      <c r="YG53" s="208"/>
      <c r="YH53" s="208"/>
      <c r="YI53" s="208"/>
      <c r="YJ53" s="208"/>
      <c r="YK53" s="208"/>
      <c r="YL53" s="208"/>
      <c r="YM53" s="208"/>
      <c r="YN53" s="208"/>
      <c r="YO53" s="208"/>
      <c r="YP53" s="208"/>
      <c r="YQ53" s="208"/>
      <c r="YR53" s="208"/>
      <c r="YS53" s="208"/>
      <c r="YT53" s="208"/>
      <c r="YU53" s="208"/>
      <c r="YV53" s="208"/>
      <c r="YW53" s="208"/>
      <c r="YX53" s="208"/>
      <c r="YY53" s="208"/>
      <c r="YZ53" s="208"/>
      <c r="ZA53" s="208"/>
      <c r="ZB53" s="208"/>
      <c r="ZC53" s="208"/>
      <c r="ZD53" s="208"/>
      <c r="ZE53" s="208"/>
      <c r="ZF53" s="208"/>
      <c r="ZG53" s="208"/>
      <c r="ZH53" s="208"/>
      <c r="ZI53" s="208"/>
      <c r="ZJ53" s="208"/>
      <c r="ZK53" s="208"/>
      <c r="ZL53" s="208"/>
      <c r="ZM53" s="208"/>
      <c r="ZN53" s="208"/>
      <c r="ZO53" s="208"/>
      <c r="ZP53" s="208"/>
      <c r="ZQ53" s="208"/>
      <c r="ZR53" s="208"/>
      <c r="ZS53" s="208"/>
      <c r="ZT53" s="208"/>
      <c r="ZU53" s="208"/>
      <c r="ZV53" s="208"/>
      <c r="ZW53" s="208"/>
      <c r="ZX53" s="208"/>
      <c r="ZY53" s="208"/>
      <c r="ZZ53" s="208"/>
      <c r="AAA53" s="208"/>
      <c r="AAB53" s="208"/>
      <c r="AAC53" s="208"/>
      <c r="AAD53" s="208"/>
      <c r="AAE53" s="208"/>
      <c r="AAF53" s="208"/>
      <c r="AAG53" s="208"/>
      <c r="AAH53" s="208"/>
      <c r="AAI53" s="208"/>
      <c r="AAJ53" s="208"/>
      <c r="AAK53" s="208"/>
      <c r="AAL53" s="208"/>
      <c r="AAM53" s="208"/>
      <c r="AAN53" s="208"/>
      <c r="AAO53" s="208"/>
      <c r="AAP53" s="208"/>
      <c r="AAQ53" s="208"/>
      <c r="AAR53" s="208"/>
      <c r="AAS53" s="208"/>
      <c r="AAT53" s="208"/>
      <c r="AAU53" s="208"/>
      <c r="AAV53" s="208"/>
      <c r="AAW53" s="208"/>
      <c r="AAX53" s="208"/>
      <c r="AAY53" s="208"/>
      <c r="AAZ53" s="208"/>
      <c r="ABA53" s="208"/>
      <c r="ABB53" s="208"/>
      <c r="ABC53" s="208"/>
      <c r="ABD53" s="208"/>
      <c r="ABE53" s="208"/>
      <c r="ABF53" s="208"/>
      <c r="ABG53" s="208"/>
      <c r="ABH53" s="208"/>
      <c r="ABI53" s="208"/>
      <c r="ABJ53" s="208"/>
      <c r="ABK53" s="208"/>
      <c r="ABL53" s="208"/>
    </row>
    <row r="54" spans="1:742" s="209" customFormat="1" ht="18" hidden="1" customHeight="1" x14ac:dyDescent="0.2">
      <c r="A54" s="202"/>
      <c r="B54" s="203" t="s">
        <v>121</v>
      </c>
      <c r="C54" s="204" t="s">
        <v>122</v>
      </c>
      <c r="D54" s="218"/>
      <c r="E54" s="211"/>
      <c r="F54" s="206"/>
      <c r="G54" s="206"/>
      <c r="H54" s="219"/>
      <c r="I54" s="206"/>
      <c r="J54" s="206"/>
      <c r="K54" s="278" t="str">
        <f>Table279[[#This Row],[Project]] &amp;"-CTNR-"&amp; Table279[[#This Row],[CTNR'#]] &amp; "  ➜"</f>
        <v>1010C-CTNR-  ➜</v>
      </c>
      <c r="L54" s="215"/>
      <c r="M54" s="213" t="str">
        <f t="shared" ca="1" si="174"/>
        <v/>
      </c>
      <c r="N54" s="213" t="str">
        <f t="shared" ca="1" si="174"/>
        <v/>
      </c>
      <c r="O54" s="213" t="str">
        <f t="shared" ca="1" si="174"/>
        <v/>
      </c>
      <c r="P54" s="213" t="str">
        <f t="shared" ca="1" si="174"/>
        <v/>
      </c>
      <c r="Q54" s="213" t="str">
        <f t="shared" ca="1" si="174"/>
        <v/>
      </c>
      <c r="R54" s="213" t="str">
        <f t="shared" ca="1" si="174"/>
        <v/>
      </c>
      <c r="S54" s="213" t="str">
        <f t="shared" ca="1" si="174"/>
        <v/>
      </c>
      <c r="T54" s="213" t="str">
        <f t="shared" ca="1" si="174"/>
        <v/>
      </c>
      <c r="U54" s="213" t="str">
        <f t="shared" ca="1" si="174"/>
        <v/>
      </c>
      <c r="V54" s="213" t="str">
        <f t="shared" ca="1" si="174"/>
        <v/>
      </c>
      <c r="W54" s="213" t="str">
        <f t="shared" ca="1" si="174"/>
        <v/>
      </c>
      <c r="X54" s="213" t="str">
        <f t="shared" ca="1" si="174"/>
        <v/>
      </c>
      <c r="Y54" s="213" t="str">
        <f t="shared" ca="1" si="174"/>
        <v/>
      </c>
      <c r="Z54" s="213" t="str">
        <f t="shared" ca="1" si="174"/>
        <v/>
      </c>
      <c r="AA54" s="213" t="str">
        <f t="shared" ca="1" si="174"/>
        <v/>
      </c>
      <c r="AB54" s="213" t="str">
        <f t="shared" ca="1" si="158"/>
        <v/>
      </c>
      <c r="AC54" s="213" t="str">
        <f t="shared" ca="1" si="158"/>
        <v/>
      </c>
      <c r="AD54" s="213" t="str">
        <f t="shared" ca="1" si="158"/>
        <v/>
      </c>
      <c r="AE54" s="213" t="str">
        <f t="shared" ca="1" si="158"/>
        <v/>
      </c>
      <c r="AF54" s="213" t="str">
        <f t="shared" ca="1" si="158"/>
        <v/>
      </c>
      <c r="AG54" s="213" t="str">
        <f t="shared" ca="1" si="158"/>
        <v/>
      </c>
      <c r="AH54" s="213" t="str">
        <f t="shared" ca="1" si="158"/>
        <v/>
      </c>
      <c r="AI54" s="213" t="str">
        <f t="shared" ca="1" si="158"/>
        <v/>
      </c>
      <c r="AJ54" s="213" t="str">
        <f t="shared" ca="1" si="158"/>
        <v/>
      </c>
      <c r="AK54" s="213" t="str">
        <f t="shared" ca="1" si="158"/>
        <v/>
      </c>
      <c r="AL54" s="213" t="str">
        <f t="shared" ca="1" si="175"/>
        <v/>
      </c>
      <c r="AM54" s="213" t="str">
        <f t="shared" ca="1" si="175"/>
        <v/>
      </c>
      <c r="AN54" s="213" t="str">
        <f t="shared" ca="1" si="175"/>
        <v/>
      </c>
      <c r="AO54" s="213" t="str">
        <f t="shared" ca="1" si="175"/>
        <v/>
      </c>
      <c r="AP54" s="213" t="str">
        <f t="shared" ca="1" si="175"/>
        <v/>
      </c>
      <c r="AQ54" s="213" t="str">
        <f t="shared" ca="1" si="175"/>
        <v/>
      </c>
      <c r="AR54" s="213" t="str">
        <f t="shared" ca="1" si="175"/>
        <v/>
      </c>
      <c r="AS54" s="213" t="str">
        <f t="shared" ca="1" si="175"/>
        <v/>
      </c>
      <c r="AT54" s="213" t="str">
        <f t="shared" ca="1" si="175"/>
        <v/>
      </c>
      <c r="AU54" s="213" t="str">
        <f t="shared" ca="1" si="175"/>
        <v/>
      </c>
      <c r="AV54" s="213" t="str">
        <f t="shared" ca="1" si="159"/>
        <v/>
      </c>
      <c r="AW54" s="213" t="str">
        <f t="shared" ca="1" si="159"/>
        <v/>
      </c>
      <c r="AX54" s="213" t="str">
        <f t="shared" ca="1" si="159"/>
        <v/>
      </c>
      <c r="AY54" s="213" t="str">
        <f t="shared" ca="1" si="159"/>
        <v/>
      </c>
      <c r="AZ54" s="213" t="str">
        <f t="shared" ca="1" si="159"/>
        <v/>
      </c>
      <c r="BA54" s="213" t="str">
        <f t="shared" ca="1" si="159"/>
        <v/>
      </c>
      <c r="BB54" s="213" t="str">
        <f t="shared" ca="1" si="159"/>
        <v/>
      </c>
      <c r="BC54" s="213" t="str">
        <f t="shared" ca="1" si="159"/>
        <v/>
      </c>
      <c r="BD54" s="213" t="str">
        <f t="shared" ca="1" si="159"/>
        <v/>
      </c>
      <c r="BE54" s="213" t="str">
        <f t="shared" ca="1" si="159"/>
        <v/>
      </c>
      <c r="BF54" s="213" t="str">
        <f t="shared" ca="1" si="159"/>
        <v/>
      </c>
      <c r="BG54" s="213" t="str">
        <f t="shared" ca="1" si="159"/>
        <v/>
      </c>
      <c r="BH54" s="213" t="str">
        <f t="shared" ca="1" si="159"/>
        <v/>
      </c>
      <c r="BI54" s="213" t="str">
        <f t="shared" ca="1" si="176"/>
        <v/>
      </c>
      <c r="BJ54" s="213" t="str">
        <f t="shared" ca="1" si="176"/>
        <v/>
      </c>
      <c r="BK54" s="213" t="str">
        <f t="shared" ca="1" si="176"/>
        <v/>
      </c>
      <c r="BL54" s="213" t="str">
        <f t="shared" ca="1" si="176"/>
        <v/>
      </c>
      <c r="BM54" s="213" t="str">
        <f t="shared" ca="1" si="176"/>
        <v/>
      </c>
      <c r="BN54" s="213" t="str">
        <f t="shared" ca="1" si="176"/>
        <v/>
      </c>
      <c r="BO54" s="213" t="str">
        <f t="shared" ca="1" si="176"/>
        <v/>
      </c>
      <c r="BP54" s="213" t="str">
        <f t="shared" ca="1" si="176"/>
        <v/>
      </c>
      <c r="BQ54" s="213" t="str">
        <f t="shared" ca="1" si="176"/>
        <v/>
      </c>
      <c r="BR54" s="213" t="str">
        <f t="shared" ca="1" si="176"/>
        <v/>
      </c>
      <c r="BS54" s="213" t="str">
        <f t="shared" ca="1" si="176"/>
        <v/>
      </c>
      <c r="BT54" s="213" t="str">
        <f t="shared" ca="1" si="176"/>
        <v/>
      </c>
      <c r="BU54" s="213" t="str">
        <f t="shared" ca="1" si="176"/>
        <v/>
      </c>
      <c r="BV54" s="213" t="str">
        <f t="shared" ca="1" si="176"/>
        <v/>
      </c>
      <c r="BW54" s="213" t="str">
        <f t="shared" ca="1" si="176"/>
        <v/>
      </c>
      <c r="BX54" s="213" t="str">
        <f t="shared" ca="1" si="176"/>
        <v/>
      </c>
      <c r="BY54" s="213" t="str">
        <f t="shared" ca="1" si="160"/>
        <v/>
      </c>
      <c r="BZ54" s="213" t="str">
        <f t="shared" ca="1" si="160"/>
        <v/>
      </c>
      <c r="CA54" s="213" t="str">
        <f t="shared" ca="1" si="160"/>
        <v/>
      </c>
      <c r="CB54" s="213" t="str">
        <f t="shared" ca="1" si="160"/>
        <v/>
      </c>
      <c r="CC54" s="213" t="str">
        <f t="shared" ca="1" si="160"/>
        <v/>
      </c>
      <c r="CD54" s="213" t="str">
        <f t="shared" ca="1" si="160"/>
        <v/>
      </c>
      <c r="CE54" s="213" t="str">
        <f t="shared" ca="1" si="160"/>
        <v/>
      </c>
      <c r="CF54" s="213" t="str">
        <f t="shared" ca="1" si="160"/>
        <v/>
      </c>
      <c r="CG54" s="213" t="str">
        <f t="shared" ca="1" si="160"/>
        <v/>
      </c>
      <c r="CH54" s="213" t="str">
        <f t="shared" ca="1" si="177"/>
        <v/>
      </c>
      <c r="CI54" s="213" t="str">
        <f t="shared" ca="1" si="177"/>
        <v/>
      </c>
      <c r="CJ54" s="213" t="str">
        <f t="shared" ca="1" si="177"/>
        <v/>
      </c>
      <c r="CK54" s="213" t="str">
        <f t="shared" ca="1" si="177"/>
        <v/>
      </c>
      <c r="CL54" s="213" t="str">
        <f t="shared" ca="1" si="177"/>
        <v/>
      </c>
      <c r="CM54" s="213" t="str">
        <f t="shared" ca="1" si="177"/>
        <v/>
      </c>
      <c r="CN54" s="213" t="str">
        <f t="shared" ca="1" si="177"/>
        <v/>
      </c>
      <c r="CO54" s="213" t="str">
        <f t="shared" ca="1" si="177"/>
        <v/>
      </c>
      <c r="CP54" s="213" t="str">
        <f t="shared" ca="1" si="177"/>
        <v/>
      </c>
      <c r="CQ54" s="213" t="str">
        <f t="shared" ca="1" si="177"/>
        <v/>
      </c>
      <c r="CR54" s="213" t="str">
        <f t="shared" ca="1" si="177"/>
        <v/>
      </c>
      <c r="CS54" s="213" t="str">
        <f t="shared" ca="1" si="177"/>
        <v/>
      </c>
      <c r="CT54" s="213" t="str">
        <f t="shared" ca="1" si="161"/>
        <v/>
      </c>
      <c r="CU54" s="213" t="str">
        <f t="shared" ca="1" si="161"/>
        <v/>
      </c>
      <c r="CV54" s="213" t="str">
        <f t="shared" ca="1" si="161"/>
        <v/>
      </c>
      <c r="CW54" s="213" t="str">
        <f t="shared" ca="1" si="161"/>
        <v/>
      </c>
      <c r="CX54" s="213" t="str">
        <f t="shared" ca="1" si="161"/>
        <v/>
      </c>
      <c r="CY54" s="213" t="str">
        <f t="shared" ca="1" si="161"/>
        <v/>
      </c>
      <c r="CZ54" s="213" t="str">
        <f t="shared" ca="1" si="161"/>
        <v/>
      </c>
      <c r="DA54" s="213" t="str">
        <f t="shared" ca="1" si="161"/>
        <v/>
      </c>
      <c r="DB54" s="213" t="str">
        <f t="shared" ca="1" si="161"/>
        <v/>
      </c>
      <c r="DC54" s="213" t="str">
        <f t="shared" ca="1" si="161"/>
        <v/>
      </c>
      <c r="DD54" s="213" t="str">
        <f t="shared" ca="1" si="161"/>
        <v/>
      </c>
      <c r="DE54" s="213" t="str">
        <f t="shared" ca="1" si="178"/>
        <v/>
      </c>
      <c r="DF54" s="213" t="str">
        <f t="shared" ca="1" si="178"/>
        <v/>
      </c>
      <c r="DG54" s="213" t="str">
        <f t="shared" ca="1" si="178"/>
        <v/>
      </c>
      <c r="DH54" s="213" t="str">
        <f t="shared" ca="1" si="178"/>
        <v/>
      </c>
      <c r="DI54" s="213" t="str">
        <f t="shared" ca="1" si="178"/>
        <v/>
      </c>
      <c r="DJ54" s="213" t="str">
        <f t="shared" ca="1" si="178"/>
        <v/>
      </c>
      <c r="DK54" s="213" t="str">
        <f t="shared" ca="1" si="178"/>
        <v/>
      </c>
      <c r="DL54" s="213" t="str">
        <f t="shared" ca="1" si="178"/>
        <v/>
      </c>
      <c r="DM54" s="213" t="str">
        <f t="shared" ca="1" si="178"/>
        <v/>
      </c>
      <c r="DN54" s="213" t="str">
        <f t="shared" ca="1" si="178"/>
        <v/>
      </c>
      <c r="DO54" s="213" t="str">
        <f t="shared" ca="1" si="178"/>
        <v/>
      </c>
      <c r="DP54" s="213" t="str">
        <f t="shared" ca="1" si="178"/>
        <v/>
      </c>
      <c r="DQ54" s="213" t="str">
        <f t="shared" ca="1" si="178"/>
        <v/>
      </c>
      <c r="DR54" s="213" t="str">
        <f t="shared" ca="1" si="178"/>
        <v/>
      </c>
      <c r="DS54" s="213" t="str">
        <f t="shared" ca="1" si="178"/>
        <v/>
      </c>
      <c r="DT54" s="213" t="str">
        <f t="shared" ca="1" si="178"/>
        <v/>
      </c>
      <c r="DU54" s="213" t="str">
        <f t="shared" ca="1" si="162"/>
        <v/>
      </c>
      <c r="DV54" s="213" t="str">
        <f t="shared" ca="1" si="162"/>
        <v/>
      </c>
      <c r="DW54" s="213" t="str">
        <f t="shared" ca="1" si="162"/>
        <v/>
      </c>
      <c r="DX54" s="213" t="str">
        <f t="shared" ca="1" si="162"/>
        <v/>
      </c>
      <c r="DY54" s="213" t="str">
        <f t="shared" ca="1" si="162"/>
        <v/>
      </c>
      <c r="DZ54" s="213" t="str">
        <f t="shared" ca="1" si="162"/>
        <v/>
      </c>
      <c r="EA54" s="213" t="str">
        <f t="shared" ca="1" si="162"/>
        <v/>
      </c>
      <c r="EB54" s="213" t="str">
        <f t="shared" ca="1" si="162"/>
        <v/>
      </c>
      <c r="EC54" s="213" t="str">
        <f t="shared" ca="1" si="162"/>
        <v/>
      </c>
      <c r="ED54" s="213" t="str">
        <f t="shared" ca="1" si="162"/>
        <v/>
      </c>
      <c r="EE54" s="213" t="str">
        <f t="shared" ca="1" si="162"/>
        <v/>
      </c>
      <c r="EF54" s="213" t="str">
        <f t="shared" ca="1" si="162"/>
        <v/>
      </c>
      <c r="EG54" s="213" t="str">
        <f t="shared" ca="1" si="162"/>
        <v/>
      </c>
      <c r="EH54" s="213" t="str">
        <f t="shared" ca="1" si="179"/>
        <v/>
      </c>
      <c r="EI54" s="213" t="str">
        <f t="shared" ca="1" si="179"/>
        <v/>
      </c>
      <c r="EJ54" s="213" t="str">
        <f t="shared" ca="1" si="179"/>
        <v/>
      </c>
      <c r="EK54" s="213" t="str">
        <f t="shared" ca="1" si="179"/>
        <v/>
      </c>
      <c r="EL54" s="213" t="str">
        <f t="shared" ca="1" si="179"/>
        <v/>
      </c>
      <c r="EM54" s="213" t="str">
        <f t="shared" ca="1" si="179"/>
        <v/>
      </c>
      <c r="EN54" s="213" t="str">
        <f t="shared" ca="1" si="179"/>
        <v/>
      </c>
      <c r="EO54" s="213" t="str">
        <f t="shared" ca="1" si="179"/>
        <v/>
      </c>
      <c r="EP54" s="213" t="str">
        <f t="shared" ca="1" si="179"/>
        <v/>
      </c>
      <c r="EQ54" s="213" t="str">
        <f t="shared" ca="1" si="179"/>
        <v/>
      </c>
      <c r="ER54" s="213" t="str">
        <f t="shared" ca="1" si="179"/>
        <v/>
      </c>
      <c r="ES54" s="213" t="str">
        <f t="shared" ca="1" si="179"/>
        <v/>
      </c>
      <c r="ET54" s="213" t="str">
        <f t="shared" ca="1" si="179"/>
        <v/>
      </c>
      <c r="EU54" s="213" t="str">
        <f t="shared" ca="1" si="179"/>
        <v/>
      </c>
      <c r="EV54" s="213" t="str">
        <f t="shared" ca="1" si="179"/>
        <v/>
      </c>
      <c r="EW54" s="213" t="str">
        <f t="shared" ca="1" si="179"/>
        <v/>
      </c>
      <c r="EX54" s="213" t="str">
        <f t="shared" ca="1" si="180"/>
        <v/>
      </c>
      <c r="EY54" s="213" t="str">
        <f t="shared" ca="1" si="180"/>
        <v/>
      </c>
      <c r="EZ54" s="213" t="str">
        <f t="shared" ca="1" si="180"/>
        <v/>
      </c>
      <c r="FA54" s="213" t="str">
        <f t="shared" ca="1" si="180"/>
        <v/>
      </c>
      <c r="FB54" s="213" t="str">
        <f t="shared" ca="1" si="180"/>
        <v/>
      </c>
      <c r="FC54" s="213" t="str">
        <f t="shared" ca="1" si="180"/>
        <v/>
      </c>
      <c r="FD54" s="213" t="str">
        <f t="shared" ca="1" si="180"/>
        <v/>
      </c>
      <c r="FE54" s="213" t="str">
        <f t="shared" ca="1" si="180"/>
        <v/>
      </c>
      <c r="FF54" s="213" t="str">
        <f t="shared" ca="1" si="180"/>
        <v/>
      </c>
      <c r="FG54" s="213" t="str">
        <f t="shared" ca="1" si="180"/>
        <v/>
      </c>
      <c r="FH54" s="213" t="str">
        <f t="shared" ca="1" si="180"/>
        <v/>
      </c>
      <c r="FI54" s="213" t="str">
        <f t="shared" ca="1" si="180"/>
        <v/>
      </c>
      <c r="FJ54" s="213" t="str">
        <f t="shared" ca="1" si="180"/>
        <v/>
      </c>
      <c r="FK54" s="213" t="str">
        <f t="shared" ca="1" si="180"/>
        <v/>
      </c>
      <c r="FL54" s="213" t="str">
        <f t="shared" ca="1" si="180"/>
        <v/>
      </c>
      <c r="FM54" s="213" t="str">
        <f t="shared" ca="1" si="180"/>
        <v/>
      </c>
      <c r="FN54" s="213" t="str">
        <f t="shared" ca="1" si="181"/>
        <v/>
      </c>
      <c r="FO54" s="213" t="str">
        <f t="shared" ca="1" si="181"/>
        <v/>
      </c>
      <c r="FP54" s="213" t="str">
        <f t="shared" ca="1" si="181"/>
        <v/>
      </c>
      <c r="FQ54" s="213" t="str">
        <f t="shared" ca="1" si="181"/>
        <v/>
      </c>
      <c r="FR54" s="213" t="str">
        <f t="shared" ca="1" si="181"/>
        <v/>
      </c>
      <c r="FS54" s="213" t="str">
        <f t="shared" ca="1" si="181"/>
        <v/>
      </c>
      <c r="FT54" s="213" t="str">
        <f t="shared" ca="1" si="181"/>
        <v/>
      </c>
      <c r="FU54" s="213" t="str">
        <f t="shared" ca="1" si="181"/>
        <v/>
      </c>
      <c r="FV54" s="213" t="str">
        <f t="shared" ca="1" si="181"/>
        <v/>
      </c>
      <c r="FW54" s="213" t="str">
        <f t="shared" ca="1" si="181"/>
        <v/>
      </c>
      <c r="FX54" s="213" t="str">
        <f t="shared" ca="1" si="181"/>
        <v/>
      </c>
      <c r="FY54" s="213" t="str">
        <f t="shared" ca="1" si="181"/>
        <v/>
      </c>
      <c r="FZ54" s="213" t="str">
        <f t="shared" ca="1" si="181"/>
        <v/>
      </c>
      <c r="GA54" s="213" t="str">
        <f t="shared" ca="1" si="181"/>
        <v/>
      </c>
      <c r="GB54" s="213" t="str">
        <f t="shared" ca="1" si="181"/>
        <v/>
      </c>
      <c r="GC54" s="213" t="str">
        <f t="shared" ca="1" si="181"/>
        <v/>
      </c>
      <c r="GD54" s="213" t="str">
        <f t="shared" ca="1" si="164"/>
        <v/>
      </c>
      <c r="GE54" s="213" t="str">
        <f t="shared" ca="1" si="164"/>
        <v/>
      </c>
      <c r="GF54" s="213" t="str">
        <f t="shared" ca="1" si="164"/>
        <v/>
      </c>
      <c r="GG54" s="213" t="str">
        <f t="shared" ca="1" si="164"/>
        <v/>
      </c>
      <c r="GH54" s="213" t="str">
        <f t="shared" ca="1" si="164"/>
        <v/>
      </c>
      <c r="GI54" s="213" t="str">
        <f t="shared" ca="1" si="164"/>
        <v/>
      </c>
      <c r="GJ54" s="213" t="str">
        <f t="shared" ca="1" si="164"/>
        <v/>
      </c>
      <c r="GK54" s="213" t="str">
        <f t="shared" ca="1" si="164"/>
        <v/>
      </c>
      <c r="GL54" s="213" t="str">
        <f t="shared" ca="1" si="164"/>
        <v/>
      </c>
      <c r="GM54" s="213" t="str">
        <f t="shared" ca="1" si="164"/>
        <v/>
      </c>
      <c r="GN54" s="213" t="str">
        <f t="shared" ca="1" si="164"/>
        <v/>
      </c>
      <c r="GO54" s="213" t="str">
        <f t="shared" ca="1" si="164"/>
        <v/>
      </c>
      <c r="GP54" s="213" t="str">
        <f t="shared" ca="1" si="182"/>
        <v/>
      </c>
      <c r="GQ54" s="213" t="str">
        <f t="shared" ca="1" si="182"/>
        <v/>
      </c>
      <c r="GR54" s="213" t="str">
        <f t="shared" ca="1" si="182"/>
        <v/>
      </c>
      <c r="GS54" s="213" t="str">
        <f t="shared" ca="1" si="182"/>
        <v/>
      </c>
      <c r="GT54" s="213" t="str">
        <f t="shared" ca="1" si="182"/>
        <v/>
      </c>
      <c r="GU54" s="213" t="str">
        <f t="shared" ca="1" si="182"/>
        <v/>
      </c>
      <c r="GV54" s="213" t="str">
        <f t="shared" ca="1" si="182"/>
        <v/>
      </c>
      <c r="GW54" s="213" t="str">
        <f t="shared" ca="1" si="182"/>
        <v/>
      </c>
      <c r="GX54" s="213" t="str">
        <f t="shared" ca="1" si="182"/>
        <v/>
      </c>
      <c r="GY54" s="213" t="str">
        <f t="shared" ca="1" si="182"/>
        <v/>
      </c>
      <c r="GZ54" s="213" t="str">
        <f t="shared" ca="1" si="165"/>
        <v/>
      </c>
      <c r="HA54" s="213" t="str">
        <f t="shared" ca="1" si="165"/>
        <v/>
      </c>
      <c r="HB54" s="213" t="str">
        <f t="shared" ca="1" si="165"/>
        <v/>
      </c>
      <c r="HC54" s="213" t="str">
        <f t="shared" ca="1" si="165"/>
        <v/>
      </c>
      <c r="HD54" s="213" t="str">
        <f t="shared" ca="1" si="165"/>
        <v/>
      </c>
      <c r="HE54" s="213" t="str">
        <f t="shared" ca="1" si="165"/>
        <v/>
      </c>
      <c r="HF54" s="213" t="str">
        <f t="shared" ca="1" si="165"/>
        <v/>
      </c>
      <c r="HG54" s="213" t="str">
        <f t="shared" ca="1" si="165"/>
        <v/>
      </c>
      <c r="HH54" s="213" t="str">
        <f t="shared" ca="1" si="183"/>
        <v/>
      </c>
      <c r="HI54" s="213" t="str">
        <f t="shared" ca="1" si="183"/>
        <v/>
      </c>
      <c r="HJ54" s="213" t="str">
        <f t="shared" ca="1" si="183"/>
        <v/>
      </c>
      <c r="HK54" s="213" t="str">
        <f t="shared" ca="1" si="183"/>
        <v/>
      </c>
      <c r="HL54" s="213" t="str">
        <f t="shared" ca="1" si="183"/>
        <v/>
      </c>
      <c r="HM54" s="213" t="str">
        <f t="shared" ca="1" si="183"/>
        <v/>
      </c>
      <c r="HN54" s="213" t="str">
        <f t="shared" ca="1" si="183"/>
        <v/>
      </c>
      <c r="HO54" s="213" t="str">
        <f t="shared" ca="1" si="183"/>
        <v/>
      </c>
      <c r="HP54" s="213" t="str">
        <f t="shared" ca="1" si="183"/>
        <v/>
      </c>
      <c r="HQ54" s="213" t="str">
        <f t="shared" ca="1" si="183"/>
        <v/>
      </c>
      <c r="HR54" s="213" t="str">
        <f t="shared" ca="1" si="183"/>
        <v/>
      </c>
      <c r="HS54" s="213" t="str">
        <f t="shared" ca="1" si="183"/>
        <v/>
      </c>
      <c r="HT54" s="213" t="str">
        <f t="shared" ca="1" si="166"/>
        <v/>
      </c>
      <c r="HU54" s="213" t="str">
        <f t="shared" ca="1" si="166"/>
        <v/>
      </c>
      <c r="HV54" s="213" t="str">
        <f t="shared" ca="1" si="166"/>
        <v/>
      </c>
      <c r="HW54" s="213" t="str">
        <f t="shared" ca="1" si="166"/>
        <v/>
      </c>
      <c r="HX54" s="213" t="str">
        <f t="shared" ca="1" si="166"/>
        <v/>
      </c>
      <c r="HY54" s="213" t="str">
        <f t="shared" ca="1" si="166"/>
        <v/>
      </c>
      <c r="HZ54" s="213" t="str">
        <f t="shared" ca="1" si="166"/>
        <v/>
      </c>
      <c r="IA54" s="213" t="str">
        <f t="shared" ca="1" si="166"/>
        <v/>
      </c>
      <c r="IB54" s="213" t="str">
        <f t="shared" ca="1" si="166"/>
        <v/>
      </c>
      <c r="IC54" s="213" t="str">
        <f t="shared" ca="1" si="166"/>
        <v/>
      </c>
      <c r="ID54" s="213" t="str">
        <f t="shared" ca="1" si="166"/>
        <v/>
      </c>
      <c r="IE54" s="213" t="str">
        <f t="shared" ca="1" si="166"/>
        <v/>
      </c>
      <c r="IF54" s="213" t="str">
        <f t="shared" ca="1" si="166"/>
        <v/>
      </c>
      <c r="IG54" s="213" t="str">
        <f t="shared" ca="1" si="166"/>
        <v/>
      </c>
      <c r="IH54" s="213" t="str">
        <f t="shared" ca="1" si="184"/>
        <v/>
      </c>
      <c r="II54" s="213" t="str">
        <f t="shared" ca="1" si="184"/>
        <v/>
      </c>
      <c r="IJ54" s="213" t="str">
        <f t="shared" ca="1" si="184"/>
        <v/>
      </c>
      <c r="IK54" s="213" t="str">
        <f t="shared" ca="1" si="184"/>
        <v/>
      </c>
      <c r="IL54" s="213" t="str">
        <f t="shared" ca="1" si="184"/>
        <v/>
      </c>
      <c r="IM54" s="213" t="str">
        <f t="shared" ca="1" si="184"/>
        <v/>
      </c>
      <c r="IN54" s="213" t="str">
        <f t="shared" ca="1" si="184"/>
        <v/>
      </c>
      <c r="IO54" s="213" t="str">
        <f t="shared" ca="1" si="184"/>
        <v/>
      </c>
      <c r="IP54" s="213" t="str">
        <f t="shared" ca="1" si="184"/>
        <v/>
      </c>
      <c r="IQ54" s="213" t="str">
        <f t="shared" ca="1" si="184"/>
        <v/>
      </c>
      <c r="IR54" s="213" t="str">
        <f t="shared" ca="1" si="184"/>
        <v/>
      </c>
      <c r="IS54" s="213" t="str">
        <f t="shared" ca="1" si="184"/>
        <v/>
      </c>
      <c r="IT54" s="213" t="str">
        <f t="shared" ca="1" si="184"/>
        <v/>
      </c>
      <c r="IU54" s="213" t="str">
        <f t="shared" ca="1" si="184"/>
        <v/>
      </c>
      <c r="IV54" s="213" t="str">
        <f t="shared" ca="1" si="184"/>
        <v/>
      </c>
      <c r="IW54" s="213" t="str">
        <f t="shared" ca="1" si="184"/>
        <v/>
      </c>
      <c r="IX54" s="213" t="str">
        <f t="shared" ca="1" si="167"/>
        <v/>
      </c>
      <c r="IY54" s="213" t="str">
        <f t="shared" ca="1" si="167"/>
        <v/>
      </c>
      <c r="IZ54" s="213" t="str">
        <f t="shared" ca="1" si="167"/>
        <v/>
      </c>
      <c r="JA54" s="213" t="str">
        <f t="shared" ca="1" si="167"/>
        <v/>
      </c>
      <c r="JB54" s="213" t="str">
        <f t="shared" ca="1" si="167"/>
        <v/>
      </c>
      <c r="JC54" s="213" t="str">
        <f t="shared" ca="1" si="167"/>
        <v/>
      </c>
      <c r="JD54" s="213" t="str">
        <f t="shared" ca="1" si="167"/>
        <v/>
      </c>
      <c r="JE54" s="213" t="str">
        <f t="shared" ca="1" si="167"/>
        <v/>
      </c>
      <c r="JF54" s="213" t="str">
        <f t="shared" ca="1" si="167"/>
        <v/>
      </c>
      <c r="JG54" s="213" t="str">
        <f t="shared" ca="1" si="167"/>
        <v/>
      </c>
      <c r="JH54" s="213" t="str">
        <f t="shared" ca="1" si="185"/>
        <v/>
      </c>
      <c r="JI54" s="213" t="str">
        <f t="shared" ca="1" si="185"/>
        <v/>
      </c>
      <c r="JJ54" s="213" t="str">
        <f t="shared" ca="1" si="185"/>
        <v/>
      </c>
      <c r="JK54" s="213" t="str">
        <f t="shared" ca="1" si="185"/>
        <v/>
      </c>
      <c r="JL54" s="213" t="str">
        <f t="shared" ca="1" si="185"/>
        <v/>
      </c>
      <c r="JM54" s="213" t="str">
        <f t="shared" ca="1" si="185"/>
        <v/>
      </c>
      <c r="JN54" s="213" t="str">
        <f t="shared" ca="1" si="185"/>
        <v/>
      </c>
      <c r="JO54" s="213" t="str">
        <f t="shared" ca="1" si="185"/>
        <v/>
      </c>
      <c r="JP54" s="213" t="str">
        <f t="shared" ca="1" si="185"/>
        <v/>
      </c>
      <c r="JQ54" s="213" t="str">
        <f t="shared" ca="1" si="185"/>
        <v/>
      </c>
      <c r="JR54" s="213" t="str">
        <f t="shared" ca="1" si="185"/>
        <v/>
      </c>
      <c r="JS54" s="213" t="str">
        <f t="shared" ca="1" si="185"/>
        <v/>
      </c>
      <c r="JT54" s="213" t="str">
        <f t="shared" ca="1" si="185"/>
        <v/>
      </c>
      <c r="JU54" s="213" t="str">
        <f t="shared" ca="1" si="185"/>
        <v/>
      </c>
      <c r="JV54" s="213" t="str">
        <f t="shared" ca="1" si="185"/>
        <v/>
      </c>
      <c r="JW54" s="213" t="str">
        <f t="shared" ca="1" si="185"/>
        <v/>
      </c>
      <c r="JX54" s="213" t="str">
        <f t="shared" ca="1" si="168"/>
        <v/>
      </c>
      <c r="JY54" s="213" t="str">
        <f t="shared" ca="1" si="168"/>
        <v/>
      </c>
      <c r="JZ54" s="213" t="str">
        <f t="shared" ca="1" si="168"/>
        <v/>
      </c>
      <c r="KA54" s="213" t="str">
        <f t="shared" ca="1" si="168"/>
        <v/>
      </c>
      <c r="KB54" s="213" t="str">
        <f t="shared" ca="1" si="168"/>
        <v/>
      </c>
      <c r="KC54" s="213" t="str">
        <f t="shared" ca="1" si="168"/>
        <v/>
      </c>
      <c r="KD54" s="213" t="str">
        <f t="shared" ca="1" si="168"/>
        <v/>
      </c>
      <c r="KE54" s="213" t="str">
        <f t="shared" ca="1" si="168"/>
        <v/>
      </c>
      <c r="KF54" s="213" t="str">
        <f t="shared" ca="1" si="168"/>
        <v/>
      </c>
      <c r="KG54" s="213" t="str">
        <f t="shared" ca="1" si="168"/>
        <v/>
      </c>
      <c r="KH54" s="213" t="str">
        <f t="shared" ca="1" si="168"/>
        <v/>
      </c>
      <c r="KI54" s="213" t="str">
        <f t="shared" ca="1" si="168"/>
        <v/>
      </c>
      <c r="KJ54" s="213" t="str">
        <f t="shared" ca="1" si="168"/>
        <v/>
      </c>
      <c r="KK54" s="213" t="str">
        <f t="shared" ca="1" si="168"/>
        <v/>
      </c>
      <c r="KL54" s="213" t="str">
        <f t="shared" ca="1" si="186"/>
        <v/>
      </c>
      <c r="KM54" s="213" t="str">
        <f t="shared" ca="1" si="186"/>
        <v/>
      </c>
      <c r="KN54" s="213" t="str">
        <f t="shared" ca="1" si="186"/>
        <v/>
      </c>
      <c r="KO54" s="213" t="str">
        <f t="shared" ca="1" si="186"/>
        <v/>
      </c>
      <c r="KP54" s="213" t="str">
        <f t="shared" ca="1" si="186"/>
        <v/>
      </c>
      <c r="KQ54" s="213" t="str">
        <f t="shared" ca="1" si="186"/>
        <v/>
      </c>
      <c r="KR54" s="213" t="str">
        <f t="shared" ca="1" si="186"/>
        <v/>
      </c>
      <c r="KS54" s="213" t="str">
        <f t="shared" ca="1" si="186"/>
        <v/>
      </c>
      <c r="KT54" s="213" t="str">
        <f t="shared" ca="1" si="186"/>
        <v/>
      </c>
      <c r="KU54" s="213" t="str">
        <f t="shared" ca="1" si="186"/>
        <v/>
      </c>
      <c r="KV54" s="213" t="str">
        <f t="shared" ca="1" si="186"/>
        <v/>
      </c>
      <c r="KW54" s="213" t="str">
        <f t="shared" ca="1" si="186"/>
        <v/>
      </c>
      <c r="KX54" s="213" t="str">
        <f t="shared" ca="1" si="186"/>
        <v/>
      </c>
      <c r="KY54" s="213" t="str">
        <f t="shared" ca="1" si="186"/>
        <v/>
      </c>
      <c r="KZ54" s="213" t="str">
        <f t="shared" ca="1" si="186"/>
        <v/>
      </c>
      <c r="LA54" s="213" t="str">
        <f t="shared" ca="1" si="186"/>
        <v/>
      </c>
      <c r="LB54" s="213" t="str">
        <f t="shared" ca="1" si="187"/>
        <v/>
      </c>
      <c r="LC54" s="213" t="str">
        <f t="shared" ca="1" si="187"/>
        <v/>
      </c>
      <c r="LD54" s="213" t="str">
        <f t="shared" ca="1" si="187"/>
        <v/>
      </c>
      <c r="LE54" s="213" t="str">
        <f t="shared" ca="1" si="187"/>
        <v/>
      </c>
      <c r="LF54" s="213" t="str">
        <f t="shared" ca="1" si="187"/>
        <v/>
      </c>
      <c r="LG54" s="213" t="str">
        <f t="shared" ca="1" si="187"/>
        <v/>
      </c>
      <c r="LH54" s="213" t="str">
        <f t="shared" ca="1" si="187"/>
        <v/>
      </c>
      <c r="LI54" s="213" t="str">
        <f t="shared" ca="1" si="187"/>
        <v/>
      </c>
      <c r="LJ54" s="213" t="str">
        <f t="shared" ca="1" si="187"/>
        <v/>
      </c>
      <c r="LK54" s="213" t="str">
        <f t="shared" ca="1" si="187"/>
        <v/>
      </c>
      <c r="LL54" s="213" t="str">
        <f t="shared" ca="1" si="187"/>
        <v/>
      </c>
      <c r="LM54" s="213" t="str">
        <f t="shared" ca="1" si="187"/>
        <v/>
      </c>
      <c r="LN54" s="213" t="str">
        <f t="shared" ca="1" si="187"/>
        <v/>
      </c>
      <c r="LO54" s="213" t="str">
        <f t="shared" ca="1" si="187"/>
        <v/>
      </c>
      <c r="LP54" s="213" t="str">
        <f t="shared" ca="1" si="187"/>
        <v/>
      </c>
      <c r="LQ54" s="213" t="str">
        <f t="shared" ca="1" si="187"/>
        <v/>
      </c>
      <c r="LR54" s="213" t="str">
        <f t="shared" ca="1" si="188"/>
        <v/>
      </c>
      <c r="LS54" s="213" t="str">
        <f t="shared" ca="1" si="188"/>
        <v/>
      </c>
      <c r="LT54" s="213" t="str">
        <f t="shared" ca="1" si="188"/>
        <v/>
      </c>
      <c r="LU54" s="213" t="str">
        <f t="shared" ca="1" si="188"/>
        <v/>
      </c>
      <c r="LV54" s="213" t="str">
        <f t="shared" ca="1" si="188"/>
        <v/>
      </c>
      <c r="LW54" s="213" t="str">
        <f t="shared" ca="1" si="188"/>
        <v/>
      </c>
      <c r="LX54" s="213" t="str">
        <f t="shared" ca="1" si="188"/>
        <v/>
      </c>
      <c r="LY54" s="213" t="str">
        <f t="shared" ca="1" si="188"/>
        <v/>
      </c>
      <c r="LZ54" s="213" t="str">
        <f t="shared" ca="1" si="188"/>
        <v/>
      </c>
      <c r="MA54" s="213" t="str">
        <f t="shared" ca="1" si="188"/>
        <v/>
      </c>
      <c r="MB54" s="213" t="str">
        <f t="shared" ca="1" si="188"/>
        <v/>
      </c>
      <c r="MC54" s="213" t="str">
        <f t="shared" ca="1" si="188"/>
        <v/>
      </c>
      <c r="MD54" s="213" t="str">
        <f t="shared" ca="1" si="188"/>
        <v/>
      </c>
      <c r="ME54" s="213" t="str">
        <f t="shared" ca="1" si="188"/>
        <v/>
      </c>
      <c r="MF54" s="213" t="str">
        <f t="shared" ca="1" si="188"/>
        <v/>
      </c>
      <c r="MG54" s="213" t="str">
        <f t="shared" ca="1" si="188"/>
        <v/>
      </c>
      <c r="MH54" s="213" t="str">
        <f t="shared" ca="1" si="170"/>
        <v/>
      </c>
      <c r="MI54" s="213" t="str">
        <f t="shared" ca="1" si="170"/>
        <v/>
      </c>
      <c r="MJ54" s="213" t="str">
        <f t="shared" ca="1" si="170"/>
        <v/>
      </c>
      <c r="MK54" s="213" t="str">
        <f t="shared" ca="1" si="170"/>
        <v/>
      </c>
      <c r="ML54" s="213" t="str">
        <f t="shared" ca="1" si="170"/>
        <v/>
      </c>
      <c r="MM54" s="213" t="str">
        <f t="shared" ca="1" si="170"/>
        <v/>
      </c>
      <c r="MN54" s="213" t="str">
        <f t="shared" ca="1" si="170"/>
        <v/>
      </c>
      <c r="MO54" s="213" t="str">
        <f t="shared" ca="1" si="170"/>
        <v/>
      </c>
      <c r="MP54" s="213" t="str">
        <f t="shared" ca="1" si="170"/>
        <v/>
      </c>
      <c r="MQ54" s="213" t="str">
        <f t="shared" ca="1" si="170"/>
        <v/>
      </c>
      <c r="MR54" s="213" t="str">
        <f t="shared" ca="1" si="170"/>
        <v/>
      </c>
      <c r="MS54" s="213" t="str">
        <f t="shared" ca="1" si="170"/>
        <v/>
      </c>
      <c r="MT54" s="213" t="str">
        <f t="shared" ca="1" si="189"/>
        <v/>
      </c>
      <c r="MU54" s="213" t="str">
        <f t="shared" ca="1" si="189"/>
        <v/>
      </c>
      <c r="MV54" s="213" t="str">
        <f t="shared" ca="1" si="189"/>
        <v/>
      </c>
      <c r="MW54" s="213" t="str">
        <f t="shared" ca="1" si="189"/>
        <v/>
      </c>
      <c r="MX54" s="213" t="str">
        <f t="shared" ca="1" si="189"/>
        <v/>
      </c>
      <c r="MY54" s="213" t="str">
        <f t="shared" ca="1" si="189"/>
        <v/>
      </c>
      <c r="MZ54" s="213" t="str">
        <f t="shared" ca="1" si="189"/>
        <v/>
      </c>
      <c r="NA54" s="213" t="str">
        <f t="shared" ca="1" si="189"/>
        <v/>
      </c>
      <c r="NB54" s="213" t="str">
        <f t="shared" ca="1" si="189"/>
        <v/>
      </c>
      <c r="NC54" s="213" t="str">
        <f t="shared" ca="1" si="189"/>
        <v/>
      </c>
      <c r="ND54" s="213" t="str">
        <f t="shared" ca="1" si="171"/>
        <v/>
      </c>
      <c r="NE54" s="213" t="str">
        <f t="shared" ca="1" si="171"/>
        <v/>
      </c>
      <c r="NF54" s="213" t="str">
        <f t="shared" ca="1" si="171"/>
        <v/>
      </c>
      <c r="NG54" s="213" t="str">
        <f t="shared" ca="1" si="171"/>
        <v/>
      </c>
      <c r="NH54" s="213" t="str">
        <f t="shared" ca="1" si="171"/>
        <v/>
      </c>
      <c r="NI54" s="213" t="str">
        <f t="shared" ca="1" si="171"/>
        <v/>
      </c>
      <c r="NJ54" s="213" t="str">
        <f t="shared" ca="1" si="171"/>
        <v/>
      </c>
      <c r="NK54" s="213" t="str">
        <f t="shared" ca="1" si="171"/>
        <v/>
      </c>
      <c r="NL54" s="213" t="str">
        <f t="shared" ca="1" si="190"/>
        <v/>
      </c>
      <c r="NM54" s="213" t="str">
        <f t="shared" ca="1" si="190"/>
        <v/>
      </c>
      <c r="NN54" s="213" t="str">
        <f t="shared" ca="1" si="190"/>
        <v/>
      </c>
      <c r="NO54" s="213" t="str">
        <f t="shared" ca="1" si="190"/>
        <v/>
      </c>
      <c r="NP54" s="213" t="str">
        <f t="shared" ca="1" si="190"/>
        <v/>
      </c>
      <c r="NQ54" s="213" t="str">
        <f t="shared" ca="1" si="190"/>
        <v/>
      </c>
      <c r="NR54" s="213" t="str">
        <f t="shared" ca="1" si="190"/>
        <v/>
      </c>
      <c r="NS54" s="213" t="str">
        <f t="shared" ca="1" si="190"/>
        <v/>
      </c>
      <c r="NT54" s="213" t="str">
        <f t="shared" ca="1" si="190"/>
        <v/>
      </c>
      <c r="NU54" s="213" t="str">
        <f t="shared" ca="1" si="190"/>
        <v/>
      </c>
      <c r="NV54" s="213" t="str">
        <f t="shared" ca="1" si="190"/>
        <v/>
      </c>
      <c r="NW54" s="213" t="str">
        <f t="shared" ca="1" si="190"/>
        <v/>
      </c>
      <c r="NX54" s="213" t="str">
        <f t="shared" ca="1" si="172"/>
        <v/>
      </c>
      <c r="NY54" s="213" t="str">
        <f t="shared" ca="1" si="172"/>
        <v/>
      </c>
      <c r="NZ54" s="213" t="str">
        <f t="shared" ca="1" si="172"/>
        <v/>
      </c>
      <c r="OA54" s="213" t="str">
        <f t="shared" ca="1" si="172"/>
        <v/>
      </c>
      <c r="OB54" s="213" t="str">
        <f t="shared" ca="1" si="172"/>
        <v/>
      </c>
      <c r="OC54" s="213" t="str">
        <f t="shared" ca="1" si="172"/>
        <v/>
      </c>
      <c r="OD54" s="213" t="str">
        <f t="shared" ca="1" si="172"/>
        <v/>
      </c>
      <c r="OE54" s="213" t="str">
        <f t="shared" ca="1" si="172"/>
        <v/>
      </c>
      <c r="OF54" s="213" t="str">
        <f t="shared" ca="1" si="172"/>
        <v/>
      </c>
      <c r="OG54" s="213" t="str">
        <f t="shared" ca="1" si="172"/>
        <v/>
      </c>
      <c r="OH54" s="213" t="str">
        <f t="shared" ca="1" si="172"/>
        <v/>
      </c>
      <c r="OI54" s="213" t="str">
        <f t="shared" ca="1" si="172"/>
        <v/>
      </c>
      <c r="OJ54" s="213" t="str">
        <f t="shared" ca="1" si="172"/>
        <v/>
      </c>
      <c r="OK54" s="213" t="str">
        <f t="shared" ca="1" si="172"/>
        <v/>
      </c>
      <c r="OL54" s="213" t="str">
        <f t="shared" ca="1" si="191"/>
        <v/>
      </c>
      <c r="OM54" s="213" t="str">
        <f t="shared" ca="1" si="191"/>
        <v/>
      </c>
      <c r="ON54" s="213" t="str">
        <f t="shared" ca="1" si="191"/>
        <v/>
      </c>
      <c r="OO54" s="213" t="str">
        <f t="shared" ca="1" si="191"/>
        <v/>
      </c>
      <c r="OP54" s="213" t="str">
        <f t="shared" ca="1" si="191"/>
        <v/>
      </c>
      <c r="OQ54" s="213" t="str">
        <f t="shared" ca="1" si="191"/>
        <v/>
      </c>
      <c r="OR54" s="213" t="str">
        <f t="shared" ca="1" si="191"/>
        <v/>
      </c>
      <c r="OS54" s="213" t="str">
        <f t="shared" ca="1" si="191"/>
        <v/>
      </c>
      <c r="OT54" s="213" t="str">
        <f t="shared" ca="1" si="191"/>
        <v/>
      </c>
      <c r="OU54" s="213" t="str">
        <f t="shared" ca="1" si="191"/>
        <v/>
      </c>
      <c r="OV54" s="213" t="str">
        <f t="shared" ca="1" si="191"/>
        <v/>
      </c>
      <c r="OW54" s="213" t="str">
        <f t="shared" ca="1" si="191"/>
        <v/>
      </c>
      <c r="OX54" s="213" t="str">
        <f t="shared" ca="1" si="191"/>
        <v/>
      </c>
      <c r="OY54" s="213" t="str">
        <f t="shared" ca="1" si="191"/>
        <v/>
      </c>
      <c r="OZ54" s="213" t="str">
        <f t="shared" ca="1" si="191"/>
        <v/>
      </c>
      <c r="PA54" s="213" t="str">
        <f t="shared" ca="1" si="191"/>
        <v/>
      </c>
      <c r="PB54" s="213" t="str">
        <f t="shared" ca="1" si="173"/>
        <v/>
      </c>
      <c r="PC54" s="213" t="str">
        <f t="shared" ca="1" si="173"/>
        <v/>
      </c>
      <c r="PD54" s="213" t="str">
        <f t="shared" ca="1" si="173"/>
        <v/>
      </c>
      <c r="PE54" s="213" t="str">
        <f t="shared" ca="1" si="173"/>
        <v/>
      </c>
      <c r="PF54" s="213" t="str">
        <f t="shared" ca="1" si="173"/>
        <v/>
      </c>
      <c r="PG54" s="213" t="str">
        <f t="shared" ca="1" si="173"/>
        <v/>
      </c>
      <c r="PH54" s="213" t="str">
        <f t="shared" ca="1" si="173"/>
        <v/>
      </c>
      <c r="PI54" s="213" t="str">
        <f t="shared" ca="1" si="173"/>
        <v/>
      </c>
      <c r="PJ54" s="213" t="str">
        <f t="shared" ca="1" si="173"/>
        <v/>
      </c>
      <c r="PK54" s="213" t="str">
        <f t="shared" ca="1" si="173"/>
        <v/>
      </c>
      <c r="PL54" s="213" t="str">
        <f t="shared" ca="1" si="192"/>
        <v/>
      </c>
      <c r="PM54" s="213" t="str">
        <f t="shared" ca="1" si="192"/>
        <v/>
      </c>
      <c r="PN54" s="213" t="str">
        <f t="shared" ca="1" si="192"/>
        <v/>
      </c>
      <c r="PO54" s="213" t="str">
        <f t="shared" ca="1" si="192"/>
        <v/>
      </c>
      <c r="PP54" s="213" t="str">
        <f t="shared" ca="1" si="192"/>
        <v/>
      </c>
      <c r="PQ54" s="213" t="str">
        <f t="shared" ca="1" si="192"/>
        <v/>
      </c>
      <c r="PR54" s="213" t="str">
        <f t="shared" ca="1" si="192"/>
        <v/>
      </c>
      <c r="PS54" s="213" t="str">
        <f t="shared" ca="1" si="192"/>
        <v/>
      </c>
      <c r="PT54" s="208"/>
      <c r="PU54" s="208"/>
      <c r="PV54" s="208"/>
      <c r="PW54" s="208"/>
      <c r="PX54" s="208"/>
      <c r="PY54" s="208"/>
      <c r="PZ54" s="208"/>
      <c r="QA54" s="208"/>
      <c r="QB54" s="208"/>
      <c r="QC54" s="208"/>
      <c r="QD54" s="208"/>
      <c r="QE54" s="208"/>
      <c r="QF54" s="208"/>
      <c r="QG54" s="208"/>
      <c r="QH54" s="208"/>
      <c r="QI54" s="208"/>
      <c r="QJ54" s="208"/>
      <c r="QK54" s="208"/>
      <c r="QL54" s="208"/>
      <c r="QM54" s="208"/>
      <c r="QN54" s="208"/>
      <c r="QO54" s="208"/>
      <c r="QP54" s="208"/>
      <c r="QQ54" s="208"/>
      <c r="QR54" s="208"/>
      <c r="QS54" s="208"/>
      <c r="QT54" s="208"/>
      <c r="QU54" s="208"/>
      <c r="QV54" s="208"/>
      <c r="QW54" s="208"/>
      <c r="QX54" s="208"/>
      <c r="QY54" s="208"/>
      <c r="QZ54" s="208"/>
      <c r="RA54" s="208"/>
      <c r="RB54" s="208"/>
      <c r="RC54" s="208"/>
      <c r="RD54" s="208"/>
      <c r="RE54" s="208"/>
      <c r="RF54" s="208"/>
      <c r="RG54" s="208"/>
      <c r="RH54" s="208"/>
      <c r="RI54" s="208"/>
      <c r="RJ54" s="208"/>
      <c r="RK54" s="208"/>
      <c r="RL54" s="208"/>
      <c r="RM54" s="208"/>
      <c r="RN54" s="208"/>
      <c r="RO54" s="208"/>
      <c r="RP54" s="208"/>
      <c r="RQ54" s="208"/>
      <c r="RR54" s="208"/>
      <c r="RS54" s="208"/>
      <c r="RT54" s="208"/>
      <c r="RU54" s="208"/>
      <c r="RV54" s="208"/>
      <c r="RW54" s="208"/>
      <c r="RX54" s="208"/>
      <c r="RY54" s="208"/>
      <c r="RZ54" s="208"/>
      <c r="SA54" s="208"/>
      <c r="SB54" s="208"/>
      <c r="SC54" s="208"/>
      <c r="SD54" s="208"/>
      <c r="SE54" s="208"/>
      <c r="SF54" s="208"/>
      <c r="SG54" s="208"/>
      <c r="SH54" s="208"/>
      <c r="SI54" s="208"/>
      <c r="SJ54" s="208"/>
      <c r="SK54" s="208"/>
      <c r="SL54" s="208"/>
      <c r="SM54" s="208"/>
      <c r="SN54" s="208"/>
      <c r="SO54" s="208"/>
      <c r="SP54" s="208"/>
      <c r="SQ54" s="208"/>
      <c r="SR54" s="208"/>
      <c r="SS54" s="208"/>
      <c r="ST54" s="208"/>
      <c r="SU54" s="208"/>
      <c r="SV54" s="208"/>
      <c r="SW54" s="208"/>
      <c r="SX54" s="208"/>
      <c r="SY54" s="208"/>
      <c r="SZ54" s="208"/>
      <c r="TA54" s="208"/>
      <c r="TB54" s="208"/>
      <c r="TC54" s="208"/>
      <c r="TD54" s="208"/>
      <c r="TE54" s="208"/>
      <c r="TF54" s="208"/>
      <c r="TG54" s="208"/>
      <c r="TH54" s="208"/>
      <c r="TI54" s="208"/>
      <c r="TJ54" s="208"/>
      <c r="TK54" s="208"/>
      <c r="TL54" s="208"/>
      <c r="TM54" s="208"/>
      <c r="TN54" s="208"/>
      <c r="TO54" s="208"/>
      <c r="TP54" s="208"/>
      <c r="TQ54" s="208"/>
      <c r="TR54" s="208"/>
      <c r="TS54" s="208"/>
      <c r="TT54" s="208"/>
      <c r="TU54" s="208"/>
      <c r="TV54" s="208"/>
      <c r="TW54" s="208"/>
      <c r="TX54" s="208"/>
      <c r="TY54" s="208"/>
      <c r="TZ54" s="208"/>
      <c r="UA54" s="208"/>
      <c r="UB54" s="208"/>
      <c r="UC54" s="208"/>
      <c r="UD54" s="208"/>
      <c r="UE54" s="208"/>
      <c r="UF54" s="208"/>
      <c r="UG54" s="208"/>
      <c r="UH54" s="208"/>
      <c r="UI54" s="208"/>
      <c r="UJ54" s="208"/>
      <c r="UK54" s="208"/>
      <c r="UL54" s="208"/>
      <c r="UM54" s="208"/>
      <c r="UN54" s="208"/>
      <c r="UO54" s="208"/>
      <c r="UP54" s="208"/>
      <c r="UQ54" s="208"/>
      <c r="UR54" s="208"/>
      <c r="US54" s="208"/>
      <c r="UT54" s="208"/>
      <c r="UU54" s="208"/>
      <c r="UV54" s="208"/>
      <c r="UW54" s="208"/>
      <c r="UX54" s="208"/>
      <c r="UY54" s="208"/>
      <c r="UZ54" s="208"/>
      <c r="VA54" s="208"/>
      <c r="VB54" s="208"/>
      <c r="VC54" s="208"/>
      <c r="VD54" s="208"/>
      <c r="VE54" s="208"/>
      <c r="VF54" s="208"/>
      <c r="VG54" s="208"/>
      <c r="VH54" s="208"/>
      <c r="VI54" s="208"/>
      <c r="VJ54" s="208"/>
      <c r="VK54" s="208"/>
      <c r="VL54" s="208"/>
      <c r="VM54" s="208"/>
      <c r="VN54" s="208"/>
      <c r="VO54" s="208"/>
      <c r="VP54" s="208"/>
      <c r="VQ54" s="208"/>
      <c r="VR54" s="208"/>
      <c r="VS54" s="208"/>
      <c r="VT54" s="208"/>
      <c r="VU54" s="208"/>
      <c r="VV54" s="208"/>
      <c r="VW54" s="208"/>
      <c r="VX54" s="208"/>
      <c r="VY54" s="208"/>
      <c r="VZ54" s="208"/>
      <c r="WA54" s="208"/>
      <c r="WB54" s="208"/>
      <c r="WC54" s="208"/>
      <c r="WD54" s="208"/>
      <c r="WE54" s="208"/>
      <c r="WF54" s="208"/>
      <c r="WG54" s="208"/>
      <c r="WH54" s="208"/>
      <c r="WI54" s="208"/>
      <c r="WJ54" s="208"/>
      <c r="WK54" s="208"/>
      <c r="WL54" s="208"/>
      <c r="WM54" s="208"/>
      <c r="WN54" s="208"/>
      <c r="WO54" s="208"/>
      <c r="WP54" s="208"/>
      <c r="WQ54" s="208"/>
      <c r="WR54" s="208"/>
      <c r="WS54" s="208"/>
      <c r="WT54" s="208"/>
      <c r="WU54" s="208"/>
      <c r="WV54" s="208"/>
      <c r="WW54" s="208"/>
      <c r="WX54" s="208"/>
      <c r="WY54" s="208"/>
      <c r="WZ54" s="208"/>
      <c r="XA54" s="208"/>
      <c r="XB54" s="208"/>
      <c r="XC54" s="208"/>
      <c r="XD54" s="208"/>
      <c r="XE54" s="208"/>
      <c r="XF54" s="208"/>
      <c r="XG54" s="208"/>
      <c r="XH54" s="208"/>
      <c r="XI54" s="208"/>
      <c r="XJ54" s="208"/>
      <c r="XK54" s="208"/>
      <c r="XL54" s="208"/>
      <c r="XM54" s="208"/>
      <c r="XN54" s="208"/>
      <c r="XO54" s="208"/>
      <c r="XP54" s="208"/>
      <c r="XQ54" s="208"/>
      <c r="XR54" s="208"/>
      <c r="XS54" s="208"/>
      <c r="XT54" s="208"/>
      <c r="XU54" s="208"/>
      <c r="XV54" s="208"/>
      <c r="XW54" s="208"/>
      <c r="XX54" s="208"/>
      <c r="XY54" s="208"/>
      <c r="XZ54" s="208"/>
      <c r="YA54" s="208"/>
      <c r="YB54" s="208"/>
      <c r="YC54" s="208"/>
      <c r="YD54" s="208"/>
      <c r="YE54" s="208"/>
      <c r="YF54" s="208"/>
      <c r="YG54" s="208"/>
      <c r="YH54" s="208"/>
      <c r="YI54" s="208"/>
      <c r="YJ54" s="208"/>
      <c r="YK54" s="208"/>
      <c r="YL54" s="208"/>
      <c r="YM54" s="208"/>
      <c r="YN54" s="208"/>
      <c r="YO54" s="208"/>
      <c r="YP54" s="208"/>
      <c r="YQ54" s="208"/>
      <c r="YR54" s="208"/>
      <c r="YS54" s="208"/>
      <c r="YT54" s="208"/>
      <c r="YU54" s="208"/>
      <c r="YV54" s="208"/>
      <c r="YW54" s="208"/>
      <c r="YX54" s="208"/>
      <c r="YY54" s="208"/>
      <c r="YZ54" s="208"/>
      <c r="ZA54" s="208"/>
      <c r="ZB54" s="208"/>
      <c r="ZC54" s="208"/>
      <c r="ZD54" s="208"/>
      <c r="ZE54" s="208"/>
      <c r="ZF54" s="208"/>
      <c r="ZG54" s="208"/>
      <c r="ZH54" s="208"/>
      <c r="ZI54" s="208"/>
      <c r="ZJ54" s="208"/>
      <c r="ZK54" s="208"/>
      <c r="ZL54" s="208"/>
      <c r="ZM54" s="208"/>
      <c r="ZN54" s="208"/>
      <c r="ZO54" s="208"/>
      <c r="ZP54" s="208"/>
      <c r="ZQ54" s="208"/>
      <c r="ZR54" s="208"/>
      <c r="ZS54" s="208"/>
      <c r="ZT54" s="208"/>
      <c r="ZU54" s="208"/>
      <c r="ZV54" s="208"/>
      <c r="ZW54" s="208"/>
      <c r="ZX54" s="208"/>
      <c r="ZY54" s="208"/>
      <c r="ZZ54" s="208"/>
      <c r="AAA54" s="208"/>
      <c r="AAB54" s="208"/>
      <c r="AAC54" s="208"/>
      <c r="AAD54" s="208"/>
      <c r="AAE54" s="208"/>
      <c r="AAF54" s="208"/>
      <c r="AAG54" s="208"/>
      <c r="AAH54" s="208"/>
      <c r="AAI54" s="208"/>
      <c r="AAJ54" s="208"/>
      <c r="AAK54" s="208"/>
      <c r="AAL54" s="208"/>
      <c r="AAM54" s="208"/>
      <c r="AAN54" s="208"/>
      <c r="AAO54" s="208"/>
      <c r="AAP54" s="208"/>
      <c r="AAQ54" s="208"/>
      <c r="AAR54" s="208"/>
      <c r="AAS54" s="208"/>
      <c r="AAT54" s="208"/>
      <c r="AAU54" s="208"/>
      <c r="AAV54" s="208"/>
      <c r="AAW54" s="208"/>
      <c r="AAX54" s="208"/>
      <c r="AAY54" s="208"/>
      <c r="AAZ54" s="208"/>
      <c r="ABA54" s="208"/>
      <c r="ABB54" s="208"/>
      <c r="ABC54" s="208"/>
      <c r="ABD54" s="208"/>
      <c r="ABE54" s="208"/>
      <c r="ABF54" s="208"/>
      <c r="ABG54" s="208"/>
      <c r="ABH54" s="208"/>
      <c r="ABI54" s="208"/>
      <c r="ABJ54" s="208"/>
      <c r="ABK54" s="208"/>
      <c r="ABL54" s="208"/>
    </row>
    <row r="55" spans="1:742" s="209" customFormat="1" ht="18" hidden="1" customHeight="1" x14ac:dyDescent="0.2">
      <c r="A55" s="202"/>
      <c r="B55" s="203" t="s">
        <v>121</v>
      </c>
      <c r="C55" s="204" t="s">
        <v>122</v>
      </c>
      <c r="D55" s="218"/>
      <c r="E55" s="211"/>
      <c r="F55" s="206"/>
      <c r="G55" s="206"/>
      <c r="H55" s="219"/>
      <c r="I55" s="206"/>
      <c r="J55" s="206"/>
      <c r="K55" s="278" t="str">
        <f>Table279[[#This Row],[Project]] &amp;"-CTNR-"&amp; Table279[[#This Row],[CTNR'#]] &amp; "  ➜"</f>
        <v>1010C-CTNR-  ➜</v>
      </c>
      <c r="L55" s="215"/>
      <c r="M55" s="213" t="str">
        <f t="shared" ca="1" si="174"/>
        <v/>
      </c>
      <c r="N55" s="213" t="str">
        <f t="shared" ca="1" si="174"/>
        <v/>
      </c>
      <c r="O55" s="213" t="str">
        <f t="shared" ca="1" si="174"/>
        <v/>
      </c>
      <c r="P55" s="213" t="str">
        <f t="shared" ca="1" si="174"/>
        <v/>
      </c>
      <c r="Q55" s="213" t="str">
        <f t="shared" ca="1" si="174"/>
        <v/>
      </c>
      <c r="R55" s="213" t="str">
        <f t="shared" ca="1" si="174"/>
        <v/>
      </c>
      <c r="S55" s="213" t="str">
        <f t="shared" ca="1" si="174"/>
        <v/>
      </c>
      <c r="T55" s="213" t="str">
        <f t="shared" ca="1" si="174"/>
        <v/>
      </c>
      <c r="U55" s="213" t="str">
        <f t="shared" ca="1" si="174"/>
        <v/>
      </c>
      <c r="V55" s="213" t="str">
        <f t="shared" ca="1" si="174"/>
        <v/>
      </c>
      <c r="W55" s="213" t="str">
        <f t="shared" ca="1" si="174"/>
        <v/>
      </c>
      <c r="X55" s="213" t="str">
        <f t="shared" ca="1" si="174"/>
        <v/>
      </c>
      <c r="Y55" s="213" t="str">
        <f t="shared" ca="1" si="174"/>
        <v/>
      </c>
      <c r="Z55" s="213" t="str">
        <f t="shared" ca="1" si="174"/>
        <v/>
      </c>
      <c r="AA55" s="213" t="str">
        <f t="shared" ca="1" si="174"/>
        <v/>
      </c>
      <c r="AB55" s="213" t="str">
        <f t="shared" ca="1" si="158"/>
        <v/>
      </c>
      <c r="AC55" s="213" t="str">
        <f t="shared" ca="1" si="158"/>
        <v/>
      </c>
      <c r="AD55" s="213" t="str">
        <f t="shared" ca="1" si="158"/>
        <v/>
      </c>
      <c r="AE55" s="213" t="str">
        <f t="shared" ca="1" si="158"/>
        <v/>
      </c>
      <c r="AF55" s="213" t="str">
        <f t="shared" ca="1" si="158"/>
        <v/>
      </c>
      <c r="AG55" s="213" t="str">
        <f t="shared" ca="1" si="158"/>
        <v/>
      </c>
      <c r="AH55" s="213" t="str">
        <f t="shared" ca="1" si="158"/>
        <v/>
      </c>
      <c r="AI55" s="213" t="str">
        <f t="shared" ca="1" si="158"/>
        <v/>
      </c>
      <c r="AJ55" s="213" t="str">
        <f t="shared" ca="1" si="158"/>
        <v/>
      </c>
      <c r="AK55" s="213" t="str">
        <f t="shared" ca="1" si="158"/>
        <v/>
      </c>
      <c r="AL55" s="213" t="str">
        <f t="shared" ca="1" si="175"/>
        <v/>
      </c>
      <c r="AM55" s="213" t="str">
        <f t="shared" ca="1" si="175"/>
        <v/>
      </c>
      <c r="AN55" s="213" t="str">
        <f t="shared" ca="1" si="175"/>
        <v/>
      </c>
      <c r="AO55" s="213" t="str">
        <f t="shared" ca="1" si="175"/>
        <v/>
      </c>
      <c r="AP55" s="213" t="str">
        <f t="shared" ca="1" si="175"/>
        <v/>
      </c>
      <c r="AQ55" s="213" t="str">
        <f t="shared" ca="1" si="175"/>
        <v/>
      </c>
      <c r="AR55" s="213" t="str">
        <f t="shared" ca="1" si="175"/>
        <v/>
      </c>
      <c r="AS55" s="213" t="str">
        <f t="shared" ca="1" si="175"/>
        <v/>
      </c>
      <c r="AT55" s="213" t="str">
        <f t="shared" ca="1" si="175"/>
        <v/>
      </c>
      <c r="AU55" s="213" t="str">
        <f t="shared" ca="1" si="175"/>
        <v/>
      </c>
      <c r="AV55" s="213" t="str">
        <f t="shared" ca="1" si="159"/>
        <v/>
      </c>
      <c r="AW55" s="213" t="str">
        <f t="shared" ca="1" si="159"/>
        <v/>
      </c>
      <c r="AX55" s="213" t="str">
        <f t="shared" ca="1" si="159"/>
        <v/>
      </c>
      <c r="AY55" s="213" t="str">
        <f t="shared" ca="1" si="159"/>
        <v/>
      </c>
      <c r="AZ55" s="213" t="str">
        <f t="shared" ca="1" si="159"/>
        <v/>
      </c>
      <c r="BA55" s="213" t="str">
        <f t="shared" ca="1" si="159"/>
        <v/>
      </c>
      <c r="BB55" s="213" t="str">
        <f t="shared" ca="1" si="159"/>
        <v/>
      </c>
      <c r="BC55" s="213" t="str">
        <f t="shared" ca="1" si="159"/>
        <v/>
      </c>
      <c r="BD55" s="213" t="str">
        <f t="shared" ca="1" si="159"/>
        <v/>
      </c>
      <c r="BE55" s="213" t="str">
        <f t="shared" ca="1" si="159"/>
        <v/>
      </c>
      <c r="BF55" s="213" t="str">
        <f t="shared" ca="1" si="159"/>
        <v/>
      </c>
      <c r="BG55" s="213" t="str">
        <f t="shared" ca="1" si="159"/>
        <v/>
      </c>
      <c r="BH55" s="213" t="str">
        <f t="shared" ca="1" si="159"/>
        <v/>
      </c>
      <c r="BI55" s="213" t="str">
        <f t="shared" ca="1" si="176"/>
        <v/>
      </c>
      <c r="BJ55" s="213" t="str">
        <f t="shared" ca="1" si="176"/>
        <v/>
      </c>
      <c r="BK55" s="213" t="str">
        <f t="shared" ca="1" si="176"/>
        <v/>
      </c>
      <c r="BL55" s="213" t="str">
        <f t="shared" ca="1" si="176"/>
        <v/>
      </c>
      <c r="BM55" s="213" t="str">
        <f t="shared" ca="1" si="176"/>
        <v/>
      </c>
      <c r="BN55" s="213" t="str">
        <f t="shared" ca="1" si="176"/>
        <v/>
      </c>
      <c r="BO55" s="213" t="str">
        <f t="shared" ca="1" si="176"/>
        <v/>
      </c>
      <c r="BP55" s="213" t="str">
        <f t="shared" ca="1" si="176"/>
        <v/>
      </c>
      <c r="BQ55" s="213" t="str">
        <f t="shared" ca="1" si="176"/>
        <v/>
      </c>
      <c r="BR55" s="213" t="str">
        <f t="shared" ca="1" si="176"/>
        <v/>
      </c>
      <c r="BS55" s="213" t="str">
        <f t="shared" ca="1" si="176"/>
        <v/>
      </c>
      <c r="BT55" s="213" t="str">
        <f t="shared" ca="1" si="176"/>
        <v/>
      </c>
      <c r="BU55" s="213" t="str">
        <f t="shared" ca="1" si="176"/>
        <v/>
      </c>
      <c r="BV55" s="213" t="str">
        <f t="shared" ca="1" si="176"/>
        <v/>
      </c>
      <c r="BW55" s="213" t="str">
        <f t="shared" ca="1" si="176"/>
        <v/>
      </c>
      <c r="BX55" s="213" t="str">
        <f t="shared" ca="1" si="176"/>
        <v/>
      </c>
      <c r="BY55" s="213" t="str">
        <f t="shared" ca="1" si="160"/>
        <v/>
      </c>
      <c r="BZ55" s="213" t="str">
        <f t="shared" ca="1" si="160"/>
        <v/>
      </c>
      <c r="CA55" s="213" t="str">
        <f t="shared" ca="1" si="160"/>
        <v/>
      </c>
      <c r="CB55" s="213" t="str">
        <f t="shared" ca="1" si="160"/>
        <v/>
      </c>
      <c r="CC55" s="213" t="str">
        <f t="shared" ca="1" si="160"/>
        <v/>
      </c>
      <c r="CD55" s="213" t="str">
        <f t="shared" ca="1" si="160"/>
        <v/>
      </c>
      <c r="CE55" s="213" t="str">
        <f t="shared" ca="1" si="160"/>
        <v/>
      </c>
      <c r="CF55" s="213" t="str">
        <f t="shared" ca="1" si="160"/>
        <v/>
      </c>
      <c r="CG55" s="213" t="str">
        <f t="shared" ca="1" si="160"/>
        <v/>
      </c>
      <c r="CH55" s="213" t="str">
        <f t="shared" ca="1" si="177"/>
        <v/>
      </c>
      <c r="CI55" s="213" t="str">
        <f t="shared" ca="1" si="177"/>
        <v/>
      </c>
      <c r="CJ55" s="213" t="str">
        <f t="shared" ca="1" si="177"/>
        <v/>
      </c>
      <c r="CK55" s="213" t="str">
        <f t="shared" ca="1" si="177"/>
        <v/>
      </c>
      <c r="CL55" s="213" t="str">
        <f t="shared" ca="1" si="177"/>
        <v/>
      </c>
      <c r="CM55" s="213" t="str">
        <f t="shared" ca="1" si="177"/>
        <v/>
      </c>
      <c r="CN55" s="213" t="str">
        <f t="shared" ca="1" si="177"/>
        <v/>
      </c>
      <c r="CO55" s="213" t="str">
        <f t="shared" ca="1" si="177"/>
        <v/>
      </c>
      <c r="CP55" s="213" t="str">
        <f t="shared" ca="1" si="177"/>
        <v/>
      </c>
      <c r="CQ55" s="213" t="str">
        <f t="shared" ca="1" si="177"/>
        <v/>
      </c>
      <c r="CR55" s="213" t="str">
        <f t="shared" ca="1" si="177"/>
        <v/>
      </c>
      <c r="CS55" s="213" t="str">
        <f t="shared" ca="1" si="177"/>
        <v/>
      </c>
      <c r="CT55" s="213" t="str">
        <f t="shared" ca="1" si="161"/>
        <v/>
      </c>
      <c r="CU55" s="213" t="str">
        <f t="shared" ca="1" si="161"/>
        <v/>
      </c>
      <c r="CV55" s="213" t="str">
        <f t="shared" ca="1" si="161"/>
        <v/>
      </c>
      <c r="CW55" s="213" t="str">
        <f t="shared" ca="1" si="161"/>
        <v/>
      </c>
      <c r="CX55" s="213" t="str">
        <f t="shared" ca="1" si="161"/>
        <v/>
      </c>
      <c r="CY55" s="213" t="str">
        <f t="shared" ca="1" si="161"/>
        <v/>
      </c>
      <c r="CZ55" s="213" t="str">
        <f t="shared" ca="1" si="161"/>
        <v/>
      </c>
      <c r="DA55" s="213" t="str">
        <f t="shared" ca="1" si="161"/>
        <v/>
      </c>
      <c r="DB55" s="213" t="str">
        <f t="shared" ca="1" si="161"/>
        <v/>
      </c>
      <c r="DC55" s="213" t="str">
        <f t="shared" ca="1" si="161"/>
        <v/>
      </c>
      <c r="DD55" s="213" t="str">
        <f t="shared" ca="1" si="161"/>
        <v/>
      </c>
      <c r="DE55" s="213" t="str">
        <f t="shared" ca="1" si="178"/>
        <v/>
      </c>
      <c r="DF55" s="213" t="str">
        <f t="shared" ca="1" si="178"/>
        <v/>
      </c>
      <c r="DG55" s="213" t="str">
        <f t="shared" ca="1" si="178"/>
        <v/>
      </c>
      <c r="DH55" s="213" t="str">
        <f t="shared" ca="1" si="178"/>
        <v/>
      </c>
      <c r="DI55" s="213" t="str">
        <f t="shared" ca="1" si="178"/>
        <v/>
      </c>
      <c r="DJ55" s="213" t="str">
        <f t="shared" ca="1" si="178"/>
        <v/>
      </c>
      <c r="DK55" s="213" t="str">
        <f t="shared" ca="1" si="178"/>
        <v/>
      </c>
      <c r="DL55" s="213" t="str">
        <f t="shared" ca="1" si="178"/>
        <v/>
      </c>
      <c r="DM55" s="213" t="str">
        <f t="shared" ca="1" si="178"/>
        <v/>
      </c>
      <c r="DN55" s="213" t="str">
        <f t="shared" ca="1" si="178"/>
        <v/>
      </c>
      <c r="DO55" s="213" t="str">
        <f t="shared" ca="1" si="178"/>
        <v/>
      </c>
      <c r="DP55" s="213" t="str">
        <f t="shared" ca="1" si="178"/>
        <v/>
      </c>
      <c r="DQ55" s="213" t="str">
        <f t="shared" ca="1" si="178"/>
        <v/>
      </c>
      <c r="DR55" s="213" t="str">
        <f t="shared" ca="1" si="178"/>
        <v/>
      </c>
      <c r="DS55" s="213" t="str">
        <f t="shared" ca="1" si="178"/>
        <v/>
      </c>
      <c r="DT55" s="213" t="str">
        <f t="shared" ca="1" si="178"/>
        <v/>
      </c>
      <c r="DU55" s="213" t="str">
        <f t="shared" ca="1" si="162"/>
        <v/>
      </c>
      <c r="DV55" s="213" t="str">
        <f t="shared" ca="1" si="162"/>
        <v/>
      </c>
      <c r="DW55" s="213" t="str">
        <f t="shared" ca="1" si="162"/>
        <v/>
      </c>
      <c r="DX55" s="213" t="str">
        <f t="shared" ca="1" si="162"/>
        <v/>
      </c>
      <c r="DY55" s="213" t="str">
        <f t="shared" ca="1" si="162"/>
        <v/>
      </c>
      <c r="DZ55" s="213" t="str">
        <f t="shared" ca="1" si="162"/>
        <v/>
      </c>
      <c r="EA55" s="213" t="str">
        <f t="shared" ca="1" si="162"/>
        <v/>
      </c>
      <c r="EB55" s="213" t="str">
        <f t="shared" ca="1" si="162"/>
        <v/>
      </c>
      <c r="EC55" s="213" t="str">
        <f t="shared" ca="1" si="162"/>
        <v/>
      </c>
      <c r="ED55" s="213" t="str">
        <f t="shared" ca="1" si="162"/>
        <v/>
      </c>
      <c r="EE55" s="213" t="str">
        <f t="shared" ca="1" si="162"/>
        <v/>
      </c>
      <c r="EF55" s="213" t="str">
        <f t="shared" ca="1" si="162"/>
        <v/>
      </c>
      <c r="EG55" s="213" t="str">
        <f t="shared" ca="1" si="162"/>
        <v/>
      </c>
      <c r="EH55" s="213" t="str">
        <f t="shared" ca="1" si="179"/>
        <v/>
      </c>
      <c r="EI55" s="213" t="str">
        <f t="shared" ca="1" si="179"/>
        <v/>
      </c>
      <c r="EJ55" s="213" t="str">
        <f t="shared" ca="1" si="179"/>
        <v/>
      </c>
      <c r="EK55" s="213" t="str">
        <f t="shared" ca="1" si="179"/>
        <v/>
      </c>
      <c r="EL55" s="213" t="str">
        <f t="shared" ca="1" si="179"/>
        <v/>
      </c>
      <c r="EM55" s="213" t="str">
        <f t="shared" ca="1" si="179"/>
        <v/>
      </c>
      <c r="EN55" s="213" t="str">
        <f t="shared" ca="1" si="179"/>
        <v/>
      </c>
      <c r="EO55" s="213" t="str">
        <f t="shared" ca="1" si="179"/>
        <v/>
      </c>
      <c r="EP55" s="213" t="str">
        <f t="shared" ca="1" si="179"/>
        <v/>
      </c>
      <c r="EQ55" s="213" t="str">
        <f t="shared" ca="1" si="179"/>
        <v/>
      </c>
      <c r="ER55" s="213" t="str">
        <f t="shared" ca="1" si="179"/>
        <v/>
      </c>
      <c r="ES55" s="213" t="str">
        <f t="shared" ca="1" si="179"/>
        <v/>
      </c>
      <c r="ET55" s="213" t="str">
        <f t="shared" ca="1" si="179"/>
        <v/>
      </c>
      <c r="EU55" s="213" t="str">
        <f t="shared" ca="1" si="179"/>
        <v/>
      </c>
      <c r="EV55" s="213" t="str">
        <f t="shared" ca="1" si="179"/>
        <v/>
      </c>
      <c r="EW55" s="213" t="str">
        <f t="shared" ca="1" si="179"/>
        <v/>
      </c>
      <c r="EX55" s="213" t="str">
        <f t="shared" ca="1" si="180"/>
        <v/>
      </c>
      <c r="EY55" s="213" t="str">
        <f t="shared" ca="1" si="180"/>
        <v/>
      </c>
      <c r="EZ55" s="213" t="str">
        <f t="shared" ca="1" si="180"/>
        <v/>
      </c>
      <c r="FA55" s="213" t="str">
        <f t="shared" ca="1" si="180"/>
        <v/>
      </c>
      <c r="FB55" s="213" t="str">
        <f t="shared" ca="1" si="180"/>
        <v/>
      </c>
      <c r="FC55" s="213" t="str">
        <f t="shared" ca="1" si="180"/>
        <v/>
      </c>
      <c r="FD55" s="213" t="str">
        <f t="shared" ca="1" si="180"/>
        <v/>
      </c>
      <c r="FE55" s="213" t="str">
        <f t="shared" ca="1" si="180"/>
        <v/>
      </c>
      <c r="FF55" s="213" t="str">
        <f t="shared" ca="1" si="180"/>
        <v/>
      </c>
      <c r="FG55" s="213" t="str">
        <f t="shared" ca="1" si="180"/>
        <v/>
      </c>
      <c r="FH55" s="213" t="str">
        <f t="shared" ca="1" si="180"/>
        <v/>
      </c>
      <c r="FI55" s="213" t="str">
        <f t="shared" ca="1" si="180"/>
        <v/>
      </c>
      <c r="FJ55" s="213" t="str">
        <f t="shared" ca="1" si="180"/>
        <v/>
      </c>
      <c r="FK55" s="213" t="str">
        <f t="shared" ca="1" si="180"/>
        <v/>
      </c>
      <c r="FL55" s="213" t="str">
        <f t="shared" ca="1" si="180"/>
        <v/>
      </c>
      <c r="FM55" s="213" t="str">
        <f t="shared" ca="1" si="180"/>
        <v/>
      </c>
      <c r="FN55" s="213" t="str">
        <f t="shared" ca="1" si="181"/>
        <v/>
      </c>
      <c r="FO55" s="213" t="str">
        <f t="shared" ca="1" si="181"/>
        <v/>
      </c>
      <c r="FP55" s="213" t="str">
        <f t="shared" ca="1" si="181"/>
        <v/>
      </c>
      <c r="FQ55" s="213" t="str">
        <f t="shared" ca="1" si="181"/>
        <v/>
      </c>
      <c r="FR55" s="213" t="str">
        <f t="shared" ca="1" si="181"/>
        <v/>
      </c>
      <c r="FS55" s="213" t="str">
        <f t="shared" ca="1" si="181"/>
        <v/>
      </c>
      <c r="FT55" s="213" t="str">
        <f t="shared" ca="1" si="181"/>
        <v/>
      </c>
      <c r="FU55" s="213" t="str">
        <f t="shared" ca="1" si="181"/>
        <v/>
      </c>
      <c r="FV55" s="213" t="str">
        <f t="shared" ca="1" si="181"/>
        <v/>
      </c>
      <c r="FW55" s="213" t="str">
        <f t="shared" ca="1" si="181"/>
        <v/>
      </c>
      <c r="FX55" s="213" t="str">
        <f t="shared" ca="1" si="181"/>
        <v/>
      </c>
      <c r="FY55" s="213" t="str">
        <f t="shared" ca="1" si="181"/>
        <v/>
      </c>
      <c r="FZ55" s="213" t="str">
        <f t="shared" ca="1" si="181"/>
        <v/>
      </c>
      <c r="GA55" s="213" t="str">
        <f t="shared" ca="1" si="181"/>
        <v/>
      </c>
      <c r="GB55" s="213" t="str">
        <f t="shared" ca="1" si="181"/>
        <v/>
      </c>
      <c r="GC55" s="213" t="str">
        <f t="shared" ca="1" si="181"/>
        <v/>
      </c>
      <c r="GD55" s="213" t="str">
        <f t="shared" ca="1" si="164"/>
        <v/>
      </c>
      <c r="GE55" s="213" t="str">
        <f t="shared" ca="1" si="164"/>
        <v/>
      </c>
      <c r="GF55" s="213" t="str">
        <f t="shared" ca="1" si="164"/>
        <v/>
      </c>
      <c r="GG55" s="213" t="str">
        <f t="shared" ca="1" si="164"/>
        <v/>
      </c>
      <c r="GH55" s="213" t="str">
        <f t="shared" ca="1" si="164"/>
        <v/>
      </c>
      <c r="GI55" s="213" t="str">
        <f t="shared" ca="1" si="164"/>
        <v/>
      </c>
      <c r="GJ55" s="213" t="str">
        <f t="shared" ca="1" si="164"/>
        <v/>
      </c>
      <c r="GK55" s="213" t="str">
        <f t="shared" ca="1" si="164"/>
        <v/>
      </c>
      <c r="GL55" s="213" t="str">
        <f t="shared" ca="1" si="164"/>
        <v/>
      </c>
      <c r="GM55" s="213" t="str">
        <f t="shared" ca="1" si="164"/>
        <v/>
      </c>
      <c r="GN55" s="213" t="str">
        <f t="shared" ca="1" si="164"/>
        <v/>
      </c>
      <c r="GO55" s="213" t="str">
        <f t="shared" ca="1" si="164"/>
        <v/>
      </c>
      <c r="GP55" s="213" t="str">
        <f t="shared" ca="1" si="182"/>
        <v/>
      </c>
      <c r="GQ55" s="213" t="str">
        <f t="shared" ca="1" si="182"/>
        <v/>
      </c>
      <c r="GR55" s="213" t="str">
        <f t="shared" ca="1" si="182"/>
        <v/>
      </c>
      <c r="GS55" s="213" t="str">
        <f t="shared" ca="1" si="182"/>
        <v/>
      </c>
      <c r="GT55" s="213" t="str">
        <f t="shared" ca="1" si="182"/>
        <v/>
      </c>
      <c r="GU55" s="213" t="str">
        <f t="shared" ca="1" si="182"/>
        <v/>
      </c>
      <c r="GV55" s="213" t="str">
        <f t="shared" ca="1" si="182"/>
        <v/>
      </c>
      <c r="GW55" s="213" t="str">
        <f t="shared" ca="1" si="182"/>
        <v/>
      </c>
      <c r="GX55" s="213" t="str">
        <f t="shared" ca="1" si="182"/>
        <v/>
      </c>
      <c r="GY55" s="213" t="str">
        <f t="shared" ca="1" si="182"/>
        <v/>
      </c>
      <c r="GZ55" s="213" t="str">
        <f t="shared" ca="1" si="165"/>
        <v/>
      </c>
      <c r="HA55" s="213" t="str">
        <f t="shared" ca="1" si="165"/>
        <v/>
      </c>
      <c r="HB55" s="213" t="str">
        <f t="shared" ca="1" si="165"/>
        <v/>
      </c>
      <c r="HC55" s="213" t="str">
        <f t="shared" ca="1" si="165"/>
        <v/>
      </c>
      <c r="HD55" s="213" t="str">
        <f t="shared" ca="1" si="165"/>
        <v/>
      </c>
      <c r="HE55" s="213" t="str">
        <f t="shared" ca="1" si="165"/>
        <v/>
      </c>
      <c r="HF55" s="213" t="str">
        <f t="shared" ca="1" si="165"/>
        <v/>
      </c>
      <c r="HG55" s="213" t="str">
        <f t="shared" ca="1" si="165"/>
        <v/>
      </c>
      <c r="HH55" s="213" t="str">
        <f t="shared" ca="1" si="183"/>
        <v/>
      </c>
      <c r="HI55" s="213" t="str">
        <f t="shared" ca="1" si="183"/>
        <v/>
      </c>
      <c r="HJ55" s="213" t="str">
        <f t="shared" ca="1" si="183"/>
        <v/>
      </c>
      <c r="HK55" s="213" t="str">
        <f t="shared" ca="1" si="183"/>
        <v/>
      </c>
      <c r="HL55" s="213" t="str">
        <f t="shared" ca="1" si="183"/>
        <v/>
      </c>
      <c r="HM55" s="213" t="str">
        <f t="shared" ca="1" si="183"/>
        <v/>
      </c>
      <c r="HN55" s="213" t="str">
        <f t="shared" ca="1" si="183"/>
        <v/>
      </c>
      <c r="HO55" s="213" t="str">
        <f t="shared" ca="1" si="183"/>
        <v/>
      </c>
      <c r="HP55" s="213" t="str">
        <f t="shared" ca="1" si="183"/>
        <v/>
      </c>
      <c r="HQ55" s="213" t="str">
        <f t="shared" ca="1" si="183"/>
        <v/>
      </c>
      <c r="HR55" s="213" t="str">
        <f t="shared" ca="1" si="183"/>
        <v/>
      </c>
      <c r="HS55" s="213" t="str">
        <f t="shared" ca="1" si="183"/>
        <v/>
      </c>
      <c r="HT55" s="213" t="str">
        <f t="shared" ca="1" si="166"/>
        <v/>
      </c>
      <c r="HU55" s="213" t="str">
        <f t="shared" ca="1" si="166"/>
        <v/>
      </c>
      <c r="HV55" s="213" t="str">
        <f t="shared" ca="1" si="166"/>
        <v/>
      </c>
      <c r="HW55" s="213" t="str">
        <f t="shared" ca="1" si="166"/>
        <v/>
      </c>
      <c r="HX55" s="213" t="str">
        <f t="shared" ca="1" si="166"/>
        <v/>
      </c>
      <c r="HY55" s="213" t="str">
        <f t="shared" ca="1" si="166"/>
        <v/>
      </c>
      <c r="HZ55" s="213" t="str">
        <f t="shared" ca="1" si="166"/>
        <v/>
      </c>
      <c r="IA55" s="213" t="str">
        <f t="shared" ca="1" si="166"/>
        <v/>
      </c>
      <c r="IB55" s="213" t="str">
        <f t="shared" ca="1" si="166"/>
        <v/>
      </c>
      <c r="IC55" s="213" t="str">
        <f t="shared" ca="1" si="166"/>
        <v/>
      </c>
      <c r="ID55" s="213" t="str">
        <f t="shared" ca="1" si="166"/>
        <v/>
      </c>
      <c r="IE55" s="213" t="str">
        <f t="shared" ca="1" si="166"/>
        <v/>
      </c>
      <c r="IF55" s="213" t="str">
        <f t="shared" ca="1" si="166"/>
        <v/>
      </c>
      <c r="IG55" s="213" t="str">
        <f t="shared" ca="1" si="166"/>
        <v/>
      </c>
      <c r="IH55" s="213" t="str">
        <f t="shared" ca="1" si="184"/>
        <v/>
      </c>
      <c r="II55" s="213" t="str">
        <f t="shared" ca="1" si="184"/>
        <v/>
      </c>
      <c r="IJ55" s="213" t="str">
        <f t="shared" ca="1" si="184"/>
        <v/>
      </c>
      <c r="IK55" s="213" t="str">
        <f t="shared" ca="1" si="184"/>
        <v/>
      </c>
      <c r="IL55" s="213" t="str">
        <f t="shared" ca="1" si="184"/>
        <v/>
      </c>
      <c r="IM55" s="213" t="str">
        <f t="shared" ca="1" si="184"/>
        <v/>
      </c>
      <c r="IN55" s="213" t="str">
        <f t="shared" ca="1" si="184"/>
        <v/>
      </c>
      <c r="IO55" s="213" t="str">
        <f t="shared" ca="1" si="184"/>
        <v/>
      </c>
      <c r="IP55" s="213" t="str">
        <f t="shared" ca="1" si="184"/>
        <v/>
      </c>
      <c r="IQ55" s="213" t="str">
        <f t="shared" ca="1" si="184"/>
        <v/>
      </c>
      <c r="IR55" s="213" t="str">
        <f t="shared" ca="1" si="184"/>
        <v/>
      </c>
      <c r="IS55" s="213" t="str">
        <f t="shared" ca="1" si="184"/>
        <v/>
      </c>
      <c r="IT55" s="213" t="str">
        <f t="shared" ca="1" si="184"/>
        <v/>
      </c>
      <c r="IU55" s="213" t="str">
        <f t="shared" ca="1" si="184"/>
        <v/>
      </c>
      <c r="IV55" s="213" t="str">
        <f t="shared" ca="1" si="184"/>
        <v/>
      </c>
      <c r="IW55" s="213" t="str">
        <f t="shared" ca="1" si="184"/>
        <v/>
      </c>
      <c r="IX55" s="213" t="str">
        <f t="shared" ca="1" si="167"/>
        <v/>
      </c>
      <c r="IY55" s="213" t="str">
        <f t="shared" ca="1" si="167"/>
        <v/>
      </c>
      <c r="IZ55" s="213" t="str">
        <f t="shared" ca="1" si="167"/>
        <v/>
      </c>
      <c r="JA55" s="213" t="str">
        <f t="shared" ca="1" si="167"/>
        <v/>
      </c>
      <c r="JB55" s="213" t="str">
        <f t="shared" ca="1" si="167"/>
        <v/>
      </c>
      <c r="JC55" s="213" t="str">
        <f t="shared" ca="1" si="167"/>
        <v/>
      </c>
      <c r="JD55" s="213" t="str">
        <f t="shared" ca="1" si="167"/>
        <v/>
      </c>
      <c r="JE55" s="213" t="str">
        <f t="shared" ca="1" si="167"/>
        <v/>
      </c>
      <c r="JF55" s="213" t="str">
        <f t="shared" ca="1" si="167"/>
        <v/>
      </c>
      <c r="JG55" s="213" t="str">
        <f t="shared" ca="1" si="167"/>
        <v/>
      </c>
      <c r="JH55" s="213" t="str">
        <f t="shared" ca="1" si="185"/>
        <v/>
      </c>
      <c r="JI55" s="213" t="str">
        <f t="shared" ca="1" si="185"/>
        <v/>
      </c>
      <c r="JJ55" s="213" t="str">
        <f t="shared" ca="1" si="185"/>
        <v/>
      </c>
      <c r="JK55" s="213" t="str">
        <f t="shared" ca="1" si="185"/>
        <v/>
      </c>
      <c r="JL55" s="213" t="str">
        <f t="shared" ca="1" si="185"/>
        <v/>
      </c>
      <c r="JM55" s="213" t="str">
        <f t="shared" ca="1" si="185"/>
        <v/>
      </c>
      <c r="JN55" s="213" t="str">
        <f t="shared" ca="1" si="185"/>
        <v/>
      </c>
      <c r="JO55" s="213" t="str">
        <f t="shared" ca="1" si="185"/>
        <v/>
      </c>
      <c r="JP55" s="213" t="str">
        <f t="shared" ca="1" si="185"/>
        <v/>
      </c>
      <c r="JQ55" s="213" t="str">
        <f t="shared" ca="1" si="185"/>
        <v/>
      </c>
      <c r="JR55" s="213" t="str">
        <f t="shared" ca="1" si="185"/>
        <v/>
      </c>
      <c r="JS55" s="213" t="str">
        <f t="shared" ca="1" si="185"/>
        <v/>
      </c>
      <c r="JT55" s="213" t="str">
        <f t="shared" ca="1" si="185"/>
        <v/>
      </c>
      <c r="JU55" s="213" t="str">
        <f t="shared" ca="1" si="185"/>
        <v/>
      </c>
      <c r="JV55" s="213" t="str">
        <f t="shared" ca="1" si="185"/>
        <v/>
      </c>
      <c r="JW55" s="213" t="str">
        <f t="shared" ca="1" si="185"/>
        <v/>
      </c>
      <c r="JX55" s="213" t="str">
        <f t="shared" ca="1" si="168"/>
        <v/>
      </c>
      <c r="JY55" s="213" t="str">
        <f t="shared" ca="1" si="168"/>
        <v/>
      </c>
      <c r="JZ55" s="213" t="str">
        <f t="shared" ca="1" si="168"/>
        <v/>
      </c>
      <c r="KA55" s="213" t="str">
        <f t="shared" ca="1" si="168"/>
        <v/>
      </c>
      <c r="KB55" s="213" t="str">
        <f t="shared" ca="1" si="168"/>
        <v/>
      </c>
      <c r="KC55" s="213" t="str">
        <f t="shared" ca="1" si="168"/>
        <v/>
      </c>
      <c r="KD55" s="213" t="str">
        <f t="shared" ca="1" si="168"/>
        <v/>
      </c>
      <c r="KE55" s="213" t="str">
        <f t="shared" ca="1" si="168"/>
        <v/>
      </c>
      <c r="KF55" s="213" t="str">
        <f t="shared" ca="1" si="168"/>
        <v/>
      </c>
      <c r="KG55" s="213" t="str">
        <f t="shared" ca="1" si="168"/>
        <v/>
      </c>
      <c r="KH55" s="213" t="str">
        <f t="shared" ca="1" si="168"/>
        <v/>
      </c>
      <c r="KI55" s="213" t="str">
        <f t="shared" ca="1" si="168"/>
        <v/>
      </c>
      <c r="KJ55" s="213" t="str">
        <f t="shared" ca="1" si="168"/>
        <v/>
      </c>
      <c r="KK55" s="213" t="str">
        <f t="shared" ca="1" si="168"/>
        <v/>
      </c>
      <c r="KL55" s="213" t="str">
        <f t="shared" ca="1" si="186"/>
        <v/>
      </c>
      <c r="KM55" s="213" t="str">
        <f t="shared" ca="1" si="186"/>
        <v/>
      </c>
      <c r="KN55" s="213" t="str">
        <f t="shared" ca="1" si="186"/>
        <v/>
      </c>
      <c r="KO55" s="213" t="str">
        <f t="shared" ca="1" si="186"/>
        <v/>
      </c>
      <c r="KP55" s="213" t="str">
        <f t="shared" ca="1" si="186"/>
        <v/>
      </c>
      <c r="KQ55" s="213" t="str">
        <f t="shared" ca="1" si="186"/>
        <v/>
      </c>
      <c r="KR55" s="213" t="str">
        <f t="shared" ca="1" si="186"/>
        <v/>
      </c>
      <c r="KS55" s="213" t="str">
        <f t="shared" ca="1" si="186"/>
        <v/>
      </c>
      <c r="KT55" s="213" t="str">
        <f t="shared" ca="1" si="186"/>
        <v/>
      </c>
      <c r="KU55" s="213" t="str">
        <f t="shared" ca="1" si="186"/>
        <v/>
      </c>
      <c r="KV55" s="213" t="str">
        <f t="shared" ca="1" si="186"/>
        <v/>
      </c>
      <c r="KW55" s="213" t="str">
        <f t="shared" ca="1" si="186"/>
        <v/>
      </c>
      <c r="KX55" s="213" t="str">
        <f t="shared" ca="1" si="186"/>
        <v/>
      </c>
      <c r="KY55" s="213" t="str">
        <f t="shared" ca="1" si="186"/>
        <v/>
      </c>
      <c r="KZ55" s="213" t="str">
        <f t="shared" ca="1" si="186"/>
        <v/>
      </c>
      <c r="LA55" s="213" t="str">
        <f t="shared" ca="1" si="186"/>
        <v/>
      </c>
      <c r="LB55" s="213" t="str">
        <f t="shared" ca="1" si="187"/>
        <v/>
      </c>
      <c r="LC55" s="213" t="str">
        <f t="shared" ca="1" si="187"/>
        <v/>
      </c>
      <c r="LD55" s="213" t="str">
        <f t="shared" ca="1" si="187"/>
        <v/>
      </c>
      <c r="LE55" s="213" t="str">
        <f t="shared" ca="1" si="187"/>
        <v/>
      </c>
      <c r="LF55" s="213" t="str">
        <f t="shared" ca="1" si="187"/>
        <v/>
      </c>
      <c r="LG55" s="213" t="str">
        <f t="shared" ca="1" si="187"/>
        <v/>
      </c>
      <c r="LH55" s="213" t="str">
        <f t="shared" ca="1" si="187"/>
        <v/>
      </c>
      <c r="LI55" s="213" t="str">
        <f t="shared" ca="1" si="187"/>
        <v/>
      </c>
      <c r="LJ55" s="213" t="str">
        <f t="shared" ca="1" si="187"/>
        <v/>
      </c>
      <c r="LK55" s="213" t="str">
        <f t="shared" ca="1" si="187"/>
        <v/>
      </c>
      <c r="LL55" s="213" t="str">
        <f t="shared" ca="1" si="187"/>
        <v/>
      </c>
      <c r="LM55" s="213" t="str">
        <f t="shared" ca="1" si="187"/>
        <v/>
      </c>
      <c r="LN55" s="213" t="str">
        <f t="shared" ca="1" si="187"/>
        <v/>
      </c>
      <c r="LO55" s="213" t="str">
        <f t="shared" ca="1" si="187"/>
        <v/>
      </c>
      <c r="LP55" s="213" t="str">
        <f t="shared" ca="1" si="187"/>
        <v/>
      </c>
      <c r="LQ55" s="213" t="str">
        <f t="shared" ca="1" si="187"/>
        <v/>
      </c>
      <c r="LR55" s="213" t="str">
        <f t="shared" ca="1" si="188"/>
        <v/>
      </c>
      <c r="LS55" s="213" t="str">
        <f t="shared" ca="1" si="188"/>
        <v/>
      </c>
      <c r="LT55" s="213" t="str">
        <f t="shared" ca="1" si="188"/>
        <v/>
      </c>
      <c r="LU55" s="213" t="str">
        <f t="shared" ca="1" si="188"/>
        <v/>
      </c>
      <c r="LV55" s="213" t="str">
        <f t="shared" ca="1" si="188"/>
        <v/>
      </c>
      <c r="LW55" s="213" t="str">
        <f t="shared" ca="1" si="188"/>
        <v/>
      </c>
      <c r="LX55" s="213" t="str">
        <f t="shared" ca="1" si="188"/>
        <v/>
      </c>
      <c r="LY55" s="213" t="str">
        <f t="shared" ca="1" si="188"/>
        <v/>
      </c>
      <c r="LZ55" s="213" t="str">
        <f t="shared" ca="1" si="188"/>
        <v/>
      </c>
      <c r="MA55" s="213" t="str">
        <f t="shared" ca="1" si="188"/>
        <v/>
      </c>
      <c r="MB55" s="213" t="str">
        <f t="shared" ca="1" si="188"/>
        <v/>
      </c>
      <c r="MC55" s="213" t="str">
        <f t="shared" ca="1" si="188"/>
        <v/>
      </c>
      <c r="MD55" s="213" t="str">
        <f t="shared" ca="1" si="188"/>
        <v/>
      </c>
      <c r="ME55" s="213" t="str">
        <f t="shared" ca="1" si="188"/>
        <v/>
      </c>
      <c r="MF55" s="213" t="str">
        <f t="shared" ca="1" si="188"/>
        <v/>
      </c>
      <c r="MG55" s="213" t="str">
        <f t="shared" ca="1" si="188"/>
        <v/>
      </c>
      <c r="MH55" s="213" t="str">
        <f t="shared" ca="1" si="170"/>
        <v/>
      </c>
      <c r="MI55" s="213" t="str">
        <f t="shared" ca="1" si="170"/>
        <v/>
      </c>
      <c r="MJ55" s="213" t="str">
        <f t="shared" ca="1" si="170"/>
        <v/>
      </c>
      <c r="MK55" s="213" t="str">
        <f t="shared" ca="1" si="170"/>
        <v/>
      </c>
      <c r="ML55" s="213" t="str">
        <f t="shared" ca="1" si="170"/>
        <v/>
      </c>
      <c r="MM55" s="213" t="str">
        <f t="shared" ca="1" si="170"/>
        <v/>
      </c>
      <c r="MN55" s="213" t="str">
        <f t="shared" ca="1" si="170"/>
        <v/>
      </c>
      <c r="MO55" s="213" t="str">
        <f t="shared" ca="1" si="170"/>
        <v/>
      </c>
      <c r="MP55" s="213" t="str">
        <f t="shared" ca="1" si="170"/>
        <v/>
      </c>
      <c r="MQ55" s="213" t="str">
        <f t="shared" ca="1" si="170"/>
        <v/>
      </c>
      <c r="MR55" s="213" t="str">
        <f t="shared" ca="1" si="170"/>
        <v/>
      </c>
      <c r="MS55" s="213" t="str">
        <f t="shared" ca="1" si="170"/>
        <v/>
      </c>
      <c r="MT55" s="213" t="str">
        <f t="shared" ca="1" si="189"/>
        <v/>
      </c>
      <c r="MU55" s="213" t="str">
        <f t="shared" ca="1" si="189"/>
        <v/>
      </c>
      <c r="MV55" s="213" t="str">
        <f t="shared" ca="1" si="189"/>
        <v/>
      </c>
      <c r="MW55" s="213" t="str">
        <f t="shared" ca="1" si="189"/>
        <v/>
      </c>
      <c r="MX55" s="213" t="str">
        <f t="shared" ca="1" si="189"/>
        <v/>
      </c>
      <c r="MY55" s="213" t="str">
        <f t="shared" ca="1" si="189"/>
        <v/>
      </c>
      <c r="MZ55" s="213" t="str">
        <f t="shared" ca="1" si="189"/>
        <v/>
      </c>
      <c r="NA55" s="213" t="str">
        <f t="shared" ca="1" si="189"/>
        <v/>
      </c>
      <c r="NB55" s="213" t="str">
        <f t="shared" ca="1" si="189"/>
        <v/>
      </c>
      <c r="NC55" s="213" t="str">
        <f t="shared" ca="1" si="189"/>
        <v/>
      </c>
      <c r="ND55" s="213" t="str">
        <f t="shared" ca="1" si="171"/>
        <v/>
      </c>
      <c r="NE55" s="213" t="str">
        <f t="shared" ca="1" si="171"/>
        <v/>
      </c>
      <c r="NF55" s="213" t="str">
        <f t="shared" ca="1" si="171"/>
        <v/>
      </c>
      <c r="NG55" s="213" t="str">
        <f t="shared" ca="1" si="171"/>
        <v/>
      </c>
      <c r="NH55" s="213" t="str">
        <f t="shared" ca="1" si="171"/>
        <v/>
      </c>
      <c r="NI55" s="213" t="str">
        <f t="shared" ca="1" si="171"/>
        <v/>
      </c>
      <c r="NJ55" s="213" t="str">
        <f t="shared" ca="1" si="171"/>
        <v/>
      </c>
      <c r="NK55" s="213" t="str">
        <f t="shared" ca="1" si="171"/>
        <v/>
      </c>
      <c r="NL55" s="213" t="str">
        <f t="shared" ca="1" si="190"/>
        <v/>
      </c>
      <c r="NM55" s="213" t="str">
        <f t="shared" ca="1" si="190"/>
        <v/>
      </c>
      <c r="NN55" s="213" t="str">
        <f t="shared" ca="1" si="190"/>
        <v/>
      </c>
      <c r="NO55" s="213" t="str">
        <f t="shared" ca="1" si="190"/>
        <v/>
      </c>
      <c r="NP55" s="213" t="str">
        <f t="shared" ca="1" si="190"/>
        <v/>
      </c>
      <c r="NQ55" s="213" t="str">
        <f t="shared" ca="1" si="190"/>
        <v/>
      </c>
      <c r="NR55" s="213" t="str">
        <f t="shared" ca="1" si="190"/>
        <v/>
      </c>
      <c r="NS55" s="213" t="str">
        <f t="shared" ca="1" si="190"/>
        <v/>
      </c>
      <c r="NT55" s="213" t="str">
        <f t="shared" ca="1" si="190"/>
        <v/>
      </c>
      <c r="NU55" s="213" t="str">
        <f t="shared" ca="1" si="190"/>
        <v/>
      </c>
      <c r="NV55" s="213" t="str">
        <f t="shared" ca="1" si="190"/>
        <v/>
      </c>
      <c r="NW55" s="213" t="str">
        <f t="shared" ca="1" si="190"/>
        <v/>
      </c>
      <c r="NX55" s="213" t="str">
        <f t="shared" ca="1" si="172"/>
        <v/>
      </c>
      <c r="NY55" s="213" t="str">
        <f t="shared" ca="1" si="172"/>
        <v/>
      </c>
      <c r="NZ55" s="213" t="str">
        <f t="shared" ca="1" si="172"/>
        <v/>
      </c>
      <c r="OA55" s="213" t="str">
        <f t="shared" ca="1" si="172"/>
        <v/>
      </c>
      <c r="OB55" s="213" t="str">
        <f t="shared" ca="1" si="172"/>
        <v/>
      </c>
      <c r="OC55" s="213" t="str">
        <f t="shared" ca="1" si="172"/>
        <v/>
      </c>
      <c r="OD55" s="213" t="str">
        <f t="shared" ca="1" si="172"/>
        <v/>
      </c>
      <c r="OE55" s="213" t="str">
        <f t="shared" ca="1" si="172"/>
        <v/>
      </c>
      <c r="OF55" s="213" t="str">
        <f t="shared" ca="1" si="172"/>
        <v/>
      </c>
      <c r="OG55" s="213" t="str">
        <f t="shared" ca="1" si="172"/>
        <v/>
      </c>
      <c r="OH55" s="213" t="str">
        <f t="shared" ca="1" si="172"/>
        <v/>
      </c>
      <c r="OI55" s="213" t="str">
        <f t="shared" ca="1" si="172"/>
        <v/>
      </c>
      <c r="OJ55" s="213" t="str">
        <f t="shared" ca="1" si="172"/>
        <v/>
      </c>
      <c r="OK55" s="213" t="str">
        <f t="shared" ca="1" si="172"/>
        <v/>
      </c>
      <c r="OL55" s="213" t="str">
        <f t="shared" ca="1" si="191"/>
        <v/>
      </c>
      <c r="OM55" s="213" t="str">
        <f t="shared" ca="1" si="191"/>
        <v/>
      </c>
      <c r="ON55" s="213" t="str">
        <f t="shared" ca="1" si="191"/>
        <v/>
      </c>
      <c r="OO55" s="213" t="str">
        <f t="shared" ca="1" si="191"/>
        <v/>
      </c>
      <c r="OP55" s="213" t="str">
        <f t="shared" ca="1" si="191"/>
        <v/>
      </c>
      <c r="OQ55" s="213" t="str">
        <f t="shared" ca="1" si="191"/>
        <v/>
      </c>
      <c r="OR55" s="213" t="str">
        <f t="shared" ca="1" si="191"/>
        <v/>
      </c>
      <c r="OS55" s="213" t="str">
        <f t="shared" ca="1" si="191"/>
        <v/>
      </c>
      <c r="OT55" s="213" t="str">
        <f t="shared" ca="1" si="191"/>
        <v/>
      </c>
      <c r="OU55" s="213" t="str">
        <f t="shared" ca="1" si="191"/>
        <v/>
      </c>
      <c r="OV55" s="213" t="str">
        <f t="shared" ca="1" si="191"/>
        <v/>
      </c>
      <c r="OW55" s="213" t="str">
        <f t="shared" ca="1" si="191"/>
        <v/>
      </c>
      <c r="OX55" s="213" t="str">
        <f t="shared" ca="1" si="191"/>
        <v/>
      </c>
      <c r="OY55" s="213" t="str">
        <f t="shared" ca="1" si="191"/>
        <v/>
      </c>
      <c r="OZ55" s="213" t="str">
        <f t="shared" ca="1" si="191"/>
        <v/>
      </c>
      <c r="PA55" s="213" t="str">
        <f t="shared" ca="1" si="191"/>
        <v/>
      </c>
      <c r="PB55" s="213" t="str">
        <f t="shared" ca="1" si="173"/>
        <v/>
      </c>
      <c r="PC55" s="213" t="str">
        <f t="shared" ca="1" si="173"/>
        <v/>
      </c>
      <c r="PD55" s="213" t="str">
        <f t="shared" ca="1" si="173"/>
        <v/>
      </c>
      <c r="PE55" s="213" t="str">
        <f t="shared" ca="1" si="173"/>
        <v/>
      </c>
      <c r="PF55" s="213" t="str">
        <f t="shared" ca="1" si="173"/>
        <v/>
      </c>
      <c r="PG55" s="213" t="str">
        <f t="shared" ca="1" si="173"/>
        <v/>
      </c>
      <c r="PH55" s="213" t="str">
        <f t="shared" ca="1" si="173"/>
        <v/>
      </c>
      <c r="PI55" s="213" t="str">
        <f t="shared" ca="1" si="173"/>
        <v/>
      </c>
      <c r="PJ55" s="213" t="str">
        <f t="shared" ca="1" si="173"/>
        <v/>
      </c>
      <c r="PK55" s="213" t="str">
        <f t="shared" ca="1" si="173"/>
        <v/>
      </c>
      <c r="PL55" s="213" t="str">
        <f t="shared" ca="1" si="192"/>
        <v/>
      </c>
      <c r="PM55" s="213" t="str">
        <f t="shared" ca="1" si="192"/>
        <v/>
      </c>
      <c r="PN55" s="213" t="str">
        <f t="shared" ca="1" si="192"/>
        <v/>
      </c>
      <c r="PO55" s="213" t="str">
        <f t="shared" ca="1" si="192"/>
        <v/>
      </c>
      <c r="PP55" s="213" t="str">
        <f t="shared" ca="1" si="192"/>
        <v/>
      </c>
      <c r="PQ55" s="213" t="str">
        <f t="shared" ca="1" si="192"/>
        <v/>
      </c>
      <c r="PR55" s="213" t="str">
        <f t="shared" ca="1" si="192"/>
        <v/>
      </c>
      <c r="PS55" s="213" t="str">
        <f t="shared" ca="1" si="192"/>
        <v/>
      </c>
      <c r="PT55" s="208"/>
      <c r="PU55" s="208"/>
      <c r="PV55" s="208"/>
      <c r="PW55" s="208"/>
      <c r="PX55" s="208"/>
      <c r="PY55" s="208"/>
      <c r="PZ55" s="208"/>
      <c r="QA55" s="208"/>
      <c r="QB55" s="208"/>
      <c r="QC55" s="208"/>
      <c r="QD55" s="208"/>
      <c r="QE55" s="208"/>
      <c r="QF55" s="208"/>
      <c r="QG55" s="208"/>
      <c r="QH55" s="208"/>
      <c r="QI55" s="208"/>
      <c r="QJ55" s="208"/>
      <c r="QK55" s="208"/>
      <c r="QL55" s="208"/>
      <c r="QM55" s="208"/>
      <c r="QN55" s="208"/>
      <c r="QO55" s="208"/>
      <c r="QP55" s="208"/>
      <c r="QQ55" s="208"/>
      <c r="QR55" s="208"/>
      <c r="QS55" s="208"/>
      <c r="QT55" s="208"/>
      <c r="QU55" s="208"/>
      <c r="QV55" s="208"/>
      <c r="QW55" s="208"/>
      <c r="QX55" s="208"/>
      <c r="QY55" s="208"/>
      <c r="QZ55" s="208"/>
      <c r="RA55" s="208"/>
      <c r="RB55" s="208"/>
      <c r="RC55" s="208"/>
      <c r="RD55" s="208"/>
      <c r="RE55" s="208"/>
      <c r="RF55" s="208"/>
      <c r="RG55" s="208"/>
      <c r="RH55" s="208"/>
      <c r="RI55" s="208"/>
      <c r="RJ55" s="208"/>
      <c r="RK55" s="208"/>
      <c r="RL55" s="208"/>
      <c r="RM55" s="208"/>
      <c r="RN55" s="208"/>
      <c r="RO55" s="208"/>
      <c r="RP55" s="208"/>
      <c r="RQ55" s="208"/>
      <c r="RR55" s="208"/>
      <c r="RS55" s="208"/>
      <c r="RT55" s="208"/>
      <c r="RU55" s="208"/>
      <c r="RV55" s="208"/>
      <c r="RW55" s="208"/>
      <c r="RX55" s="208"/>
      <c r="RY55" s="208"/>
      <c r="RZ55" s="208"/>
      <c r="SA55" s="208"/>
      <c r="SB55" s="208"/>
      <c r="SC55" s="208"/>
      <c r="SD55" s="208"/>
      <c r="SE55" s="208"/>
      <c r="SF55" s="208"/>
      <c r="SG55" s="208"/>
      <c r="SH55" s="208"/>
      <c r="SI55" s="208"/>
      <c r="SJ55" s="208"/>
      <c r="SK55" s="208"/>
      <c r="SL55" s="208"/>
      <c r="SM55" s="208"/>
      <c r="SN55" s="208"/>
      <c r="SO55" s="208"/>
      <c r="SP55" s="208"/>
      <c r="SQ55" s="208"/>
      <c r="SR55" s="208"/>
      <c r="SS55" s="208"/>
      <c r="ST55" s="208"/>
      <c r="SU55" s="208"/>
      <c r="SV55" s="208"/>
      <c r="SW55" s="208"/>
      <c r="SX55" s="208"/>
      <c r="SY55" s="208"/>
      <c r="SZ55" s="208"/>
      <c r="TA55" s="208"/>
      <c r="TB55" s="208"/>
      <c r="TC55" s="208"/>
      <c r="TD55" s="208"/>
      <c r="TE55" s="208"/>
      <c r="TF55" s="208"/>
      <c r="TG55" s="208"/>
      <c r="TH55" s="208"/>
      <c r="TI55" s="208"/>
      <c r="TJ55" s="208"/>
      <c r="TK55" s="208"/>
      <c r="TL55" s="208"/>
      <c r="TM55" s="208"/>
      <c r="TN55" s="208"/>
      <c r="TO55" s="208"/>
      <c r="TP55" s="208"/>
      <c r="TQ55" s="208"/>
      <c r="TR55" s="208"/>
      <c r="TS55" s="208"/>
      <c r="TT55" s="208"/>
      <c r="TU55" s="208"/>
      <c r="TV55" s="208"/>
      <c r="TW55" s="208"/>
      <c r="TX55" s="208"/>
      <c r="TY55" s="208"/>
      <c r="TZ55" s="208"/>
      <c r="UA55" s="208"/>
      <c r="UB55" s="208"/>
      <c r="UC55" s="208"/>
      <c r="UD55" s="208"/>
      <c r="UE55" s="208"/>
      <c r="UF55" s="208"/>
      <c r="UG55" s="208"/>
      <c r="UH55" s="208"/>
      <c r="UI55" s="208"/>
      <c r="UJ55" s="208"/>
      <c r="UK55" s="208"/>
      <c r="UL55" s="208"/>
      <c r="UM55" s="208"/>
      <c r="UN55" s="208"/>
      <c r="UO55" s="208"/>
      <c r="UP55" s="208"/>
      <c r="UQ55" s="208"/>
      <c r="UR55" s="208"/>
      <c r="US55" s="208"/>
      <c r="UT55" s="208"/>
      <c r="UU55" s="208"/>
      <c r="UV55" s="208"/>
      <c r="UW55" s="208"/>
      <c r="UX55" s="208"/>
      <c r="UY55" s="208"/>
      <c r="UZ55" s="208"/>
      <c r="VA55" s="208"/>
      <c r="VB55" s="208"/>
      <c r="VC55" s="208"/>
      <c r="VD55" s="208"/>
      <c r="VE55" s="208"/>
      <c r="VF55" s="208"/>
      <c r="VG55" s="208"/>
      <c r="VH55" s="208"/>
      <c r="VI55" s="208"/>
      <c r="VJ55" s="208"/>
      <c r="VK55" s="208"/>
      <c r="VL55" s="208"/>
      <c r="VM55" s="208"/>
      <c r="VN55" s="208"/>
      <c r="VO55" s="208"/>
      <c r="VP55" s="208"/>
      <c r="VQ55" s="208"/>
      <c r="VR55" s="208"/>
      <c r="VS55" s="208"/>
      <c r="VT55" s="208"/>
      <c r="VU55" s="208"/>
      <c r="VV55" s="208"/>
      <c r="VW55" s="208"/>
      <c r="VX55" s="208"/>
      <c r="VY55" s="208"/>
      <c r="VZ55" s="208"/>
      <c r="WA55" s="208"/>
      <c r="WB55" s="208"/>
      <c r="WC55" s="208"/>
      <c r="WD55" s="208"/>
      <c r="WE55" s="208"/>
      <c r="WF55" s="208"/>
      <c r="WG55" s="208"/>
      <c r="WH55" s="208"/>
      <c r="WI55" s="208"/>
      <c r="WJ55" s="208"/>
      <c r="WK55" s="208"/>
      <c r="WL55" s="208"/>
      <c r="WM55" s="208"/>
      <c r="WN55" s="208"/>
      <c r="WO55" s="208"/>
      <c r="WP55" s="208"/>
      <c r="WQ55" s="208"/>
      <c r="WR55" s="208"/>
      <c r="WS55" s="208"/>
      <c r="WT55" s="208"/>
      <c r="WU55" s="208"/>
      <c r="WV55" s="208"/>
      <c r="WW55" s="208"/>
      <c r="WX55" s="208"/>
      <c r="WY55" s="208"/>
      <c r="WZ55" s="208"/>
      <c r="XA55" s="208"/>
      <c r="XB55" s="208"/>
      <c r="XC55" s="208"/>
      <c r="XD55" s="208"/>
      <c r="XE55" s="208"/>
      <c r="XF55" s="208"/>
      <c r="XG55" s="208"/>
      <c r="XH55" s="208"/>
      <c r="XI55" s="208"/>
      <c r="XJ55" s="208"/>
      <c r="XK55" s="208"/>
      <c r="XL55" s="208"/>
      <c r="XM55" s="208"/>
      <c r="XN55" s="208"/>
      <c r="XO55" s="208"/>
      <c r="XP55" s="208"/>
      <c r="XQ55" s="208"/>
      <c r="XR55" s="208"/>
      <c r="XS55" s="208"/>
      <c r="XT55" s="208"/>
      <c r="XU55" s="208"/>
      <c r="XV55" s="208"/>
      <c r="XW55" s="208"/>
      <c r="XX55" s="208"/>
      <c r="XY55" s="208"/>
      <c r="XZ55" s="208"/>
      <c r="YA55" s="208"/>
      <c r="YB55" s="208"/>
      <c r="YC55" s="208"/>
      <c r="YD55" s="208"/>
      <c r="YE55" s="208"/>
      <c r="YF55" s="208"/>
      <c r="YG55" s="208"/>
      <c r="YH55" s="208"/>
      <c r="YI55" s="208"/>
      <c r="YJ55" s="208"/>
      <c r="YK55" s="208"/>
      <c r="YL55" s="208"/>
      <c r="YM55" s="208"/>
      <c r="YN55" s="208"/>
      <c r="YO55" s="208"/>
      <c r="YP55" s="208"/>
      <c r="YQ55" s="208"/>
      <c r="YR55" s="208"/>
      <c r="YS55" s="208"/>
      <c r="YT55" s="208"/>
      <c r="YU55" s="208"/>
      <c r="YV55" s="208"/>
      <c r="YW55" s="208"/>
      <c r="YX55" s="208"/>
      <c r="YY55" s="208"/>
      <c r="YZ55" s="208"/>
      <c r="ZA55" s="208"/>
      <c r="ZB55" s="208"/>
      <c r="ZC55" s="208"/>
      <c r="ZD55" s="208"/>
      <c r="ZE55" s="208"/>
      <c r="ZF55" s="208"/>
      <c r="ZG55" s="208"/>
      <c r="ZH55" s="208"/>
      <c r="ZI55" s="208"/>
      <c r="ZJ55" s="208"/>
      <c r="ZK55" s="208"/>
      <c r="ZL55" s="208"/>
      <c r="ZM55" s="208"/>
      <c r="ZN55" s="208"/>
      <c r="ZO55" s="208"/>
      <c r="ZP55" s="208"/>
      <c r="ZQ55" s="208"/>
      <c r="ZR55" s="208"/>
      <c r="ZS55" s="208"/>
      <c r="ZT55" s="208"/>
      <c r="ZU55" s="208"/>
      <c r="ZV55" s="208"/>
      <c r="ZW55" s="208"/>
      <c r="ZX55" s="208"/>
      <c r="ZY55" s="208"/>
      <c r="ZZ55" s="208"/>
      <c r="AAA55" s="208"/>
      <c r="AAB55" s="208"/>
      <c r="AAC55" s="208"/>
      <c r="AAD55" s="208"/>
      <c r="AAE55" s="208"/>
      <c r="AAF55" s="208"/>
      <c r="AAG55" s="208"/>
      <c r="AAH55" s="208"/>
      <c r="AAI55" s="208"/>
      <c r="AAJ55" s="208"/>
      <c r="AAK55" s="208"/>
      <c r="AAL55" s="208"/>
      <c r="AAM55" s="208"/>
      <c r="AAN55" s="208"/>
      <c r="AAO55" s="208"/>
      <c r="AAP55" s="208"/>
      <c r="AAQ55" s="208"/>
      <c r="AAR55" s="208"/>
      <c r="AAS55" s="208"/>
      <c r="AAT55" s="208"/>
      <c r="AAU55" s="208"/>
      <c r="AAV55" s="208"/>
      <c r="AAW55" s="208"/>
      <c r="AAX55" s="208"/>
      <c r="AAY55" s="208"/>
      <c r="AAZ55" s="208"/>
      <c r="ABA55" s="208"/>
      <c r="ABB55" s="208"/>
      <c r="ABC55" s="208"/>
      <c r="ABD55" s="208"/>
      <c r="ABE55" s="208"/>
      <c r="ABF55" s="208"/>
      <c r="ABG55" s="208"/>
      <c r="ABH55" s="208"/>
      <c r="ABI55" s="208"/>
      <c r="ABJ55" s="208"/>
      <c r="ABK55" s="208"/>
      <c r="ABL55" s="208"/>
    </row>
    <row r="56" spans="1:742" s="209" customFormat="1" ht="18" hidden="1" customHeight="1" x14ac:dyDescent="0.2">
      <c r="A56" s="202"/>
      <c r="B56" s="203" t="s">
        <v>121</v>
      </c>
      <c r="C56" s="204" t="s">
        <v>122</v>
      </c>
      <c r="D56" s="218"/>
      <c r="E56" s="205"/>
      <c r="F56" s="206"/>
      <c r="G56" s="206"/>
      <c r="H56" s="219"/>
      <c r="I56" s="206"/>
      <c r="J56" s="206"/>
      <c r="K56" s="278" t="str">
        <f>Table279[[#This Row],[Project]] &amp;"-CTNR-"&amp; Table279[[#This Row],[CTNR'#]] &amp; "  ➜"</f>
        <v>1010C-CTNR-  ➜</v>
      </c>
      <c r="L56" s="215"/>
      <c r="M56" s="213" t="str">
        <f t="shared" ca="1" si="174"/>
        <v/>
      </c>
      <c r="N56" s="213" t="str">
        <f t="shared" ca="1" si="174"/>
        <v/>
      </c>
      <c r="O56" s="213" t="str">
        <f t="shared" ca="1" si="174"/>
        <v/>
      </c>
      <c r="P56" s="213" t="str">
        <f t="shared" ca="1" si="174"/>
        <v/>
      </c>
      <c r="Q56" s="213" t="str">
        <f t="shared" ca="1" si="174"/>
        <v/>
      </c>
      <c r="R56" s="213" t="str">
        <f t="shared" ca="1" si="174"/>
        <v/>
      </c>
      <c r="S56" s="213" t="str">
        <f t="shared" ca="1" si="174"/>
        <v/>
      </c>
      <c r="T56" s="213" t="str">
        <f t="shared" ca="1" si="174"/>
        <v/>
      </c>
      <c r="U56" s="213" t="str">
        <f t="shared" ca="1" si="174"/>
        <v/>
      </c>
      <c r="V56" s="213" t="str">
        <f t="shared" ca="1" si="174"/>
        <v/>
      </c>
      <c r="W56" s="213" t="str">
        <f t="shared" ca="1" si="174"/>
        <v/>
      </c>
      <c r="X56" s="213" t="str">
        <f t="shared" ca="1" si="174"/>
        <v/>
      </c>
      <c r="Y56" s="213" t="str">
        <f t="shared" ca="1" si="174"/>
        <v/>
      </c>
      <c r="Z56" s="213" t="str">
        <f t="shared" ca="1" si="174"/>
        <v/>
      </c>
      <c r="AA56" s="213" t="str">
        <f t="shared" ca="1" si="174"/>
        <v/>
      </c>
      <c r="AB56" s="213" t="str">
        <f t="shared" ca="1" si="158"/>
        <v/>
      </c>
      <c r="AC56" s="213" t="str">
        <f t="shared" ca="1" si="158"/>
        <v/>
      </c>
      <c r="AD56" s="213" t="str">
        <f t="shared" ca="1" si="158"/>
        <v/>
      </c>
      <c r="AE56" s="213" t="str">
        <f t="shared" ca="1" si="158"/>
        <v/>
      </c>
      <c r="AF56" s="213" t="str">
        <f t="shared" ca="1" si="158"/>
        <v/>
      </c>
      <c r="AG56" s="213" t="str">
        <f t="shared" ca="1" si="158"/>
        <v/>
      </c>
      <c r="AH56" s="213" t="str">
        <f t="shared" ca="1" si="158"/>
        <v/>
      </c>
      <c r="AI56" s="213" t="str">
        <f t="shared" ca="1" si="158"/>
        <v/>
      </c>
      <c r="AJ56" s="213" t="str">
        <f t="shared" ca="1" si="158"/>
        <v/>
      </c>
      <c r="AK56" s="213" t="str">
        <f t="shared" ca="1" si="158"/>
        <v/>
      </c>
      <c r="AL56" s="213" t="str">
        <f t="shared" ca="1" si="175"/>
        <v/>
      </c>
      <c r="AM56" s="213" t="str">
        <f t="shared" ca="1" si="175"/>
        <v/>
      </c>
      <c r="AN56" s="213" t="str">
        <f t="shared" ca="1" si="175"/>
        <v/>
      </c>
      <c r="AO56" s="213" t="str">
        <f t="shared" ca="1" si="175"/>
        <v/>
      </c>
      <c r="AP56" s="213" t="str">
        <f t="shared" ca="1" si="175"/>
        <v/>
      </c>
      <c r="AQ56" s="213" t="str">
        <f t="shared" ca="1" si="175"/>
        <v/>
      </c>
      <c r="AR56" s="213" t="str">
        <f t="shared" ca="1" si="175"/>
        <v/>
      </c>
      <c r="AS56" s="213" t="str">
        <f t="shared" ca="1" si="175"/>
        <v/>
      </c>
      <c r="AT56" s="213" t="str">
        <f t="shared" ca="1" si="175"/>
        <v/>
      </c>
      <c r="AU56" s="213" t="str">
        <f t="shared" ca="1" si="175"/>
        <v/>
      </c>
      <c r="AV56" s="213" t="str">
        <f t="shared" ca="1" si="159"/>
        <v/>
      </c>
      <c r="AW56" s="213" t="str">
        <f t="shared" ca="1" si="159"/>
        <v/>
      </c>
      <c r="AX56" s="213" t="str">
        <f t="shared" ca="1" si="159"/>
        <v/>
      </c>
      <c r="AY56" s="213" t="str">
        <f t="shared" ca="1" si="159"/>
        <v/>
      </c>
      <c r="AZ56" s="213" t="str">
        <f t="shared" ca="1" si="159"/>
        <v/>
      </c>
      <c r="BA56" s="213" t="str">
        <f t="shared" ca="1" si="159"/>
        <v/>
      </c>
      <c r="BB56" s="213" t="str">
        <f t="shared" ca="1" si="159"/>
        <v/>
      </c>
      <c r="BC56" s="213" t="str">
        <f t="shared" ca="1" si="159"/>
        <v/>
      </c>
      <c r="BD56" s="213" t="str">
        <f t="shared" ca="1" si="159"/>
        <v/>
      </c>
      <c r="BE56" s="213" t="str">
        <f t="shared" ca="1" si="159"/>
        <v/>
      </c>
      <c r="BF56" s="213" t="str">
        <f t="shared" ca="1" si="159"/>
        <v/>
      </c>
      <c r="BG56" s="213" t="str">
        <f t="shared" ca="1" si="159"/>
        <v/>
      </c>
      <c r="BH56" s="213" t="str">
        <f t="shared" ca="1" si="159"/>
        <v/>
      </c>
      <c r="BI56" s="213" t="str">
        <f t="shared" ca="1" si="176"/>
        <v/>
      </c>
      <c r="BJ56" s="213" t="str">
        <f t="shared" ca="1" si="176"/>
        <v/>
      </c>
      <c r="BK56" s="213" t="str">
        <f t="shared" ca="1" si="176"/>
        <v/>
      </c>
      <c r="BL56" s="213" t="str">
        <f t="shared" ca="1" si="176"/>
        <v/>
      </c>
      <c r="BM56" s="213" t="str">
        <f t="shared" ca="1" si="176"/>
        <v/>
      </c>
      <c r="BN56" s="213" t="str">
        <f t="shared" ca="1" si="176"/>
        <v/>
      </c>
      <c r="BO56" s="213" t="str">
        <f t="shared" ca="1" si="176"/>
        <v/>
      </c>
      <c r="BP56" s="213" t="str">
        <f t="shared" ca="1" si="176"/>
        <v/>
      </c>
      <c r="BQ56" s="213" t="str">
        <f t="shared" ca="1" si="176"/>
        <v/>
      </c>
      <c r="BR56" s="213" t="str">
        <f t="shared" ca="1" si="176"/>
        <v/>
      </c>
      <c r="BS56" s="213" t="str">
        <f t="shared" ca="1" si="176"/>
        <v/>
      </c>
      <c r="BT56" s="213" t="str">
        <f t="shared" ca="1" si="176"/>
        <v/>
      </c>
      <c r="BU56" s="213" t="str">
        <f t="shared" ca="1" si="176"/>
        <v/>
      </c>
      <c r="BV56" s="213" t="str">
        <f t="shared" ca="1" si="176"/>
        <v/>
      </c>
      <c r="BW56" s="213" t="str">
        <f t="shared" ca="1" si="176"/>
        <v/>
      </c>
      <c r="BX56" s="213" t="str">
        <f t="shared" ca="1" si="176"/>
        <v/>
      </c>
      <c r="BY56" s="213" t="str">
        <f t="shared" ca="1" si="160"/>
        <v/>
      </c>
      <c r="BZ56" s="213" t="str">
        <f t="shared" ca="1" si="160"/>
        <v/>
      </c>
      <c r="CA56" s="213" t="str">
        <f t="shared" ca="1" si="160"/>
        <v/>
      </c>
      <c r="CB56" s="213" t="str">
        <f t="shared" ca="1" si="160"/>
        <v/>
      </c>
      <c r="CC56" s="213" t="str">
        <f t="shared" ca="1" si="160"/>
        <v/>
      </c>
      <c r="CD56" s="213" t="str">
        <f t="shared" ca="1" si="160"/>
        <v/>
      </c>
      <c r="CE56" s="213" t="str">
        <f t="shared" ca="1" si="160"/>
        <v/>
      </c>
      <c r="CF56" s="213" t="str">
        <f t="shared" ca="1" si="160"/>
        <v/>
      </c>
      <c r="CG56" s="213" t="str">
        <f t="shared" ca="1" si="160"/>
        <v/>
      </c>
      <c r="CH56" s="213" t="str">
        <f t="shared" ca="1" si="177"/>
        <v/>
      </c>
      <c r="CI56" s="213" t="str">
        <f t="shared" ca="1" si="177"/>
        <v/>
      </c>
      <c r="CJ56" s="213" t="str">
        <f t="shared" ca="1" si="177"/>
        <v/>
      </c>
      <c r="CK56" s="213" t="str">
        <f t="shared" ca="1" si="177"/>
        <v/>
      </c>
      <c r="CL56" s="213" t="str">
        <f t="shared" ca="1" si="177"/>
        <v/>
      </c>
      <c r="CM56" s="213" t="str">
        <f t="shared" ca="1" si="177"/>
        <v/>
      </c>
      <c r="CN56" s="213" t="str">
        <f t="shared" ca="1" si="177"/>
        <v/>
      </c>
      <c r="CO56" s="213" t="str">
        <f t="shared" ca="1" si="177"/>
        <v/>
      </c>
      <c r="CP56" s="213" t="str">
        <f t="shared" ca="1" si="177"/>
        <v/>
      </c>
      <c r="CQ56" s="213" t="str">
        <f t="shared" ca="1" si="177"/>
        <v/>
      </c>
      <c r="CR56" s="213" t="str">
        <f t="shared" ca="1" si="177"/>
        <v/>
      </c>
      <c r="CS56" s="213" t="str">
        <f t="shared" ca="1" si="177"/>
        <v/>
      </c>
      <c r="CT56" s="213" t="str">
        <f t="shared" ca="1" si="161"/>
        <v/>
      </c>
      <c r="CU56" s="213" t="str">
        <f t="shared" ca="1" si="161"/>
        <v/>
      </c>
      <c r="CV56" s="213" t="str">
        <f t="shared" ca="1" si="161"/>
        <v/>
      </c>
      <c r="CW56" s="213" t="str">
        <f t="shared" ca="1" si="161"/>
        <v/>
      </c>
      <c r="CX56" s="213" t="str">
        <f t="shared" ca="1" si="161"/>
        <v/>
      </c>
      <c r="CY56" s="213" t="str">
        <f t="shared" ca="1" si="161"/>
        <v/>
      </c>
      <c r="CZ56" s="213" t="str">
        <f t="shared" ca="1" si="161"/>
        <v/>
      </c>
      <c r="DA56" s="213" t="str">
        <f t="shared" ca="1" si="161"/>
        <v/>
      </c>
      <c r="DB56" s="213" t="str">
        <f t="shared" ca="1" si="161"/>
        <v/>
      </c>
      <c r="DC56" s="213" t="str">
        <f t="shared" ca="1" si="161"/>
        <v/>
      </c>
      <c r="DD56" s="213" t="str">
        <f t="shared" ca="1" si="161"/>
        <v/>
      </c>
      <c r="DE56" s="213" t="str">
        <f t="shared" ca="1" si="178"/>
        <v/>
      </c>
      <c r="DF56" s="213" t="str">
        <f t="shared" ca="1" si="178"/>
        <v/>
      </c>
      <c r="DG56" s="213" t="str">
        <f t="shared" ca="1" si="178"/>
        <v/>
      </c>
      <c r="DH56" s="213" t="str">
        <f t="shared" ca="1" si="178"/>
        <v/>
      </c>
      <c r="DI56" s="213" t="str">
        <f t="shared" ca="1" si="178"/>
        <v/>
      </c>
      <c r="DJ56" s="213" t="str">
        <f t="shared" ca="1" si="178"/>
        <v/>
      </c>
      <c r="DK56" s="213" t="str">
        <f t="shared" ca="1" si="178"/>
        <v/>
      </c>
      <c r="DL56" s="213" t="str">
        <f t="shared" ca="1" si="178"/>
        <v/>
      </c>
      <c r="DM56" s="213" t="str">
        <f t="shared" ca="1" si="178"/>
        <v/>
      </c>
      <c r="DN56" s="213" t="str">
        <f t="shared" ca="1" si="178"/>
        <v/>
      </c>
      <c r="DO56" s="213" t="str">
        <f t="shared" ca="1" si="178"/>
        <v/>
      </c>
      <c r="DP56" s="213" t="str">
        <f t="shared" ca="1" si="178"/>
        <v/>
      </c>
      <c r="DQ56" s="213" t="str">
        <f t="shared" ca="1" si="178"/>
        <v/>
      </c>
      <c r="DR56" s="213" t="str">
        <f t="shared" ca="1" si="178"/>
        <v/>
      </c>
      <c r="DS56" s="213" t="str">
        <f t="shared" ca="1" si="178"/>
        <v/>
      </c>
      <c r="DT56" s="213" t="str">
        <f t="shared" ca="1" si="178"/>
        <v/>
      </c>
      <c r="DU56" s="213" t="str">
        <f t="shared" ca="1" si="162"/>
        <v/>
      </c>
      <c r="DV56" s="213" t="str">
        <f t="shared" ca="1" si="162"/>
        <v/>
      </c>
      <c r="DW56" s="213" t="str">
        <f t="shared" ca="1" si="162"/>
        <v/>
      </c>
      <c r="DX56" s="213" t="str">
        <f t="shared" ca="1" si="162"/>
        <v/>
      </c>
      <c r="DY56" s="213" t="str">
        <f t="shared" ca="1" si="162"/>
        <v/>
      </c>
      <c r="DZ56" s="213" t="str">
        <f t="shared" ca="1" si="162"/>
        <v/>
      </c>
      <c r="EA56" s="213" t="str">
        <f t="shared" ca="1" si="162"/>
        <v/>
      </c>
      <c r="EB56" s="213" t="str">
        <f t="shared" ca="1" si="162"/>
        <v/>
      </c>
      <c r="EC56" s="213" t="str">
        <f t="shared" ca="1" si="162"/>
        <v/>
      </c>
      <c r="ED56" s="213" t="str">
        <f t="shared" ca="1" si="162"/>
        <v/>
      </c>
      <c r="EE56" s="213" t="str">
        <f t="shared" ca="1" si="162"/>
        <v/>
      </c>
      <c r="EF56" s="213" t="str">
        <f t="shared" ca="1" si="162"/>
        <v/>
      </c>
      <c r="EG56" s="213" t="str">
        <f t="shared" ca="1" si="162"/>
        <v/>
      </c>
      <c r="EH56" s="213" t="str">
        <f t="shared" ca="1" si="179"/>
        <v/>
      </c>
      <c r="EI56" s="213" t="str">
        <f t="shared" ca="1" si="179"/>
        <v/>
      </c>
      <c r="EJ56" s="213" t="str">
        <f t="shared" ca="1" si="179"/>
        <v/>
      </c>
      <c r="EK56" s="213" t="str">
        <f t="shared" ca="1" si="179"/>
        <v/>
      </c>
      <c r="EL56" s="213" t="str">
        <f t="shared" ca="1" si="179"/>
        <v/>
      </c>
      <c r="EM56" s="213" t="str">
        <f t="shared" ca="1" si="179"/>
        <v/>
      </c>
      <c r="EN56" s="213" t="str">
        <f t="shared" ca="1" si="179"/>
        <v/>
      </c>
      <c r="EO56" s="213" t="str">
        <f t="shared" ca="1" si="179"/>
        <v/>
      </c>
      <c r="EP56" s="213" t="str">
        <f t="shared" ca="1" si="179"/>
        <v/>
      </c>
      <c r="EQ56" s="213" t="str">
        <f t="shared" ca="1" si="179"/>
        <v/>
      </c>
      <c r="ER56" s="213" t="str">
        <f t="shared" ca="1" si="179"/>
        <v/>
      </c>
      <c r="ES56" s="213" t="str">
        <f t="shared" ca="1" si="179"/>
        <v/>
      </c>
      <c r="ET56" s="213" t="str">
        <f t="shared" ca="1" si="179"/>
        <v/>
      </c>
      <c r="EU56" s="213" t="str">
        <f t="shared" ca="1" si="179"/>
        <v/>
      </c>
      <c r="EV56" s="213" t="str">
        <f t="shared" ca="1" si="179"/>
        <v/>
      </c>
      <c r="EW56" s="213" t="str">
        <f t="shared" ca="1" si="179"/>
        <v/>
      </c>
      <c r="EX56" s="213" t="str">
        <f t="shared" ca="1" si="180"/>
        <v/>
      </c>
      <c r="EY56" s="213" t="str">
        <f t="shared" ca="1" si="180"/>
        <v/>
      </c>
      <c r="EZ56" s="213" t="str">
        <f t="shared" ca="1" si="180"/>
        <v/>
      </c>
      <c r="FA56" s="213" t="str">
        <f t="shared" ca="1" si="180"/>
        <v/>
      </c>
      <c r="FB56" s="213" t="str">
        <f t="shared" ca="1" si="180"/>
        <v/>
      </c>
      <c r="FC56" s="213" t="str">
        <f t="shared" ca="1" si="180"/>
        <v/>
      </c>
      <c r="FD56" s="213" t="str">
        <f t="shared" ca="1" si="180"/>
        <v/>
      </c>
      <c r="FE56" s="213" t="str">
        <f t="shared" ca="1" si="180"/>
        <v/>
      </c>
      <c r="FF56" s="213" t="str">
        <f t="shared" ca="1" si="180"/>
        <v/>
      </c>
      <c r="FG56" s="213" t="str">
        <f t="shared" ca="1" si="180"/>
        <v/>
      </c>
      <c r="FH56" s="213" t="str">
        <f t="shared" ca="1" si="180"/>
        <v/>
      </c>
      <c r="FI56" s="213" t="str">
        <f t="shared" ca="1" si="180"/>
        <v/>
      </c>
      <c r="FJ56" s="213" t="str">
        <f t="shared" ca="1" si="180"/>
        <v/>
      </c>
      <c r="FK56" s="213" t="str">
        <f t="shared" ca="1" si="180"/>
        <v/>
      </c>
      <c r="FL56" s="213" t="str">
        <f t="shared" ca="1" si="180"/>
        <v/>
      </c>
      <c r="FM56" s="213" t="str">
        <f t="shared" ca="1" si="180"/>
        <v/>
      </c>
      <c r="FN56" s="213" t="str">
        <f t="shared" ca="1" si="181"/>
        <v/>
      </c>
      <c r="FO56" s="213" t="str">
        <f t="shared" ca="1" si="181"/>
        <v/>
      </c>
      <c r="FP56" s="213" t="str">
        <f t="shared" ca="1" si="181"/>
        <v/>
      </c>
      <c r="FQ56" s="213" t="str">
        <f t="shared" ca="1" si="181"/>
        <v/>
      </c>
      <c r="FR56" s="213" t="str">
        <f t="shared" ca="1" si="181"/>
        <v/>
      </c>
      <c r="FS56" s="213" t="str">
        <f t="shared" ca="1" si="181"/>
        <v/>
      </c>
      <c r="FT56" s="213" t="str">
        <f t="shared" ca="1" si="181"/>
        <v/>
      </c>
      <c r="FU56" s="213" t="str">
        <f t="shared" ca="1" si="181"/>
        <v/>
      </c>
      <c r="FV56" s="213" t="str">
        <f t="shared" ca="1" si="181"/>
        <v/>
      </c>
      <c r="FW56" s="213" t="str">
        <f t="shared" ca="1" si="181"/>
        <v/>
      </c>
      <c r="FX56" s="213" t="str">
        <f t="shared" ca="1" si="181"/>
        <v/>
      </c>
      <c r="FY56" s="213" t="str">
        <f t="shared" ca="1" si="181"/>
        <v/>
      </c>
      <c r="FZ56" s="213" t="str">
        <f t="shared" ca="1" si="181"/>
        <v/>
      </c>
      <c r="GA56" s="213" t="str">
        <f t="shared" ca="1" si="181"/>
        <v/>
      </c>
      <c r="GB56" s="213" t="str">
        <f t="shared" ca="1" si="181"/>
        <v/>
      </c>
      <c r="GC56" s="213" t="str">
        <f t="shared" ca="1" si="181"/>
        <v/>
      </c>
      <c r="GD56" s="213" t="str">
        <f t="shared" ca="1" si="164"/>
        <v/>
      </c>
      <c r="GE56" s="213" t="str">
        <f t="shared" ca="1" si="164"/>
        <v/>
      </c>
      <c r="GF56" s="213" t="str">
        <f t="shared" ca="1" si="164"/>
        <v/>
      </c>
      <c r="GG56" s="213" t="str">
        <f t="shared" ca="1" si="164"/>
        <v/>
      </c>
      <c r="GH56" s="213" t="str">
        <f t="shared" ca="1" si="164"/>
        <v/>
      </c>
      <c r="GI56" s="213" t="str">
        <f t="shared" ca="1" si="164"/>
        <v/>
      </c>
      <c r="GJ56" s="213" t="str">
        <f t="shared" ca="1" si="164"/>
        <v/>
      </c>
      <c r="GK56" s="213" t="str">
        <f t="shared" ca="1" si="164"/>
        <v/>
      </c>
      <c r="GL56" s="213" t="str">
        <f t="shared" ca="1" si="164"/>
        <v/>
      </c>
      <c r="GM56" s="213" t="str">
        <f t="shared" ca="1" si="164"/>
        <v/>
      </c>
      <c r="GN56" s="213" t="str">
        <f t="shared" ca="1" si="164"/>
        <v/>
      </c>
      <c r="GO56" s="213" t="str">
        <f t="shared" ca="1" si="164"/>
        <v/>
      </c>
      <c r="GP56" s="213" t="str">
        <f t="shared" ca="1" si="182"/>
        <v/>
      </c>
      <c r="GQ56" s="213" t="str">
        <f t="shared" ca="1" si="182"/>
        <v/>
      </c>
      <c r="GR56" s="213" t="str">
        <f t="shared" ca="1" si="182"/>
        <v/>
      </c>
      <c r="GS56" s="213" t="str">
        <f t="shared" ca="1" si="182"/>
        <v/>
      </c>
      <c r="GT56" s="213" t="str">
        <f t="shared" ca="1" si="182"/>
        <v/>
      </c>
      <c r="GU56" s="213" t="str">
        <f t="shared" ca="1" si="182"/>
        <v/>
      </c>
      <c r="GV56" s="213" t="str">
        <f t="shared" ca="1" si="182"/>
        <v/>
      </c>
      <c r="GW56" s="213" t="str">
        <f t="shared" ca="1" si="182"/>
        <v/>
      </c>
      <c r="GX56" s="213" t="str">
        <f t="shared" ca="1" si="182"/>
        <v/>
      </c>
      <c r="GY56" s="213" t="str">
        <f t="shared" ca="1" si="182"/>
        <v/>
      </c>
      <c r="GZ56" s="213" t="str">
        <f t="shared" ca="1" si="165"/>
        <v/>
      </c>
      <c r="HA56" s="213" t="str">
        <f t="shared" ca="1" si="165"/>
        <v/>
      </c>
      <c r="HB56" s="213" t="str">
        <f t="shared" ca="1" si="165"/>
        <v/>
      </c>
      <c r="HC56" s="213" t="str">
        <f t="shared" ca="1" si="165"/>
        <v/>
      </c>
      <c r="HD56" s="213" t="str">
        <f t="shared" ca="1" si="165"/>
        <v/>
      </c>
      <c r="HE56" s="213" t="str">
        <f t="shared" ca="1" si="165"/>
        <v/>
      </c>
      <c r="HF56" s="213" t="str">
        <f t="shared" ca="1" si="165"/>
        <v/>
      </c>
      <c r="HG56" s="213" t="str">
        <f t="shared" ca="1" si="165"/>
        <v/>
      </c>
      <c r="HH56" s="213" t="str">
        <f t="shared" ca="1" si="183"/>
        <v/>
      </c>
      <c r="HI56" s="213" t="str">
        <f t="shared" ca="1" si="183"/>
        <v/>
      </c>
      <c r="HJ56" s="213" t="str">
        <f t="shared" ca="1" si="183"/>
        <v/>
      </c>
      <c r="HK56" s="213" t="str">
        <f t="shared" ca="1" si="183"/>
        <v/>
      </c>
      <c r="HL56" s="213" t="str">
        <f t="shared" ca="1" si="183"/>
        <v/>
      </c>
      <c r="HM56" s="213" t="str">
        <f t="shared" ca="1" si="183"/>
        <v/>
      </c>
      <c r="HN56" s="213" t="str">
        <f t="shared" ca="1" si="183"/>
        <v/>
      </c>
      <c r="HO56" s="213" t="str">
        <f t="shared" ca="1" si="183"/>
        <v/>
      </c>
      <c r="HP56" s="213" t="str">
        <f t="shared" ca="1" si="183"/>
        <v/>
      </c>
      <c r="HQ56" s="213" t="str">
        <f t="shared" ca="1" si="183"/>
        <v/>
      </c>
      <c r="HR56" s="213" t="str">
        <f t="shared" ca="1" si="183"/>
        <v/>
      </c>
      <c r="HS56" s="213" t="str">
        <f t="shared" ca="1" si="183"/>
        <v/>
      </c>
      <c r="HT56" s="213" t="str">
        <f t="shared" ca="1" si="166"/>
        <v/>
      </c>
      <c r="HU56" s="213" t="str">
        <f t="shared" ca="1" si="166"/>
        <v/>
      </c>
      <c r="HV56" s="213" t="str">
        <f t="shared" ca="1" si="166"/>
        <v/>
      </c>
      <c r="HW56" s="213" t="str">
        <f t="shared" ca="1" si="166"/>
        <v/>
      </c>
      <c r="HX56" s="213" t="str">
        <f t="shared" ca="1" si="166"/>
        <v/>
      </c>
      <c r="HY56" s="213" t="str">
        <f t="shared" ca="1" si="166"/>
        <v/>
      </c>
      <c r="HZ56" s="213" t="str">
        <f t="shared" ca="1" si="166"/>
        <v/>
      </c>
      <c r="IA56" s="213" t="str">
        <f t="shared" ca="1" si="166"/>
        <v/>
      </c>
      <c r="IB56" s="213" t="str">
        <f t="shared" ca="1" si="166"/>
        <v/>
      </c>
      <c r="IC56" s="213" t="str">
        <f t="shared" ca="1" si="166"/>
        <v/>
      </c>
      <c r="ID56" s="213" t="str">
        <f t="shared" ca="1" si="166"/>
        <v/>
      </c>
      <c r="IE56" s="213" t="str">
        <f t="shared" ca="1" si="166"/>
        <v/>
      </c>
      <c r="IF56" s="213" t="str">
        <f t="shared" ca="1" si="166"/>
        <v/>
      </c>
      <c r="IG56" s="213" t="str">
        <f t="shared" ca="1" si="166"/>
        <v/>
      </c>
      <c r="IH56" s="213" t="str">
        <f t="shared" ca="1" si="184"/>
        <v/>
      </c>
      <c r="II56" s="213" t="str">
        <f t="shared" ca="1" si="184"/>
        <v/>
      </c>
      <c r="IJ56" s="213" t="str">
        <f t="shared" ca="1" si="184"/>
        <v/>
      </c>
      <c r="IK56" s="213" t="str">
        <f t="shared" ca="1" si="184"/>
        <v/>
      </c>
      <c r="IL56" s="213" t="str">
        <f t="shared" ca="1" si="184"/>
        <v/>
      </c>
      <c r="IM56" s="213" t="str">
        <f t="shared" ca="1" si="184"/>
        <v/>
      </c>
      <c r="IN56" s="213" t="str">
        <f t="shared" ca="1" si="184"/>
        <v/>
      </c>
      <c r="IO56" s="213" t="str">
        <f t="shared" ca="1" si="184"/>
        <v/>
      </c>
      <c r="IP56" s="213" t="str">
        <f t="shared" ca="1" si="184"/>
        <v/>
      </c>
      <c r="IQ56" s="213" t="str">
        <f t="shared" ca="1" si="184"/>
        <v/>
      </c>
      <c r="IR56" s="213" t="str">
        <f t="shared" ca="1" si="184"/>
        <v/>
      </c>
      <c r="IS56" s="213" t="str">
        <f t="shared" ca="1" si="184"/>
        <v/>
      </c>
      <c r="IT56" s="213" t="str">
        <f t="shared" ca="1" si="184"/>
        <v/>
      </c>
      <c r="IU56" s="213" t="str">
        <f t="shared" ca="1" si="184"/>
        <v/>
      </c>
      <c r="IV56" s="213" t="str">
        <f t="shared" ca="1" si="184"/>
        <v/>
      </c>
      <c r="IW56" s="213" t="str">
        <f t="shared" ca="1" si="184"/>
        <v/>
      </c>
      <c r="IX56" s="213" t="str">
        <f t="shared" ca="1" si="167"/>
        <v/>
      </c>
      <c r="IY56" s="213" t="str">
        <f t="shared" ca="1" si="167"/>
        <v/>
      </c>
      <c r="IZ56" s="213" t="str">
        <f t="shared" ca="1" si="167"/>
        <v/>
      </c>
      <c r="JA56" s="213" t="str">
        <f t="shared" ca="1" si="167"/>
        <v/>
      </c>
      <c r="JB56" s="213" t="str">
        <f t="shared" ca="1" si="167"/>
        <v/>
      </c>
      <c r="JC56" s="213" t="str">
        <f t="shared" ca="1" si="167"/>
        <v/>
      </c>
      <c r="JD56" s="213" t="str">
        <f t="shared" ca="1" si="167"/>
        <v/>
      </c>
      <c r="JE56" s="213" t="str">
        <f t="shared" ca="1" si="167"/>
        <v/>
      </c>
      <c r="JF56" s="213" t="str">
        <f t="shared" ca="1" si="167"/>
        <v/>
      </c>
      <c r="JG56" s="213" t="str">
        <f t="shared" ca="1" si="167"/>
        <v/>
      </c>
      <c r="JH56" s="213" t="str">
        <f t="shared" ca="1" si="185"/>
        <v/>
      </c>
      <c r="JI56" s="213" t="str">
        <f t="shared" ca="1" si="185"/>
        <v/>
      </c>
      <c r="JJ56" s="213" t="str">
        <f t="shared" ca="1" si="185"/>
        <v/>
      </c>
      <c r="JK56" s="213" t="str">
        <f t="shared" ca="1" si="185"/>
        <v/>
      </c>
      <c r="JL56" s="213" t="str">
        <f t="shared" ca="1" si="185"/>
        <v/>
      </c>
      <c r="JM56" s="213" t="str">
        <f t="shared" ca="1" si="185"/>
        <v/>
      </c>
      <c r="JN56" s="213" t="str">
        <f t="shared" ca="1" si="185"/>
        <v/>
      </c>
      <c r="JO56" s="213" t="str">
        <f t="shared" ca="1" si="185"/>
        <v/>
      </c>
      <c r="JP56" s="213" t="str">
        <f t="shared" ca="1" si="185"/>
        <v/>
      </c>
      <c r="JQ56" s="213" t="str">
        <f t="shared" ca="1" si="185"/>
        <v/>
      </c>
      <c r="JR56" s="213" t="str">
        <f t="shared" ca="1" si="185"/>
        <v/>
      </c>
      <c r="JS56" s="213" t="str">
        <f t="shared" ca="1" si="185"/>
        <v/>
      </c>
      <c r="JT56" s="213" t="str">
        <f t="shared" ca="1" si="185"/>
        <v/>
      </c>
      <c r="JU56" s="213" t="str">
        <f t="shared" ca="1" si="185"/>
        <v/>
      </c>
      <c r="JV56" s="213" t="str">
        <f t="shared" ca="1" si="185"/>
        <v/>
      </c>
      <c r="JW56" s="213" t="str">
        <f t="shared" ca="1" si="185"/>
        <v/>
      </c>
      <c r="JX56" s="213" t="str">
        <f t="shared" ca="1" si="168"/>
        <v/>
      </c>
      <c r="JY56" s="213" t="str">
        <f t="shared" ca="1" si="168"/>
        <v/>
      </c>
      <c r="JZ56" s="213" t="str">
        <f t="shared" ca="1" si="168"/>
        <v/>
      </c>
      <c r="KA56" s="213" t="str">
        <f t="shared" ca="1" si="168"/>
        <v/>
      </c>
      <c r="KB56" s="213" t="str">
        <f t="shared" ca="1" si="168"/>
        <v/>
      </c>
      <c r="KC56" s="213" t="str">
        <f t="shared" ca="1" si="168"/>
        <v/>
      </c>
      <c r="KD56" s="213" t="str">
        <f t="shared" ca="1" si="168"/>
        <v/>
      </c>
      <c r="KE56" s="213" t="str">
        <f t="shared" ca="1" si="168"/>
        <v/>
      </c>
      <c r="KF56" s="213" t="str">
        <f t="shared" ca="1" si="168"/>
        <v/>
      </c>
      <c r="KG56" s="213" t="str">
        <f t="shared" ca="1" si="168"/>
        <v/>
      </c>
      <c r="KH56" s="213" t="str">
        <f t="shared" ca="1" si="168"/>
        <v/>
      </c>
      <c r="KI56" s="213" t="str">
        <f t="shared" ca="1" si="168"/>
        <v/>
      </c>
      <c r="KJ56" s="213" t="str">
        <f t="shared" ca="1" si="168"/>
        <v/>
      </c>
      <c r="KK56" s="213" t="str">
        <f t="shared" ca="1" si="168"/>
        <v/>
      </c>
      <c r="KL56" s="213" t="str">
        <f t="shared" ca="1" si="186"/>
        <v/>
      </c>
      <c r="KM56" s="213" t="str">
        <f t="shared" ca="1" si="186"/>
        <v/>
      </c>
      <c r="KN56" s="213" t="str">
        <f t="shared" ca="1" si="186"/>
        <v/>
      </c>
      <c r="KO56" s="213" t="str">
        <f t="shared" ca="1" si="186"/>
        <v/>
      </c>
      <c r="KP56" s="213" t="str">
        <f t="shared" ca="1" si="186"/>
        <v/>
      </c>
      <c r="KQ56" s="213" t="str">
        <f t="shared" ca="1" si="186"/>
        <v/>
      </c>
      <c r="KR56" s="213" t="str">
        <f t="shared" ca="1" si="186"/>
        <v/>
      </c>
      <c r="KS56" s="213" t="str">
        <f t="shared" ca="1" si="186"/>
        <v/>
      </c>
      <c r="KT56" s="213" t="str">
        <f t="shared" ca="1" si="186"/>
        <v/>
      </c>
      <c r="KU56" s="213" t="str">
        <f t="shared" ca="1" si="186"/>
        <v/>
      </c>
      <c r="KV56" s="213" t="str">
        <f t="shared" ca="1" si="186"/>
        <v/>
      </c>
      <c r="KW56" s="213" t="str">
        <f t="shared" ca="1" si="186"/>
        <v/>
      </c>
      <c r="KX56" s="213" t="str">
        <f t="shared" ca="1" si="186"/>
        <v/>
      </c>
      <c r="KY56" s="213" t="str">
        <f t="shared" ca="1" si="186"/>
        <v/>
      </c>
      <c r="KZ56" s="213" t="str">
        <f t="shared" ca="1" si="186"/>
        <v/>
      </c>
      <c r="LA56" s="213" t="str">
        <f t="shared" ca="1" si="186"/>
        <v/>
      </c>
      <c r="LB56" s="213" t="str">
        <f t="shared" ca="1" si="187"/>
        <v/>
      </c>
      <c r="LC56" s="213" t="str">
        <f t="shared" ca="1" si="187"/>
        <v/>
      </c>
      <c r="LD56" s="213" t="str">
        <f t="shared" ca="1" si="187"/>
        <v/>
      </c>
      <c r="LE56" s="213" t="str">
        <f t="shared" ca="1" si="187"/>
        <v/>
      </c>
      <c r="LF56" s="213" t="str">
        <f t="shared" ca="1" si="187"/>
        <v/>
      </c>
      <c r="LG56" s="213" t="str">
        <f t="shared" ca="1" si="187"/>
        <v/>
      </c>
      <c r="LH56" s="213" t="str">
        <f t="shared" ca="1" si="187"/>
        <v/>
      </c>
      <c r="LI56" s="213" t="str">
        <f t="shared" ca="1" si="187"/>
        <v/>
      </c>
      <c r="LJ56" s="213" t="str">
        <f t="shared" ca="1" si="187"/>
        <v/>
      </c>
      <c r="LK56" s="213" t="str">
        <f t="shared" ca="1" si="187"/>
        <v/>
      </c>
      <c r="LL56" s="213" t="str">
        <f t="shared" ca="1" si="187"/>
        <v/>
      </c>
      <c r="LM56" s="213" t="str">
        <f t="shared" ca="1" si="187"/>
        <v/>
      </c>
      <c r="LN56" s="213" t="str">
        <f t="shared" ca="1" si="187"/>
        <v/>
      </c>
      <c r="LO56" s="213" t="str">
        <f t="shared" ca="1" si="187"/>
        <v/>
      </c>
      <c r="LP56" s="213" t="str">
        <f t="shared" ca="1" si="187"/>
        <v/>
      </c>
      <c r="LQ56" s="213" t="str">
        <f t="shared" ca="1" si="187"/>
        <v/>
      </c>
      <c r="LR56" s="213" t="str">
        <f t="shared" ca="1" si="188"/>
        <v/>
      </c>
      <c r="LS56" s="213" t="str">
        <f t="shared" ca="1" si="188"/>
        <v/>
      </c>
      <c r="LT56" s="213" t="str">
        <f t="shared" ca="1" si="188"/>
        <v/>
      </c>
      <c r="LU56" s="213" t="str">
        <f t="shared" ca="1" si="188"/>
        <v/>
      </c>
      <c r="LV56" s="213" t="str">
        <f t="shared" ca="1" si="188"/>
        <v/>
      </c>
      <c r="LW56" s="213" t="str">
        <f t="shared" ca="1" si="188"/>
        <v/>
      </c>
      <c r="LX56" s="213" t="str">
        <f t="shared" ca="1" si="188"/>
        <v/>
      </c>
      <c r="LY56" s="213" t="str">
        <f t="shared" ca="1" si="188"/>
        <v/>
      </c>
      <c r="LZ56" s="213" t="str">
        <f t="shared" ca="1" si="188"/>
        <v/>
      </c>
      <c r="MA56" s="213" t="str">
        <f t="shared" ca="1" si="188"/>
        <v/>
      </c>
      <c r="MB56" s="213" t="str">
        <f t="shared" ca="1" si="188"/>
        <v/>
      </c>
      <c r="MC56" s="213" t="str">
        <f t="shared" ca="1" si="188"/>
        <v/>
      </c>
      <c r="MD56" s="213" t="str">
        <f t="shared" ca="1" si="188"/>
        <v/>
      </c>
      <c r="ME56" s="213" t="str">
        <f t="shared" ca="1" si="188"/>
        <v/>
      </c>
      <c r="MF56" s="213" t="str">
        <f t="shared" ca="1" si="188"/>
        <v/>
      </c>
      <c r="MG56" s="213" t="str">
        <f t="shared" ca="1" si="188"/>
        <v/>
      </c>
      <c r="MH56" s="213" t="str">
        <f t="shared" ca="1" si="170"/>
        <v/>
      </c>
      <c r="MI56" s="213" t="str">
        <f t="shared" ca="1" si="170"/>
        <v/>
      </c>
      <c r="MJ56" s="213" t="str">
        <f t="shared" ca="1" si="170"/>
        <v/>
      </c>
      <c r="MK56" s="213" t="str">
        <f t="shared" ca="1" si="170"/>
        <v/>
      </c>
      <c r="ML56" s="213" t="str">
        <f t="shared" ca="1" si="170"/>
        <v/>
      </c>
      <c r="MM56" s="213" t="str">
        <f t="shared" ca="1" si="170"/>
        <v/>
      </c>
      <c r="MN56" s="213" t="str">
        <f t="shared" ca="1" si="170"/>
        <v/>
      </c>
      <c r="MO56" s="213" t="str">
        <f t="shared" ca="1" si="170"/>
        <v/>
      </c>
      <c r="MP56" s="213" t="str">
        <f t="shared" ca="1" si="170"/>
        <v/>
      </c>
      <c r="MQ56" s="213" t="str">
        <f t="shared" ca="1" si="170"/>
        <v/>
      </c>
      <c r="MR56" s="213" t="str">
        <f t="shared" ca="1" si="170"/>
        <v/>
      </c>
      <c r="MS56" s="213" t="str">
        <f t="shared" ca="1" si="170"/>
        <v/>
      </c>
      <c r="MT56" s="213" t="str">
        <f t="shared" ca="1" si="189"/>
        <v/>
      </c>
      <c r="MU56" s="213" t="str">
        <f t="shared" ca="1" si="189"/>
        <v/>
      </c>
      <c r="MV56" s="213" t="str">
        <f t="shared" ca="1" si="189"/>
        <v/>
      </c>
      <c r="MW56" s="213" t="str">
        <f t="shared" ca="1" si="189"/>
        <v/>
      </c>
      <c r="MX56" s="213" t="str">
        <f t="shared" ca="1" si="189"/>
        <v/>
      </c>
      <c r="MY56" s="213" t="str">
        <f t="shared" ca="1" si="189"/>
        <v/>
      </c>
      <c r="MZ56" s="213" t="str">
        <f t="shared" ca="1" si="189"/>
        <v/>
      </c>
      <c r="NA56" s="213" t="str">
        <f t="shared" ca="1" si="189"/>
        <v/>
      </c>
      <c r="NB56" s="213" t="str">
        <f t="shared" ca="1" si="189"/>
        <v/>
      </c>
      <c r="NC56" s="213" t="str">
        <f t="shared" ca="1" si="189"/>
        <v/>
      </c>
      <c r="ND56" s="213" t="str">
        <f t="shared" ca="1" si="171"/>
        <v/>
      </c>
      <c r="NE56" s="213" t="str">
        <f t="shared" ca="1" si="171"/>
        <v/>
      </c>
      <c r="NF56" s="213" t="str">
        <f t="shared" ca="1" si="171"/>
        <v/>
      </c>
      <c r="NG56" s="213" t="str">
        <f t="shared" ca="1" si="171"/>
        <v/>
      </c>
      <c r="NH56" s="213" t="str">
        <f t="shared" ca="1" si="171"/>
        <v/>
      </c>
      <c r="NI56" s="213" t="str">
        <f t="shared" ca="1" si="171"/>
        <v/>
      </c>
      <c r="NJ56" s="213" t="str">
        <f t="shared" ca="1" si="171"/>
        <v/>
      </c>
      <c r="NK56" s="213" t="str">
        <f t="shared" ca="1" si="171"/>
        <v/>
      </c>
      <c r="NL56" s="213" t="str">
        <f t="shared" ca="1" si="190"/>
        <v/>
      </c>
      <c r="NM56" s="213" t="str">
        <f t="shared" ca="1" si="190"/>
        <v/>
      </c>
      <c r="NN56" s="213" t="str">
        <f t="shared" ca="1" si="190"/>
        <v/>
      </c>
      <c r="NO56" s="213" t="str">
        <f t="shared" ca="1" si="190"/>
        <v/>
      </c>
      <c r="NP56" s="213" t="str">
        <f t="shared" ca="1" si="190"/>
        <v/>
      </c>
      <c r="NQ56" s="213" t="str">
        <f t="shared" ca="1" si="190"/>
        <v/>
      </c>
      <c r="NR56" s="213" t="str">
        <f t="shared" ca="1" si="190"/>
        <v/>
      </c>
      <c r="NS56" s="213" t="str">
        <f t="shared" ca="1" si="190"/>
        <v/>
      </c>
      <c r="NT56" s="213" t="str">
        <f t="shared" ca="1" si="190"/>
        <v/>
      </c>
      <c r="NU56" s="213" t="str">
        <f t="shared" ca="1" si="190"/>
        <v/>
      </c>
      <c r="NV56" s="213" t="str">
        <f t="shared" ca="1" si="190"/>
        <v/>
      </c>
      <c r="NW56" s="213" t="str">
        <f t="shared" ca="1" si="190"/>
        <v/>
      </c>
      <c r="NX56" s="213" t="str">
        <f t="shared" ca="1" si="172"/>
        <v/>
      </c>
      <c r="NY56" s="213" t="str">
        <f t="shared" ca="1" si="172"/>
        <v/>
      </c>
      <c r="NZ56" s="213" t="str">
        <f t="shared" ca="1" si="172"/>
        <v/>
      </c>
      <c r="OA56" s="213" t="str">
        <f t="shared" ca="1" si="172"/>
        <v/>
      </c>
      <c r="OB56" s="213" t="str">
        <f t="shared" ca="1" si="172"/>
        <v/>
      </c>
      <c r="OC56" s="213" t="str">
        <f t="shared" ca="1" si="172"/>
        <v/>
      </c>
      <c r="OD56" s="213" t="str">
        <f t="shared" ca="1" si="172"/>
        <v/>
      </c>
      <c r="OE56" s="213" t="str">
        <f t="shared" ca="1" si="172"/>
        <v/>
      </c>
      <c r="OF56" s="213" t="str">
        <f t="shared" ca="1" si="172"/>
        <v/>
      </c>
      <c r="OG56" s="213" t="str">
        <f t="shared" ca="1" si="172"/>
        <v/>
      </c>
      <c r="OH56" s="213" t="str">
        <f t="shared" ca="1" si="172"/>
        <v/>
      </c>
      <c r="OI56" s="213" t="str">
        <f t="shared" ca="1" si="172"/>
        <v/>
      </c>
      <c r="OJ56" s="213" t="str">
        <f t="shared" ca="1" si="172"/>
        <v/>
      </c>
      <c r="OK56" s="213" t="str">
        <f t="shared" ca="1" si="172"/>
        <v/>
      </c>
      <c r="OL56" s="213" t="str">
        <f t="shared" ca="1" si="191"/>
        <v/>
      </c>
      <c r="OM56" s="213" t="str">
        <f t="shared" ca="1" si="191"/>
        <v/>
      </c>
      <c r="ON56" s="213" t="str">
        <f t="shared" ca="1" si="191"/>
        <v/>
      </c>
      <c r="OO56" s="213" t="str">
        <f t="shared" ca="1" si="191"/>
        <v/>
      </c>
      <c r="OP56" s="213" t="str">
        <f t="shared" ca="1" si="191"/>
        <v/>
      </c>
      <c r="OQ56" s="213" t="str">
        <f t="shared" ca="1" si="191"/>
        <v/>
      </c>
      <c r="OR56" s="213" t="str">
        <f t="shared" ca="1" si="191"/>
        <v/>
      </c>
      <c r="OS56" s="213" t="str">
        <f t="shared" ca="1" si="191"/>
        <v/>
      </c>
      <c r="OT56" s="213" t="str">
        <f t="shared" ca="1" si="191"/>
        <v/>
      </c>
      <c r="OU56" s="213" t="str">
        <f t="shared" ca="1" si="191"/>
        <v/>
      </c>
      <c r="OV56" s="213" t="str">
        <f t="shared" ca="1" si="191"/>
        <v/>
      </c>
      <c r="OW56" s="213" t="str">
        <f t="shared" ca="1" si="191"/>
        <v/>
      </c>
      <c r="OX56" s="213" t="str">
        <f t="shared" ca="1" si="191"/>
        <v/>
      </c>
      <c r="OY56" s="213" t="str">
        <f t="shared" ca="1" si="191"/>
        <v/>
      </c>
      <c r="OZ56" s="213" t="str">
        <f t="shared" ca="1" si="191"/>
        <v/>
      </c>
      <c r="PA56" s="213" t="str">
        <f t="shared" ca="1" si="191"/>
        <v/>
      </c>
      <c r="PB56" s="213" t="str">
        <f t="shared" ca="1" si="173"/>
        <v/>
      </c>
      <c r="PC56" s="213" t="str">
        <f t="shared" ca="1" si="173"/>
        <v/>
      </c>
      <c r="PD56" s="213" t="str">
        <f t="shared" ca="1" si="173"/>
        <v/>
      </c>
      <c r="PE56" s="213" t="str">
        <f t="shared" ca="1" si="173"/>
        <v/>
      </c>
      <c r="PF56" s="213" t="str">
        <f t="shared" ca="1" si="173"/>
        <v/>
      </c>
      <c r="PG56" s="213" t="str">
        <f t="shared" ca="1" si="173"/>
        <v/>
      </c>
      <c r="PH56" s="213" t="str">
        <f t="shared" ca="1" si="173"/>
        <v/>
      </c>
      <c r="PI56" s="213" t="str">
        <f t="shared" ca="1" si="173"/>
        <v/>
      </c>
      <c r="PJ56" s="213" t="str">
        <f t="shared" ca="1" si="173"/>
        <v/>
      </c>
      <c r="PK56" s="213" t="str">
        <f t="shared" ca="1" si="173"/>
        <v/>
      </c>
      <c r="PL56" s="213" t="str">
        <f t="shared" ca="1" si="192"/>
        <v/>
      </c>
      <c r="PM56" s="213" t="str">
        <f t="shared" ca="1" si="192"/>
        <v/>
      </c>
      <c r="PN56" s="213" t="str">
        <f t="shared" ca="1" si="192"/>
        <v/>
      </c>
      <c r="PO56" s="213" t="str">
        <f t="shared" ca="1" si="192"/>
        <v/>
      </c>
      <c r="PP56" s="213" t="str">
        <f t="shared" ca="1" si="192"/>
        <v/>
      </c>
      <c r="PQ56" s="213" t="str">
        <f t="shared" ca="1" si="192"/>
        <v/>
      </c>
      <c r="PR56" s="213" t="str">
        <f t="shared" ca="1" si="192"/>
        <v/>
      </c>
      <c r="PS56" s="213" t="str">
        <f t="shared" ca="1" si="192"/>
        <v/>
      </c>
      <c r="PT56" s="208"/>
      <c r="PU56" s="208"/>
      <c r="PV56" s="208"/>
      <c r="PW56" s="208"/>
      <c r="PX56" s="208"/>
      <c r="PY56" s="208"/>
      <c r="PZ56" s="208"/>
      <c r="QA56" s="208"/>
      <c r="QB56" s="208"/>
      <c r="QC56" s="208"/>
      <c r="QD56" s="208"/>
      <c r="QE56" s="208"/>
      <c r="QF56" s="208"/>
      <c r="QG56" s="208"/>
      <c r="QH56" s="208"/>
      <c r="QI56" s="208"/>
      <c r="QJ56" s="208"/>
      <c r="QK56" s="208"/>
      <c r="QL56" s="208"/>
      <c r="QM56" s="208"/>
      <c r="QN56" s="208"/>
      <c r="QO56" s="208"/>
      <c r="QP56" s="208"/>
      <c r="QQ56" s="208"/>
      <c r="QR56" s="208"/>
      <c r="QS56" s="208"/>
      <c r="QT56" s="208"/>
      <c r="QU56" s="208"/>
      <c r="QV56" s="208"/>
      <c r="QW56" s="208"/>
      <c r="QX56" s="208"/>
      <c r="QY56" s="208"/>
      <c r="QZ56" s="208"/>
      <c r="RA56" s="208"/>
      <c r="RB56" s="208"/>
      <c r="RC56" s="208"/>
      <c r="RD56" s="208"/>
      <c r="RE56" s="208"/>
      <c r="RF56" s="208"/>
      <c r="RG56" s="208"/>
      <c r="RH56" s="208"/>
      <c r="RI56" s="208"/>
      <c r="RJ56" s="208"/>
      <c r="RK56" s="208"/>
      <c r="RL56" s="208"/>
      <c r="RM56" s="208"/>
      <c r="RN56" s="208"/>
      <c r="RO56" s="208"/>
      <c r="RP56" s="208"/>
      <c r="RQ56" s="208"/>
      <c r="RR56" s="208"/>
      <c r="RS56" s="208"/>
      <c r="RT56" s="208"/>
      <c r="RU56" s="208"/>
      <c r="RV56" s="208"/>
      <c r="RW56" s="208"/>
      <c r="RX56" s="208"/>
      <c r="RY56" s="208"/>
      <c r="RZ56" s="208"/>
      <c r="SA56" s="208"/>
      <c r="SB56" s="208"/>
      <c r="SC56" s="208"/>
      <c r="SD56" s="208"/>
      <c r="SE56" s="208"/>
      <c r="SF56" s="208"/>
      <c r="SG56" s="208"/>
      <c r="SH56" s="208"/>
      <c r="SI56" s="208"/>
      <c r="SJ56" s="208"/>
      <c r="SK56" s="208"/>
      <c r="SL56" s="208"/>
      <c r="SM56" s="208"/>
      <c r="SN56" s="208"/>
      <c r="SO56" s="208"/>
      <c r="SP56" s="208"/>
      <c r="SQ56" s="208"/>
      <c r="SR56" s="208"/>
      <c r="SS56" s="208"/>
      <c r="ST56" s="208"/>
      <c r="SU56" s="208"/>
      <c r="SV56" s="208"/>
      <c r="SW56" s="208"/>
      <c r="SX56" s="208"/>
      <c r="SY56" s="208"/>
      <c r="SZ56" s="208"/>
      <c r="TA56" s="208"/>
      <c r="TB56" s="208"/>
      <c r="TC56" s="208"/>
      <c r="TD56" s="208"/>
      <c r="TE56" s="208"/>
      <c r="TF56" s="208"/>
      <c r="TG56" s="208"/>
      <c r="TH56" s="208"/>
      <c r="TI56" s="208"/>
      <c r="TJ56" s="208"/>
      <c r="TK56" s="208"/>
      <c r="TL56" s="208"/>
      <c r="TM56" s="208"/>
      <c r="TN56" s="208"/>
      <c r="TO56" s="208"/>
      <c r="TP56" s="208"/>
      <c r="TQ56" s="208"/>
      <c r="TR56" s="208"/>
      <c r="TS56" s="208"/>
      <c r="TT56" s="208"/>
      <c r="TU56" s="208"/>
      <c r="TV56" s="208"/>
      <c r="TW56" s="208"/>
      <c r="TX56" s="208"/>
      <c r="TY56" s="208"/>
      <c r="TZ56" s="208"/>
      <c r="UA56" s="208"/>
      <c r="UB56" s="208"/>
      <c r="UC56" s="208"/>
      <c r="UD56" s="208"/>
      <c r="UE56" s="208"/>
      <c r="UF56" s="208"/>
      <c r="UG56" s="208"/>
      <c r="UH56" s="208"/>
      <c r="UI56" s="208"/>
      <c r="UJ56" s="208"/>
      <c r="UK56" s="208"/>
      <c r="UL56" s="208"/>
      <c r="UM56" s="208"/>
      <c r="UN56" s="208"/>
      <c r="UO56" s="208"/>
      <c r="UP56" s="208"/>
      <c r="UQ56" s="208"/>
      <c r="UR56" s="208"/>
      <c r="US56" s="208"/>
      <c r="UT56" s="208"/>
      <c r="UU56" s="208"/>
      <c r="UV56" s="208"/>
      <c r="UW56" s="208"/>
      <c r="UX56" s="208"/>
      <c r="UY56" s="208"/>
      <c r="UZ56" s="208"/>
      <c r="VA56" s="208"/>
      <c r="VB56" s="208"/>
      <c r="VC56" s="208"/>
      <c r="VD56" s="208"/>
      <c r="VE56" s="208"/>
      <c r="VF56" s="208"/>
      <c r="VG56" s="208"/>
      <c r="VH56" s="208"/>
      <c r="VI56" s="208"/>
      <c r="VJ56" s="208"/>
      <c r="VK56" s="208"/>
      <c r="VL56" s="208"/>
      <c r="VM56" s="208"/>
      <c r="VN56" s="208"/>
      <c r="VO56" s="208"/>
      <c r="VP56" s="208"/>
      <c r="VQ56" s="208"/>
      <c r="VR56" s="208"/>
      <c r="VS56" s="208"/>
      <c r="VT56" s="208"/>
      <c r="VU56" s="208"/>
      <c r="VV56" s="208"/>
      <c r="VW56" s="208"/>
      <c r="VX56" s="208"/>
      <c r="VY56" s="208"/>
      <c r="VZ56" s="208"/>
      <c r="WA56" s="208"/>
      <c r="WB56" s="208"/>
      <c r="WC56" s="208"/>
      <c r="WD56" s="208"/>
      <c r="WE56" s="208"/>
      <c r="WF56" s="208"/>
      <c r="WG56" s="208"/>
      <c r="WH56" s="208"/>
      <c r="WI56" s="208"/>
      <c r="WJ56" s="208"/>
      <c r="WK56" s="208"/>
      <c r="WL56" s="208"/>
      <c r="WM56" s="208"/>
      <c r="WN56" s="208"/>
      <c r="WO56" s="208"/>
      <c r="WP56" s="208"/>
      <c r="WQ56" s="208"/>
      <c r="WR56" s="208"/>
      <c r="WS56" s="208"/>
      <c r="WT56" s="208"/>
      <c r="WU56" s="208"/>
      <c r="WV56" s="208"/>
      <c r="WW56" s="208"/>
      <c r="WX56" s="208"/>
      <c r="WY56" s="208"/>
      <c r="WZ56" s="208"/>
      <c r="XA56" s="208"/>
      <c r="XB56" s="208"/>
      <c r="XC56" s="208"/>
      <c r="XD56" s="208"/>
      <c r="XE56" s="208"/>
      <c r="XF56" s="208"/>
      <c r="XG56" s="208"/>
      <c r="XH56" s="208"/>
      <c r="XI56" s="208"/>
      <c r="XJ56" s="208"/>
      <c r="XK56" s="208"/>
      <c r="XL56" s="208"/>
      <c r="XM56" s="208"/>
      <c r="XN56" s="208"/>
      <c r="XO56" s="208"/>
      <c r="XP56" s="208"/>
      <c r="XQ56" s="208"/>
      <c r="XR56" s="208"/>
      <c r="XS56" s="208"/>
      <c r="XT56" s="208"/>
      <c r="XU56" s="208"/>
      <c r="XV56" s="208"/>
      <c r="XW56" s="208"/>
      <c r="XX56" s="208"/>
      <c r="XY56" s="208"/>
      <c r="XZ56" s="208"/>
      <c r="YA56" s="208"/>
      <c r="YB56" s="208"/>
      <c r="YC56" s="208"/>
      <c r="YD56" s="208"/>
      <c r="YE56" s="208"/>
      <c r="YF56" s="208"/>
      <c r="YG56" s="208"/>
      <c r="YH56" s="208"/>
      <c r="YI56" s="208"/>
      <c r="YJ56" s="208"/>
      <c r="YK56" s="208"/>
      <c r="YL56" s="208"/>
      <c r="YM56" s="208"/>
      <c r="YN56" s="208"/>
      <c r="YO56" s="208"/>
      <c r="YP56" s="208"/>
      <c r="YQ56" s="208"/>
      <c r="YR56" s="208"/>
      <c r="YS56" s="208"/>
      <c r="YT56" s="208"/>
      <c r="YU56" s="208"/>
      <c r="YV56" s="208"/>
      <c r="YW56" s="208"/>
      <c r="YX56" s="208"/>
      <c r="YY56" s="208"/>
      <c r="YZ56" s="208"/>
      <c r="ZA56" s="208"/>
      <c r="ZB56" s="208"/>
      <c r="ZC56" s="208"/>
      <c r="ZD56" s="208"/>
      <c r="ZE56" s="208"/>
      <c r="ZF56" s="208"/>
      <c r="ZG56" s="208"/>
      <c r="ZH56" s="208"/>
      <c r="ZI56" s="208"/>
      <c r="ZJ56" s="208"/>
      <c r="ZK56" s="208"/>
      <c r="ZL56" s="208"/>
      <c r="ZM56" s="208"/>
      <c r="ZN56" s="208"/>
      <c r="ZO56" s="208"/>
      <c r="ZP56" s="208"/>
      <c r="ZQ56" s="208"/>
      <c r="ZR56" s="208"/>
      <c r="ZS56" s="208"/>
      <c r="ZT56" s="208"/>
      <c r="ZU56" s="208"/>
      <c r="ZV56" s="208"/>
      <c r="ZW56" s="208"/>
      <c r="ZX56" s="208"/>
      <c r="ZY56" s="208"/>
      <c r="ZZ56" s="208"/>
      <c r="AAA56" s="208"/>
      <c r="AAB56" s="208"/>
      <c r="AAC56" s="208"/>
      <c r="AAD56" s="208"/>
      <c r="AAE56" s="208"/>
      <c r="AAF56" s="208"/>
      <c r="AAG56" s="208"/>
      <c r="AAH56" s="208"/>
      <c r="AAI56" s="208"/>
      <c r="AAJ56" s="208"/>
      <c r="AAK56" s="208"/>
      <c r="AAL56" s="208"/>
      <c r="AAM56" s="208"/>
      <c r="AAN56" s="208"/>
      <c r="AAO56" s="208"/>
      <c r="AAP56" s="208"/>
      <c r="AAQ56" s="208"/>
      <c r="AAR56" s="208"/>
      <c r="AAS56" s="208"/>
      <c r="AAT56" s="208"/>
      <c r="AAU56" s="208"/>
      <c r="AAV56" s="208"/>
      <c r="AAW56" s="208"/>
      <c r="AAX56" s="208"/>
      <c r="AAY56" s="208"/>
      <c r="AAZ56" s="208"/>
      <c r="ABA56" s="208"/>
      <c r="ABB56" s="208"/>
      <c r="ABC56" s="208"/>
      <c r="ABD56" s="208"/>
      <c r="ABE56" s="208"/>
      <c r="ABF56" s="208"/>
      <c r="ABG56" s="208"/>
      <c r="ABH56" s="208"/>
      <c r="ABI56" s="208"/>
      <c r="ABJ56" s="208"/>
      <c r="ABK56" s="208"/>
      <c r="ABL56" s="208"/>
    </row>
    <row r="57" spans="1:742" s="209" customFormat="1" ht="18" hidden="1" customHeight="1" x14ac:dyDescent="0.2">
      <c r="A57" s="202"/>
      <c r="B57" s="203" t="s">
        <v>121</v>
      </c>
      <c r="C57" s="204" t="s">
        <v>122</v>
      </c>
      <c r="D57" s="218"/>
      <c r="E57" s="211"/>
      <c r="F57" s="206"/>
      <c r="G57" s="206"/>
      <c r="H57" s="219"/>
      <c r="I57" s="206"/>
      <c r="J57" s="206"/>
      <c r="K57" s="278" t="str">
        <f>Table279[[#This Row],[Project]] &amp;"-CTNR-"&amp; Table279[[#This Row],[CTNR'#]] &amp; "  ➜"</f>
        <v>1010C-CTNR-  ➜</v>
      </c>
      <c r="L57" s="215"/>
      <c r="M57" s="213" t="str">
        <f t="shared" ca="1" si="174"/>
        <v/>
      </c>
      <c r="N57" s="213" t="str">
        <f t="shared" ca="1" si="174"/>
        <v/>
      </c>
      <c r="O57" s="213" t="str">
        <f t="shared" ca="1" si="174"/>
        <v/>
      </c>
      <c r="P57" s="213" t="str">
        <f t="shared" ca="1" si="174"/>
        <v/>
      </c>
      <c r="Q57" s="213" t="str">
        <f t="shared" ca="1" si="174"/>
        <v/>
      </c>
      <c r="R57" s="213" t="str">
        <f t="shared" ca="1" si="174"/>
        <v/>
      </c>
      <c r="S57" s="213" t="str">
        <f t="shared" ca="1" si="174"/>
        <v/>
      </c>
      <c r="T57" s="213" t="str">
        <f t="shared" ca="1" si="174"/>
        <v/>
      </c>
      <c r="U57" s="213" t="str">
        <f t="shared" ca="1" si="174"/>
        <v/>
      </c>
      <c r="V57" s="213" t="str">
        <f t="shared" ca="1" si="174"/>
        <v/>
      </c>
      <c r="W57" s="213" t="str">
        <f t="shared" ca="1" si="174"/>
        <v/>
      </c>
      <c r="X57" s="213" t="str">
        <f t="shared" ca="1" si="174"/>
        <v/>
      </c>
      <c r="Y57" s="213" t="str">
        <f t="shared" ca="1" si="174"/>
        <v/>
      </c>
      <c r="Z57" s="213" t="str">
        <f t="shared" ca="1" si="174"/>
        <v/>
      </c>
      <c r="AA57" s="213" t="str">
        <f t="shared" ca="1" si="174"/>
        <v/>
      </c>
      <c r="AB57" s="213" t="str">
        <f t="shared" ca="1" si="158"/>
        <v/>
      </c>
      <c r="AC57" s="213" t="str">
        <f t="shared" ca="1" si="158"/>
        <v/>
      </c>
      <c r="AD57" s="213" t="str">
        <f t="shared" ca="1" si="158"/>
        <v/>
      </c>
      <c r="AE57" s="213" t="str">
        <f t="shared" ca="1" si="158"/>
        <v/>
      </c>
      <c r="AF57" s="213" t="str">
        <f t="shared" ca="1" si="158"/>
        <v/>
      </c>
      <c r="AG57" s="213" t="str">
        <f t="shared" ca="1" si="158"/>
        <v/>
      </c>
      <c r="AH57" s="213" t="str">
        <f t="shared" ca="1" si="158"/>
        <v/>
      </c>
      <c r="AI57" s="213" t="str">
        <f t="shared" ca="1" si="158"/>
        <v/>
      </c>
      <c r="AJ57" s="213" t="str">
        <f t="shared" ca="1" si="158"/>
        <v/>
      </c>
      <c r="AK57" s="213" t="str">
        <f t="shared" ca="1" si="158"/>
        <v/>
      </c>
      <c r="AL57" s="213" t="str">
        <f t="shared" ca="1" si="175"/>
        <v/>
      </c>
      <c r="AM57" s="213" t="str">
        <f t="shared" ca="1" si="175"/>
        <v/>
      </c>
      <c r="AN57" s="213" t="str">
        <f t="shared" ca="1" si="175"/>
        <v/>
      </c>
      <c r="AO57" s="213" t="str">
        <f t="shared" ca="1" si="175"/>
        <v/>
      </c>
      <c r="AP57" s="213" t="str">
        <f t="shared" ca="1" si="175"/>
        <v/>
      </c>
      <c r="AQ57" s="213" t="str">
        <f t="shared" ca="1" si="175"/>
        <v/>
      </c>
      <c r="AR57" s="213" t="str">
        <f t="shared" ca="1" si="175"/>
        <v/>
      </c>
      <c r="AS57" s="213" t="str">
        <f t="shared" ca="1" si="175"/>
        <v/>
      </c>
      <c r="AT57" s="213" t="str">
        <f t="shared" ca="1" si="175"/>
        <v/>
      </c>
      <c r="AU57" s="213" t="str">
        <f t="shared" ca="1" si="175"/>
        <v/>
      </c>
      <c r="AV57" s="213" t="str">
        <f t="shared" ca="1" si="159"/>
        <v/>
      </c>
      <c r="AW57" s="213" t="str">
        <f t="shared" ca="1" si="159"/>
        <v/>
      </c>
      <c r="AX57" s="213" t="str">
        <f t="shared" ca="1" si="159"/>
        <v/>
      </c>
      <c r="AY57" s="213" t="str">
        <f t="shared" ca="1" si="159"/>
        <v/>
      </c>
      <c r="AZ57" s="213" t="str">
        <f t="shared" ca="1" si="159"/>
        <v/>
      </c>
      <c r="BA57" s="213" t="str">
        <f t="shared" ca="1" si="159"/>
        <v/>
      </c>
      <c r="BB57" s="213" t="str">
        <f t="shared" ca="1" si="159"/>
        <v/>
      </c>
      <c r="BC57" s="213" t="str">
        <f t="shared" ca="1" si="159"/>
        <v/>
      </c>
      <c r="BD57" s="213" t="str">
        <f t="shared" ca="1" si="159"/>
        <v/>
      </c>
      <c r="BE57" s="213" t="str">
        <f t="shared" ca="1" si="159"/>
        <v/>
      </c>
      <c r="BF57" s="213" t="str">
        <f t="shared" ca="1" si="159"/>
        <v/>
      </c>
      <c r="BG57" s="213" t="str">
        <f t="shared" ca="1" si="159"/>
        <v/>
      </c>
      <c r="BH57" s="213" t="str">
        <f t="shared" ca="1" si="159"/>
        <v/>
      </c>
      <c r="BI57" s="213" t="str">
        <f t="shared" ca="1" si="176"/>
        <v/>
      </c>
      <c r="BJ57" s="213" t="str">
        <f t="shared" ca="1" si="176"/>
        <v/>
      </c>
      <c r="BK57" s="213" t="str">
        <f t="shared" ca="1" si="176"/>
        <v/>
      </c>
      <c r="BL57" s="213" t="str">
        <f t="shared" ca="1" si="176"/>
        <v/>
      </c>
      <c r="BM57" s="213" t="str">
        <f t="shared" ca="1" si="176"/>
        <v/>
      </c>
      <c r="BN57" s="213" t="str">
        <f t="shared" ca="1" si="176"/>
        <v/>
      </c>
      <c r="BO57" s="213" t="str">
        <f t="shared" ca="1" si="176"/>
        <v/>
      </c>
      <c r="BP57" s="213" t="str">
        <f t="shared" ca="1" si="176"/>
        <v/>
      </c>
      <c r="BQ57" s="213" t="str">
        <f t="shared" ca="1" si="176"/>
        <v/>
      </c>
      <c r="BR57" s="213" t="str">
        <f t="shared" ca="1" si="176"/>
        <v/>
      </c>
      <c r="BS57" s="213" t="str">
        <f t="shared" ca="1" si="176"/>
        <v/>
      </c>
      <c r="BT57" s="213" t="str">
        <f t="shared" ca="1" si="176"/>
        <v/>
      </c>
      <c r="BU57" s="213" t="str">
        <f t="shared" ca="1" si="176"/>
        <v/>
      </c>
      <c r="BV57" s="213" t="str">
        <f t="shared" ca="1" si="176"/>
        <v/>
      </c>
      <c r="BW57" s="213" t="str">
        <f t="shared" ca="1" si="176"/>
        <v/>
      </c>
      <c r="BX57" s="213" t="str">
        <f t="shared" ca="1" si="176"/>
        <v/>
      </c>
      <c r="BY57" s="213" t="str">
        <f t="shared" ca="1" si="160"/>
        <v/>
      </c>
      <c r="BZ57" s="213" t="str">
        <f t="shared" ca="1" si="160"/>
        <v/>
      </c>
      <c r="CA57" s="213" t="str">
        <f t="shared" ca="1" si="160"/>
        <v/>
      </c>
      <c r="CB57" s="213" t="str">
        <f t="shared" ca="1" si="160"/>
        <v/>
      </c>
      <c r="CC57" s="213" t="str">
        <f t="shared" ca="1" si="160"/>
        <v/>
      </c>
      <c r="CD57" s="213" t="str">
        <f t="shared" ca="1" si="160"/>
        <v/>
      </c>
      <c r="CE57" s="213" t="str">
        <f t="shared" ca="1" si="160"/>
        <v/>
      </c>
      <c r="CF57" s="213" t="str">
        <f t="shared" ca="1" si="160"/>
        <v/>
      </c>
      <c r="CG57" s="213" t="str">
        <f t="shared" ca="1" si="160"/>
        <v/>
      </c>
      <c r="CH57" s="213" t="str">
        <f t="shared" ca="1" si="177"/>
        <v/>
      </c>
      <c r="CI57" s="213" t="str">
        <f t="shared" ca="1" si="177"/>
        <v/>
      </c>
      <c r="CJ57" s="213" t="str">
        <f t="shared" ca="1" si="177"/>
        <v/>
      </c>
      <c r="CK57" s="213" t="str">
        <f t="shared" ca="1" si="177"/>
        <v/>
      </c>
      <c r="CL57" s="213" t="str">
        <f t="shared" ca="1" si="177"/>
        <v/>
      </c>
      <c r="CM57" s="213" t="str">
        <f t="shared" ca="1" si="177"/>
        <v/>
      </c>
      <c r="CN57" s="213" t="str">
        <f t="shared" ca="1" si="177"/>
        <v/>
      </c>
      <c r="CO57" s="213" t="str">
        <f t="shared" ca="1" si="177"/>
        <v/>
      </c>
      <c r="CP57" s="213" t="str">
        <f t="shared" ca="1" si="177"/>
        <v/>
      </c>
      <c r="CQ57" s="213" t="str">
        <f t="shared" ca="1" si="177"/>
        <v/>
      </c>
      <c r="CR57" s="213" t="str">
        <f t="shared" ca="1" si="177"/>
        <v/>
      </c>
      <c r="CS57" s="213" t="str">
        <f t="shared" ca="1" si="177"/>
        <v/>
      </c>
      <c r="CT57" s="213" t="str">
        <f t="shared" ca="1" si="161"/>
        <v/>
      </c>
      <c r="CU57" s="213" t="str">
        <f t="shared" ca="1" si="161"/>
        <v/>
      </c>
      <c r="CV57" s="213" t="str">
        <f t="shared" ca="1" si="161"/>
        <v/>
      </c>
      <c r="CW57" s="213" t="str">
        <f t="shared" ca="1" si="161"/>
        <v/>
      </c>
      <c r="CX57" s="213" t="str">
        <f t="shared" ca="1" si="161"/>
        <v/>
      </c>
      <c r="CY57" s="213" t="str">
        <f t="shared" ca="1" si="161"/>
        <v/>
      </c>
      <c r="CZ57" s="213" t="str">
        <f t="shared" ca="1" si="161"/>
        <v/>
      </c>
      <c r="DA57" s="213" t="str">
        <f t="shared" ca="1" si="161"/>
        <v/>
      </c>
      <c r="DB57" s="213" t="str">
        <f t="shared" ca="1" si="161"/>
        <v/>
      </c>
      <c r="DC57" s="213" t="str">
        <f t="shared" ca="1" si="161"/>
        <v/>
      </c>
      <c r="DD57" s="213" t="str">
        <f t="shared" ca="1" si="161"/>
        <v/>
      </c>
      <c r="DE57" s="213" t="str">
        <f t="shared" ca="1" si="178"/>
        <v/>
      </c>
      <c r="DF57" s="213" t="str">
        <f t="shared" ca="1" si="178"/>
        <v/>
      </c>
      <c r="DG57" s="213" t="str">
        <f t="shared" ca="1" si="178"/>
        <v/>
      </c>
      <c r="DH57" s="213" t="str">
        <f t="shared" ca="1" si="178"/>
        <v/>
      </c>
      <c r="DI57" s="213" t="str">
        <f t="shared" ca="1" si="178"/>
        <v/>
      </c>
      <c r="DJ57" s="213" t="str">
        <f t="shared" ca="1" si="178"/>
        <v/>
      </c>
      <c r="DK57" s="213" t="str">
        <f t="shared" ca="1" si="178"/>
        <v/>
      </c>
      <c r="DL57" s="213" t="str">
        <f t="shared" ca="1" si="178"/>
        <v/>
      </c>
      <c r="DM57" s="213" t="str">
        <f t="shared" ca="1" si="178"/>
        <v/>
      </c>
      <c r="DN57" s="213" t="str">
        <f t="shared" ca="1" si="178"/>
        <v/>
      </c>
      <c r="DO57" s="213" t="str">
        <f t="shared" ca="1" si="178"/>
        <v/>
      </c>
      <c r="DP57" s="213" t="str">
        <f t="shared" ca="1" si="178"/>
        <v/>
      </c>
      <c r="DQ57" s="213" t="str">
        <f t="shared" ca="1" si="178"/>
        <v/>
      </c>
      <c r="DR57" s="213" t="str">
        <f t="shared" ca="1" si="178"/>
        <v/>
      </c>
      <c r="DS57" s="213" t="str">
        <f t="shared" ca="1" si="178"/>
        <v/>
      </c>
      <c r="DT57" s="213" t="str">
        <f t="shared" ca="1" si="178"/>
        <v/>
      </c>
      <c r="DU57" s="213" t="str">
        <f t="shared" ca="1" si="162"/>
        <v/>
      </c>
      <c r="DV57" s="213" t="str">
        <f t="shared" ca="1" si="162"/>
        <v/>
      </c>
      <c r="DW57" s="213" t="str">
        <f t="shared" ca="1" si="162"/>
        <v/>
      </c>
      <c r="DX57" s="213" t="str">
        <f t="shared" ca="1" si="162"/>
        <v/>
      </c>
      <c r="DY57" s="213" t="str">
        <f t="shared" ca="1" si="162"/>
        <v/>
      </c>
      <c r="DZ57" s="213" t="str">
        <f t="shared" ca="1" si="162"/>
        <v/>
      </c>
      <c r="EA57" s="213" t="str">
        <f t="shared" ca="1" si="162"/>
        <v/>
      </c>
      <c r="EB57" s="213" t="str">
        <f t="shared" ca="1" si="162"/>
        <v/>
      </c>
      <c r="EC57" s="213" t="str">
        <f t="shared" ca="1" si="162"/>
        <v/>
      </c>
      <c r="ED57" s="213" t="str">
        <f t="shared" ca="1" si="162"/>
        <v/>
      </c>
      <c r="EE57" s="213" t="str">
        <f t="shared" ca="1" si="162"/>
        <v/>
      </c>
      <c r="EF57" s="213" t="str">
        <f t="shared" ca="1" si="162"/>
        <v/>
      </c>
      <c r="EG57" s="213" t="str">
        <f t="shared" ca="1" si="162"/>
        <v/>
      </c>
      <c r="EH57" s="213" t="str">
        <f t="shared" ca="1" si="179"/>
        <v/>
      </c>
      <c r="EI57" s="213" t="str">
        <f t="shared" ca="1" si="179"/>
        <v/>
      </c>
      <c r="EJ57" s="213" t="str">
        <f t="shared" ca="1" si="179"/>
        <v/>
      </c>
      <c r="EK57" s="213" t="str">
        <f t="shared" ca="1" si="179"/>
        <v/>
      </c>
      <c r="EL57" s="213" t="str">
        <f t="shared" ca="1" si="179"/>
        <v/>
      </c>
      <c r="EM57" s="213" t="str">
        <f t="shared" ca="1" si="179"/>
        <v/>
      </c>
      <c r="EN57" s="213" t="str">
        <f t="shared" ca="1" si="179"/>
        <v/>
      </c>
      <c r="EO57" s="213" t="str">
        <f t="shared" ca="1" si="179"/>
        <v/>
      </c>
      <c r="EP57" s="213" t="str">
        <f t="shared" ca="1" si="179"/>
        <v/>
      </c>
      <c r="EQ57" s="213" t="str">
        <f t="shared" ca="1" si="179"/>
        <v/>
      </c>
      <c r="ER57" s="213" t="str">
        <f t="shared" ca="1" si="179"/>
        <v/>
      </c>
      <c r="ES57" s="213" t="str">
        <f t="shared" ca="1" si="179"/>
        <v/>
      </c>
      <c r="ET57" s="213" t="str">
        <f t="shared" ca="1" si="179"/>
        <v/>
      </c>
      <c r="EU57" s="213" t="str">
        <f t="shared" ca="1" si="179"/>
        <v/>
      </c>
      <c r="EV57" s="213" t="str">
        <f t="shared" ca="1" si="179"/>
        <v/>
      </c>
      <c r="EW57" s="213" t="str">
        <f t="shared" ca="1" si="179"/>
        <v/>
      </c>
      <c r="EX57" s="213" t="str">
        <f t="shared" ca="1" si="180"/>
        <v/>
      </c>
      <c r="EY57" s="213" t="str">
        <f t="shared" ca="1" si="180"/>
        <v/>
      </c>
      <c r="EZ57" s="213" t="str">
        <f t="shared" ca="1" si="180"/>
        <v/>
      </c>
      <c r="FA57" s="213" t="str">
        <f t="shared" ca="1" si="180"/>
        <v/>
      </c>
      <c r="FB57" s="213" t="str">
        <f t="shared" ca="1" si="180"/>
        <v/>
      </c>
      <c r="FC57" s="213" t="str">
        <f t="shared" ca="1" si="180"/>
        <v/>
      </c>
      <c r="FD57" s="213" t="str">
        <f t="shared" ca="1" si="180"/>
        <v/>
      </c>
      <c r="FE57" s="213" t="str">
        <f t="shared" ca="1" si="180"/>
        <v/>
      </c>
      <c r="FF57" s="213" t="str">
        <f t="shared" ca="1" si="180"/>
        <v/>
      </c>
      <c r="FG57" s="213" t="str">
        <f t="shared" ca="1" si="180"/>
        <v/>
      </c>
      <c r="FH57" s="213" t="str">
        <f t="shared" ca="1" si="180"/>
        <v/>
      </c>
      <c r="FI57" s="213" t="str">
        <f t="shared" ca="1" si="180"/>
        <v/>
      </c>
      <c r="FJ57" s="213" t="str">
        <f t="shared" ca="1" si="180"/>
        <v/>
      </c>
      <c r="FK57" s="213" t="str">
        <f t="shared" ca="1" si="180"/>
        <v/>
      </c>
      <c r="FL57" s="213" t="str">
        <f t="shared" ca="1" si="180"/>
        <v/>
      </c>
      <c r="FM57" s="213" t="str">
        <f t="shared" ca="1" si="180"/>
        <v/>
      </c>
      <c r="FN57" s="213" t="str">
        <f t="shared" ca="1" si="181"/>
        <v/>
      </c>
      <c r="FO57" s="213" t="str">
        <f t="shared" ca="1" si="181"/>
        <v/>
      </c>
      <c r="FP57" s="213" t="str">
        <f t="shared" ca="1" si="181"/>
        <v/>
      </c>
      <c r="FQ57" s="213" t="str">
        <f t="shared" ca="1" si="181"/>
        <v/>
      </c>
      <c r="FR57" s="213" t="str">
        <f t="shared" ca="1" si="181"/>
        <v/>
      </c>
      <c r="FS57" s="213" t="str">
        <f t="shared" ca="1" si="181"/>
        <v/>
      </c>
      <c r="FT57" s="213" t="str">
        <f t="shared" ca="1" si="181"/>
        <v/>
      </c>
      <c r="FU57" s="213" t="str">
        <f t="shared" ca="1" si="181"/>
        <v/>
      </c>
      <c r="FV57" s="213" t="str">
        <f t="shared" ca="1" si="181"/>
        <v/>
      </c>
      <c r="FW57" s="213" t="str">
        <f t="shared" ca="1" si="181"/>
        <v/>
      </c>
      <c r="FX57" s="213" t="str">
        <f t="shared" ca="1" si="181"/>
        <v/>
      </c>
      <c r="FY57" s="213" t="str">
        <f t="shared" ca="1" si="181"/>
        <v/>
      </c>
      <c r="FZ57" s="213" t="str">
        <f t="shared" ca="1" si="181"/>
        <v/>
      </c>
      <c r="GA57" s="213" t="str">
        <f t="shared" ca="1" si="181"/>
        <v/>
      </c>
      <c r="GB57" s="213" t="str">
        <f t="shared" ca="1" si="181"/>
        <v/>
      </c>
      <c r="GC57" s="213" t="str">
        <f t="shared" ca="1" si="181"/>
        <v/>
      </c>
      <c r="GD57" s="213" t="str">
        <f t="shared" ca="1" si="164"/>
        <v/>
      </c>
      <c r="GE57" s="213" t="str">
        <f t="shared" ca="1" si="164"/>
        <v/>
      </c>
      <c r="GF57" s="213" t="str">
        <f t="shared" ca="1" si="164"/>
        <v/>
      </c>
      <c r="GG57" s="213" t="str">
        <f t="shared" ca="1" si="164"/>
        <v/>
      </c>
      <c r="GH57" s="213" t="str">
        <f t="shared" ca="1" si="164"/>
        <v/>
      </c>
      <c r="GI57" s="213" t="str">
        <f t="shared" ca="1" si="164"/>
        <v/>
      </c>
      <c r="GJ57" s="213" t="str">
        <f t="shared" ca="1" si="164"/>
        <v/>
      </c>
      <c r="GK57" s="213" t="str">
        <f t="shared" ca="1" si="164"/>
        <v/>
      </c>
      <c r="GL57" s="213" t="str">
        <f t="shared" ca="1" si="164"/>
        <v/>
      </c>
      <c r="GM57" s="213" t="str">
        <f t="shared" ca="1" si="164"/>
        <v/>
      </c>
      <c r="GN57" s="213" t="str">
        <f t="shared" ca="1" si="164"/>
        <v/>
      </c>
      <c r="GO57" s="213" t="str">
        <f t="shared" ca="1" si="164"/>
        <v/>
      </c>
      <c r="GP57" s="213" t="str">
        <f t="shared" ca="1" si="182"/>
        <v/>
      </c>
      <c r="GQ57" s="213" t="str">
        <f t="shared" ca="1" si="182"/>
        <v/>
      </c>
      <c r="GR57" s="213" t="str">
        <f t="shared" ca="1" si="182"/>
        <v/>
      </c>
      <c r="GS57" s="213" t="str">
        <f t="shared" ca="1" si="182"/>
        <v/>
      </c>
      <c r="GT57" s="213" t="str">
        <f t="shared" ca="1" si="182"/>
        <v/>
      </c>
      <c r="GU57" s="213" t="str">
        <f t="shared" ca="1" si="182"/>
        <v/>
      </c>
      <c r="GV57" s="213" t="str">
        <f t="shared" ca="1" si="182"/>
        <v/>
      </c>
      <c r="GW57" s="213" t="str">
        <f t="shared" ca="1" si="182"/>
        <v/>
      </c>
      <c r="GX57" s="213" t="str">
        <f t="shared" ca="1" si="182"/>
        <v/>
      </c>
      <c r="GY57" s="213" t="str">
        <f t="shared" ca="1" si="182"/>
        <v/>
      </c>
      <c r="GZ57" s="213" t="str">
        <f t="shared" ca="1" si="165"/>
        <v/>
      </c>
      <c r="HA57" s="213" t="str">
        <f t="shared" ca="1" si="165"/>
        <v/>
      </c>
      <c r="HB57" s="213" t="str">
        <f t="shared" ca="1" si="165"/>
        <v/>
      </c>
      <c r="HC57" s="213" t="str">
        <f t="shared" ca="1" si="165"/>
        <v/>
      </c>
      <c r="HD57" s="213" t="str">
        <f t="shared" ca="1" si="165"/>
        <v/>
      </c>
      <c r="HE57" s="213" t="str">
        <f t="shared" ca="1" si="165"/>
        <v/>
      </c>
      <c r="HF57" s="213" t="str">
        <f t="shared" ca="1" si="165"/>
        <v/>
      </c>
      <c r="HG57" s="213" t="str">
        <f t="shared" ca="1" si="165"/>
        <v/>
      </c>
      <c r="HH57" s="213" t="str">
        <f t="shared" ca="1" si="183"/>
        <v/>
      </c>
      <c r="HI57" s="213" t="str">
        <f t="shared" ca="1" si="183"/>
        <v/>
      </c>
      <c r="HJ57" s="213" t="str">
        <f t="shared" ca="1" si="183"/>
        <v/>
      </c>
      <c r="HK57" s="213" t="str">
        <f t="shared" ca="1" si="183"/>
        <v/>
      </c>
      <c r="HL57" s="213" t="str">
        <f t="shared" ca="1" si="183"/>
        <v/>
      </c>
      <c r="HM57" s="213" t="str">
        <f t="shared" ca="1" si="183"/>
        <v/>
      </c>
      <c r="HN57" s="213" t="str">
        <f t="shared" ca="1" si="183"/>
        <v/>
      </c>
      <c r="HO57" s="213" t="str">
        <f t="shared" ca="1" si="183"/>
        <v/>
      </c>
      <c r="HP57" s="213" t="str">
        <f t="shared" ca="1" si="183"/>
        <v/>
      </c>
      <c r="HQ57" s="213" t="str">
        <f t="shared" ca="1" si="183"/>
        <v/>
      </c>
      <c r="HR57" s="213" t="str">
        <f t="shared" ca="1" si="183"/>
        <v/>
      </c>
      <c r="HS57" s="213" t="str">
        <f t="shared" ca="1" si="183"/>
        <v/>
      </c>
      <c r="HT57" s="213" t="str">
        <f t="shared" ca="1" si="166"/>
        <v/>
      </c>
      <c r="HU57" s="213" t="str">
        <f t="shared" ca="1" si="166"/>
        <v/>
      </c>
      <c r="HV57" s="213" t="str">
        <f t="shared" ca="1" si="166"/>
        <v/>
      </c>
      <c r="HW57" s="213" t="str">
        <f t="shared" ca="1" si="166"/>
        <v/>
      </c>
      <c r="HX57" s="213" t="str">
        <f t="shared" ca="1" si="166"/>
        <v/>
      </c>
      <c r="HY57" s="213" t="str">
        <f t="shared" ca="1" si="166"/>
        <v/>
      </c>
      <c r="HZ57" s="213" t="str">
        <f t="shared" ca="1" si="166"/>
        <v/>
      </c>
      <c r="IA57" s="213" t="str">
        <f t="shared" ca="1" si="166"/>
        <v/>
      </c>
      <c r="IB57" s="213" t="str">
        <f t="shared" ca="1" si="166"/>
        <v/>
      </c>
      <c r="IC57" s="213" t="str">
        <f t="shared" ca="1" si="166"/>
        <v/>
      </c>
      <c r="ID57" s="213" t="str">
        <f t="shared" ca="1" si="166"/>
        <v/>
      </c>
      <c r="IE57" s="213" t="str">
        <f t="shared" ca="1" si="166"/>
        <v/>
      </c>
      <c r="IF57" s="213" t="str">
        <f t="shared" ca="1" si="166"/>
        <v/>
      </c>
      <c r="IG57" s="213" t="str">
        <f t="shared" ca="1" si="166"/>
        <v/>
      </c>
      <c r="IH57" s="213" t="str">
        <f t="shared" ca="1" si="184"/>
        <v/>
      </c>
      <c r="II57" s="213" t="str">
        <f t="shared" ca="1" si="184"/>
        <v/>
      </c>
      <c r="IJ57" s="213" t="str">
        <f t="shared" ca="1" si="184"/>
        <v/>
      </c>
      <c r="IK57" s="213" t="str">
        <f t="shared" ca="1" si="184"/>
        <v/>
      </c>
      <c r="IL57" s="213" t="str">
        <f t="shared" ca="1" si="184"/>
        <v/>
      </c>
      <c r="IM57" s="213" t="str">
        <f t="shared" ca="1" si="184"/>
        <v/>
      </c>
      <c r="IN57" s="213" t="str">
        <f t="shared" ca="1" si="184"/>
        <v/>
      </c>
      <c r="IO57" s="213" t="str">
        <f t="shared" ca="1" si="184"/>
        <v/>
      </c>
      <c r="IP57" s="213" t="str">
        <f t="shared" ca="1" si="184"/>
        <v/>
      </c>
      <c r="IQ57" s="213" t="str">
        <f t="shared" ca="1" si="184"/>
        <v/>
      </c>
      <c r="IR57" s="213" t="str">
        <f t="shared" ca="1" si="184"/>
        <v/>
      </c>
      <c r="IS57" s="213" t="str">
        <f t="shared" ca="1" si="184"/>
        <v/>
      </c>
      <c r="IT57" s="213" t="str">
        <f t="shared" ca="1" si="184"/>
        <v/>
      </c>
      <c r="IU57" s="213" t="str">
        <f t="shared" ca="1" si="184"/>
        <v/>
      </c>
      <c r="IV57" s="213" t="str">
        <f t="shared" ca="1" si="184"/>
        <v/>
      </c>
      <c r="IW57" s="213" t="str">
        <f t="shared" ca="1" si="184"/>
        <v/>
      </c>
      <c r="IX57" s="213" t="str">
        <f t="shared" ca="1" si="167"/>
        <v/>
      </c>
      <c r="IY57" s="213" t="str">
        <f t="shared" ca="1" si="167"/>
        <v/>
      </c>
      <c r="IZ57" s="213" t="str">
        <f t="shared" ca="1" si="167"/>
        <v/>
      </c>
      <c r="JA57" s="213" t="str">
        <f t="shared" ca="1" si="167"/>
        <v/>
      </c>
      <c r="JB57" s="213" t="str">
        <f t="shared" ca="1" si="167"/>
        <v/>
      </c>
      <c r="JC57" s="213" t="str">
        <f t="shared" ca="1" si="167"/>
        <v/>
      </c>
      <c r="JD57" s="213" t="str">
        <f t="shared" ca="1" si="167"/>
        <v/>
      </c>
      <c r="JE57" s="213" t="str">
        <f t="shared" ca="1" si="167"/>
        <v/>
      </c>
      <c r="JF57" s="213" t="str">
        <f t="shared" ca="1" si="167"/>
        <v/>
      </c>
      <c r="JG57" s="213" t="str">
        <f t="shared" ca="1" si="167"/>
        <v/>
      </c>
      <c r="JH57" s="213" t="str">
        <f t="shared" ca="1" si="185"/>
        <v/>
      </c>
      <c r="JI57" s="213" t="str">
        <f t="shared" ca="1" si="185"/>
        <v/>
      </c>
      <c r="JJ57" s="213" t="str">
        <f t="shared" ca="1" si="185"/>
        <v/>
      </c>
      <c r="JK57" s="213" t="str">
        <f t="shared" ca="1" si="185"/>
        <v/>
      </c>
      <c r="JL57" s="213" t="str">
        <f t="shared" ca="1" si="185"/>
        <v/>
      </c>
      <c r="JM57" s="213" t="str">
        <f t="shared" ca="1" si="185"/>
        <v/>
      </c>
      <c r="JN57" s="213" t="str">
        <f t="shared" ca="1" si="185"/>
        <v/>
      </c>
      <c r="JO57" s="213" t="str">
        <f t="shared" ca="1" si="185"/>
        <v/>
      </c>
      <c r="JP57" s="213" t="str">
        <f t="shared" ca="1" si="185"/>
        <v/>
      </c>
      <c r="JQ57" s="213" t="str">
        <f t="shared" ca="1" si="185"/>
        <v/>
      </c>
      <c r="JR57" s="213" t="str">
        <f t="shared" ca="1" si="185"/>
        <v/>
      </c>
      <c r="JS57" s="213" t="str">
        <f t="shared" ca="1" si="185"/>
        <v/>
      </c>
      <c r="JT57" s="213" t="str">
        <f t="shared" ca="1" si="185"/>
        <v/>
      </c>
      <c r="JU57" s="213" t="str">
        <f t="shared" ca="1" si="185"/>
        <v/>
      </c>
      <c r="JV57" s="213" t="str">
        <f t="shared" ca="1" si="185"/>
        <v/>
      </c>
      <c r="JW57" s="213" t="str">
        <f t="shared" ca="1" si="185"/>
        <v/>
      </c>
      <c r="JX57" s="213" t="str">
        <f t="shared" ca="1" si="168"/>
        <v/>
      </c>
      <c r="JY57" s="213" t="str">
        <f t="shared" ca="1" si="168"/>
        <v/>
      </c>
      <c r="JZ57" s="213" t="str">
        <f t="shared" ca="1" si="168"/>
        <v/>
      </c>
      <c r="KA57" s="213" t="str">
        <f t="shared" ca="1" si="168"/>
        <v/>
      </c>
      <c r="KB57" s="213" t="str">
        <f t="shared" ca="1" si="168"/>
        <v/>
      </c>
      <c r="KC57" s="213" t="str">
        <f t="shared" ca="1" si="168"/>
        <v/>
      </c>
      <c r="KD57" s="213" t="str">
        <f t="shared" ca="1" si="168"/>
        <v/>
      </c>
      <c r="KE57" s="213" t="str">
        <f t="shared" ca="1" si="168"/>
        <v/>
      </c>
      <c r="KF57" s="213" t="str">
        <f t="shared" ca="1" si="168"/>
        <v/>
      </c>
      <c r="KG57" s="213" t="str">
        <f t="shared" ca="1" si="168"/>
        <v/>
      </c>
      <c r="KH57" s="213" t="str">
        <f t="shared" ca="1" si="168"/>
        <v/>
      </c>
      <c r="KI57" s="213" t="str">
        <f t="shared" ca="1" si="168"/>
        <v/>
      </c>
      <c r="KJ57" s="213" t="str">
        <f t="shared" ca="1" si="168"/>
        <v/>
      </c>
      <c r="KK57" s="213" t="str">
        <f t="shared" ca="1" si="168"/>
        <v/>
      </c>
      <c r="KL57" s="213" t="str">
        <f t="shared" ca="1" si="186"/>
        <v/>
      </c>
      <c r="KM57" s="213" t="str">
        <f t="shared" ca="1" si="186"/>
        <v/>
      </c>
      <c r="KN57" s="213" t="str">
        <f t="shared" ca="1" si="186"/>
        <v/>
      </c>
      <c r="KO57" s="213" t="str">
        <f t="shared" ca="1" si="186"/>
        <v/>
      </c>
      <c r="KP57" s="213" t="str">
        <f t="shared" ca="1" si="186"/>
        <v/>
      </c>
      <c r="KQ57" s="213" t="str">
        <f t="shared" ca="1" si="186"/>
        <v/>
      </c>
      <c r="KR57" s="213" t="str">
        <f t="shared" ca="1" si="186"/>
        <v/>
      </c>
      <c r="KS57" s="213" t="str">
        <f t="shared" ca="1" si="186"/>
        <v/>
      </c>
      <c r="KT57" s="213" t="str">
        <f t="shared" ca="1" si="186"/>
        <v/>
      </c>
      <c r="KU57" s="213" t="str">
        <f t="shared" ca="1" si="186"/>
        <v/>
      </c>
      <c r="KV57" s="213" t="str">
        <f t="shared" ca="1" si="186"/>
        <v/>
      </c>
      <c r="KW57" s="213" t="str">
        <f t="shared" ca="1" si="186"/>
        <v/>
      </c>
      <c r="KX57" s="213" t="str">
        <f t="shared" ca="1" si="186"/>
        <v/>
      </c>
      <c r="KY57" s="213" t="str">
        <f t="shared" ca="1" si="186"/>
        <v/>
      </c>
      <c r="KZ57" s="213" t="str">
        <f t="shared" ca="1" si="186"/>
        <v/>
      </c>
      <c r="LA57" s="213" t="str">
        <f t="shared" ca="1" si="186"/>
        <v/>
      </c>
      <c r="LB57" s="213" t="str">
        <f t="shared" ca="1" si="187"/>
        <v/>
      </c>
      <c r="LC57" s="213" t="str">
        <f t="shared" ca="1" si="187"/>
        <v/>
      </c>
      <c r="LD57" s="213" t="str">
        <f t="shared" ca="1" si="187"/>
        <v/>
      </c>
      <c r="LE57" s="213" t="str">
        <f t="shared" ca="1" si="187"/>
        <v/>
      </c>
      <c r="LF57" s="213" t="str">
        <f t="shared" ca="1" si="187"/>
        <v/>
      </c>
      <c r="LG57" s="213" t="str">
        <f t="shared" ca="1" si="187"/>
        <v/>
      </c>
      <c r="LH57" s="213" t="str">
        <f t="shared" ca="1" si="187"/>
        <v/>
      </c>
      <c r="LI57" s="213" t="str">
        <f t="shared" ca="1" si="187"/>
        <v/>
      </c>
      <c r="LJ57" s="213" t="str">
        <f t="shared" ca="1" si="187"/>
        <v/>
      </c>
      <c r="LK57" s="213" t="str">
        <f t="shared" ca="1" si="187"/>
        <v/>
      </c>
      <c r="LL57" s="213" t="str">
        <f t="shared" ca="1" si="187"/>
        <v/>
      </c>
      <c r="LM57" s="213" t="str">
        <f t="shared" ca="1" si="187"/>
        <v/>
      </c>
      <c r="LN57" s="213" t="str">
        <f t="shared" ca="1" si="187"/>
        <v/>
      </c>
      <c r="LO57" s="213" t="str">
        <f t="shared" ca="1" si="187"/>
        <v/>
      </c>
      <c r="LP57" s="213" t="str">
        <f t="shared" ca="1" si="187"/>
        <v/>
      </c>
      <c r="LQ57" s="213" t="str">
        <f t="shared" ca="1" si="187"/>
        <v/>
      </c>
      <c r="LR57" s="213" t="str">
        <f t="shared" ca="1" si="188"/>
        <v/>
      </c>
      <c r="LS57" s="213" t="str">
        <f t="shared" ca="1" si="188"/>
        <v/>
      </c>
      <c r="LT57" s="213" t="str">
        <f t="shared" ca="1" si="188"/>
        <v/>
      </c>
      <c r="LU57" s="213" t="str">
        <f t="shared" ca="1" si="188"/>
        <v/>
      </c>
      <c r="LV57" s="213" t="str">
        <f t="shared" ca="1" si="188"/>
        <v/>
      </c>
      <c r="LW57" s="213" t="str">
        <f t="shared" ca="1" si="188"/>
        <v/>
      </c>
      <c r="LX57" s="213" t="str">
        <f t="shared" ca="1" si="188"/>
        <v/>
      </c>
      <c r="LY57" s="213" t="str">
        <f t="shared" ca="1" si="188"/>
        <v/>
      </c>
      <c r="LZ57" s="213" t="str">
        <f t="shared" ca="1" si="188"/>
        <v/>
      </c>
      <c r="MA57" s="213" t="str">
        <f t="shared" ca="1" si="188"/>
        <v/>
      </c>
      <c r="MB57" s="213" t="str">
        <f t="shared" ca="1" si="188"/>
        <v/>
      </c>
      <c r="MC57" s="213" t="str">
        <f t="shared" ca="1" si="188"/>
        <v/>
      </c>
      <c r="MD57" s="213" t="str">
        <f t="shared" ca="1" si="188"/>
        <v/>
      </c>
      <c r="ME57" s="213" t="str">
        <f t="shared" ca="1" si="188"/>
        <v/>
      </c>
      <c r="MF57" s="213" t="str">
        <f t="shared" ca="1" si="188"/>
        <v/>
      </c>
      <c r="MG57" s="213" t="str">
        <f t="shared" ca="1" si="188"/>
        <v/>
      </c>
      <c r="MH57" s="213" t="str">
        <f t="shared" ca="1" si="170"/>
        <v/>
      </c>
      <c r="MI57" s="213" t="str">
        <f t="shared" ca="1" si="170"/>
        <v/>
      </c>
      <c r="MJ57" s="213" t="str">
        <f t="shared" ca="1" si="170"/>
        <v/>
      </c>
      <c r="MK57" s="213" t="str">
        <f t="shared" ca="1" si="170"/>
        <v/>
      </c>
      <c r="ML57" s="213" t="str">
        <f t="shared" ca="1" si="170"/>
        <v/>
      </c>
      <c r="MM57" s="213" t="str">
        <f t="shared" ca="1" si="170"/>
        <v/>
      </c>
      <c r="MN57" s="213" t="str">
        <f t="shared" ca="1" si="170"/>
        <v/>
      </c>
      <c r="MO57" s="213" t="str">
        <f t="shared" ca="1" si="170"/>
        <v/>
      </c>
      <c r="MP57" s="213" t="str">
        <f t="shared" ca="1" si="170"/>
        <v/>
      </c>
      <c r="MQ57" s="213" t="str">
        <f t="shared" ca="1" si="170"/>
        <v/>
      </c>
      <c r="MR57" s="213" t="str">
        <f t="shared" ca="1" si="170"/>
        <v/>
      </c>
      <c r="MS57" s="213" t="str">
        <f t="shared" ca="1" si="170"/>
        <v/>
      </c>
      <c r="MT57" s="213" t="str">
        <f t="shared" ca="1" si="189"/>
        <v/>
      </c>
      <c r="MU57" s="213" t="str">
        <f t="shared" ca="1" si="189"/>
        <v/>
      </c>
      <c r="MV57" s="213" t="str">
        <f t="shared" ca="1" si="189"/>
        <v/>
      </c>
      <c r="MW57" s="213" t="str">
        <f t="shared" ca="1" si="189"/>
        <v/>
      </c>
      <c r="MX57" s="213" t="str">
        <f t="shared" ca="1" si="189"/>
        <v/>
      </c>
      <c r="MY57" s="213" t="str">
        <f t="shared" ca="1" si="189"/>
        <v/>
      </c>
      <c r="MZ57" s="213" t="str">
        <f t="shared" ca="1" si="189"/>
        <v/>
      </c>
      <c r="NA57" s="213" t="str">
        <f t="shared" ca="1" si="189"/>
        <v/>
      </c>
      <c r="NB57" s="213" t="str">
        <f t="shared" ca="1" si="189"/>
        <v/>
      </c>
      <c r="NC57" s="213" t="str">
        <f t="shared" ca="1" si="189"/>
        <v/>
      </c>
      <c r="ND57" s="213" t="str">
        <f t="shared" ca="1" si="171"/>
        <v/>
      </c>
      <c r="NE57" s="213" t="str">
        <f t="shared" ca="1" si="171"/>
        <v/>
      </c>
      <c r="NF57" s="213" t="str">
        <f t="shared" ca="1" si="171"/>
        <v/>
      </c>
      <c r="NG57" s="213" t="str">
        <f t="shared" ca="1" si="171"/>
        <v/>
      </c>
      <c r="NH57" s="213" t="str">
        <f t="shared" ca="1" si="171"/>
        <v/>
      </c>
      <c r="NI57" s="213" t="str">
        <f t="shared" ca="1" si="171"/>
        <v/>
      </c>
      <c r="NJ57" s="213" t="str">
        <f t="shared" ca="1" si="171"/>
        <v/>
      </c>
      <c r="NK57" s="213" t="str">
        <f t="shared" ca="1" si="171"/>
        <v/>
      </c>
      <c r="NL57" s="213" t="str">
        <f t="shared" ca="1" si="190"/>
        <v/>
      </c>
      <c r="NM57" s="213" t="str">
        <f t="shared" ca="1" si="190"/>
        <v/>
      </c>
      <c r="NN57" s="213" t="str">
        <f t="shared" ca="1" si="190"/>
        <v/>
      </c>
      <c r="NO57" s="213" t="str">
        <f t="shared" ca="1" si="190"/>
        <v/>
      </c>
      <c r="NP57" s="213" t="str">
        <f t="shared" ca="1" si="190"/>
        <v/>
      </c>
      <c r="NQ57" s="213" t="str">
        <f t="shared" ca="1" si="190"/>
        <v/>
      </c>
      <c r="NR57" s="213" t="str">
        <f t="shared" ca="1" si="190"/>
        <v/>
      </c>
      <c r="NS57" s="213" t="str">
        <f t="shared" ca="1" si="190"/>
        <v/>
      </c>
      <c r="NT57" s="213" t="str">
        <f t="shared" ca="1" si="190"/>
        <v/>
      </c>
      <c r="NU57" s="213" t="str">
        <f t="shared" ca="1" si="190"/>
        <v/>
      </c>
      <c r="NV57" s="213" t="str">
        <f t="shared" ca="1" si="190"/>
        <v/>
      </c>
      <c r="NW57" s="213" t="str">
        <f t="shared" ca="1" si="190"/>
        <v/>
      </c>
      <c r="NX57" s="213" t="str">
        <f t="shared" ca="1" si="172"/>
        <v/>
      </c>
      <c r="NY57" s="213" t="str">
        <f t="shared" ca="1" si="172"/>
        <v/>
      </c>
      <c r="NZ57" s="213" t="str">
        <f t="shared" ca="1" si="172"/>
        <v/>
      </c>
      <c r="OA57" s="213" t="str">
        <f t="shared" ca="1" si="172"/>
        <v/>
      </c>
      <c r="OB57" s="213" t="str">
        <f t="shared" ca="1" si="172"/>
        <v/>
      </c>
      <c r="OC57" s="213" t="str">
        <f t="shared" ca="1" si="172"/>
        <v/>
      </c>
      <c r="OD57" s="213" t="str">
        <f t="shared" ca="1" si="172"/>
        <v/>
      </c>
      <c r="OE57" s="213" t="str">
        <f t="shared" ca="1" si="172"/>
        <v/>
      </c>
      <c r="OF57" s="213" t="str">
        <f t="shared" ca="1" si="172"/>
        <v/>
      </c>
      <c r="OG57" s="213" t="str">
        <f t="shared" ca="1" si="172"/>
        <v/>
      </c>
      <c r="OH57" s="213" t="str">
        <f t="shared" ca="1" si="172"/>
        <v/>
      </c>
      <c r="OI57" s="213" t="str">
        <f t="shared" ca="1" si="172"/>
        <v/>
      </c>
      <c r="OJ57" s="213" t="str">
        <f t="shared" ca="1" si="172"/>
        <v/>
      </c>
      <c r="OK57" s="213" t="str">
        <f t="shared" ca="1" si="172"/>
        <v/>
      </c>
      <c r="OL57" s="213" t="str">
        <f t="shared" ca="1" si="191"/>
        <v/>
      </c>
      <c r="OM57" s="213" t="str">
        <f t="shared" ca="1" si="191"/>
        <v/>
      </c>
      <c r="ON57" s="213" t="str">
        <f t="shared" ca="1" si="191"/>
        <v/>
      </c>
      <c r="OO57" s="213" t="str">
        <f t="shared" ca="1" si="191"/>
        <v/>
      </c>
      <c r="OP57" s="213" t="str">
        <f t="shared" ca="1" si="191"/>
        <v/>
      </c>
      <c r="OQ57" s="213" t="str">
        <f t="shared" ca="1" si="191"/>
        <v/>
      </c>
      <c r="OR57" s="213" t="str">
        <f t="shared" ca="1" si="191"/>
        <v/>
      </c>
      <c r="OS57" s="213" t="str">
        <f t="shared" ca="1" si="191"/>
        <v/>
      </c>
      <c r="OT57" s="213" t="str">
        <f t="shared" ca="1" si="191"/>
        <v/>
      </c>
      <c r="OU57" s="213" t="str">
        <f t="shared" ca="1" si="191"/>
        <v/>
      </c>
      <c r="OV57" s="213" t="str">
        <f t="shared" ca="1" si="191"/>
        <v/>
      </c>
      <c r="OW57" s="213" t="str">
        <f t="shared" ca="1" si="191"/>
        <v/>
      </c>
      <c r="OX57" s="213" t="str">
        <f t="shared" ca="1" si="191"/>
        <v/>
      </c>
      <c r="OY57" s="213" t="str">
        <f t="shared" ca="1" si="191"/>
        <v/>
      </c>
      <c r="OZ57" s="213" t="str">
        <f t="shared" ca="1" si="191"/>
        <v/>
      </c>
      <c r="PA57" s="213" t="str">
        <f t="shared" ca="1" si="191"/>
        <v/>
      </c>
      <c r="PB57" s="213" t="str">
        <f t="shared" ca="1" si="173"/>
        <v/>
      </c>
      <c r="PC57" s="213" t="str">
        <f t="shared" ca="1" si="173"/>
        <v/>
      </c>
      <c r="PD57" s="213" t="str">
        <f t="shared" ca="1" si="173"/>
        <v/>
      </c>
      <c r="PE57" s="213" t="str">
        <f t="shared" ca="1" si="173"/>
        <v/>
      </c>
      <c r="PF57" s="213" t="str">
        <f t="shared" ca="1" si="173"/>
        <v/>
      </c>
      <c r="PG57" s="213" t="str">
        <f t="shared" ca="1" si="173"/>
        <v/>
      </c>
      <c r="PH57" s="213" t="str">
        <f t="shared" ca="1" si="173"/>
        <v/>
      </c>
      <c r="PI57" s="213" t="str">
        <f t="shared" ca="1" si="173"/>
        <v/>
      </c>
      <c r="PJ57" s="213" t="str">
        <f t="shared" ca="1" si="173"/>
        <v/>
      </c>
      <c r="PK57" s="213" t="str">
        <f t="shared" ca="1" si="173"/>
        <v/>
      </c>
      <c r="PL57" s="213" t="str">
        <f t="shared" ca="1" si="192"/>
        <v/>
      </c>
      <c r="PM57" s="213" t="str">
        <f t="shared" ca="1" si="192"/>
        <v/>
      </c>
      <c r="PN57" s="213" t="str">
        <f t="shared" ca="1" si="192"/>
        <v/>
      </c>
      <c r="PO57" s="213" t="str">
        <f t="shared" ca="1" si="192"/>
        <v/>
      </c>
      <c r="PP57" s="213" t="str">
        <f t="shared" ca="1" si="192"/>
        <v/>
      </c>
      <c r="PQ57" s="213" t="str">
        <f t="shared" ca="1" si="192"/>
        <v/>
      </c>
      <c r="PR57" s="213" t="str">
        <f t="shared" ca="1" si="192"/>
        <v/>
      </c>
      <c r="PS57" s="213" t="str">
        <f t="shared" ca="1" si="192"/>
        <v/>
      </c>
      <c r="PT57" s="208"/>
      <c r="PU57" s="208"/>
      <c r="PV57" s="208"/>
      <c r="PW57" s="208"/>
      <c r="PX57" s="208"/>
      <c r="PY57" s="208"/>
      <c r="PZ57" s="208"/>
      <c r="QA57" s="208"/>
      <c r="QB57" s="208"/>
      <c r="QC57" s="208"/>
      <c r="QD57" s="208"/>
      <c r="QE57" s="208"/>
      <c r="QF57" s="208"/>
      <c r="QG57" s="208"/>
      <c r="QH57" s="208"/>
      <c r="QI57" s="208"/>
      <c r="QJ57" s="208"/>
      <c r="QK57" s="208"/>
      <c r="QL57" s="208"/>
      <c r="QM57" s="208"/>
      <c r="QN57" s="208"/>
      <c r="QO57" s="208"/>
      <c r="QP57" s="208"/>
      <c r="QQ57" s="208"/>
      <c r="QR57" s="208"/>
      <c r="QS57" s="208"/>
      <c r="QT57" s="208"/>
      <c r="QU57" s="208"/>
      <c r="QV57" s="208"/>
      <c r="QW57" s="208"/>
      <c r="QX57" s="208"/>
      <c r="QY57" s="208"/>
      <c r="QZ57" s="208"/>
      <c r="RA57" s="208"/>
      <c r="RB57" s="208"/>
      <c r="RC57" s="208"/>
      <c r="RD57" s="208"/>
      <c r="RE57" s="208"/>
      <c r="RF57" s="208"/>
      <c r="RG57" s="208"/>
      <c r="RH57" s="208"/>
      <c r="RI57" s="208"/>
      <c r="RJ57" s="208"/>
      <c r="RK57" s="208"/>
      <c r="RL57" s="208"/>
      <c r="RM57" s="208"/>
      <c r="RN57" s="208"/>
      <c r="RO57" s="208"/>
      <c r="RP57" s="208"/>
      <c r="RQ57" s="208"/>
      <c r="RR57" s="208"/>
      <c r="RS57" s="208"/>
      <c r="RT57" s="208"/>
      <c r="RU57" s="208"/>
      <c r="RV57" s="208"/>
      <c r="RW57" s="208"/>
      <c r="RX57" s="208"/>
      <c r="RY57" s="208"/>
      <c r="RZ57" s="208"/>
      <c r="SA57" s="208"/>
      <c r="SB57" s="208"/>
      <c r="SC57" s="208"/>
      <c r="SD57" s="208"/>
      <c r="SE57" s="208"/>
      <c r="SF57" s="208"/>
      <c r="SG57" s="208"/>
      <c r="SH57" s="208"/>
      <c r="SI57" s="208"/>
      <c r="SJ57" s="208"/>
      <c r="SK57" s="208"/>
      <c r="SL57" s="208"/>
      <c r="SM57" s="208"/>
      <c r="SN57" s="208"/>
      <c r="SO57" s="208"/>
      <c r="SP57" s="208"/>
      <c r="SQ57" s="208"/>
      <c r="SR57" s="208"/>
      <c r="SS57" s="208"/>
      <c r="ST57" s="208"/>
      <c r="SU57" s="208"/>
      <c r="SV57" s="208"/>
      <c r="SW57" s="208"/>
      <c r="SX57" s="208"/>
      <c r="SY57" s="208"/>
      <c r="SZ57" s="208"/>
      <c r="TA57" s="208"/>
      <c r="TB57" s="208"/>
      <c r="TC57" s="208"/>
      <c r="TD57" s="208"/>
      <c r="TE57" s="208"/>
      <c r="TF57" s="208"/>
      <c r="TG57" s="208"/>
      <c r="TH57" s="208"/>
      <c r="TI57" s="208"/>
      <c r="TJ57" s="208"/>
      <c r="TK57" s="208"/>
      <c r="TL57" s="208"/>
      <c r="TM57" s="208"/>
      <c r="TN57" s="208"/>
      <c r="TO57" s="208"/>
      <c r="TP57" s="208"/>
      <c r="TQ57" s="208"/>
      <c r="TR57" s="208"/>
      <c r="TS57" s="208"/>
      <c r="TT57" s="208"/>
      <c r="TU57" s="208"/>
      <c r="TV57" s="208"/>
      <c r="TW57" s="208"/>
      <c r="TX57" s="208"/>
      <c r="TY57" s="208"/>
      <c r="TZ57" s="208"/>
      <c r="UA57" s="208"/>
      <c r="UB57" s="208"/>
      <c r="UC57" s="208"/>
      <c r="UD57" s="208"/>
      <c r="UE57" s="208"/>
      <c r="UF57" s="208"/>
      <c r="UG57" s="208"/>
      <c r="UH57" s="208"/>
      <c r="UI57" s="208"/>
      <c r="UJ57" s="208"/>
      <c r="UK57" s="208"/>
      <c r="UL57" s="208"/>
      <c r="UM57" s="208"/>
      <c r="UN57" s="208"/>
      <c r="UO57" s="208"/>
      <c r="UP57" s="208"/>
      <c r="UQ57" s="208"/>
      <c r="UR57" s="208"/>
      <c r="US57" s="208"/>
      <c r="UT57" s="208"/>
      <c r="UU57" s="208"/>
      <c r="UV57" s="208"/>
      <c r="UW57" s="208"/>
      <c r="UX57" s="208"/>
      <c r="UY57" s="208"/>
      <c r="UZ57" s="208"/>
      <c r="VA57" s="208"/>
      <c r="VB57" s="208"/>
      <c r="VC57" s="208"/>
      <c r="VD57" s="208"/>
      <c r="VE57" s="208"/>
      <c r="VF57" s="208"/>
      <c r="VG57" s="208"/>
      <c r="VH57" s="208"/>
      <c r="VI57" s="208"/>
      <c r="VJ57" s="208"/>
      <c r="VK57" s="208"/>
      <c r="VL57" s="208"/>
      <c r="VM57" s="208"/>
      <c r="VN57" s="208"/>
      <c r="VO57" s="208"/>
      <c r="VP57" s="208"/>
      <c r="VQ57" s="208"/>
      <c r="VR57" s="208"/>
      <c r="VS57" s="208"/>
      <c r="VT57" s="208"/>
      <c r="VU57" s="208"/>
      <c r="VV57" s="208"/>
      <c r="VW57" s="208"/>
      <c r="VX57" s="208"/>
      <c r="VY57" s="208"/>
      <c r="VZ57" s="208"/>
      <c r="WA57" s="208"/>
      <c r="WB57" s="208"/>
      <c r="WC57" s="208"/>
      <c r="WD57" s="208"/>
      <c r="WE57" s="208"/>
      <c r="WF57" s="208"/>
      <c r="WG57" s="208"/>
      <c r="WH57" s="208"/>
      <c r="WI57" s="208"/>
      <c r="WJ57" s="208"/>
      <c r="WK57" s="208"/>
      <c r="WL57" s="208"/>
      <c r="WM57" s="208"/>
      <c r="WN57" s="208"/>
      <c r="WO57" s="208"/>
      <c r="WP57" s="208"/>
      <c r="WQ57" s="208"/>
      <c r="WR57" s="208"/>
      <c r="WS57" s="208"/>
      <c r="WT57" s="208"/>
      <c r="WU57" s="208"/>
      <c r="WV57" s="208"/>
      <c r="WW57" s="208"/>
      <c r="WX57" s="208"/>
      <c r="WY57" s="208"/>
      <c r="WZ57" s="208"/>
      <c r="XA57" s="208"/>
      <c r="XB57" s="208"/>
      <c r="XC57" s="208"/>
      <c r="XD57" s="208"/>
      <c r="XE57" s="208"/>
      <c r="XF57" s="208"/>
      <c r="XG57" s="208"/>
      <c r="XH57" s="208"/>
      <c r="XI57" s="208"/>
      <c r="XJ57" s="208"/>
      <c r="XK57" s="208"/>
      <c r="XL57" s="208"/>
      <c r="XM57" s="208"/>
      <c r="XN57" s="208"/>
      <c r="XO57" s="208"/>
      <c r="XP57" s="208"/>
      <c r="XQ57" s="208"/>
      <c r="XR57" s="208"/>
      <c r="XS57" s="208"/>
      <c r="XT57" s="208"/>
      <c r="XU57" s="208"/>
      <c r="XV57" s="208"/>
      <c r="XW57" s="208"/>
      <c r="XX57" s="208"/>
      <c r="XY57" s="208"/>
      <c r="XZ57" s="208"/>
      <c r="YA57" s="208"/>
      <c r="YB57" s="208"/>
      <c r="YC57" s="208"/>
      <c r="YD57" s="208"/>
      <c r="YE57" s="208"/>
      <c r="YF57" s="208"/>
      <c r="YG57" s="208"/>
      <c r="YH57" s="208"/>
      <c r="YI57" s="208"/>
      <c r="YJ57" s="208"/>
      <c r="YK57" s="208"/>
      <c r="YL57" s="208"/>
      <c r="YM57" s="208"/>
      <c r="YN57" s="208"/>
      <c r="YO57" s="208"/>
      <c r="YP57" s="208"/>
      <c r="YQ57" s="208"/>
      <c r="YR57" s="208"/>
      <c r="YS57" s="208"/>
      <c r="YT57" s="208"/>
      <c r="YU57" s="208"/>
      <c r="YV57" s="208"/>
      <c r="YW57" s="208"/>
      <c r="YX57" s="208"/>
      <c r="YY57" s="208"/>
      <c r="YZ57" s="208"/>
      <c r="ZA57" s="208"/>
      <c r="ZB57" s="208"/>
      <c r="ZC57" s="208"/>
      <c r="ZD57" s="208"/>
      <c r="ZE57" s="208"/>
      <c r="ZF57" s="208"/>
      <c r="ZG57" s="208"/>
      <c r="ZH57" s="208"/>
      <c r="ZI57" s="208"/>
      <c r="ZJ57" s="208"/>
      <c r="ZK57" s="208"/>
      <c r="ZL57" s="208"/>
      <c r="ZM57" s="208"/>
      <c r="ZN57" s="208"/>
      <c r="ZO57" s="208"/>
      <c r="ZP57" s="208"/>
      <c r="ZQ57" s="208"/>
      <c r="ZR57" s="208"/>
      <c r="ZS57" s="208"/>
      <c r="ZT57" s="208"/>
      <c r="ZU57" s="208"/>
      <c r="ZV57" s="208"/>
      <c r="ZW57" s="208"/>
      <c r="ZX57" s="208"/>
      <c r="ZY57" s="208"/>
      <c r="ZZ57" s="208"/>
      <c r="AAA57" s="208"/>
      <c r="AAB57" s="208"/>
      <c r="AAC57" s="208"/>
      <c r="AAD57" s="208"/>
      <c r="AAE57" s="208"/>
      <c r="AAF57" s="208"/>
      <c r="AAG57" s="208"/>
      <c r="AAH57" s="208"/>
      <c r="AAI57" s="208"/>
      <c r="AAJ57" s="208"/>
      <c r="AAK57" s="208"/>
      <c r="AAL57" s="208"/>
      <c r="AAM57" s="208"/>
      <c r="AAN57" s="208"/>
      <c r="AAO57" s="208"/>
      <c r="AAP57" s="208"/>
      <c r="AAQ57" s="208"/>
      <c r="AAR57" s="208"/>
      <c r="AAS57" s="208"/>
      <c r="AAT57" s="208"/>
      <c r="AAU57" s="208"/>
      <c r="AAV57" s="208"/>
      <c r="AAW57" s="208"/>
      <c r="AAX57" s="208"/>
      <c r="AAY57" s="208"/>
      <c r="AAZ57" s="208"/>
      <c r="ABA57" s="208"/>
      <c r="ABB57" s="208"/>
      <c r="ABC57" s="208"/>
      <c r="ABD57" s="208"/>
      <c r="ABE57" s="208"/>
      <c r="ABF57" s="208"/>
      <c r="ABG57" s="208"/>
      <c r="ABH57" s="208"/>
      <c r="ABI57" s="208"/>
      <c r="ABJ57" s="208"/>
      <c r="ABK57" s="208"/>
      <c r="ABL57" s="208"/>
    </row>
    <row r="58" spans="1:742" s="209" customFormat="1" ht="18" hidden="1" customHeight="1" x14ac:dyDescent="0.2">
      <c r="A58" s="202"/>
      <c r="B58" s="203" t="s">
        <v>121</v>
      </c>
      <c r="C58" s="204" t="s">
        <v>122</v>
      </c>
      <c r="D58" s="218"/>
      <c r="E58" s="211"/>
      <c r="F58" s="206"/>
      <c r="G58" s="206"/>
      <c r="H58" s="219"/>
      <c r="I58" s="206"/>
      <c r="J58" s="206"/>
      <c r="K58" s="278" t="str">
        <f>Table279[[#This Row],[Project]] &amp;"-CTNR-"&amp; Table279[[#This Row],[CTNR'#]] &amp; "  ➜"</f>
        <v>1010C-CTNR-  ➜</v>
      </c>
      <c r="L58" s="215"/>
      <c r="M58" s="213" t="str">
        <f t="shared" ca="1" si="174"/>
        <v/>
      </c>
      <c r="N58" s="213" t="str">
        <f t="shared" ca="1" si="174"/>
        <v/>
      </c>
      <c r="O58" s="213" t="str">
        <f t="shared" ca="1" si="174"/>
        <v/>
      </c>
      <c r="P58" s="213" t="str">
        <f t="shared" ca="1" si="174"/>
        <v/>
      </c>
      <c r="Q58" s="213" t="str">
        <f t="shared" ca="1" si="174"/>
        <v/>
      </c>
      <c r="R58" s="213" t="str">
        <f t="shared" ca="1" si="174"/>
        <v/>
      </c>
      <c r="S58" s="213" t="str">
        <f t="shared" ca="1" si="174"/>
        <v/>
      </c>
      <c r="T58" s="213" t="str">
        <f t="shared" ca="1" si="174"/>
        <v/>
      </c>
      <c r="U58" s="213" t="str">
        <f t="shared" ca="1" si="174"/>
        <v/>
      </c>
      <c r="V58" s="213" t="str">
        <f t="shared" ca="1" si="174"/>
        <v/>
      </c>
      <c r="W58" s="213" t="str">
        <f t="shared" ca="1" si="174"/>
        <v/>
      </c>
      <c r="X58" s="213" t="str">
        <f t="shared" ca="1" si="174"/>
        <v/>
      </c>
      <c r="Y58" s="213" t="str">
        <f t="shared" ca="1" si="174"/>
        <v/>
      </c>
      <c r="Z58" s="213" t="str">
        <f t="shared" ca="1" si="174"/>
        <v/>
      </c>
      <c r="AA58" s="213" t="str">
        <f t="shared" ca="1" si="174"/>
        <v/>
      </c>
      <c r="AB58" s="213" t="str">
        <f t="shared" ca="1" si="158"/>
        <v/>
      </c>
      <c r="AC58" s="213" t="str">
        <f t="shared" ca="1" si="158"/>
        <v/>
      </c>
      <c r="AD58" s="213" t="str">
        <f t="shared" ca="1" si="158"/>
        <v/>
      </c>
      <c r="AE58" s="213" t="str">
        <f t="shared" ca="1" si="158"/>
        <v/>
      </c>
      <c r="AF58" s="213" t="str">
        <f t="shared" ca="1" si="158"/>
        <v/>
      </c>
      <c r="AG58" s="213" t="str">
        <f t="shared" ca="1" si="158"/>
        <v/>
      </c>
      <c r="AH58" s="213" t="str">
        <f t="shared" ca="1" si="158"/>
        <v/>
      </c>
      <c r="AI58" s="213" t="str">
        <f t="shared" ca="1" si="158"/>
        <v/>
      </c>
      <c r="AJ58" s="213" t="str">
        <f t="shared" ca="1" si="158"/>
        <v/>
      </c>
      <c r="AK58" s="213" t="str">
        <f t="shared" ca="1" si="158"/>
        <v/>
      </c>
      <c r="AL58" s="213" t="str">
        <f t="shared" ca="1" si="175"/>
        <v/>
      </c>
      <c r="AM58" s="213" t="str">
        <f t="shared" ca="1" si="175"/>
        <v/>
      </c>
      <c r="AN58" s="213" t="str">
        <f t="shared" ca="1" si="175"/>
        <v/>
      </c>
      <c r="AO58" s="213" t="str">
        <f t="shared" ca="1" si="175"/>
        <v/>
      </c>
      <c r="AP58" s="213" t="str">
        <f t="shared" ca="1" si="175"/>
        <v/>
      </c>
      <c r="AQ58" s="213" t="str">
        <f t="shared" ca="1" si="175"/>
        <v/>
      </c>
      <c r="AR58" s="213" t="str">
        <f t="shared" ca="1" si="175"/>
        <v/>
      </c>
      <c r="AS58" s="213" t="str">
        <f t="shared" ca="1" si="175"/>
        <v/>
      </c>
      <c r="AT58" s="213" t="str">
        <f t="shared" ca="1" si="175"/>
        <v/>
      </c>
      <c r="AU58" s="213" t="str">
        <f t="shared" ca="1" si="175"/>
        <v/>
      </c>
      <c r="AV58" s="213" t="str">
        <f t="shared" ca="1" si="159"/>
        <v/>
      </c>
      <c r="AW58" s="213" t="str">
        <f t="shared" ca="1" si="159"/>
        <v/>
      </c>
      <c r="AX58" s="213" t="str">
        <f t="shared" ca="1" si="159"/>
        <v/>
      </c>
      <c r="AY58" s="213" t="str">
        <f t="shared" ca="1" si="159"/>
        <v/>
      </c>
      <c r="AZ58" s="213" t="str">
        <f t="shared" ca="1" si="159"/>
        <v/>
      </c>
      <c r="BA58" s="213" t="str">
        <f t="shared" ca="1" si="159"/>
        <v/>
      </c>
      <c r="BB58" s="213" t="str">
        <f t="shared" ca="1" si="159"/>
        <v/>
      </c>
      <c r="BC58" s="213" t="str">
        <f t="shared" ca="1" si="159"/>
        <v/>
      </c>
      <c r="BD58" s="213" t="str">
        <f t="shared" ca="1" si="159"/>
        <v/>
      </c>
      <c r="BE58" s="213" t="str">
        <f t="shared" ca="1" si="159"/>
        <v/>
      </c>
      <c r="BF58" s="213" t="str">
        <f t="shared" ca="1" si="159"/>
        <v/>
      </c>
      <c r="BG58" s="213" t="str">
        <f t="shared" ca="1" si="159"/>
        <v/>
      </c>
      <c r="BH58" s="213" t="str">
        <f t="shared" ca="1" si="159"/>
        <v/>
      </c>
      <c r="BI58" s="213" t="str">
        <f t="shared" ca="1" si="176"/>
        <v/>
      </c>
      <c r="BJ58" s="213" t="str">
        <f t="shared" ca="1" si="176"/>
        <v/>
      </c>
      <c r="BK58" s="213" t="str">
        <f t="shared" ca="1" si="176"/>
        <v/>
      </c>
      <c r="BL58" s="213" t="str">
        <f t="shared" ca="1" si="176"/>
        <v/>
      </c>
      <c r="BM58" s="213" t="str">
        <f t="shared" ca="1" si="176"/>
        <v/>
      </c>
      <c r="BN58" s="213" t="str">
        <f t="shared" ca="1" si="176"/>
        <v/>
      </c>
      <c r="BO58" s="213" t="str">
        <f t="shared" ca="1" si="176"/>
        <v/>
      </c>
      <c r="BP58" s="213" t="str">
        <f t="shared" ca="1" si="176"/>
        <v/>
      </c>
      <c r="BQ58" s="213" t="str">
        <f t="shared" ca="1" si="176"/>
        <v/>
      </c>
      <c r="BR58" s="213" t="str">
        <f t="shared" ca="1" si="176"/>
        <v/>
      </c>
      <c r="BS58" s="213" t="str">
        <f t="shared" ca="1" si="176"/>
        <v/>
      </c>
      <c r="BT58" s="213" t="str">
        <f t="shared" ca="1" si="176"/>
        <v/>
      </c>
      <c r="BU58" s="213" t="str">
        <f t="shared" ca="1" si="176"/>
        <v/>
      </c>
      <c r="BV58" s="213" t="str">
        <f t="shared" ca="1" si="176"/>
        <v/>
      </c>
      <c r="BW58" s="213" t="str">
        <f t="shared" ca="1" si="176"/>
        <v/>
      </c>
      <c r="BX58" s="213" t="str">
        <f t="shared" ca="1" si="176"/>
        <v/>
      </c>
      <c r="BY58" s="213" t="str">
        <f t="shared" ca="1" si="160"/>
        <v/>
      </c>
      <c r="BZ58" s="213" t="str">
        <f t="shared" ca="1" si="160"/>
        <v/>
      </c>
      <c r="CA58" s="213" t="str">
        <f t="shared" ca="1" si="160"/>
        <v/>
      </c>
      <c r="CB58" s="213" t="str">
        <f t="shared" ca="1" si="160"/>
        <v/>
      </c>
      <c r="CC58" s="213" t="str">
        <f t="shared" ca="1" si="160"/>
        <v/>
      </c>
      <c r="CD58" s="213" t="str">
        <f t="shared" ca="1" si="160"/>
        <v/>
      </c>
      <c r="CE58" s="213" t="str">
        <f t="shared" ca="1" si="160"/>
        <v/>
      </c>
      <c r="CF58" s="213" t="str">
        <f t="shared" ca="1" si="160"/>
        <v/>
      </c>
      <c r="CG58" s="213" t="str">
        <f t="shared" ca="1" si="160"/>
        <v/>
      </c>
      <c r="CH58" s="213" t="str">
        <f t="shared" ca="1" si="177"/>
        <v/>
      </c>
      <c r="CI58" s="213" t="str">
        <f t="shared" ca="1" si="177"/>
        <v/>
      </c>
      <c r="CJ58" s="213" t="str">
        <f t="shared" ca="1" si="177"/>
        <v/>
      </c>
      <c r="CK58" s="213" t="str">
        <f t="shared" ca="1" si="177"/>
        <v/>
      </c>
      <c r="CL58" s="213" t="str">
        <f t="shared" ca="1" si="177"/>
        <v/>
      </c>
      <c r="CM58" s="213" t="str">
        <f t="shared" ca="1" si="177"/>
        <v/>
      </c>
      <c r="CN58" s="213" t="str">
        <f t="shared" ca="1" si="177"/>
        <v/>
      </c>
      <c r="CO58" s="213" t="str">
        <f t="shared" ca="1" si="177"/>
        <v/>
      </c>
      <c r="CP58" s="213" t="str">
        <f t="shared" ca="1" si="177"/>
        <v/>
      </c>
      <c r="CQ58" s="213" t="str">
        <f t="shared" ca="1" si="177"/>
        <v/>
      </c>
      <c r="CR58" s="213" t="str">
        <f t="shared" ca="1" si="177"/>
        <v/>
      </c>
      <c r="CS58" s="213" t="str">
        <f t="shared" ca="1" si="177"/>
        <v/>
      </c>
      <c r="CT58" s="213" t="str">
        <f t="shared" ca="1" si="161"/>
        <v/>
      </c>
      <c r="CU58" s="213" t="str">
        <f t="shared" ca="1" si="161"/>
        <v/>
      </c>
      <c r="CV58" s="213" t="str">
        <f t="shared" ca="1" si="161"/>
        <v/>
      </c>
      <c r="CW58" s="213" t="str">
        <f t="shared" ca="1" si="161"/>
        <v/>
      </c>
      <c r="CX58" s="213" t="str">
        <f t="shared" ca="1" si="161"/>
        <v/>
      </c>
      <c r="CY58" s="213" t="str">
        <f t="shared" ca="1" si="161"/>
        <v/>
      </c>
      <c r="CZ58" s="213" t="str">
        <f t="shared" ca="1" si="161"/>
        <v/>
      </c>
      <c r="DA58" s="213" t="str">
        <f t="shared" ca="1" si="161"/>
        <v/>
      </c>
      <c r="DB58" s="213" t="str">
        <f t="shared" ca="1" si="161"/>
        <v/>
      </c>
      <c r="DC58" s="213" t="str">
        <f t="shared" ca="1" si="161"/>
        <v/>
      </c>
      <c r="DD58" s="213" t="str">
        <f t="shared" ca="1" si="161"/>
        <v/>
      </c>
      <c r="DE58" s="213" t="str">
        <f t="shared" ca="1" si="178"/>
        <v/>
      </c>
      <c r="DF58" s="213" t="str">
        <f t="shared" ca="1" si="178"/>
        <v/>
      </c>
      <c r="DG58" s="213" t="str">
        <f t="shared" ca="1" si="178"/>
        <v/>
      </c>
      <c r="DH58" s="213" t="str">
        <f t="shared" ca="1" si="178"/>
        <v/>
      </c>
      <c r="DI58" s="213" t="str">
        <f t="shared" ca="1" si="178"/>
        <v/>
      </c>
      <c r="DJ58" s="213" t="str">
        <f t="shared" ca="1" si="178"/>
        <v/>
      </c>
      <c r="DK58" s="213" t="str">
        <f t="shared" ca="1" si="178"/>
        <v/>
      </c>
      <c r="DL58" s="213" t="str">
        <f t="shared" ca="1" si="178"/>
        <v/>
      </c>
      <c r="DM58" s="213" t="str">
        <f t="shared" ca="1" si="178"/>
        <v/>
      </c>
      <c r="DN58" s="213" t="str">
        <f t="shared" ca="1" si="178"/>
        <v/>
      </c>
      <c r="DO58" s="213" t="str">
        <f t="shared" ca="1" si="178"/>
        <v/>
      </c>
      <c r="DP58" s="213" t="str">
        <f t="shared" ca="1" si="178"/>
        <v/>
      </c>
      <c r="DQ58" s="213" t="str">
        <f t="shared" ca="1" si="178"/>
        <v/>
      </c>
      <c r="DR58" s="213" t="str">
        <f t="shared" ca="1" si="178"/>
        <v/>
      </c>
      <c r="DS58" s="213" t="str">
        <f t="shared" ca="1" si="178"/>
        <v/>
      </c>
      <c r="DT58" s="213" t="str">
        <f t="shared" ca="1" si="178"/>
        <v/>
      </c>
      <c r="DU58" s="213" t="str">
        <f t="shared" ca="1" si="162"/>
        <v/>
      </c>
      <c r="DV58" s="213" t="str">
        <f t="shared" ca="1" si="162"/>
        <v/>
      </c>
      <c r="DW58" s="213" t="str">
        <f t="shared" ca="1" si="162"/>
        <v/>
      </c>
      <c r="DX58" s="213" t="str">
        <f t="shared" ca="1" si="162"/>
        <v/>
      </c>
      <c r="DY58" s="213" t="str">
        <f t="shared" ca="1" si="162"/>
        <v/>
      </c>
      <c r="DZ58" s="213" t="str">
        <f t="shared" ca="1" si="162"/>
        <v/>
      </c>
      <c r="EA58" s="213" t="str">
        <f t="shared" ca="1" si="162"/>
        <v/>
      </c>
      <c r="EB58" s="213" t="str">
        <f t="shared" ca="1" si="162"/>
        <v/>
      </c>
      <c r="EC58" s="213" t="str">
        <f t="shared" ca="1" si="162"/>
        <v/>
      </c>
      <c r="ED58" s="213" t="str">
        <f t="shared" ca="1" si="162"/>
        <v/>
      </c>
      <c r="EE58" s="213" t="str">
        <f t="shared" ca="1" si="162"/>
        <v/>
      </c>
      <c r="EF58" s="213" t="str">
        <f t="shared" ca="1" si="162"/>
        <v/>
      </c>
      <c r="EG58" s="213" t="str">
        <f t="shared" ca="1" si="162"/>
        <v/>
      </c>
      <c r="EH58" s="213" t="str">
        <f t="shared" ca="1" si="179"/>
        <v/>
      </c>
      <c r="EI58" s="213" t="str">
        <f t="shared" ca="1" si="179"/>
        <v/>
      </c>
      <c r="EJ58" s="213" t="str">
        <f t="shared" ca="1" si="179"/>
        <v/>
      </c>
      <c r="EK58" s="213" t="str">
        <f t="shared" ca="1" si="179"/>
        <v/>
      </c>
      <c r="EL58" s="213" t="str">
        <f t="shared" ca="1" si="179"/>
        <v/>
      </c>
      <c r="EM58" s="213" t="str">
        <f t="shared" ca="1" si="179"/>
        <v/>
      </c>
      <c r="EN58" s="213" t="str">
        <f t="shared" ca="1" si="179"/>
        <v/>
      </c>
      <c r="EO58" s="213" t="str">
        <f t="shared" ca="1" si="179"/>
        <v/>
      </c>
      <c r="EP58" s="213" t="str">
        <f t="shared" ca="1" si="179"/>
        <v/>
      </c>
      <c r="EQ58" s="213" t="str">
        <f t="shared" ca="1" si="179"/>
        <v/>
      </c>
      <c r="ER58" s="213" t="str">
        <f t="shared" ca="1" si="179"/>
        <v/>
      </c>
      <c r="ES58" s="213" t="str">
        <f t="shared" ca="1" si="179"/>
        <v/>
      </c>
      <c r="ET58" s="213" t="str">
        <f t="shared" ca="1" si="179"/>
        <v/>
      </c>
      <c r="EU58" s="213" t="str">
        <f t="shared" ca="1" si="179"/>
        <v/>
      </c>
      <c r="EV58" s="213" t="str">
        <f t="shared" ca="1" si="179"/>
        <v/>
      </c>
      <c r="EW58" s="213" t="str">
        <f t="shared" ca="1" si="179"/>
        <v/>
      </c>
      <c r="EX58" s="213" t="str">
        <f t="shared" ca="1" si="180"/>
        <v/>
      </c>
      <c r="EY58" s="213" t="str">
        <f t="shared" ca="1" si="180"/>
        <v/>
      </c>
      <c r="EZ58" s="213" t="str">
        <f t="shared" ca="1" si="180"/>
        <v/>
      </c>
      <c r="FA58" s="213" t="str">
        <f t="shared" ca="1" si="180"/>
        <v/>
      </c>
      <c r="FB58" s="213" t="str">
        <f t="shared" ca="1" si="180"/>
        <v/>
      </c>
      <c r="FC58" s="213" t="str">
        <f t="shared" ca="1" si="180"/>
        <v/>
      </c>
      <c r="FD58" s="213" t="str">
        <f t="shared" ca="1" si="180"/>
        <v/>
      </c>
      <c r="FE58" s="213" t="str">
        <f t="shared" ca="1" si="180"/>
        <v/>
      </c>
      <c r="FF58" s="213" t="str">
        <f t="shared" ca="1" si="180"/>
        <v/>
      </c>
      <c r="FG58" s="213" t="str">
        <f t="shared" ca="1" si="180"/>
        <v/>
      </c>
      <c r="FH58" s="213" t="str">
        <f t="shared" ca="1" si="180"/>
        <v/>
      </c>
      <c r="FI58" s="213" t="str">
        <f t="shared" ca="1" si="180"/>
        <v/>
      </c>
      <c r="FJ58" s="213" t="str">
        <f t="shared" ca="1" si="180"/>
        <v/>
      </c>
      <c r="FK58" s="213" t="str">
        <f t="shared" ca="1" si="180"/>
        <v/>
      </c>
      <c r="FL58" s="213" t="str">
        <f t="shared" ca="1" si="180"/>
        <v/>
      </c>
      <c r="FM58" s="213" t="str">
        <f t="shared" ca="1" si="180"/>
        <v/>
      </c>
      <c r="FN58" s="213" t="str">
        <f t="shared" ca="1" si="181"/>
        <v/>
      </c>
      <c r="FO58" s="213" t="str">
        <f t="shared" ca="1" si="181"/>
        <v/>
      </c>
      <c r="FP58" s="213" t="str">
        <f t="shared" ca="1" si="181"/>
        <v/>
      </c>
      <c r="FQ58" s="213" t="str">
        <f t="shared" ca="1" si="181"/>
        <v/>
      </c>
      <c r="FR58" s="213" t="str">
        <f t="shared" ca="1" si="181"/>
        <v/>
      </c>
      <c r="FS58" s="213" t="str">
        <f t="shared" ca="1" si="181"/>
        <v/>
      </c>
      <c r="FT58" s="213" t="str">
        <f t="shared" ca="1" si="181"/>
        <v/>
      </c>
      <c r="FU58" s="213" t="str">
        <f t="shared" ca="1" si="181"/>
        <v/>
      </c>
      <c r="FV58" s="213" t="str">
        <f t="shared" ca="1" si="181"/>
        <v/>
      </c>
      <c r="FW58" s="213" t="str">
        <f t="shared" ca="1" si="181"/>
        <v/>
      </c>
      <c r="FX58" s="213" t="str">
        <f t="shared" ca="1" si="181"/>
        <v/>
      </c>
      <c r="FY58" s="213" t="str">
        <f t="shared" ca="1" si="181"/>
        <v/>
      </c>
      <c r="FZ58" s="213" t="str">
        <f t="shared" ca="1" si="181"/>
        <v/>
      </c>
      <c r="GA58" s="213" t="str">
        <f t="shared" ca="1" si="181"/>
        <v/>
      </c>
      <c r="GB58" s="213" t="str">
        <f t="shared" ca="1" si="181"/>
        <v/>
      </c>
      <c r="GC58" s="213" t="str">
        <f t="shared" ca="1" si="181"/>
        <v/>
      </c>
      <c r="GD58" s="213" t="str">
        <f t="shared" ca="1" si="164"/>
        <v/>
      </c>
      <c r="GE58" s="213" t="str">
        <f t="shared" ca="1" si="164"/>
        <v/>
      </c>
      <c r="GF58" s="213" t="str">
        <f t="shared" ca="1" si="164"/>
        <v/>
      </c>
      <c r="GG58" s="213" t="str">
        <f t="shared" ca="1" si="164"/>
        <v/>
      </c>
      <c r="GH58" s="213" t="str">
        <f t="shared" ca="1" si="164"/>
        <v/>
      </c>
      <c r="GI58" s="213" t="str">
        <f t="shared" ca="1" si="164"/>
        <v/>
      </c>
      <c r="GJ58" s="213" t="str">
        <f t="shared" ca="1" si="164"/>
        <v/>
      </c>
      <c r="GK58" s="213" t="str">
        <f t="shared" ca="1" si="164"/>
        <v/>
      </c>
      <c r="GL58" s="213" t="str">
        <f t="shared" ca="1" si="164"/>
        <v/>
      </c>
      <c r="GM58" s="213" t="str">
        <f t="shared" ca="1" si="164"/>
        <v/>
      </c>
      <c r="GN58" s="213" t="str">
        <f t="shared" ca="1" si="164"/>
        <v/>
      </c>
      <c r="GO58" s="213" t="str">
        <f t="shared" ca="1" si="164"/>
        <v/>
      </c>
      <c r="GP58" s="213" t="str">
        <f t="shared" ca="1" si="182"/>
        <v/>
      </c>
      <c r="GQ58" s="213" t="str">
        <f t="shared" ca="1" si="182"/>
        <v/>
      </c>
      <c r="GR58" s="213" t="str">
        <f t="shared" ca="1" si="182"/>
        <v/>
      </c>
      <c r="GS58" s="213" t="str">
        <f t="shared" ca="1" si="182"/>
        <v/>
      </c>
      <c r="GT58" s="213" t="str">
        <f t="shared" ca="1" si="182"/>
        <v/>
      </c>
      <c r="GU58" s="213" t="str">
        <f t="shared" ca="1" si="182"/>
        <v/>
      </c>
      <c r="GV58" s="213" t="str">
        <f t="shared" ca="1" si="182"/>
        <v/>
      </c>
      <c r="GW58" s="213" t="str">
        <f t="shared" ca="1" si="182"/>
        <v/>
      </c>
      <c r="GX58" s="213" t="str">
        <f t="shared" ca="1" si="182"/>
        <v/>
      </c>
      <c r="GY58" s="213" t="str">
        <f t="shared" ca="1" si="182"/>
        <v/>
      </c>
      <c r="GZ58" s="213" t="str">
        <f t="shared" ca="1" si="165"/>
        <v/>
      </c>
      <c r="HA58" s="213" t="str">
        <f t="shared" ca="1" si="165"/>
        <v/>
      </c>
      <c r="HB58" s="213" t="str">
        <f t="shared" ca="1" si="165"/>
        <v/>
      </c>
      <c r="HC58" s="213" t="str">
        <f t="shared" ca="1" si="165"/>
        <v/>
      </c>
      <c r="HD58" s="213" t="str">
        <f t="shared" ca="1" si="165"/>
        <v/>
      </c>
      <c r="HE58" s="213" t="str">
        <f t="shared" ca="1" si="165"/>
        <v/>
      </c>
      <c r="HF58" s="213" t="str">
        <f t="shared" ca="1" si="165"/>
        <v/>
      </c>
      <c r="HG58" s="213" t="str">
        <f t="shared" ca="1" si="165"/>
        <v/>
      </c>
      <c r="HH58" s="213" t="str">
        <f t="shared" ca="1" si="183"/>
        <v/>
      </c>
      <c r="HI58" s="213" t="str">
        <f t="shared" ca="1" si="183"/>
        <v/>
      </c>
      <c r="HJ58" s="213" t="str">
        <f t="shared" ca="1" si="183"/>
        <v/>
      </c>
      <c r="HK58" s="213" t="str">
        <f t="shared" ca="1" si="183"/>
        <v/>
      </c>
      <c r="HL58" s="213" t="str">
        <f t="shared" ca="1" si="183"/>
        <v/>
      </c>
      <c r="HM58" s="213" t="str">
        <f t="shared" ca="1" si="183"/>
        <v/>
      </c>
      <c r="HN58" s="213" t="str">
        <f t="shared" ca="1" si="183"/>
        <v/>
      </c>
      <c r="HO58" s="213" t="str">
        <f t="shared" ca="1" si="183"/>
        <v/>
      </c>
      <c r="HP58" s="213" t="str">
        <f t="shared" ca="1" si="183"/>
        <v/>
      </c>
      <c r="HQ58" s="213" t="str">
        <f t="shared" ca="1" si="183"/>
        <v/>
      </c>
      <c r="HR58" s="213" t="str">
        <f t="shared" ca="1" si="183"/>
        <v/>
      </c>
      <c r="HS58" s="213" t="str">
        <f t="shared" ca="1" si="183"/>
        <v/>
      </c>
      <c r="HT58" s="213" t="str">
        <f t="shared" ca="1" si="166"/>
        <v/>
      </c>
      <c r="HU58" s="213" t="str">
        <f t="shared" ca="1" si="166"/>
        <v/>
      </c>
      <c r="HV58" s="213" t="str">
        <f t="shared" ca="1" si="166"/>
        <v/>
      </c>
      <c r="HW58" s="213" t="str">
        <f t="shared" ca="1" si="166"/>
        <v/>
      </c>
      <c r="HX58" s="213" t="str">
        <f t="shared" ca="1" si="166"/>
        <v/>
      </c>
      <c r="HY58" s="213" t="str">
        <f t="shared" ca="1" si="166"/>
        <v/>
      </c>
      <c r="HZ58" s="213" t="str">
        <f t="shared" ca="1" si="166"/>
        <v/>
      </c>
      <c r="IA58" s="213" t="str">
        <f t="shared" ca="1" si="166"/>
        <v/>
      </c>
      <c r="IB58" s="213" t="str">
        <f t="shared" ca="1" si="166"/>
        <v/>
      </c>
      <c r="IC58" s="213" t="str">
        <f t="shared" ca="1" si="166"/>
        <v/>
      </c>
      <c r="ID58" s="213" t="str">
        <f t="shared" ca="1" si="166"/>
        <v/>
      </c>
      <c r="IE58" s="213" t="str">
        <f t="shared" ca="1" si="166"/>
        <v/>
      </c>
      <c r="IF58" s="213" t="str">
        <f t="shared" ca="1" si="166"/>
        <v/>
      </c>
      <c r="IG58" s="213" t="str">
        <f t="shared" ca="1" si="166"/>
        <v/>
      </c>
      <c r="IH58" s="213" t="str">
        <f t="shared" ca="1" si="184"/>
        <v/>
      </c>
      <c r="II58" s="213" t="str">
        <f t="shared" ca="1" si="184"/>
        <v/>
      </c>
      <c r="IJ58" s="213" t="str">
        <f t="shared" ca="1" si="184"/>
        <v/>
      </c>
      <c r="IK58" s="213" t="str">
        <f t="shared" ca="1" si="184"/>
        <v/>
      </c>
      <c r="IL58" s="213" t="str">
        <f t="shared" ca="1" si="184"/>
        <v/>
      </c>
      <c r="IM58" s="213" t="str">
        <f t="shared" ca="1" si="184"/>
        <v/>
      </c>
      <c r="IN58" s="213" t="str">
        <f t="shared" ca="1" si="184"/>
        <v/>
      </c>
      <c r="IO58" s="213" t="str">
        <f t="shared" ca="1" si="184"/>
        <v/>
      </c>
      <c r="IP58" s="213" t="str">
        <f t="shared" ca="1" si="184"/>
        <v/>
      </c>
      <c r="IQ58" s="213" t="str">
        <f t="shared" ca="1" si="184"/>
        <v/>
      </c>
      <c r="IR58" s="213" t="str">
        <f t="shared" ca="1" si="184"/>
        <v/>
      </c>
      <c r="IS58" s="213" t="str">
        <f t="shared" ca="1" si="184"/>
        <v/>
      </c>
      <c r="IT58" s="213" t="str">
        <f t="shared" ca="1" si="184"/>
        <v/>
      </c>
      <c r="IU58" s="213" t="str">
        <f t="shared" ca="1" si="184"/>
        <v/>
      </c>
      <c r="IV58" s="213" t="str">
        <f t="shared" ca="1" si="184"/>
        <v/>
      </c>
      <c r="IW58" s="213" t="str">
        <f t="shared" ca="1" si="184"/>
        <v/>
      </c>
      <c r="IX58" s="213" t="str">
        <f t="shared" ca="1" si="167"/>
        <v/>
      </c>
      <c r="IY58" s="213" t="str">
        <f t="shared" ca="1" si="167"/>
        <v/>
      </c>
      <c r="IZ58" s="213" t="str">
        <f t="shared" ca="1" si="167"/>
        <v/>
      </c>
      <c r="JA58" s="213" t="str">
        <f t="shared" ca="1" si="167"/>
        <v/>
      </c>
      <c r="JB58" s="213" t="str">
        <f t="shared" ca="1" si="167"/>
        <v/>
      </c>
      <c r="JC58" s="213" t="str">
        <f t="shared" ca="1" si="167"/>
        <v/>
      </c>
      <c r="JD58" s="213" t="str">
        <f t="shared" ca="1" si="167"/>
        <v/>
      </c>
      <c r="JE58" s="213" t="str">
        <f t="shared" ca="1" si="167"/>
        <v/>
      </c>
      <c r="JF58" s="213" t="str">
        <f t="shared" ca="1" si="167"/>
        <v/>
      </c>
      <c r="JG58" s="213" t="str">
        <f t="shared" ca="1" si="167"/>
        <v/>
      </c>
      <c r="JH58" s="213" t="str">
        <f t="shared" ca="1" si="185"/>
        <v/>
      </c>
      <c r="JI58" s="213" t="str">
        <f t="shared" ca="1" si="185"/>
        <v/>
      </c>
      <c r="JJ58" s="213" t="str">
        <f t="shared" ca="1" si="185"/>
        <v/>
      </c>
      <c r="JK58" s="213" t="str">
        <f t="shared" ca="1" si="185"/>
        <v/>
      </c>
      <c r="JL58" s="213" t="str">
        <f t="shared" ca="1" si="185"/>
        <v/>
      </c>
      <c r="JM58" s="213" t="str">
        <f t="shared" ca="1" si="185"/>
        <v/>
      </c>
      <c r="JN58" s="213" t="str">
        <f t="shared" ca="1" si="185"/>
        <v/>
      </c>
      <c r="JO58" s="213" t="str">
        <f t="shared" ca="1" si="185"/>
        <v/>
      </c>
      <c r="JP58" s="213" t="str">
        <f t="shared" ca="1" si="185"/>
        <v/>
      </c>
      <c r="JQ58" s="213" t="str">
        <f t="shared" ca="1" si="185"/>
        <v/>
      </c>
      <c r="JR58" s="213" t="str">
        <f t="shared" ca="1" si="185"/>
        <v/>
      </c>
      <c r="JS58" s="213" t="str">
        <f t="shared" ca="1" si="185"/>
        <v/>
      </c>
      <c r="JT58" s="213" t="str">
        <f t="shared" ca="1" si="185"/>
        <v/>
      </c>
      <c r="JU58" s="213" t="str">
        <f t="shared" ca="1" si="185"/>
        <v/>
      </c>
      <c r="JV58" s="213" t="str">
        <f t="shared" ca="1" si="185"/>
        <v/>
      </c>
      <c r="JW58" s="213" t="str">
        <f t="shared" ca="1" si="185"/>
        <v/>
      </c>
      <c r="JX58" s="213" t="str">
        <f t="shared" ca="1" si="168"/>
        <v/>
      </c>
      <c r="JY58" s="213" t="str">
        <f t="shared" ca="1" si="168"/>
        <v/>
      </c>
      <c r="JZ58" s="213" t="str">
        <f t="shared" ca="1" si="168"/>
        <v/>
      </c>
      <c r="KA58" s="213" t="str">
        <f t="shared" ca="1" si="168"/>
        <v/>
      </c>
      <c r="KB58" s="213" t="str">
        <f t="shared" ca="1" si="168"/>
        <v/>
      </c>
      <c r="KC58" s="213" t="str">
        <f t="shared" ca="1" si="168"/>
        <v/>
      </c>
      <c r="KD58" s="213" t="str">
        <f t="shared" ca="1" si="168"/>
        <v/>
      </c>
      <c r="KE58" s="213" t="str">
        <f t="shared" ca="1" si="168"/>
        <v/>
      </c>
      <c r="KF58" s="213" t="str">
        <f t="shared" ca="1" si="168"/>
        <v/>
      </c>
      <c r="KG58" s="213" t="str">
        <f t="shared" ca="1" si="168"/>
        <v/>
      </c>
      <c r="KH58" s="213" t="str">
        <f t="shared" ca="1" si="168"/>
        <v/>
      </c>
      <c r="KI58" s="213" t="str">
        <f t="shared" ca="1" si="168"/>
        <v/>
      </c>
      <c r="KJ58" s="213" t="str">
        <f t="shared" ca="1" si="168"/>
        <v/>
      </c>
      <c r="KK58" s="213" t="str">
        <f t="shared" ca="1" si="168"/>
        <v/>
      </c>
      <c r="KL58" s="213" t="str">
        <f t="shared" ca="1" si="186"/>
        <v/>
      </c>
      <c r="KM58" s="213" t="str">
        <f t="shared" ca="1" si="186"/>
        <v/>
      </c>
      <c r="KN58" s="213" t="str">
        <f t="shared" ca="1" si="186"/>
        <v/>
      </c>
      <c r="KO58" s="213" t="str">
        <f t="shared" ca="1" si="186"/>
        <v/>
      </c>
      <c r="KP58" s="213" t="str">
        <f t="shared" ca="1" si="186"/>
        <v/>
      </c>
      <c r="KQ58" s="213" t="str">
        <f t="shared" ca="1" si="186"/>
        <v/>
      </c>
      <c r="KR58" s="213" t="str">
        <f t="shared" ca="1" si="186"/>
        <v/>
      </c>
      <c r="KS58" s="213" t="str">
        <f t="shared" ca="1" si="186"/>
        <v/>
      </c>
      <c r="KT58" s="213" t="str">
        <f t="shared" ca="1" si="186"/>
        <v/>
      </c>
      <c r="KU58" s="213" t="str">
        <f t="shared" ca="1" si="186"/>
        <v/>
      </c>
      <c r="KV58" s="213" t="str">
        <f t="shared" ca="1" si="186"/>
        <v/>
      </c>
      <c r="KW58" s="213" t="str">
        <f t="shared" ca="1" si="186"/>
        <v/>
      </c>
      <c r="KX58" s="213" t="str">
        <f t="shared" ca="1" si="186"/>
        <v/>
      </c>
      <c r="KY58" s="213" t="str">
        <f t="shared" ca="1" si="186"/>
        <v/>
      </c>
      <c r="KZ58" s="213" t="str">
        <f t="shared" ca="1" si="186"/>
        <v/>
      </c>
      <c r="LA58" s="213" t="str">
        <f t="shared" ca="1" si="186"/>
        <v/>
      </c>
      <c r="LB58" s="213" t="str">
        <f t="shared" ca="1" si="187"/>
        <v/>
      </c>
      <c r="LC58" s="213" t="str">
        <f t="shared" ca="1" si="187"/>
        <v/>
      </c>
      <c r="LD58" s="213" t="str">
        <f t="shared" ca="1" si="187"/>
        <v/>
      </c>
      <c r="LE58" s="213" t="str">
        <f t="shared" ca="1" si="187"/>
        <v/>
      </c>
      <c r="LF58" s="213" t="str">
        <f t="shared" ca="1" si="187"/>
        <v/>
      </c>
      <c r="LG58" s="213" t="str">
        <f t="shared" ca="1" si="187"/>
        <v/>
      </c>
      <c r="LH58" s="213" t="str">
        <f t="shared" ca="1" si="187"/>
        <v/>
      </c>
      <c r="LI58" s="213" t="str">
        <f t="shared" ca="1" si="187"/>
        <v/>
      </c>
      <c r="LJ58" s="213" t="str">
        <f t="shared" ca="1" si="187"/>
        <v/>
      </c>
      <c r="LK58" s="213" t="str">
        <f t="shared" ca="1" si="187"/>
        <v/>
      </c>
      <c r="LL58" s="213" t="str">
        <f t="shared" ca="1" si="187"/>
        <v/>
      </c>
      <c r="LM58" s="213" t="str">
        <f t="shared" ca="1" si="187"/>
        <v/>
      </c>
      <c r="LN58" s="213" t="str">
        <f t="shared" ca="1" si="187"/>
        <v/>
      </c>
      <c r="LO58" s="213" t="str">
        <f t="shared" ca="1" si="187"/>
        <v/>
      </c>
      <c r="LP58" s="213" t="str">
        <f t="shared" ca="1" si="187"/>
        <v/>
      </c>
      <c r="LQ58" s="213" t="str">
        <f t="shared" ca="1" si="187"/>
        <v/>
      </c>
      <c r="LR58" s="213" t="str">
        <f t="shared" ca="1" si="188"/>
        <v/>
      </c>
      <c r="LS58" s="213" t="str">
        <f t="shared" ca="1" si="188"/>
        <v/>
      </c>
      <c r="LT58" s="213" t="str">
        <f t="shared" ca="1" si="188"/>
        <v/>
      </c>
      <c r="LU58" s="213" t="str">
        <f t="shared" ca="1" si="188"/>
        <v/>
      </c>
      <c r="LV58" s="213" t="str">
        <f t="shared" ca="1" si="188"/>
        <v/>
      </c>
      <c r="LW58" s="213" t="str">
        <f t="shared" ca="1" si="188"/>
        <v/>
      </c>
      <c r="LX58" s="213" t="str">
        <f t="shared" ca="1" si="188"/>
        <v/>
      </c>
      <c r="LY58" s="213" t="str">
        <f t="shared" ca="1" si="188"/>
        <v/>
      </c>
      <c r="LZ58" s="213" t="str">
        <f t="shared" ca="1" si="188"/>
        <v/>
      </c>
      <c r="MA58" s="213" t="str">
        <f t="shared" ca="1" si="188"/>
        <v/>
      </c>
      <c r="MB58" s="213" t="str">
        <f t="shared" ca="1" si="188"/>
        <v/>
      </c>
      <c r="MC58" s="213" t="str">
        <f t="shared" ca="1" si="188"/>
        <v/>
      </c>
      <c r="MD58" s="213" t="str">
        <f t="shared" ca="1" si="188"/>
        <v/>
      </c>
      <c r="ME58" s="213" t="str">
        <f t="shared" ca="1" si="188"/>
        <v/>
      </c>
      <c r="MF58" s="213" t="str">
        <f t="shared" ca="1" si="188"/>
        <v/>
      </c>
      <c r="MG58" s="213" t="str">
        <f t="shared" ca="1" si="188"/>
        <v/>
      </c>
      <c r="MH58" s="213" t="str">
        <f t="shared" ca="1" si="170"/>
        <v/>
      </c>
      <c r="MI58" s="213" t="str">
        <f t="shared" ca="1" si="170"/>
        <v/>
      </c>
      <c r="MJ58" s="213" t="str">
        <f t="shared" ca="1" si="170"/>
        <v/>
      </c>
      <c r="MK58" s="213" t="str">
        <f t="shared" ca="1" si="170"/>
        <v/>
      </c>
      <c r="ML58" s="213" t="str">
        <f t="shared" ca="1" si="170"/>
        <v/>
      </c>
      <c r="MM58" s="213" t="str">
        <f t="shared" ca="1" si="170"/>
        <v/>
      </c>
      <c r="MN58" s="213" t="str">
        <f t="shared" ca="1" si="170"/>
        <v/>
      </c>
      <c r="MO58" s="213" t="str">
        <f t="shared" ca="1" si="170"/>
        <v/>
      </c>
      <c r="MP58" s="213" t="str">
        <f t="shared" ca="1" si="170"/>
        <v/>
      </c>
      <c r="MQ58" s="213" t="str">
        <f t="shared" ca="1" si="170"/>
        <v/>
      </c>
      <c r="MR58" s="213" t="str">
        <f t="shared" ca="1" si="170"/>
        <v/>
      </c>
      <c r="MS58" s="213" t="str">
        <f t="shared" ca="1" si="170"/>
        <v/>
      </c>
      <c r="MT58" s="213" t="str">
        <f t="shared" ca="1" si="189"/>
        <v/>
      </c>
      <c r="MU58" s="213" t="str">
        <f t="shared" ca="1" si="189"/>
        <v/>
      </c>
      <c r="MV58" s="213" t="str">
        <f t="shared" ca="1" si="189"/>
        <v/>
      </c>
      <c r="MW58" s="213" t="str">
        <f t="shared" ca="1" si="189"/>
        <v/>
      </c>
      <c r="MX58" s="213" t="str">
        <f t="shared" ca="1" si="189"/>
        <v/>
      </c>
      <c r="MY58" s="213" t="str">
        <f t="shared" ca="1" si="189"/>
        <v/>
      </c>
      <c r="MZ58" s="213" t="str">
        <f t="shared" ca="1" si="189"/>
        <v/>
      </c>
      <c r="NA58" s="213" t="str">
        <f t="shared" ca="1" si="189"/>
        <v/>
      </c>
      <c r="NB58" s="213" t="str">
        <f t="shared" ca="1" si="189"/>
        <v/>
      </c>
      <c r="NC58" s="213" t="str">
        <f t="shared" ca="1" si="189"/>
        <v/>
      </c>
      <c r="ND58" s="213" t="str">
        <f t="shared" ca="1" si="171"/>
        <v/>
      </c>
      <c r="NE58" s="213" t="str">
        <f t="shared" ca="1" si="171"/>
        <v/>
      </c>
      <c r="NF58" s="213" t="str">
        <f t="shared" ca="1" si="171"/>
        <v/>
      </c>
      <c r="NG58" s="213" t="str">
        <f t="shared" ca="1" si="171"/>
        <v/>
      </c>
      <c r="NH58" s="213" t="str">
        <f t="shared" ca="1" si="171"/>
        <v/>
      </c>
      <c r="NI58" s="213" t="str">
        <f t="shared" ca="1" si="171"/>
        <v/>
      </c>
      <c r="NJ58" s="213" t="str">
        <f t="shared" ca="1" si="171"/>
        <v/>
      </c>
      <c r="NK58" s="213" t="str">
        <f t="shared" ca="1" si="171"/>
        <v/>
      </c>
      <c r="NL58" s="213" t="str">
        <f t="shared" ca="1" si="190"/>
        <v/>
      </c>
      <c r="NM58" s="213" t="str">
        <f t="shared" ca="1" si="190"/>
        <v/>
      </c>
      <c r="NN58" s="213" t="str">
        <f t="shared" ca="1" si="190"/>
        <v/>
      </c>
      <c r="NO58" s="213" t="str">
        <f t="shared" ca="1" si="190"/>
        <v/>
      </c>
      <c r="NP58" s="213" t="str">
        <f t="shared" ca="1" si="190"/>
        <v/>
      </c>
      <c r="NQ58" s="213" t="str">
        <f t="shared" ca="1" si="190"/>
        <v/>
      </c>
      <c r="NR58" s="213" t="str">
        <f t="shared" ca="1" si="190"/>
        <v/>
      </c>
      <c r="NS58" s="213" t="str">
        <f t="shared" ca="1" si="190"/>
        <v/>
      </c>
      <c r="NT58" s="213" t="str">
        <f t="shared" ca="1" si="190"/>
        <v/>
      </c>
      <c r="NU58" s="213" t="str">
        <f t="shared" ca="1" si="190"/>
        <v/>
      </c>
      <c r="NV58" s="213" t="str">
        <f t="shared" ca="1" si="190"/>
        <v/>
      </c>
      <c r="NW58" s="213" t="str">
        <f t="shared" ca="1" si="190"/>
        <v/>
      </c>
      <c r="NX58" s="213" t="str">
        <f t="shared" ca="1" si="172"/>
        <v/>
      </c>
      <c r="NY58" s="213" t="str">
        <f t="shared" ca="1" si="172"/>
        <v/>
      </c>
      <c r="NZ58" s="213" t="str">
        <f t="shared" ca="1" si="172"/>
        <v/>
      </c>
      <c r="OA58" s="213" t="str">
        <f t="shared" ca="1" si="172"/>
        <v/>
      </c>
      <c r="OB58" s="213" t="str">
        <f t="shared" ca="1" si="172"/>
        <v/>
      </c>
      <c r="OC58" s="213" t="str">
        <f t="shared" ca="1" si="172"/>
        <v/>
      </c>
      <c r="OD58" s="213" t="str">
        <f t="shared" ca="1" si="172"/>
        <v/>
      </c>
      <c r="OE58" s="213" t="str">
        <f t="shared" ca="1" si="172"/>
        <v/>
      </c>
      <c r="OF58" s="213" t="str">
        <f t="shared" ca="1" si="172"/>
        <v/>
      </c>
      <c r="OG58" s="213" t="str">
        <f t="shared" ca="1" si="172"/>
        <v/>
      </c>
      <c r="OH58" s="213" t="str">
        <f t="shared" ca="1" si="172"/>
        <v/>
      </c>
      <c r="OI58" s="213" t="str">
        <f t="shared" ca="1" si="172"/>
        <v/>
      </c>
      <c r="OJ58" s="213" t="str">
        <f t="shared" ca="1" si="172"/>
        <v/>
      </c>
      <c r="OK58" s="213" t="str">
        <f t="shared" ca="1" si="172"/>
        <v/>
      </c>
      <c r="OL58" s="213" t="str">
        <f t="shared" ca="1" si="191"/>
        <v/>
      </c>
      <c r="OM58" s="213" t="str">
        <f t="shared" ca="1" si="191"/>
        <v/>
      </c>
      <c r="ON58" s="213" t="str">
        <f t="shared" ca="1" si="191"/>
        <v/>
      </c>
      <c r="OO58" s="213" t="str">
        <f t="shared" ca="1" si="191"/>
        <v/>
      </c>
      <c r="OP58" s="213" t="str">
        <f t="shared" ca="1" si="191"/>
        <v/>
      </c>
      <c r="OQ58" s="213" t="str">
        <f t="shared" ca="1" si="191"/>
        <v/>
      </c>
      <c r="OR58" s="213" t="str">
        <f t="shared" ca="1" si="191"/>
        <v/>
      </c>
      <c r="OS58" s="213" t="str">
        <f t="shared" ca="1" si="191"/>
        <v/>
      </c>
      <c r="OT58" s="213" t="str">
        <f t="shared" ca="1" si="191"/>
        <v/>
      </c>
      <c r="OU58" s="213" t="str">
        <f t="shared" ca="1" si="191"/>
        <v/>
      </c>
      <c r="OV58" s="213" t="str">
        <f t="shared" ca="1" si="191"/>
        <v/>
      </c>
      <c r="OW58" s="213" t="str">
        <f t="shared" ca="1" si="191"/>
        <v/>
      </c>
      <c r="OX58" s="213" t="str">
        <f t="shared" ca="1" si="191"/>
        <v/>
      </c>
      <c r="OY58" s="213" t="str">
        <f t="shared" ca="1" si="191"/>
        <v/>
      </c>
      <c r="OZ58" s="213" t="str">
        <f t="shared" ca="1" si="191"/>
        <v/>
      </c>
      <c r="PA58" s="213" t="str">
        <f t="shared" ca="1" si="191"/>
        <v/>
      </c>
      <c r="PB58" s="213" t="str">
        <f t="shared" ca="1" si="173"/>
        <v/>
      </c>
      <c r="PC58" s="213" t="str">
        <f t="shared" ca="1" si="173"/>
        <v/>
      </c>
      <c r="PD58" s="213" t="str">
        <f t="shared" ca="1" si="173"/>
        <v/>
      </c>
      <c r="PE58" s="213" t="str">
        <f t="shared" ca="1" si="173"/>
        <v/>
      </c>
      <c r="PF58" s="213" t="str">
        <f t="shared" ca="1" si="173"/>
        <v/>
      </c>
      <c r="PG58" s="213" t="str">
        <f t="shared" ca="1" si="173"/>
        <v/>
      </c>
      <c r="PH58" s="213" t="str">
        <f t="shared" ca="1" si="173"/>
        <v/>
      </c>
      <c r="PI58" s="213" t="str">
        <f t="shared" ca="1" si="173"/>
        <v/>
      </c>
      <c r="PJ58" s="213" t="str">
        <f t="shared" ca="1" si="173"/>
        <v/>
      </c>
      <c r="PK58" s="213" t="str">
        <f t="shared" ca="1" si="173"/>
        <v/>
      </c>
      <c r="PL58" s="213" t="str">
        <f t="shared" ca="1" si="192"/>
        <v/>
      </c>
      <c r="PM58" s="213" t="str">
        <f t="shared" ca="1" si="192"/>
        <v/>
      </c>
      <c r="PN58" s="213" t="str">
        <f t="shared" ca="1" si="192"/>
        <v/>
      </c>
      <c r="PO58" s="213" t="str">
        <f t="shared" ca="1" si="192"/>
        <v/>
      </c>
      <c r="PP58" s="213" t="str">
        <f t="shared" ca="1" si="192"/>
        <v/>
      </c>
      <c r="PQ58" s="213" t="str">
        <f t="shared" ca="1" si="192"/>
        <v/>
      </c>
      <c r="PR58" s="213" t="str">
        <f t="shared" ca="1" si="192"/>
        <v/>
      </c>
      <c r="PS58" s="213" t="str">
        <f t="shared" ca="1" si="192"/>
        <v/>
      </c>
      <c r="PT58" s="208"/>
      <c r="PU58" s="208"/>
      <c r="PV58" s="208"/>
      <c r="PW58" s="208"/>
      <c r="PX58" s="208"/>
      <c r="PY58" s="208"/>
      <c r="PZ58" s="208"/>
      <c r="QA58" s="208"/>
      <c r="QB58" s="208"/>
      <c r="QC58" s="208"/>
      <c r="QD58" s="208"/>
      <c r="QE58" s="208"/>
      <c r="QF58" s="208"/>
      <c r="QG58" s="208"/>
      <c r="QH58" s="208"/>
      <c r="QI58" s="208"/>
      <c r="QJ58" s="208"/>
      <c r="QK58" s="208"/>
      <c r="QL58" s="208"/>
      <c r="QM58" s="208"/>
      <c r="QN58" s="208"/>
      <c r="QO58" s="208"/>
      <c r="QP58" s="208"/>
      <c r="QQ58" s="208"/>
      <c r="QR58" s="208"/>
      <c r="QS58" s="208"/>
      <c r="QT58" s="208"/>
      <c r="QU58" s="208"/>
      <c r="QV58" s="208"/>
      <c r="QW58" s="208"/>
      <c r="QX58" s="208"/>
      <c r="QY58" s="208"/>
      <c r="QZ58" s="208"/>
      <c r="RA58" s="208"/>
      <c r="RB58" s="208"/>
      <c r="RC58" s="208"/>
      <c r="RD58" s="208"/>
      <c r="RE58" s="208"/>
      <c r="RF58" s="208"/>
      <c r="RG58" s="208"/>
      <c r="RH58" s="208"/>
      <c r="RI58" s="208"/>
      <c r="RJ58" s="208"/>
      <c r="RK58" s="208"/>
      <c r="RL58" s="208"/>
      <c r="RM58" s="208"/>
      <c r="RN58" s="208"/>
      <c r="RO58" s="208"/>
      <c r="RP58" s="208"/>
      <c r="RQ58" s="208"/>
      <c r="RR58" s="208"/>
      <c r="RS58" s="208"/>
      <c r="RT58" s="208"/>
      <c r="RU58" s="208"/>
      <c r="RV58" s="208"/>
      <c r="RW58" s="208"/>
      <c r="RX58" s="208"/>
      <c r="RY58" s="208"/>
      <c r="RZ58" s="208"/>
      <c r="SA58" s="208"/>
      <c r="SB58" s="208"/>
      <c r="SC58" s="208"/>
      <c r="SD58" s="208"/>
      <c r="SE58" s="208"/>
      <c r="SF58" s="208"/>
      <c r="SG58" s="208"/>
      <c r="SH58" s="208"/>
      <c r="SI58" s="208"/>
      <c r="SJ58" s="208"/>
      <c r="SK58" s="208"/>
      <c r="SL58" s="208"/>
      <c r="SM58" s="208"/>
      <c r="SN58" s="208"/>
      <c r="SO58" s="208"/>
      <c r="SP58" s="208"/>
      <c r="SQ58" s="208"/>
      <c r="SR58" s="208"/>
      <c r="SS58" s="208"/>
      <c r="ST58" s="208"/>
      <c r="SU58" s="208"/>
      <c r="SV58" s="208"/>
      <c r="SW58" s="208"/>
      <c r="SX58" s="208"/>
      <c r="SY58" s="208"/>
      <c r="SZ58" s="208"/>
      <c r="TA58" s="208"/>
      <c r="TB58" s="208"/>
      <c r="TC58" s="208"/>
      <c r="TD58" s="208"/>
      <c r="TE58" s="208"/>
      <c r="TF58" s="208"/>
      <c r="TG58" s="208"/>
      <c r="TH58" s="208"/>
      <c r="TI58" s="208"/>
      <c r="TJ58" s="208"/>
      <c r="TK58" s="208"/>
      <c r="TL58" s="208"/>
      <c r="TM58" s="208"/>
      <c r="TN58" s="208"/>
      <c r="TO58" s="208"/>
      <c r="TP58" s="208"/>
      <c r="TQ58" s="208"/>
      <c r="TR58" s="208"/>
      <c r="TS58" s="208"/>
      <c r="TT58" s="208"/>
      <c r="TU58" s="208"/>
      <c r="TV58" s="208"/>
      <c r="TW58" s="208"/>
      <c r="TX58" s="208"/>
      <c r="TY58" s="208"/>
      <c r="TZ58" s="208"/>
      <c r="UA58" s="208"/>
      <c r="UB58" s="208"/>
      <c r="UC58" s="208"/>
      <c r="UD58" s="208"/>
      <c r="UE58" s="208"/>
      <c r="UF58" s="208"/>
      <c r="UG58" s="208"/>
      <c r="UH58" s="208"/>
      <c r="UI58" s="208"/>
      <c r="UJ58" s="208"/>
      <c r="UK58" s="208"/>
      <c r="UL58" s="208"/>
      <c r="UM58" s="208"/>
      <c r="UN58" s="208"/>
      <c r="UO58" s="208"/>
      <c r="UP58" s="208"/>
      <c r="UQ58" s="208"/>
      <c r="UR58" s="208"/>
      <c r="US58" s="208"/>
      <c r="UT58" s="208"/>
      <c r="UU58" s="208"/>
      <c r="UV58" s="208"/>
      <c r="UW58" s="208"/>
      <c r="UX58" s="208"/>
      <c r="UY58" s="208"/>
      <c r="UZ58" s="208"/>
      <c r="VA58" s="208"/>
      <c r="VB58" s="208"/>
      <c r="VC58" s="208"/>
      <c r="VD58" s="208"/>
      <c r="VE58" s="208"/>
      <c r="VF58" s="208"/>
      <c r="VG58" s="208"/>
      <c r="VH58" s="208"/>
      <c r="VI58" s="208"/>
      <c r="VJ58" s="208"/>
      <c r="VK58" s="208"/>
      <c r="VL58" s="208"/>
      <c r="VM58" s="208"/>
      <c r="VN58" s="208"/>
      <c r="VO58" s="208"/>
      <c r="VP58" s="208"/>
      <c r="VQ58" s="208"/>
      <c r="VR58" s="208"/>
      <c r="VS58" s="208"/>
      <c r="VT58" s="208"/>
      <c r="VU58" s="208"/>
      <c r="VV58" s="208"/>
      <c r="VW58" s="208"/>
      <c r="VX58" s="208"/>
      <c r="VY58" s="208"/>
      <c r="VZ58" s="208"/>
      <c r="WA58" s="208"/>
      <c r="WB58" s="208"/>
      <c r="WC58" s="208"/>
      <c r="WD58" s="208"/>
      <c r="WE58" s="208"/>
      <c r="WF58" s="208"/>
      <c r="WG58" s="208"/>
      <c r="WH58" s="208"/>
      <c r="WI58" s="208"/>
      <c r="WJ58" s="208"/>
      <c r="WK58" s="208"/>
      <c r="WL58" s="208"/>
      <c r="WM58" s="208"/>
      <c r="WN58" s="208"/>
      <c r="WO58" s="208"/>
      <c r="WP58" s="208"/>
      <c r="WQ58" s="208"/>
      <c r="WR58" s="208"/>
      <c r="WS58" s="208"/>
      <c r="WT58" s="208"/>
      <c r="WU58" s="208"/>
      <c r="WV58" s="208"/>
      <c r="WW58" s="208"/>
      <c r="WX58" s="208"/>
      <c r="WY58" s="208"/>
      <c r="WZ58" s="208"/>
      <c r="XA58" s="208"/>
      <c r="XB58" s="208"/>
      <c r="XC58" s="208"/>
      <c r="XD58" s="208"/>
      <c r="XE58" s="208"/>
      <c r="XF58" s="208"/>
      <c r="XG58" s="208"/>
      <c r="XH58" s="208"/>
      <c r="XI58" s="208"/>
      <c r="XJ58" s="208"/>
      <c r="XK58" s="208"/>
      <c r="XL58" s="208"/>
      <c r="XM58" s="208"/>
      <c r="XN58" s="208"/>
      <c r="XO58" s="208"/>
      <c r="XP58" s="208"/>
      <c r="XQ58" s="208"/>
      <c r="XR58" s="208"/>
      <c r="XS58" s="208"/>
      <c r="XT58" s="208"/>
      <c r="XU58" s="208"/>
      <c r="XV58" s="208"/>
      <c r="XW58" s="208"/>
      <c r="XX58" s="208"/>
      <c r="XY58" s="208"/>
      <c r="XZ58" s="208"/>
      <c r="YA58" s="208"/>
      <c r="YB58" s="208"/>
      <c r="YC58" s="208"/>
      <c r="YD58" s="208"/>
      <c r="YE58" s="208"/>
      <c r="YF58" s="208"/>
      <c r="YG58" s="208"/>
      <c r="YH58" s="208"/>
      <c r="YI58" s="208"/>
      <c r="YJ58" s="208"/>
      <c r="YK58" s="208"/>
      <c r="YL58" s="208"/>
      <c r="YM58" s="208"/>
      <c r="YN58" s="208"/>
      <c r="YO58" s="208"/>
      <c r="YP58" s="208"/>
      <c r="YQ58" s="208"/>
      <c r="YR58" s="208"/>
      <c r="YS58" s="208"/>
      <c r="YT58" s="208"/>
      <c r="YU58" s="208"/>
      <c r="YV58" s="208"/>
      <c r="YW58" s="208"/>
      <c r="YX58" s="208"/>
      <c r="YY58" s="208"/>
      <c r="YZ58" s="208"/>
      <c r="ZA58" s="208"/>
      <c r="ZB58" s="208"/>
      <c r="ZC58" s="208"/>
      <c r="ZD58" s="208"/>
      <c r="ZE58" s="208"/>
      <c r="ZF58" s="208"/>
      <c r="ZG58" s="208"/>
      <c r="ZH58" s="208"/>
      <c r="ZI58" s="208"/>
      <c r="ZJ58" s="208"/>
      <c r="ZK58" s="208"/>
      <c r="ZL58" s="208"/>
      <c r="ZM58" s="208"/>
      <c r="ZN58" s="208"/>
      <c r="ZO58" s="208"/>
      <c r="ZP58" s="208"/>
      <c r="ZQ58" s="208"/>
      <c r="ZR58" s="208"/>
      <c r="ZS58" s="208"/>
      <c r="ZT58" s="208"/>
      <c r="ZU58" s="208"/>
      <c r="ZV58" s="208"/>
      <c r="ZW58" s="208"/>
      <c r="ZX58" s="208"/>
      <c r="ZY58" s="208"/>
      <c r="ZZ58" s="208"/>
      <c r="AAA58" s="208"/>
      <c r="AAB58" s="208"/>
      <c r="AAC58" s="208"/>
      <c r="AAD58" s="208"/>
      <c r="AAE58" s="208"/>
      <c r="AAF58" s="208"/>
      <c r="AAG58" s="208"/>
      <c r="AAH58" s="208"/>
      <c r="AAI58" s="208"/>
      <c r="AAJ58" s="208"/>
      <c r="AAK58" s="208"/>
      <c r="AAL58" s="208"/>
      <c r="AAM58" s="208"/>
      <c r="AAN58" s="208"/>
      <c r="AAO58" s="208"/>
      <c r="AAP58" s="208"/>
      <c r="AAQ58" s="208"/>
      <c r="AAR58" s="208"/>
      <c r="AAS58" s="208"/>
      <c r="AAT58" s="208"/>
      <c r="AAU58" s="208"/>
      <c r="AAV58" s="208"/>
      <c r="AAW58" s="208"/>
      <c r="AAX58" s="208"/>
      <c r="AAY58" s="208"/>
      <c r="AAZ58" s="208"/>
      <c r="ABA58" s="208"/>
      <c r="ABB58" s="208"/>
      <c r="ABC58" s="208"/>
      <c r="ABD58" s="208"/>
      <c r="ABE58" s="208"/>
      <c r="ABF58" s="208"/>
      <c r="ABG58" s="208"/>
      <c r="ABH58" s="208"/>
      <c r="ABI58" s="208"/>
      <c r="ABJ58" s="208"/>
      <c r="ABK58" s="208"/>
      <c r="ABL58" s="208"/>
    </row>
    <row r="59" spans="1:742" s="209" customFormat="1" ht="18" hidden="1" customHeight="1" x14ac:dyDescent="0.2">
      <c r="A59" s="202"/>
      <c r="B59" s="203" t="s">
        <v>121</v>
      </c>
      <c r="C59" s="204" t="s">
        <v>122</v>
      </c>
      <c r="D59" s="218"/>
      <c r="E59" s="205"/>
      <c r="F59" s="206"/>
      <c r="G59" s="206"/>
      <c r="H59" s="219"/>
      <c r="I59" s="206"/>
      <c r="J59" s="206"/>
      <c r="K59" s="278" t="str">
        <f>Table279[[#This Row],[Project]] &amp;"-CTNR-"&amp; Table279[[#This Row],[CTNR'#]] &amp; "  ➜"</f>
        <v>1010C-CTNR-  ➜</v>
      </c>
      <c r="L59" s="215"/>
      <c r="M59" s="213" t="str">
        <f t="shared" ca="1" si="174"/>
        <v/>
      </c>
      <c r="N59" s="213" t="str">
        <f t="shared" ca="1" si="174"/>
        <v/>
      </c>
      <c r="O59" s="213" t="str">
        <f t="shared" ca="1" si="174"/>
        <v/>
      </c>
      <c r="P59" s="213" t="str">
        <f t="shared" ca="1" si="174"/>
        <v/>
      </c>
      <c r="Q59" s="213" t="str">
        <f t="shared" ca="1" si="174"/>
        <v/>
      </c>
      <c r="R59" s="213" t="str">
        <f t="shared" ca="1" si="174"/>
        <v/>
      </c>
      <c r="S59" s="213" t="str">
        <f t="shared" ca="1" si="174"/>
        <v/>
      </c>
      <c r="T59" s="213" t="str">
        <f t="shared" ca="1" si="174"/>
        <v/>
      </c>
      <c r="U59" s="213" t="str">
        <f t="shared" ca="1" si="174"/>
        <v/>
      </c>
      <c r="V59" s="213" t="str">
        <f t="shared" ca="1" si="174"/>
        <v/>
      </c>
      <c r="W59" s="213" t="str">
        <f t="shared" ca="1" si="174"/>
        <v/>
      </c>
      <c r="X59" s="213" t="str">
        <f t="shared" ca="1" si="174"/>
        <v/>
      </c>
      <c r="Y59" s="213" t="str">
        <f t="shared" ca="1" si="174"/>
        <v/>
      </c>
      <c r="Z59" s="213" t="str">
        <f t="shared" ca="1" si="174"/>
        <v/>
      </c>
      <c r="AA59" s="213" t="str">
        <f t="shared" ca="1" si="174"/>
        <v/>
      </c>
      <c r="AB59" s="213" t="str">
        <f t="shared" ca="1" si="158"/>
        <v/>
      </c>
      <c r="AC59" s="213" t="str">
        <f t="shared" ca="1" si="158"/>
        <v/>
      </c>
      <c r="AD59" s="213" t="str">
        <f t="shared" ca="1" si="158"/>
        <v/>
      </c>
      <c r="AE59" s="213" t="str">
        <f t="shared" ca="1" si="158"/>
        <v/>
      </c>
      <c r="AF59" s="213" t="str">
        <f t="shared" ca="1" si="158"/>
        <v/>
      </c>
      <c r="AG59" s="213" t="str">
        <f t="shared" ca="1" si="158"/>
        <v/>
      </c>
      <c r="AH59" s="213" t="str">
        <f t="shared" ca="1" si="158"/>
        <v/>
      </c>
      <c r="AI59" s="213" t="str">
        <f t="shared" ca="1" si="158"/>
        <v/>
      </c>
      <c r="AJ59" s="213" t="str">
        <f t="shared" ca="1" si="158"/>
        <v/>
      </c>
      <c r="AK59" s="213" t="str">
        <f t="shared" ca="1" si="158"/>
        <v/>
      </c>
      <c r="AL59" s="213" t="str">
        <f t="shared" ca="1" si="175"/>
        <v/>
      </c>
      <c r="AM59" s="213" t="str">
        <f t="shared" ca="1" si="175"/>
        <v/>
      </c>
      <c r="AN59" s="213" t="str">
        <f t="shared" ca="1" si="175"/>
        <v/>
      </c>
      <c r="AO59" s="213" t="str">
        <f t="shared" ca="1" si="175"/>
        <v/>
      </c>
      <c r="AP59" s="213" t="str">
        <f t="shared" ca="1" si="175"/>
        <v/>
      </c>
      <c r="AQ59" s="213" t="str">
        <f t="shared" ca="1" si="175"/>
        <v/>
      </c>
      <c r="AR59" s="213" t="str">
        <f t="shared" ca="1" si="175"/>
        <v/>
      </c>
      <c r="AS59" s="213" t="str">
        <f t="shared" ca="1" si="175"/>
        <v/>
      </c>
      <c r="AT59" s="213" t="str">
        <f t="shared" ca="1" si="175"/>
        <v/>
      </c>
      <c r="AU59" s="213" t="str">
        <f t="shared" ca="1" si="175"/>
        <v/>
      </c>
      <c r="AV59" s="213" t="str">
        <f t="shared" ca="1" si="159"/>
        <v/>
      </c>
      <c r="AW59" s="213" t="str">
        <f t="shared" ca="1" si="159"/>
        <v/>
      </c>
      <c r="AX59" s="213" t="str">
        <f t="shared" ca="1" si="159"/>
        <v/>
      </c>
      <c r="AY59" s="213" t="str">
        <f t="shared" ca="1" si="159"/>
        <v/>
      </c>
      <c r="AZ59" s="213" t="str">
        <f t="shared" ca="1" si="159"/>
        <v/>
      </c>
      <c r="BA59" s="213" t="str">
        <f t="shared" ca="1" si="159"/>
        <v/>
      </c>
      <c r="BB59" s="213" t="str">
        <f t="shared" ca="1" si="159"/>
        <v/>
      </c>
      <c r="BC59" s="213" t="str">
        <f t="shared" ca="1" si="159"/>
        <v/>
      </c>
      <c r="BD59" s="213" t="str">
        <f t="shared" ca="1" si="159"/>
        <v/>
      </c>
      <c r="BE59" s="213" t="str">
        <f t="shared" ca="1" si="159"/>
        <v/>
      </c>
      <c r="BF59" s="213" t="str">
        <f t="shared" ca="1" si="159"/>
        <v/>
      </c>
      <c r="BG59" s="213" t="str">
        <f t="shared" ca="1" si="159"/>
        <v/>
      </c>
      <c r="BH59" s="213" t="str">
        <f t="shared" ca="1" si="159"/>
        <v/>
      </c>
      <c r="BI59" s="213" t="str">
        <f t="shared" ca="1" si="176"/>
        <v/>
      </c>
      <c r="BJ59" s="213" t="str">
        <f t="shared" ca="1" si="176"/>
        <v/>
      </c>
      <c r="BK59" s="213" t="str">
        <f t="shared" ca="1" si="176"/>
        <v/>
      </c>
      <c r="BL59" s="213" t="str">
        <f t="shared" ca="1" si="176"/>
        <v/>
      </c>
      <c r="BM59" s="213" t="str">
        <f t="shared" ca="1" si="176"/>
        <v/>
      </c>
      <c r="BN59" s="213" t="str">
        <f t="shared" ca="1" si="176"/>
        <v/>
      </c>
      <c r="BO59" s="213" t="str">
        <f t="shared" ca="1" si="176"/>
        <v/>
      </c>
      <c r="BP59" s="213" t="str">
        <f t="shared" ca="1" si="176"/>
        <v/>
      </c>
      <c r="BQ59" s="213" t="str">
        <f t="shared" ca="1" si="176"/>
        <v/>
      </c>
      <c r="BR59" s="213" t="str">
        <f t="shared" ca="1" si="176"/>
        <v/>
      </c>
      <c r="BS59" s="213" t="str">
        <f t="shared" ca="1" si="176"/>
        <v/>
      </c>
      <c r="BT59" s="213" t="str">
        <f t="shared" ca="1" si="176"/>
        <v/>
      </c>
      <c r="BU59" s="213" t="str">
        <f t="shared" ca="1" si="176"/>
        <v/>
      </c>
      <c r="BV59" s="213" t="str">
        <f t="shared" ca="1" si="176"/>
        <v/>
      </c>
      <c r="BW59" s="213" t="str">
        <f t="shared" ca="1" si="176"/>
        <v/>
      </c>
      <c r="BX59" s="213" t="str">
        <f t="shared" ca="1" si="176"/>
        <v/>
      </c>
      <c r="BY59" s="213" t="str">
        <f t="shared" ca="1" si="160"/>
        <v/>
      </c>
      <c r="BZ59" s="213" t="str">
        <f t="shared" ca="1" si="160"/>
        <v/>
      </c>
      <c r="CA59" s="213" t="str">
        <f t="shared" ca="1" si="160"/>
        <v/>
      </c>
      <c r="CB59" s="213" t="str">
        <f t="shared" ca="1" si="160"/>
        <v/>
      </c>
      <c r="CC59" s="213" t="str">
        <f t="shared" ca="1" si="160"/>
        <v/>
      </c>
      <c r="CD59" s="213" t="str">
        <f t="shared" ca="1" si="160"/>
        <v/>
      </c>
      <c r="CE59" s="213" t="str">
        <f t="shared" ca="1" si="160"/>
        <v/>
      </c>
      <c r="CF59" s="213" t="str">
        <f t="shared" ca="1" si="160"/>
        <v/>
      </c>
      <c r="CG59" s="213" t="str">
        <f t="shared" ca="1" si="160"/>
        <v/>
      </c>
      <c r="CH59" s="213" t="str">
        <f t="shared" ca="1" si="177"/>
        <v/>
      </c>
      <c r="CI59" s="213" t="str">
        <f t="shared" ca="1" si="177"/>
        <v/>
      </c>
      <c r="CJ59" s="213" t="str">
        <f t="shared" ca="1" si="177"/>
        <v/>
      </c>
      <c r="CK59" s="213" t="str">
        <f t="shared" ca="1" si="177"/>
        <v/>
      </c>
      <c r="CL59" s="213" t="str">
        <f t="shared" ca="1" si="177"/>
        <v/>
      </c>
      <c r="CM59" s="213" t="str">
        <f t="shared" ca="1" si="177"/>
        <v/>
      </c>
      <c r="CN59" s="213" t="str">
        <f t="shared" ca="1" si="177"/>
        <v/>
      </c>
      <c r="CO59" s="213" t="str">
        <f t="shared" ca="1" si="177"/>
        <v/>
      </c>
      <c r="CP59" s="213" t="str">
        <f t="shared" ca="1" si="177"/>
        <v/>
      </c>
      <c r="CQ59" s="213" t="str">
        <f t="shared" ca="1" si="177"/>
        <v/>
      </c>
      <c r="CR59" s="213" t="str">
        <f t="shared" ca="1" si="177"/>
        <v/>
      </c>
      <c r="CS59" s="213" t="str">
        <f t="shared" ca="1" si="177"/>
        <v/>
      </c>
      <c r="CT59" s="213" t="str">
        <f t="shared" ca="1" si="161"/>
        <v/>
      </c>
      <c r="CU59" s="213" t="str">
        <f t="shared" ca="1" si="161"/>
        <v/>
      </c>
      <c r="CV59" s="213" t="str">
        <f t="shared" ca="1" si="161"/>
        <v/>
      </c>
      <c r="CW59" s="213" t="str">
        <f t="shared" ca="1" si="161"/>
        <v/>
      </c>
      <c r="CX59" s="213" t="str">
        <f t="shared" ca="1" si="161"/>
        <v/>
      </c>
      <c r="CY59" s="213" t="str">
        <f t="shared" ca="1" si="161"/>
        <v/>
      </c>
      <c r="CZ59" s="213" t="str">
        <f t="shared" ca="1" si="161"/>
        <v/>
      </c>
      <c r="DA59" s="213" t="str">
        <f t="shared" ca="1" si="161"/>
        <v/>
      </c>
      <c r="DB59" s="213" t="str">
        <f t="shared" ca="1" si="161"/>
        <v/>
      </c>
      <c r="DC59" s="213" t="str">
        <f t="shared" ca="1" si="161"/>
        <v/>
      </c>
      <c r="DD59" s="213" t="str">
        <f t="shared" ca="1" si="161"/>
        <v/>
      </c>
      <c r="DE59" s="213" t="str">
        <f t="shared" ca="1" si="178"/>
        <v/>
      </c>
      <c r="DF59" s="213" t="str">
        <f t="shared" ca="1" si="178"/>
        <v/>
      </c>
      <c r="DG59" s="213" t="str">
        <f t="shared" ca="1" si="178"/>
        <v/>
      </c>
      <c r="DH59" s="213" t="str">
        <f t="shared" ca="1" si="178"/>
        <v/>
      </c>
      <c r="DI59" s="213" t="str">
        <f t="shared" ca="1" si="178"/>
        <v/>
      </c>
      <c r="DJ59" s="213" t="str">
        <f t="shared" ca="1" si="178"/>
        <v/>
      </c>
      <c r="DK59" s="213" t="str">
        <f t="shared" ca="1" si="178"/>
        <v/>
      </c>
      <c r="DL59" s="213" t="str">
        <f t="shared" ca="1" si="178"/>
        <v/>
      </c>
      <c r="DM59" s="213" t="str">
        <f t="shared" ca="1" si="178"/>
        <v/>
      </c>
      <c r="DN59" s="213" t="str">
        <f t="shared" ca="1" si="178"/>
        <v/>
      </c>
      <c r="DO59" s="213" t="str">
        <f t="shared" ca="1" si="178"/>
        <v/>
      </c>
      <c r="DP59" s="213" t="str">
        <f t="shared" ca="1" si="178"/>
        <v/>
      </c>
      <c r="DQ59" s="213" t="str">
        <f t="shared" ca="1" si="178"/>
        <v/>
      </c>
      <c r="DR59" s="213" t="str">
        <f t="shared" ca="1" si="178"/>
        <v/>
      </c>
      <c r="DS59" s="213" t="str">
        <f t="shared" ca="1" si="178"/>
        <v/>
      </c>
      <c r="DT59" s="213" t="str">
        <f t="shared" ca="1" si="178"/>
        <v/>
      </c>
      <c r="DU59" s="213" t="str">
        <f t="shared" ca="1" si="162"/>
        <v/>
      </c>
      <c r="DV59" s="213" t="str">
        <f t="shared" ca="1" si="162"/>
        <v/>
      </c>
      <c r="DW59" s="213" t="str">
        <f t="shared" ca="1" si="162"/>
        <v/>
      </c>
      <c r="DX59" s="213" t="str">
        <f t="shared" ca="1" si="162"/>
        <v/>
      </c>
      <c r="DY59" s="213" t="str">
        <f t="shared" ca="1" si="162"/>
        <v/>
      </c>
      <c r="DZ59" s="213" t="str">
        <f t="shared" ca="1" si="162"/>
        <v/>
      </c>
      <c r="EA59" s="213" t="str">
        <f t="shared" ca="1" si="162"/>
        <v/>
      </c>
      <c r="EB59" s="213" t="str">
        <f t="shared" ca="1" si="162"/>
        <v/>
      </c>
      <c r="EC59" s="213" t="str">
        <f t="shared" ca="1" si="162"/>
        <v/>
      </c>
      <c r="ED59" s="213" t="str">
        <f t="shared" ca="1" si="162"/>
        <v/>
      </c>
      <c r="EE59" s="213" t="str">
        <f t="shared" ca="1" si="162"/>
        <v/>
      </c>
      <c r="EF59" s="213" t="str">
        <f t="shared" ca="1" si="162"/>
        <v/>
      </c>
      <c r="EG59" s="213" t="str">
        <f t="shared" ca="1" si="162"/>
        <v/>
      </c>
      <c r="EH59" s="213" t="str">
        <f t="shared" ca="1" si="179"/>
        <v/>
      </c>
      <c r="EI59" s="213" t="str">
        <f t="shared" ca="1" si="179"/>
        <v/>
      </c>
      <c r="EJ59" s="213" t="str">
        <f t="shared" ca="1" si="179"/>
        <v/>
      </c>
      <c r="EK59" s="213" t="str">
        <f t="shared" ca="1" si="179"/>
        <v/>
      </c>
      <c r="EL59" s="213" t="str">
        <f t="shared" ca="1" si="179"/>
        <v/>
      </c>
      <c r="EM59" s="213" t="str">
        <f t="shared" ca="1" si="179"/>
        <v/>
      </c>
      <c r="EN59" s="213" t="str">
        <f t="shared" ca="1" si="179"/>
        <v/>
      </c>
      <c r="EO59" s="213" t="str">
        <f t="shared" ca="1" si="179"/>
        <v/>
      </c>
      <c r="EP59" s="213" t="str">
        <f t="shared" ca="1" si="179"/>
        <v/>
      </c>
      <c r="EQ59" s="213" t="str">
        <f t="shared" ca="1" si="179"/>
        <v/>
      </c>
      <c r="ER59" s="213" t="str">
        <f t="shared" ca="1" si="179"/>
        <v/>
      </c>
      <c r="ES59" s="213" t="str">
        <f t="shared" ca="1" si="179"/>
        <v/>
      </c>
      <c r="ET59" s="213" t="str">
        <f t="shared" ca="1" si="179"/>
        <v/>
      </c>
      <c r="EU59" s="213" t="str">
        <f t="shared" ca="1" si="179"/>
        <v/>
      </c>
      <c r="EV59" s="213" t="str">
        <f t="shared" ca="1" si="179"/>
        <v/>
      </c>
      <c r="EW59" s="213" t="str">
        <f t="shared" ca="1" si="179"/>
        <v/>
      </c>
      <c r="EX59" s="213" t="str">
        <f t="shared" ca="1" si="180"/>
        <v/>
      </c>
      <c r="EY59" s="213" t="str">
        <f t="shared" ca="1" si="180"/>
        <v/>
      </c>
      <c r="EZ59" s="213" t="str">
        <f t="shared" ca="1" si="180"/>
        <v/>
      </c>
      <c r="FA59" s="213" t="str">
        <f t="shared" ca="1" si="180"/>
        <v/>
      </c>
      <c r="FB59" s="213" t="str">
        <f t="shared" ca="1" si="180"/>
        <v/>
      </c>
      <c r="FC59" s="213" t="str">
        <f t="shared" ca="1" si="180"/>
        <v/>
      </c>
      <c r="FD59" s="213" t="str">
        <f t="shared" ca="1" si="180"/>
        <v/>
      </c>
      <c r="FE59" s="213" t="str">
        <f t="shared" ca="1" si="180"/>
        <v/>
      </c>
      <c r="FF59" s="213" t="str">
        <f t="shared" ca="1" si="180"/>
        <v/>
      </c>
      <c r="FG59" s="213" t="str">
        <f t="shared" ca="1" si="180"/>
        <v/>
      </c>
      <c r="FH59" s="213" t="str">
        <f t="shared" ca="1" si="180"/>
        <v/>
      </c>
      <c r="FI59" s="213" t="str">
        <f t="shared" ca="1" si="180"/>
        <v/>
      </c>
      <c r="FJ59" s="213" t="str">
        <f t="shared" ca="1" si="180"/>
        <v/>
      </c>
      <c r="FK59" s="213" t="str">
        <f t="shared" ca="1" si="180"/>
        <v/>
      </c>
      <c r="FL59" s="213" t="str">
        <f t="shared" ca="1" si="180"/>
        <v/>
      </c>
      <c r="FM59" s="213" t="str">
        <f t="shared" ca="1" si="180"/>
        <v/>
      </c>
      <c r="FN59" s="213" t="str">
        <f t="shared" ca="1" si="181"/>
        <v/>
      </c>
      <c r="FO59" s="213" t="str">
        <f t="shared" ca="1" si="181"/>
        <v/>
      </c>
      <c r="FP59" s="213" t="str">
        <f t="shared" ca="1" si="181"/>
        <v/>
      </c>
      <c r="FQ59" s="213" t="str">
        <f t="shared" ca="1" si="181"/>
        <v/>
      </c>
      <c r="FR59" s="213" t="str">
        <f t="shared" ca="1" si="181"/>
        <v/>
      </c>
      <c r="FS59" s="213" t="str">
        <f t="shared" ca="1" si="181"/>
        <v/>
      </c>
      <c r="FT59" s="213" t="str">
        <f t="shared" ca="1" si="181"/>
        <v/>
      </c>
      <c r="FU59" s="213" t="str">
        <f t="shared" ca="1" si="181"/>
        <v/>
      </c>
      <c r="FV59" s="213" t="str">
        <f t="shared" ca="1" si="181"/>
        <v/>
      </c>
      <c r="FW59" s="213" t="str">
        <f t="shared" ca="1" si="181"/>
        <v/>
      </c>
      <c r="FX59" s="213" t="str">
        <f t="shared" ca="1" si="181"/>
        <v/>
      </c>
      <c r="FY59" s="213" t="str">
        <f t="shared" ca="1" si="181"/>
        <v/>
      </c>
      <c r="FZ59" s="213" t="str">
        <f t="shared" ca="1" si="181"/>
        <v/>
      </c>
      <c r="GA59" s="213" t="str">
        <f t="shared" ca="1" si="181"/>
        <v/>
      </c>
      <c r="GB59" s="213" t="str">
        <f t="shared" ca="1" si="181"/>
        <v/>
      </c>
      <c r="GC59" s="213" t="str">
        <f t="shared" ca="1" si="181"/>
        <v/>
      </c>
      <c r="GD59" s="213" t="str">
        <f t="shared" ca="1" si="164"/>
        <v/>
      </c>
      <c r="GE59" s="213" t="str">
        <f t="shared" ca="1" si="164"/>
        <v/>
      </c>
      <c r="GF59" s="213" t="str">
        <f t="shared" ca="1" si="164"/>
        <v/>
      </c>
      <c r="GG59" s="213" t="str">
        <f t="shared" ca="1" si="164"/>
        <v/>
      </c>
      <c r="GH59" s="213" t="str">
        <f t="shared" ca="1" si="164"/>
        <v/>
      </c>
      <c r="GI59" s="213" t="str">
        <f t="shared" ca="1" si="164"/>
        <v/>
      </c>
      <c r="GJ59" s="213" t="str">
        <f t="shared" ca="1" si="164"/>
        <v/>
      </c>
      <c r="GK59" s="213" t="str">
        <f t="shared" ca="1" si="164"/>
        <v/>
      </c>
      <c r="GL59" s="213" t="str">
        <f t="shared" ca="1" si="164"/>
        <v/>
      </c>
      <c r="GM59" s="213" t="str">
        <f t="shared" ca="1" si="164"/>
        <v/>
      </c>
      <c r="GN59" s="213" t="str">
        <f t="shared" ca="1" si="164"/>
        <v/>
      </c>
      <c r="GO59" s="213" t="str">
        <f t="shared" ca="1" si="164"/>
        <v/>
      </c>
      <c r="GP59" s="213" t="str">
        <f t="shared" ca="1" si="182"/>
        <v/>
      </c>
      <c r="GQ59" s="213" t="str">
        <f t="shared" ca="1" si="182"/>
        <v/>
      </c>
      <c r="GR59" s="213" t="str">
        <f t="shared" ca="1" si="182"/>
        <v/>
      </c>
      <c r="GS59" s="213" t="str">
        <f t="shared" ca="1" si="182"/>
        <v/>
      </c>
      <c r="GT59" s="213" t="str">
        <f t="shared" ca="1" si="182"/>
        <v/>
      </c>
      <c r="GU59" s="213" t="str">
        <f t="shared" ca="1" si="182"/>
        <v/>
      </c>
      <c r="GV59" s="213" t="str">
        <f t="shared" ca="1" si="182"/>
        <v/>
      </c>
      <c r="GW59" s="213" t="str">
        <f t="shared" ca="1" si="182"/>
        <v/>
      </c>
      <c r="GX59" s="213" t="str">
        <f t="shared" ca="1" si="182"/>
        <v/>
      </c>
      <c r="GY59" s="213" t="str">
        <f t="shared" ca="1" si="182"/>
        <v/>
      </c>
      <c r="GZ59" s="213" t="str">
        <f t="shared" ca="1" si="165"/>
        <v/>
      </c>
      <c r="HA59" s="213" t="str">
        <f t="shared" ca="1" si="165"/>
        <v/>
      </c>
      <c r="HB59" s="213" t="str">
        <f t="shared" ca="1" si="165"/>
        <v/>
      </c>
      <c r="HC59" s="213" t="str">
        <f t="shared" ca="1" si="165"/>
        <v/>
      </c>
      <c r="HD59" s="213" t="str">
        <f t="shared" ca="1" si="165"/>
        <v/>
      </c>
      <c r="HE59" s="213" t="str">
        <f t="shared" ca="1" si="165"/>
        <v/>
      </c>
      <c r="HF59" s="213" t="str">
        <f t="shared" ca="1" si="165"/>
        <v/>
      </c>
      <c r="HG59" s="213" t="str">
        <f t="shared" ca="1" si="165"/>
        <v/>
      </c>
      <c r="HH59" s="213" t="str">
        <f t="shared" ca="1" si="183"/>
        <v/>
      </c>
      <c r="HI59" s="213" t="str">
        <f t="shared" ca="1" si="183"/>
        <v/>
      </c>
      <c r="HJ59" s="213" t="str">
        <f t="shared" ca="1" si="183"/>
        <v/>
      </c>
      <c r="HK59" s="213" t="str">
        <f t="shared" ca="1" si="183"/>
        <v/>
      </c>
      <c r="HL59" s="213" t="str">
        <f t="shared" ca="1" si="183"/>
        <v/>
      </c>
      <c r="HM59" s="213" t="str">
        <f t="shared" ca="1" si="183"/>
        <v/>
      </c>
      <c r="HN59" s="213" t="str">
        <f t="shared" ca="1" si="183"/>
        <v/>
      </c>
      <c r="HO59" s="213" t="str">
        <f t="shared" ca="1" si="183"/>
        <v/>
      </c>
      <c r="HP59" s="213" t="str">
        <f t="shared" ca="1" si="183"/>
        <v/>
      </c>
      <c r="HQ59" s="213" t="str">
        <f t="shared" ca="1" si="183"/>
        <v/>
      </c>
      <c r="HR59" s="213" t="str">
        <f t="shared" ca="1" si="183"/>
        <v/>
      </c>
      <c r="HS59" s="213" t="str">
        <f t="shared" ca="1" si="183"/>
        <v/>
      </c>
      <c r="HT59" s="213" t="str">
        <f t="shared" ca="1" si="166"/>
        <v/>
      </c>
      <c r="HU59" s="213" t="str">
        <f t="shared" ca="1" si="166"/>
        <v/>
      </c>
      <c r="HV59" s="213" t="str">
        <f t="shared" ca="1" si="166"/>
        <v/>
      </c>
      <c r="HW59" s="213" t="str">
        <f t="shared" ca="1" si="166"/>
        <v/>
      </c>
      <c r="HX59" s="213" t="str">
        <f t="shared" ca="1" si="166"/>
        <v/>
      </c>
      <c r="HY59" s="213" t="str">
        <f t="shared" ca="1" si="166"/>
        <v/>
      </c>
      <c r="HZ59" s="213" t="str">
        <f t="shared" ca="1" si="166"/>
        <v/>
      </c>
      <c r="IA59" s="213" t="str">
        <f t="shared" ca="1" si="166"/>
        <v/>
      </c>
      <c r="IB59" s="213" t="str">
        <f t="shared" ca="1" si="166"/>
        <v/>
      </c>
      <c r="IC59" s="213" t="str">
        <f t="shared" ca="1" si="166"/>
        <v/>
      </c>
      <c r="ID59" s="213" t="str">
        <f t="shared" ca="1" si="166"/>
        <v/>
      </c>
      <c r="IE59" s="213" t="str">
        <f t="shared" ca="1" si="166"/>
        <v/>
      </c>
      <c r="IF59" s="213" t="str">
        <f t="shared" ca="1" si="166"/>
        <v/>
      </c>
      <c r="IG59" s="213" t="str">
        <f t="shared" ca="1" si="166"/>
        <v/>
      </c>
      <c r="IH59" s="213" t="str">
        <f t="shared" ca="1" si="184"/>
        <v/>
      </c>
      <c r="II59" s="213" t="str">
        <f t="shared" ca="1" si="184"/>
        <v/>
      </c>
      <c r="IJ59" s="213" t="str">
        <f t="shared" ca="1" si="184"/>
        <v/>
      </c>
      <c r="IK59" s="213" t="str">
        <f t="shared" ca="1" si="184"/>
        <v/>
      </c>
      <c r="IL59" s="213" t="str">
        <f t="shared" ca="1" si="184"/>
        <v/>
      </c>
      <c r="IM59" s="213" t="str">
        <f t="shared" ca="1" si="184"/>
        <v/>
      </c>
      <c r="IN59" s="213" t="str">
        <f t="shared" ca="1" si="184"/>
        <v/>
      </c>
      <c r="IO59" s="213" t="str">
        <f t="shared" ca="1" si="184"/>
        <v/>
      </c>
      <c r="IP59" s="213" t="str">
        <f t="shared" ca="1" si="184"/>
        <v/>
      </c>
      <c r="IQ59" s="213" t="str">
        <f t="shared" ca="1" si="184"/>
        <v/>
      </c>
      <c r="IR59" s="213" t="str">
        <f t="shared" ca="1" si="184"/>
        <v/>
      </c>
      <c r="IS59" s="213" t="str">
        <f t="shared" ca="1" si="184"/>
        <v/>
      </c>
      <c r="IT59" s="213" t="str">
        <f t="shared" ca="1" si="184"/>
        <v/>
      </c>
      <c r="IU59" s="213" t="str">
        <f t="shared" ca="1" si="184"/>
        <v/>
      </c>
      <c r="IV59" s="213" t="str">
        <f t="shared" ca="1" si="184"/>
        <v/>
      </c>
      <c r="IW59" s="213" t="str">
        <f t="shared" ca="1" si="184"/>
        <v/>
      </c>
      <c r="IX59" s="213" t="str">
        <f t="shared" ca="1" si="167"/>
        <v/>
      </c>
      <c r="IY59" s="213" t="str">
        <f t="shared" ca="1" si="167"/>
        <v/>
      </c>
      <c r="IZ59" s="213" t="str">
        <f t="shared" ca="1" si="167"/>
        <v/>
      </c>
      <c r="JA59" s="213" t="str">
        <f t="shared" ca="1" si="167"/>
        <v/>
      </c>
      <c r="JB59" s="213" t="str">
        <f t="shared" ca="1" si="167"/>
        <v/>
      </c>
      <c r="JC59" s="213" t="str">
        <f t="shared" ca="1" si="167"/>
        <v/>
      </c>
      <c r="JD59" s="213" t="str">
        <f t="shared" ca="1" si="167"/>
        <v/>
      </c>
      <c r="JE59" s="213" t="str">
        <f t="shared" ca="1" si="167"/>
        <v/>
      </c>
      <c r="JF59" s="213" t="str">
        <f t="shared" ca="1" si="167"/>
        <v/>
      </c>
      <c r="JG59" s="213" t="str">
        <f t="shared" ca="1" si="167"/>
        <v/>
      </c>
      <c r="JH59" s="213" t="str">
        <f t="shared" ca="1" si="185"/>
        <v/>
      </c>
      <c r="JI59" s="213" t="str">
        <f t="shared" ca="1" si="185"/>
        <v/>
      </c>
      <c r="JJ59" s="213" t="str">
        <f t="shared" ca="1" si="185"/>
        <v/>
      </c>
      <c r="JK59" s="213" t="str">
        <f t="shared" ca="1" si="185"/>
        <v/>
      </c>
      <c r="JL59" s="213" t="str">
        <f t="shared" ca="1" si="185"/>
        <v/>
      </c>
      <c r="JM59" s="213" t="str">
        <f t="shared" ca="1" si="185"/>
        <v/>
      </c>
      <c r="JN59" s="213" t="str">
        <f t="shared" ca="1" si="185"/>
        <v/>
      </c>
      <c r="JO59" s="213" t="str">
        <f t="shared" ca="1" si="185"/>
        <v/>
      </c>
      <c r="JP59" s="213" t="str">
        <f t="shared" ca="1" si="185"/>
        <v/>
      </c>
      <c r="JQ59" s="213" t="str">
        <f t="shared" ca="1" si="185"/>
        <v/>
      </c>
      <c r="JR59" s="213" t="str">
        <f t="shared" ca="1" si="185"/>
        <v/>
      </c>
      <c r="JS59" s="213" t="str">
        <f t="shared" ca="1" si="185"/>
        <v/>
      </c>
      <c r="JT59" s="213" t="str">
        <f t="shared" ca="1" si="185"/>
        <v/>
      </c>
      <c r="JU59" s="213" t="str">
        <f t="shared" ca="1" si="185"/>
        <v/>
      </c>
      <c r="JV59" s="213" t="str">
        <f t="shared" ca="1" si="185"/>
        <v/>
      </c>
      <c r="JW59" s="213" t="str">
        <f t="shared" ca="1" si="185"/>
        <v/>
      </c>
      <c r="JX59" s="213" t="str">
        <f t="shared" ca="1" si="168"/>
        <v/>
      </c>
      <c r="JY59" s="213" t="str">
        <f t="shared" ca="1" si="168"/>
        <v/>
      </c>
      <c r="JZ59" s="213" t="str">
        <f t="shared" ca="1" si="168"/>
        <v/>
      </c>
      <c r="KA59" s="213" t="str">
        <f t="shared" ca="1" si="168"/>
        <v/>
      </c>
      <c r="KB59" s="213" t="str">
        <f t="shared" ca="1" si="168"/>
        <v/>
      </c>
      <c r="KC59" s="213" t="str">
        <f t="shared" ca="1" si="168"/>
        <v/>
      </c>
      <c r="KD59" s="213" t="str">
        <f t="shared" ca="1" si="168"/>
        <v/>
      </c>
      <c r="KE59" s="213" t="str">
        <f t="shared" ca="1" si="168"/>
        <v/>
      </c>
      <c r="KF59" s="213" t="str">
        <f t="shared" ca="1" si="168"/>
        <v/>
      </c>
      <c r="KG59" s="213" t="str">
        <f t="shared" ca="1" si="168"/>
        <v/>
      </c>
      <c r="KH59" s="213" t="str">
        <f t="shared" ca="1" si="168"/>
        <v/>
      </c>
      <c r="KI59" s="213" t="str">
        <f t="shared" ca="1" si="168"/>
        <v/>
      </c>
      <c r="KJ59" s="213" t="str">
        <f t="shared" ca="1" si="168"/>
        <v/>
      </c>
      <c r="KK59" s="213" t="str">
        <f t="shared" ca="1" si="168"/>
        <v/>
      </c>
      <c r="KL59" s="213" t="str">
        <f t="shared" ca="1" si="186"/>
        <v/>
      </c>
      <c r="KM59" s="213" t="str">
        <f t="shared" ca="1" si="186"/>
        <v/>
      </c>
      <c r="KN59" s="213" t="str">
        <f t="shared" ca="1" si="186"/>
        <v/>
      </c>
      <c r="KO59" s="213" t="str">
        <f t="shared" ca="1" si="186"/>
        <v/>
      </c>
      <c r="KP59" s="213" t="str">
        <f t="shared" ca="1" si="186"/>
        <v/>
      </c>
      <c r="KQ59" s="213" t="str">
        <f t="shared" ca="1" si="186"/>
        <v/>
      </c>
      <c r="KR59" s="213" t="str">
        <f t="shared" ca="1" si="186"/>
        <v/>
      </c>
      <c r="KS59" s="213" t="str">
        <f t="shared" ca="1" si="186"/>
        <v/>
      </c>
      <c r="KT59" s="213" t="str">
        <f t="shared" ca="1" si="186"/>
        <v/>
      </c>
      <c r="KU59" s="213" t="str">
        <f t="shared" ca="1" si="186"/>
        <v/>
      </c>
      <c r="KV59" s="213" t="str">
        <f t="shared" ca="1" si="186"/>
        <v/>
      </c>
      <c r="KW59" s="213" t="str">
        <f t="shared" ca="1" si="186"/>
        <v/>
      </c>
      <c r="KX59" s="213" t="str">
        <f t="shared" ca="1" si="186"/>
        <v/>
      </c>
      <c r="KY59" s="213" t="str">
        <f t="shared" ca="1" si="186"/>
        <v/>
      </c>
      <c r="KZ59" s="213" t="str">
        <f t="shared" ca="1" si="186"/>
        <v/>
      </c>
      <c r="LA59" s="213" t="str">
        <f t="shared" ca="1" si="186"/>
        <v/>
      </c>
      <c r="LB59" s="213" t="str">
        <f t="shared" ca="1" si="187"/>
        <v/>
      </c>
      <c r="LC59" s="213" t="str">
        <f t="shared" ca="1" si="187"/>
        <v/>
      </c>
      <c r="LD59" s="213" t="str">
        <f t="shared" ca="1" si="187"/>
        <v/>
      </c>
      <c r="LE59" s="213" t="str">
        <f t="shared" ca="1" si="187"/>
        <v/>
      </c>
      <c r="LF59" s="213" t="str">
        <f t="shared" ca="1" si="187"/>
        <v/>
      </c>
      <c r="LG59" s="213" t="str">
        <f t="shared" ca="1" si="187"/>
        <v/>
      </c>
      <c r="LH59" s="213" t="str">
        <f t="shared" ca="1" si="187"/>
        <v/>
      </c>
      <c r="LI59" s="213" t="str">
        <f t="shared" ca="1" si="187"/>
        <v/>
      </c>
      <c r="LJ59" s="213" t="str">
        <f t="shared" ca="1" si="187"/>
        <v/>
      </c>
      <c r="LK59" s="213" t="str">
        <f t="shared" ca="1" si="187"/>
        <v/>
      </c>
      <c r="LL59" s="213" t="str">
        <f t="shared" ca="1" si="187"/>
        <v/>
      </c>
      <c r="LM59" s="213" t="str">
        <f t="shared" ca="1" si="187"/>
        <v/>
      </c>
      <c r="LN59" s="213" t="str">
        <f t="shared" ca="1" si="187"/>
        <v/>
      </c>
      <c r="LO59" s="213" t="str">
        <f t="shared" ca="1" si="187"/>
        <v/>
      </c>
      <c r="LP59" s="213" t="str">
        <f t="shared" ca="1" si="187"/>
        <v/>
      </c>
      <c r="LQ59" s="213" t="str">
        <f t="shared" ca="1" si="187"/>
        <v/>
      </c>
      <c r="LR59" s="213" t="str">
        <f t="shared" ca="1" si="188"/>
        <v/>
      </c>
      <c r="LS59" s="213" t="str">
        <f t="shared" ca="1" si="188"/>
        <v/>
      </c>
      <c r="LT59" s="213" t="str">
        <f t="shared" ca="1" si="188"/>
        <v/>
      </c>
      <c r="LU59" s="213" t="str">
        <f t="shared" ca="1" si="188"/>
        <v/>
      </c>
      <c r="LV59" s="213" t="str">
        <f t="shared" ca="1" si="188"/>
        <v/>
      </c>
      <c r="LW59" s="213" t="str">
        <f t="shared" ca="1" si="188"/>
        <v/>
      </c>
      <c r="LX59" s="213" t="str">
        <f t="shared" ca="1" si="188"/>
        <v/>
      </c>
      <c r="LY59" s="213" t="str">
        <f t="shared" ca="1" si="188"/>
        <v/>
      </c>
      <c r="LZ59" s="213" t="str">
        <f t="shared" ca="1" si="188"/>
        <v/>
      </c>
      <c r="MA59" s="213" t="str">
        <f t="shared" ca="1" si="188"/>
        <v/>
      </c>
      <c r="MB59" s="213" t="str">
        <f t="shared" ca="1" si="188"/>
        <v/>
      </c>
      <c r="MC59" s="213" t="str">
        <f t="shared" ca="1" si="188"/>
        <v/>
      </c>
      <c r="MD59" s="213" t="str">
        <f t="shared" ca="1" si="188"/>
        <v/>
      </c>
      <c r="ME59" s="213" t="str">
        <f t="shared" ca="1" si="188"/>
        <v/>
      </c>
      <c r="MF59" s="213" t="str">
        <f t="shared" ca="1" si="188"/>
        <v/>
      </c>
      <c r="MG59" s="213" t="str">
        <f t="shared" ca="1" si="188"/>
        <v/>
      </c>
      <c r="MH59" s="213" t="str">
        <f t="shared" ca="1" si="170"/>
        <v/>
      </c>
      <c r="MI59" s="213" t="str">
        <f t="shared" ca="1" si="170"/>
        <v/>
      </c>
      <c r="MJ59" s="213" t="str">
        <f t="shared" ca="1" si="170"/>
        <v/>
      </c>
      <c r="MK59" s="213" t="str">
        <f t="shared" ca="1" si="170"/>
        <v/>
      </c>
      <c r="ML59" s="213" t="str">
        <f t="shared" ca="1" si="170"/>
        <v/>
      </c>
      <c r="MM59" s="213" t="str">
        <f t="shared" ca="1" si="170"/>
        <v/>
      </c>
      <c r="MN59" s="213" t="str">
        <f t="shared" ca="1" si="170"/>
        <v/>
      </c>
      <c r="MO59" s="213" t="str">
        <f t="shared" ca="1" si="170"/>
        <v/>
      </c>
      <c r="MP59" s="213" t="str">
        <f t="shared" ca="1" si="170"/>
        <v/>
      </c>
      <c r="MQ59" s="213" t="str">
        <f t="shared" ca="1" si="170"/>
        <v/>
      </c>
      <c r="MR59" s="213" t="str">
        <f t="shared" ca="1" si="170"/>
        <v/>
      </c>
      <c r="MS59" s="213" t="str">
        <f t="shared" ca="1" si="170"/>
        <v/>
      </c>
      <c r="MT59" s="213" t="str">
        <f t="shared" ca="1" si="189"/>
        <v/>
      </c>
      <c r="MU59" s="213" t="str">
        <f t="shared" ca="1" si="189"/>
        <v/>
      </c>
      <c r="MV59" s="213" t="str">
        <f t="shared" ca="1" si="189"/>
        <v/>
      </c>
      <c r="MW59" s="213" t="str">
        <f t="shared" ca="1" si="189"/>
        <v/>
      </c>
      <c r="MX59" s="213" t="str">
        <f t="shared" ca="1" si="189"/>
        <v/>
      </c>
      <c r="MY59" s="213" t="str">
        <f t="shared" ca="1" si="189"/>
        <v/>
      </c>
      <c r="MZ59" s="213" t="str">
        <f t="shared" ca="1" si="189"/>
        <v/>
      </c>
      <c r="NA59" s="213" t="str">
        <f t="shared" ca="1" si="189"/>
        <v/>
      </c>
      <c r="NB59" s="213" t="str">
        <f t="shared" ca="1" si="189"/>
        <v/>
      </c>
      <c r="NC59" s="213" t="str">
        <f t="shared" ca="1" si="189"/>
        <v/>
      </c>
      <c r="ND59" s="213" t="str">
        <f t="shared" ca="1" si="171"/>
        <v/>
      </c>
      <c r="NE59" s="213" t="str">
        <f t="shared" ca="1" si="171"/>
        <v/>
      </c>
      <c r="NF59" s="213" t="str">
        <f t="shared" ca="1" si="171"/>
        <v/>
      </c>
      <c r="NG59" s="213" t="str">
        <f t="shared" ca="1" si="171"/>
        <v/>
      </c>
      <c r="NH59" s="213" t="str">
        <f t="shared" ca="1" si="171"/>
        <v/>
      </c>
      <c r="NI59" s="213" t="str">
        <f t="shared" ca="1" si="171"/>
        <v/>
      </c>
      <c r="NJ59" s="213" t="str">
        <f t="shared" ca="1" si="171"/>
        <v/>
      </c>
      <c r="NK59" s="213" t="str">
        <f t="shared" ca="1" si="171"/>
        <v/>
      </c>
      <c r="NL59" s="213" t="str">
        <f t="shared" ca="1" si="190"/>
        <v/>
      </c>
      <c r="NM59" s="213" t="str">
        <f t="shared" ca="1" si="190"/>
        <v/>
      </c>
      <c r="NN59" s="213" t="str">
        <f t="shared" ca="1" si="190"/>
        <v/>
      </c>
      <c r="NO59" s="213" t="str">
        <f t="shared" ca="1" si="190"/>
        <v/>
      </c>
      <c r="NP59" s="213" t="str">
        <f t="shared" ca="1" si="190"/>
        <v/>
      </c>
      <c r="NQ59" s="213" t="str">
        <f t="shared" ca="1" si="190"/>
        <v/>
      </c>
      <c r="NR59" s="213" t="str">
        <f t="shared" ca="1" si="190"/>
        <v/>
      </c>
      <c r="NS59" s="213" t="str">
        <f t="shared" ca="1" si="190"/>
        <v/>
      </c>
      <c r="NT59" s="213" t="str">
        <f t="shared" ca="1" si="190"/>
        <v/>
      </c>
      <c r="NU59" s="213" t="str">
        <f t="shared" ca="1" si="190"/>
        <v/>
      </c>
      <c r="NV59" s="213" t="str">
        <f t="shared" ca="1" si="190"/>
        <v/>
      </c>
      <c r="NW59" s="213" t="str">
        <f t="shared" ca="1" si="190"/>
        <v/>
      </c>
      <c r="NX59" s="213" t="str">
        <f t="shared" ca="1" si="172"/>
        <v/>
      </c>
      <c r="NY59" s="213" t="str">
        <f t="shared" ca="1" si="172"/>
        <v/>
      </c>
      <c r="NZ59" s="213" t="str">
        <f t="shared" ca="1" si="172"/>
        <v/>
      </c>
      <c r="OA59" s="213" t="str">
        <f t="shared" ca="1" si="172"/>
        <v/>
      </c>
      <c r="OB59" s="213" t="str">
        <f t="shared" ca="1" si="172"/>
        <v/>
      </c>
      <c r="OC59" s="213" t="str">
        <f t="shared" ca="1" si="172"/>
        <v/>
      </c>
      <c r="OD59" s="213" t="str">
        <f t="shared" ca="1" si="172"/>
        <v/>
      </c>
      <c r="OE59" s="213" t="str">
        <f t="shared" ca="1" si="172"/>
        <v/>
      </c>
      <c r="OF59" s="213" t="str">
        <f t="shared" ca="1" si="172"/>
        <v/>
      </c>
      <c r="OG59" s="213" t="str">
        <f t="shared" ca="1" si="172"/>
        <v/>
      </c>
      <c r="OH59" s="213" t="str">
        <f t="shared" ca="1" si="172"/>
        <v/>
      </c>
      <c r="OI59" s="213" t="str">
        <f t="shared" ca="1" si="172"/>
        <v/>
      </c>
      <c r="OJ59" s="213" t="str">
        <f t="shared" ca="1" si="172"/>
        <v/>
      </c>
      <c r="OK59" s="213" t="str">
        <f t="shared" ca="1" si="172"/>
        <v/>
      </c>
      <c r="OL59" s="213" t="str">
        <f t="shared" ca="1" si="191"/>
        <v/>
      </c>
      <c r="OM59" s="213" t="str">
        <f t="shared" ca="1" si="191"/>
        <v/>
      </c>
      <c r="ON59" s="213" t="str">
        <f t="shared" ca="1" si="191"/>
        <v/>
      </c>
      <c r="OO59" s="213" t="str">
        <f t="shared" ca="1" si="191"/>
        <v/>
      </c>
      <c r="OP59" s="213" t="str">
        <f t="shared" ca="1" si="191"/>
        <v/>
      </c>
      <c r="OQ59" s="213" t="str">
        <f t="shared" ca="1" si="191"/>
        <v/>
      </c>
      <c r="OR59" s="213" t="str">
        <f t="shared" ca="1" si="191"/>
        <v/>
      </c>
      <c r="OS59" s="213" t="str">
        <f t="shared" ca="1" si="191"/>
        <v/>
      </c>
      <c r="OT59" s="213" t="str">
        <f t="shared" ca="1" si="191"/>
        <v/>
      </c>
      <c r="OU59" s="213" t="str">
        <f t="shared" ca="1" si="191"/>
        <v/>
      </c>
      <c r="OV59" s="213" t="str">
        <f t="shared" ca="1" si="191"/>
        <v/>
      </c>
      <c r="OW59" s="213" t="str">
        <f t="shared" ca="1" si="191"/>
        <v/>
      </c>
      <c r="OX59" s="213" t="str">
        <f t="shared" ca="1" si="191"/>
        <v/>
      </c>
      <c r="OY59" s="213" t="str">
        <f t="shared" ca="1" si="191"/>
        <v/>
      </c>
      <c r="OZ59" s="213" t="str">
        <f t="shared" ca="1" si="191"/>
        <v/>
      </c>
      <c r="PA59" s="213" t="str">
        <f t="shared" ca="1" si="191"/>
        <v/>
      </c>
      <c r="PB59" s="213" t="str">
        <f t="shared" ca="1" si="173"/>
        <v/>
      </c>
      <c r="PC59" s="213" t="str">
        <f t="shared" ca="1" si="173"/>
        <v/>
      </c>
      <c r="PD59" s="213" t="str">
        <f t="shared" ca="1" si="173"/>
        <v/>
      </c>
      <c r="PE59" s="213" t="str">
        <f t="shared" ca="1" si="173"/>
        <v/>
      </c>
      <c r="PF59" s="213" t="str">
        <f t="shared" ca="1" si="173"/>
        <v/>
      </c>
      <c r="PG59" s="213" t="str">
        <f t="shared" ca="1" si="173"/>
        <v/>
      </c>
      <c r="PH59" s="213" t="str">
        <f t="shared" ca="1" si="173"/>
        <v/>
      </c>
      <c r="PI59" s="213" t="str">
        <f t="shared" ca="1" si="173"/>
        <v/>
      </c>
      <c r="PJ59" s="213" t="str">
        <f t="shared" ca="1" si="173"/>
        <v/>
      </c>
      <c r="PK59" s="213" t="str">
        <f t="shared" ca="1" si="173"/>
        <v/>
      </c>
      <c r="PL59" s="213" t="str">
        <f t="shared" ca="1" si="192"/>
        <v/>
      </c>
      <c r="PM59" s="213" t="str">
        <f t="shared" ca="1" si="192"/>
        <v/>
      </c>
      <c r="PN59" s="213" t="str">
        <f t="shared" ca="1" si="192"/>
        <v/>
      </c>
      <c r="PO59" s="213" t="str">
        <f t="shared" ca="1" si="192"/>
        <v/>
      </c>
      <c r="PP59" s="213" t="str">
        <f t="shared" ca="1" si="192"/>
        <v/>
      </c>
      <c r="PQ59" s="213" t="str">
        <f t="shared" ca="1" si="192"/>
        <v/>
      </c>
      <c r="PR59" s="213" t="str">
        <f t="shared" ca="1" si="192"/>
        <v/>
      </c>
      <c r="PS59" s="213" t="str">
        <f t="shared" ca="1" si="192"/>
        <v/>
      </c>
      <c r="PT59" s="208"/>
      <c r="PU59" s="208"/>
      <c r="PV59" s="208"/>
      <c r="PW59" s="208"/>
      <c r="PX59" s="208"/>
      <c r="PY59" s="208"/>
      <c r="PZ59" s="208"/>
      <c r="QA59" s="208"/>
      <c r="QB59" s="208"/>
      <c r="QC59" s="208"/>
      <c r="QD59" s="208"/>
      <c r="QE59" s="208"/>
      <c r="QF59" s="208"/>
      <c r="QG59" s="208"/>
      <c r="QH59" s="208"/>
      <c r="QI59" s="208"/>
      <c r="QJ59" s="208"/>
      <c r="QK59" s="208"/>
      <c r="QL59" s="208"/>
      <c r="QM59" s="208"/>
      <c r="QN59" s="208"/>
      <c r="QO59" s="208"/>
      <c r="QP59" s="208"/>
      <c r="QQ59" s="208"/>
      <c r="QR59" s="208"/>
      <c r="QS59" s="208"/>
      <c r="QT59" s="208"/>
      <c r="QU59" s="208"/>
      <c r="QV59" s="208"/>
      <c r="QW59" s="208"/>
      <c r="QX59" s="208"/>
      <c r="QY59" s="208"/>
      <c r="QZ59" s="208"/>
      <c r="RA59" s="208"/>
      <c r="RB59" s="208"/>
      <c r="RC59" s="208"/>
      <c r="RD59" s="208"/>
      <c r="RE59" s="208"/>
      <c r="RF59" s="208"/>
      <c r="RG59" s="208"/>
      <c r="RH59" s="208"/>
      <c r="RI59" s="208"/>
      <c r="RJ59" s="208"/>
      <c r="RK59" s="208"/>
      <c r="RL59" s="208"/>
      <c r="RM59" s="208"/>
      <c r="RN59" s="208"/>
      <c r="RO59" s="208"/>
      <c r="RP59" s="208"/>
      <c r="RQ59" s="208"/>
      <c r="RR59" s="208"/>
      <c r="RS59" s="208"/>
      <c r="RT59" s="208"/>
      <c r="RU59" s="208"/>
      <c r="RV59" s="208"/>
      <c r="RW59" s="208"/>
      <c r="RX59" s="208"/>
      <c r="RY59" s="208"/>
      <c r="RZ59" s="208"/>
      <c r="SA59" s="208"/>
      <c r="SB59" s="208"/>
      <c r="SC59" s="208"/>
      <c r="SD59" s="208"/>
      <c r="SE59" s="208"/>
      <c r="SF59" s="208"/>
      <c r="SG59" s="208"/>
      <c r="SH59" s="208"/>
      <c r="SI59" s="208"/>
      <c r="SJ59" s="208"/>
      <c r="SK59" s="208"/>
      <c r="SL59" s="208"/>
      <c r="SM59" s="208"/>
      <c r="SN59" s="208"/>
      <c r="SO59" s="208"/>
      <c r="SP59" s="208"/>
      <c r="SQ59" s="208"/>
      <c r="SR59" s="208"/>
      <c r="SS59" s="208"/>
      <c r="ST59" s="208"/>
      <c r="SU59" s="208"/>
      <c r="SV59" s="208"/>
      <c r="SW59" s="208"/>
      <c r="SX59" s="208"/>
      <c r="SY59" s="208"/>
      <c r="SZ59" s="208"/>
      <c r="TA59" s="208"/>
      <c r="TB59" s="208"/>
      <c r="TC59" s="208"/>
      <c r="TD59" s="208"/>
      <c r="TE59" s="208"/>
      <c r="TF59" s="208"/>
      <c r="TG59" s="208"/>
      <c r="TH59" s="208"/>
      <c r="TI59" s="208"/>
      <c r="TJ59" s="208"/>
      <c r="TK59" s="208"/>
      <c r="TL59" s="208"/>
      <c r="TM59" s="208"/>
      <c r="TN59" s="208"/>
      <c r="TO59" s="208"/>
      <c r="TP59" s="208"/>
      <c r="TQ59" s="208"/>
      <c r="TR59" s="208"/>
      <c r="TS59" s="208"/>
      <c r="TT59" s="208"/>
      <c r="TU59" s="208"/>
      <c r="TV59" s="208"/>
      <c r="TW59" s="208"/>
      <c r="TX59" s="208"/>
      <c r="TY59" s="208"/>
      <c r="TZ59" s="208"/>
      <c r="UA59" s="208"/>
      <c r="UB59" s="208"/>
      <c r="UC59" s="208"/>
      <c r="UD59" s="208"/>
      <c r="UE59" s="208"/>
      <c r="UF59" s="208"/>
      <c r="UG59" s="208"/>
      <c r="UH59" s="208"/>
      <c r="UI59" s="208"/>
      <c r="UJ59" s="208"/>
      <c r="UK59" s="208"/>
      <c r="UL59" s="208"/>
      <c r="UM59" s="208"/>
      <c r="UN59" s="208"/>
      <c r="UO59" s="208"/>
      <c r="UP59" s="208"/>
      <c r="UQ59" s="208"/>
      <c r="UR59" s="208"/>
      <c r="US59" s="208"/>
      <c r="UT59" s="208"/>
      <c r="UU59" s="208"/>
      <c r="UV59" s="208"/>
      <c r="UW59" s="208"/>
      <c r="UX59" s="208"/>
      <c r="UY59" s="208"/>
      <c r="UZ59" s="208"/>
      <c r="VA59" s="208"/>
      <c r="VB59" s="208"/>
      <c r="VC59" s="208"/>
      <c r="VD59" s="208"/>
      <c r="VE59" s="208"/>
      <c r="VF59" s="208"/>
      <c r="VG59" s="208"/>
      <c r="VH59" s="208"/>
      <c r="VI59" s="208"/>
      <c r="VJ59" s="208"/>
      <c r="VK59" s="208"/>
      <c r="VL59" s="208"/>
      <c r="VM59" s="208"/>
      <c r="VN59" s="208"/>
      <c r="VO59" s="208"/>
      <c r="VP59" s="208"/>
      <c r="VQ59" s="208"/>
      <c r="VR59" s="208"/>
      <c r="VS59" s="208"/>
      <c r="VT59" s="208"/>
      <c r="VU59" s="208"/>
      <c r="VV59" s="208"/>
      <c r="VW59" s="208"/>
      <c r="VX59" s="208"/>
      <c r="VY59" s="208"/>
      <c r="VZ59" s="208"/>
      <c r="WA59" s="208"/>
      <c r="WB59" s="208"/>
      <c r="WC59" s="208"/>
      <c r="WD59" s="208"/>
      <c r="WE59" s="208"/>
      <c r="WF59" s="208"/>
      <c r="WG59" s="208"/>
      <c r="WH59" s="208"/>
      <c r="WI59" s="208"/>
      <c r="WJ59" s="208"/>
      <c r="WK59" s="208"/>
      <c r="WL59" s="208"/>
      <c r="WM59" s="208"/>
      <c r="WN59" s="208"/>
      <c r="WO59" s="208"/>
      <c r="WP59" s="208"/>
      <c r="WQ59" s="208"/>
      <c r="WR59" s="208"/>
      <c r="WS59" s="208"/>
      <c r="WT59" s="208"/>
      <c r="WU59" s="208"/>
      <c r="WV59" s="208"/>
      <c r="WW59" s="208"/>
      <c r="WX59" s="208"/>
      <c r="WY59" s="208"/>
      <c r="WZ59" s="208"/>
      <c r="XA59" s="208"/>
      <c r="XB59" s="208"/>
      <c r="XC59" s="208"/>
      <c r="XD59" s="208"/>
      <c r="XE59" s="208"/>
      <c r="XF59" s="208"/>
      <c r="XG59" s="208"/>
      <c r="XH59" s="208"/>
      <c r="XI59" s="208"/>
      <c r="XJ59" s="208"/>
      <c r="XK59" s="208"/>
      <c r="XL59" s="208"/>
      <c r="XM59" s="208"/>
      <c r="XN59" s="208"/>
      <c r="XO59" s="208"/>
      <c r="XP59" s="208"/>
      <c r="XQ59" s="208"/>
      <c r="XR59" s="208"/>
      <c r="XS59" s="208"/>
      <c r="XT59" s="208"/>
      <c r="XU59" s="208"/>
      <c r="XV59" s="208"/>
      <c r="XW59" s="208"/>
      <c r="XX59" s="208"/>
      <c r="XY59" s="208"/>
      <c r="XZ59" s="208"/>
      <c r="YA59" s="208"/>
      <c r="YB59" s="208"/>
      <c r="YC59" s="208"/>
      <c r="YD59" s="208"/>
      <c r="YE59" s="208"/>
      <c r="YF59" s="208"/>
      <c r="YG59" s="208"/>
      <c r="YH59" s="208"/>
      <c r="YI59" s="208"/>
      <c r="YJ59" s="208"/>
      <c r="YK59" s="208"/>
      <c r="YL59" s="208"/>
      <c r="YM59" s="208"/>
      <c r="YN59" s="208"/>
      <c r="YO59" s="208"/>
      <c r="YP59" s="208"/>
      <c r="YQ59" s="208"/>
      <c r="YR59" s="208"/>
      <c r="YS59" s="208"/>
      <c r="YT59" s="208"/>
      <c r="YU59" s="208"/>
      <c r="YV59" s="208"/>
      <c r="YW59" s="208"/>
      <c r="YX59" s="208"/>
      <c r="YY59" s="208"/>
      <c r="YZ59" s="208"/>
      <c r="ZA59" s="208"/>
      <c r="ZB59" s="208"/>
      <c r="ZC59" s="208"/>
      <c r="ZD59" s="208"/>
      <c r="ZE59" s="208"/>
      <c r="ZF59" s="208"/>
      <c r="ZG59" s="208"/>
      <c r="ZH59" s="208"/>
      <c r="ZI59" s="208"/>
      <c r="ZJ59" s="208"/>
      <c r="ZK59" s="208"/>
      <c r="ZL59" s="208"/>
      <c r="ZM59" s="208"/>
      <c r="ZN59" s="208"/>
      <c r="ZO59" s="208"/>
      <c r="ZP59" s="208"/>
      <c r="ZQ59" s="208"/>
      <c r="ZR59" s="208"/>
      <c r="ZS59" s="208"/>
      <c r="ZT59" s="208"/>
      <c r="ZU59" s="208"/>
      <c r="ZV59" s="208"/>
      <c r="ZW59" s="208"/>
      <c r="ZX59" s="208"/>
      <c r="ZY59" s="208"/>
      <c r="ZZ59" s="208"/>
      <c r="AAA59" s="208"/>
      <c r="AAB59" s="208"/>
      <c r="AAC59" s="208"/>
      <c r="AAD59" s="208"/>
      <c r="AAE59" s="208"/>
      <c r="AAF59" s="208"/>
      <c r="AAG59" s="208"/>
      <c r="AAH59" s="208"/>
      <c r="AAI59" s="208"/>
      <c r="AAJ59" s="208"/>
      <c r="AAK59" s="208"/>
      <c r="AAL59" s="208"/>
      <c r="AAM59" s="208"/>
      <c r="AAN59" s="208"/>
      <c r="AAO59" s="208"/>
      <c r="AAP59" s="208"/>
      <c r="AAQ59" s="208"/>
      <c r="AAR59" s="208"/>
      <c r="AAS59" s="208"/>
      <c r="AAT59" s="208"/>
      <c r="AAU59" s="208"/>
      <c r="AAV59" s="208"/>
      <c r="AAW59" s="208"/>
      <c r="AAX59" s="208"/>
      <c r="AAY59" s="208"/>
      <c r="AAZ59" s="208"/>
      <c r="ABA59" s="208"/>
      <c r="ABB59" s="208"/>
      <c r="ABC59" s="208"/>
      <c r="ABD59" s="208"/>
      <c r="ABE59" s="208"/>
      <c r="ABF59" s="208"/>
      <c r="ABG59" s="208"/>
      <c r="ABH59" s="208"/>
      <c r="ABI59" s="208"/>
      <c r="ABJ59" s="208"/>
      <c r="ABK59" s="208"/>
      <c r="ABL59" s="208"/>
    </row>
    <row r="60" spans="1:742" s="209" customFormat="1" ht="18" hidden="1" customHeight="1" x14ac:dyDescent="0.2">
      <c r="A60" s="202"/>
      <c r="B60" s="203" t="s">
        <v>121</v>
      </c>
      <c r="C60" s="204" t="s">
        <v>122</v>
      </c>
      <c r="D60" s="218"/>
      <c r="E60" s="211"/>
      <c r="F60" s="206"/>
      <c r="G60" s="206"/>
      <c r="H60" s="219"/>
      <c r="I60" s="206"/>
      <c r="J60" s="206"/>
      <c r="K60" s="278" t="str">
        <f>Table279[[#This Row],[Project]] &amp;"-CTNR-"&amp; Table279[[#This Row],[CTNR'#]] &amp; "  ➜"</f>
        <v>1010C-CTNR-  ➜</v>
      </c>
      <c r="L60" s="215"/>
      <c r="M60" s="213" t="str">
        <f t="shared" ca="1" si="174"/>
        <v/>
      </c>
      <c r="N60" s="213" t="str">
        <f t="shared" ca="1" si="174"/>
        <v/>
      </c>
      <c r="O60" s="213" t="str">
        <f t="shared" ca="1" si="174"/>
        <v/>
      </c>
      <c r="P60" s="213" t="str">
        <f t="shared" ca="1" si="174"/>
        <v/>
      </c>
      <c r="Q60" s="213" t="str">
        <f t="shared" ca="1" si="174"/>
        <v/>
      </c>
      <c r="R60" s="213" t="str">
        <f t="shared" ca="1" si="174"/>
        <v/>
      </c>
      <c r="S60" s="213" t="str">
        <f t="shared" ca="1" si="174"/>
        <v/>
      </c>
      <c r="T60" s="213" t="str">
        <f t="shared" ca="1" si="174"/>
        <v/>
      </c>
      <c r="U60" s="213" t="str">
        <f t="shared" ca="1" si="174"/>
        <v/>
      </c>
      <c r="V60" s="213" t="str">
        <f t="shared" ca="1" si="174"/>
        <v/>
      </c>
      <c r="W60" s="213" t="str">
        <f t="shared" ca="1" si="174"/>
        <v/>
      </c>
      <c r="X60" s="213" t="str">
        <f t="shared" ca="1" si="174"/>
        <v/>
      </c>
      <c r="Y60" s="213" t="str">
        <f t="shared" ca="1" si="174"/>
        <v/>
      </c>
      <c r="Z60" s="213" t="str">
        <f t="shared" ca="1" si="174"/>
        <v/>
      </c>
      <c r="AA60" s="213" t="str">
        <f t="shared" ca="1" si="174"/>
        <v/>
      </c>
      <c r="AB60" s="213" t="str">
        <f t="shared" ca="1" si="158"/>
        <v/>
      </c>
      <c r="AC60" s="213" t="str">
        <f t="shared" ca="1" si="158"/>
        <v/>
      </c>
      <c r="AD60" s="213" t="str">
        <f t="shared" ca="1" si="158"/>
        <v/>
      </c>
      <c r="AE60" s="213" t="str">
        <f t="shared" ca="1" si="158"/>
        <v/>
      </c>
      <c r="AF60" s="213" t="str">
        <f t="shared" ca="1" si="158"/>
        <v/>
      </c>
      <c r="AG60" s="213" t="str">
        <f t="shared" ca="1" si="158"/>
        <v/>
      </c>
      <c r="AH60" s="213" t="str">
        <f t="shared" ca="1" si="158"/>
        <v/>
      </c>
      <c r="AI60" s="213" t="str">
        <f t="shared" ca="1" si="158"/>
        <v/>
      </c>
      <c r="AJ60" s="213" t="str">
        <f t="shared" ca="1" si="158"/>
        <v/>
      </c>
      <c r="AK60" s="213" t="str">
        <f t="shared" ca="1" si="158"/>
        <v/>
      </c>
      <c r="AL60" s="213" t="str">
        <f t="shared" ca="1" si="175"/>
        <v/>
      </c>
      <c r="AM60" s="213" t="str">
        <f t="shared" ca="1" si="175"/>
        <v/>
      </c>
      <c r="AN60" s="213" t="str">
        <f t="shared" ca="1" si="175"/>
        <v/>
      </c>
      <c r="AO60" s="213" t="str">
        <f t="shared" ca="1" si="175"/>
        <v/>
      </c>
      <c r="AP60" s="213" t="str">
        <f t="shared" ca="1" si="175"/>
        <v/>
      </c>
      <c r="AQ60" s="213" t="str">
        <f t="shared" ca="1" si="175"/>
        <v/>
      </c>
      <c r="AR60" s="213" t="str">
        <f t="shared" ca="1" si="175"/>
        <v/>
      </c>
      <c r="AS60" s="213" t="str">
        <f t="shared" ca="1" si="175"/>
        <v/>
      </c>
      <c r="AT60" s="213" t="str">
        <f t="shared" ca="1" si="175"/>
        <v/>
      </c>
      <c r="AU60" s="213" t="str">
        <f t="shared" ca="1" si="175"/>
        <v/>
      </c>
      <c r="AV60" s="213" t="str">
        <f t="shared" ca="1" si="159"/>
        <v/>
      </c>
      <c r="AW60" s="213" t="str">
        <f t="shared" ca="1" si="159"/>
        <v/>
      </c>
      <c r="AX60" s="213" t="str">
        <f t="shared" ca="1" si="159"/>
        <v/>
      </c>
      <c r="AY60" s="213" t="str">
        <f t="shared" ca="1" si="159"/>
        <v/>
      </c>
      <c r="AZ60" s="213" t="str">
        <f t="shared" ca="1" si="159"/>
        <v/>
      </c>
      <c r="BA60" s="213" t="str">
        <f t="shared" ca="1" si="159"/>
        <v/>
      </c>
      <c r="BB60" s="213" t="str">
        <f t="shared" ca="1" si="159"/>
        <v/>
      </c>
      <c r="BC60" s="213" t="str">
        <f t="shared" ca="1" si="159"/>
        <v/>
      </c>
      <c r="BD60" s="213" t="str">
        <f t="shared" ca="1" si="159"/>
        <v/>
      </c>
      <c r="BE60" s="213" t="str">
        <f t="shared" ca="1" si="159"/>
        <v/>
      </c>
      <c r="BF60" s="213" t="str">
        <f t="shared" ca="1" si="159"/>
        <v/>
      </c>
      <c r="BG60" s="213" t="str">
        <f t="shared" ca="1" si="159"/>
        <v/>
      </c>
      <c r="BH60" s="213" t="str">
        <f t="shared" ca="1" si="159"/>
        <v/>
      </c>
      <c r="BI60" s="213" t="str">
        <f t="shared" ca="1" si="176"/>
        <v/>
      </c>
      <c r="BJ60" s="213" t="str">
        <f t="shared" ca="1" si="176"/>
        <v/>
      </c>
      <c r="BK60" s="213" t="str">
        <f t="shared" ca="1" si="176"/>
        <v/>
      </c>
      <c r="BL60" s="213" t="str">
        <f t="shared" ca="1" si="176"/>
        <v/>
      </c>
      <c r="BM60" s="213" t="str">
        <f t="shared" ca="1" si="176"/>
        <v/>
      </c>
      <c r="BN60" s="213" t="str">
        <f t="shared" ca="1" si="176"/>
        <v/>
      </c>
      <c r="BO60" s="213" t="str">
        <f t="shared" ca="1" si="176"/>
        <v/>
      </c>
      <c r="BP60" s="213" t="str">
        <f t="shared" ca="1" si="176"/>
        <v/>
      </c>
      <c r="BQ60" s="213" t="str">
        <f t="shared" ca="1" si="176"/>
        <v/>
      </c>
      <c r="BR60" s="213" t="str">
        <f t="shared" ca="1" si="176"/>
        <v/>
      </c>
      <c r="BS60" s="213" t="str">
        <f t="shared" ca="1" si="176"/>
        <v/>
      </c>
      <c r="BT60" s="213" t="str">
        <f t="shared" ca="1" si="176"/>
        <v/>
      </c>
      <c r="BU60" s="213" t="str">
        <f t="shared" ca="1" si="176"/>
        <v/>
      </c>
      <c r="BV60" s="213" t="str">
        <f t="shared" ca="1" si="176"/>
        <v/>
      </c>
      <c r="BW60" s="213" t="str">
        <f t="shared" ca="1" si="176"/>
        <v/>
      </c>
      <c r="BX60" s="213" t="str">
        <f t="shared" ca="1" si="176"/>
        <v/>
      </c>
      <c r="BY60" s="213" t="str">
        <f t="shared" ca="1" si="160"/>
        <v/>
      </c>
      <c r="BZ60" s="213" t="str">
        <f t="shared" ca="1" si="160"/>
        <v/>
      </c>
      <c r="CA60" s="213" t="str">
        <f t="shared" ca="1" si="160"/>
        <v/>
      </c>
      <c r="CB60" s="213" t="str">
        <f t="shared" ca="1" si="160"/>
        <v/>
      </c>
      <c r="CC60" s="213" t="str">
        <f t="shared" ca="1" si="160"/>
        <v/>
      </c>
      <c r="CD60" s="213" t="str">
        <f t="shared" ca="1" si="160"/>
        <v/>
      </c>
      <c r="CE60" s="213" t="str">
        <f t="shared" ca="1" si="160"/>
        <v/>
      </c>
      <c r="CF60" s="213" t="str">
        <f t="shared" ca="1" si="160"/>
        <v/>
      </c>
      <c r="CG60" s="213" t="str">
        <f t="shared" ca="1" si="160"/>
        <v/>
      </c>
      <c r="CH60" s="213" t="str">
        <f t="shared" ca="1" si="177"/>
        <v/>
      </c>
      <c r="CI60" s="213" t="str">
        <f t="shared" ca="1" si="177"/>
        <v/>
      </c>
      <c r="CJ60" s="213" t="str">
        <f t="shared" ca="1" si="177"/>
        <v/>
      </c>
      <c r="CK60" s="213" t="str">
        <f t="shared" ca="1" si="177"/>
        <v/>
      </c>
      <c r="CL60" s="213" t="str">
        <f t="shared" ca="1" si="177"/>
        <v/>
      </c>
      <c r="CM60" s="213" t="str">
        <f t="shared" ca="1" si="177"/>
        <v/>
      </c>
      <c r="CN60" s="213" t="str">
        <f t="shared" ca="1" si="177"/>
        <v/>
      </c>
      <c r="CO60" s="213" t="str">
        <f t="shared" ca="1" si="177"/>
        <v/>
      </c>
      <c r="CP60" s="213" t="str">
        <f t="shared" ca="1" si="177"/>
        <v/>
      </c>
      <c r="CQ60" s="213" t="str">
        <f t="shared" ca="1" si="177"/>
        <v/>
      </c>
      <c r="CR60" s="213" t="str">
        <f t="shared" ca="1" si="177"/>
        <v/>
      </c>
      <c r="CS60" s="213" t="str">
        <f t="shared" ca="1" si="177"/>
        <v/>
      </c>
      <c r="CT60" s="213" t="str">
        <f t="shared" ca="1" si="161"/>
        <v/>
      </c>
      <c r="CU60" s="213" t="str">
        <f t="shared" ca="1" si="161"/>
        <v/>
      </c>
      <c r="CV60" s="213" t="str">
        <f t="shared" ca="1" si="161"/>
        <v/>
      </c>
      <c r="CW60" s="213" t="str">
        <f t="shared" ca="1" si="161"/>
        <v/>
      </c>
      <c r="CX60" s="213" t="str">
        <f t="shared" ca="1" si="161"/>
        <v/>
      </c>
      <c r="CY60" s="213" t="str">
        <f t="shared" ca="1" si="161"/>
        <v/>
      </c>
      <c r="CZ60" s="213" t="str">
        <f t="shared" ca="1" si="161"/>
        <v/>
      </c>
      <c r="DA60" s="213" t="str">
        <f t="shared" ca="1" si="161"/>
        <v/>
      </c>
      <c r="DB60" s="213" t="str">
        <f t="shared" ca="1" si="161"/>
        <v/>
      </c>
      <c r="DC60" s="213" t="str">
        <f t="shared" ca="1" si="161"/>
        <v/>
      </c>
      <c r="DD60" s="213" t="str">
        <f t="shared" ca="1" si="161"/>
        <v/>
      </c>
      <c r="DE60" s="213" t="str">
        <f t="shared" ca="1" si="178"/>
        <v/>
      </c>
      <c r="DF60" s="213" t="str">
        <f t="shared" ca="1" si="178"/>
        <v/>
      </c>
      <c r="DG60" s="213" t="str">
        <f t="shared" ca="1" si="178"/>
        <v/>
      </c>
      <c r="DH60" s="213" t="str">
        <f t="shared" ca="1" si="178"/>
        <v/>
      </c>
      <c r="DI60" s="213" t="str">
        <f t="shared" ca="1" si="178"/>
        <v/>
      </c>
      <c r="DJ60" s="213" t="str">
        <f t="shared" ca="1" si="178"/>
        <v/>
      </c>
      <c r="DK60" s="213" t="str">
        <f t="shared" ca="1" si="178"/>
        <v/>
      </c>
      <c r="DL60" s="213" t="str">
        <f t="shared" ca="1" si="178"/>
        <v/>
      </c>
      <c r="DM60" s="213" t="str">
        <f t="shared" ca="1" si="178"/>
        <v/>
      </c>
      <c r="DN60" s="213" t="str">
        <f t="shared" ca="1" si="178"/>
        <v/>
      </c>
      <c r="DO60" s="213" t="str">
        <f t="shared" ca="1" si="178"/>
        <v/>
      </c>
      <c r="DP60" s="213" t="str">
        <f t="shared" ca="1" si="178"/>
        <v/>
      </c>
      <c r="DQ60" s="213" t="str">
        <f t="shared" ca="1" si="178"/>
        <v/>
      </c>
      <c r="DR60" s="213" t="str">
        <f t="shared" ca="1" si="178"/>
        <v/>
      </c>
      <c r="DS60" s="213" t="str">
        <f t="shared" ca="1" si="178"/>
        <v/>
      </c>
      <c r="DT60" s="213" t="str">
        <f t="shared" ca="1" si="178"/>
        <v/>
      </c>
      <c r="DU60" s="213" t="str">
        <f t="shared" ca="1" si="162"/>
        <v/>
      </c>
      <c r="DV60" s="213" t="str">
        <f t="shared" ca="1" si="162"/>
        <v/>
      </c>
      <c r="DW60" s="213" t="str">
        <f t="shared" ca="1" si="162"/>
        <v/>
      </c>
      <c r="DX60" s="213" t="str">
        <f t="shared" ca="1" si="162"/>
        <v/>
      </c>
      <c r="DY60" s="213" t="str">
        <f t="shared" ca="1" si="162"/>
        <v/>
      </c>
      <c r="DZ60" s="213" t="str">
        <f t="shared" ca="1" si="162"/>
        <v/>
      </c>
      <c r="EA60" s="213" t="str">
        <f t="shared" ca="1" si="162"/>
        <v/>
      </c>
      <c r="EB60" s="213" t="str">
        <f t="shared" ca="1" si="162"/>
        <v/>
      </c>
      <c r="EC60" s="213" t="str">
        <f t="shared" ca="1" si="162"/>
        <v/>
      </c>
      <c r="ED60" s="213" t="str">
        <f t="shared" ca="1" si="162"/>
        <v/>
      </c>
      <c r="EE60" s="213" t="str">
        <f t="shared" ca="1" si="162"/>
        <v/>
      </c>
      <c r="EF60" s="213" t="str">
        <f t="shared" ca="1" si="162"/>
        <v/>
      </c>
      <c r="EG60" s="213" t="str">
        <f t="shared" ca="1" si="162"/>
        <v/>
      </c>
      <c r="EH60" s="213" t="str">
        <f t="shared" ca="1" si="179"/>
        <v/>
      </c>
      <c r="EI60" s="213" t="str">
        <f t="shared" ca="1" si="179"/>
        <v/>
      </c>
      <c r="EJ60" s="213" t="str">
        <f t="shared" ca="1" si="179"/>
        <v/>
      </c>
      <c r="EK60" s="213" t="str">
        <f t="shared" ca="1" si="179"/>
        <v/>
      </c>
      <c r="EL60" s="213" t="str">
        <f t="shared" ca="1" si="179"/>
        <v/>
      </c>
      <c r="EM60" s="213" t="str">
        <f t="shared" ca="1" si="179"/>
        <v/>
      </c>
      <c r="EN60" s="213" t="str">
        <f t="shared" ca="1" si="179"/>
        <v/>
      </c>
      <c r="EO60" s="213" t="str">
        <f t="shared" ca="1" si="179"/>
        <v/>
      </c>
      <c r="EP60" s="213" t="str">
        <f t="shared" ca="1" si="179"/>
        <v/>
      </c>
      <c r="EQ60" s="213" t="str">
        <f t="shared" ca="1" si="179"/>
        <v/>
      </c>
      <c r="ER60" s="213" t="str">
        <f t="shared" ca="1" si="179"/>
        <v/>
      </c>
      <c r="ES60" s="213" t="str">
        <f t="shared" ca="1" si="179"/>
        <v/>
      </c>
      <c r="ET60" s="213" t="str">
        <f t="shared" ca="1" si="179"/>
        <v/>
      </c>
      <c r="EU60" s="213" t="str">
        <f t="shared" ca="1" si="179"/>
        <v/>
      </c>
      <c r="EV60" s="213" t="str">
        <f t="shared" ca="1" si="179"/>
        <v/>
      </c>
      <c r="EW60" s="213" t="str">
        <f t="shared" ca="1" si="179"/>
        <v/>
      </c>
      <c r="EX60" s="213" t="str">
        <f t="shared" ca="1" si="180"/>
        <v/>
      </c>
      <c r="EY60" s="213" t="str">
        <f t="shared" ca="1" si="180"/>
        <v/>
      </c>
      <c r="EZ60" s="213" t="str">
        <f t="shared" ca="1" si="180"/>
        <v/>
      </c>
      <c r="FA60" s="213" t="str">
        <f t="shared" ca="1" si="180"/>
        <v/>
      </c>
      <c r="FB60" s="213" t="str">
        <f t="shared" ca="1" si="180"/>
        <v/>
      </c>
      <c r="FC60" s="213" t="str">
        <f t="shared" ca="1" si="180"/>
        <v/>
      </c>
      <c r="FD60" s="213" t="str">
        <f t="shared" ca="1" si="180"/>
        <v/>
      </c>
      <c r="FE60" s="213" t="str">
        <f t="shared" ca="1" si="180"/>
        <v/>
      </c>
      <c r="FF60" s="213" t="str">
        <f t="shared" ca="1" si="180"/>
        <v/>
      </c>
      <c r="FG60" s="213" t="str">
        <f t="shared" ca="1" si="180"/>
        <v/>
      </c>
      <c r="FH60" s="213" t="str">
        <f t="shared" ca="1" si="180"/>
        <v/>
      </c>
      <c r="FI60" s="213" t="str">
        <f t="shared" ca="1" si="180"/>
        <v/>
      </c>
      <c r="FJ60" s="213" t="str">
        <f t="shared" ca="1" si="180"/>
        <v/>
      </c>
      <c r="FK60" s="213" t="str">
        <f t="shared" ca="1" si="180"/>
        <v/>
      </c>
      <c r="FL60" s="213" t="str">
        <f t="shared" ca="1" si="180"/>
        <v/>
      </c>
      <c r="FM60" s="213" t="str">
        <f t="shared" ca="1" si="180"/>
        <v/>
      </c>
      <c r="FN60" s="213" t="str">
        <f t="shared" ca="1" si="181"/>
        <v/>
      </c>
      <c r="FO60" s="213" t="str">
        <f t="shared" ca="1" si="181"/>
        <v/>
      </c>
      <c r="FP60" s="213" t="str">
        <f t="shared" ca="1" si="181"/>
        <v/>
      </c>
      <c r="FQ60" s="213" t="str">
        <f t="shared" ca="1" si="181"/>
        <v/>
      </c>
      <c r="FR60" s="213" t="str">
        <f t="shared" ca="1" si="181"/>
        <v/>
      </c>
      <c r="FS60" s="213" t="str">
        <f t="shared" ca="1" si="181"/>
        <v/>
      </c>
      <c r="FT60" s="213" t="str">
        <f t="shared" ca="1" si="181"/>
        <v/>
      </c>
      <c r="FU60" s="213" t="str">
        <f t="shared" ca="1" si="181"/>
        <v/>
      </c>
      <c r="FV60" s="213" t="str">
        <f t="shared" ca="1" si="181"/>
        <v/>
      </c>
      <c r="FW60" s="213" t="str">
        <f t="shared" ca="1" si="181"/>
        <v/>
      </c>
      <c r="FX60" s="213" t="str">
        <f t="shared" ca="1" si="181"/>
        <v/>
      </c>
      <c r="FY60" s="213" t="str">
        <f t="shared" ca="1" si="181"/>
        <v/>
      </c>
      <c r="FZ60" s="213" t="str">
        <f t="shared" ca="1" si="181"/>
        <v/>
      </c>
      <c r="GA60" s="213" t="str">
        <f t="shared" ca="1" si="181"/>
        <v/>
      </c>
      <c r="GB60" s="213" t="str">
        <f t="shared" ca="1" si="181"/>
        <v/>
      </c>
      <c r="GC60" s="213" t="str">
        <f t="shared" ca="1" si="181"/>
        <v/>
      </c>
      <c r="GD60" s="213" t="str">
        <f t="shared" ca="1" si="164"/>
        <v/>
      </c>
      <c r="GE60" s="213" t="str">
        <f t="shared" ca="1" si="164"/>
        <v/>
      </c>
      <c r="GF60" s="213" t="str">
        <f t="shared" ca="1" si="164"/>
        <v/>
      </c>
      <c r="GG60" s="213" t="str">
        <f t="shared" ca="1" si="164"/>
        <v/>
      </c>
      <c r="GH60" s="213" t="str">
        <f t="shared" ca="1" si="164"/>
        <v/>
      </c>
      <c r="GI60" s="213" t="str">
        <f t="shared" ca="1" si="164"/>
        <v/>
      </c>
      <c r="GJ60" s="213" t="str">
        <f t="shared" ca="1" si="164"/>
        <v/>
      </c>
      <c r="GK60" s="213" t="str">
        <f t="shared" ca="1" si="164"/>
        <v/>
      </c>
      <c r="GL60" s="213" t="str">
        <f t="shared" ca="1" si="164"/>
        <v/>
      </c>
      <c r="GM60" s="213" t="str">
        <f t="shared" ca="1" si="164"/>
        <v/>
      </c>
      <c r="GN60" s="213" t="str">
        <f t="shared" ca="1" si="164"/>
        <v/>
      </c>
      <c r="GO60" s="213" t="str">
        <f t="shared" ca="1" si="164"/>
        <v/>
      </c>
      <c r="GP60" s="213" t="str">
        <f t="shared" ca="1" si="182"/>
        <v/>
      </c>
      <c r="GQ60" s="213" t="str">
        <f t="shared" ca="1" si="182"/>
        <v/>
      </c>
      <c r="GR60" s="213" t="str">
        <f t="shared" ca="1" si="182"/>
        <v/>
      </c>
      <c r="GS60" s="213" t="str">
        <f t="shared" ca="1" si="182"/>
        <v/>
      </c>
      <c r="GT60" s="213" t="str">
        <f t="shared" ca="1" si="182"/>
        <v/>
      </c>
      <c r="GU60" s="213" t="str">
        <f t="shared" ca="1" si="182"/>
        <v/>
      </c>
      <c r="GV60" s="213" t="str">
        <f t="shared" ca="1" si="182"/>
        <v/>
      </c>
      <c r="GW60" s="213" t="str">
        <f t="shared" ca="1" si="182"/>
        <v/>
      </c>
      <c r="GX60" s="213" t="str">
        <f t="shared" ca="1" si="182"/>
        <v/>
      </c>
      <c r="GY60" s="213" t="str">
        <f t="shared" ca="1" si="182"/>
        <v/>
      </c>
      <c r="GZ60" s="213" t="str">
        <f t="shared" ca="1" si="165"/>
        <v/>
      </c>
      <c r="HA60" s="213" t="str">
        <f t="shared" ca="1" si="165"/>
        <v/>
      </c>
      <c r="HB60" s="213" t="str">
        <f t="shared" ca="1" si="165"/>
        <v/>
      </c>
      <c r="HC60" s="213" t="str">
        <f t="shared" ca="1" si="165"/>
        <v/>
      </c>
      <c r="HD60" s="213" t="str">
        <f t="shared" ca="1" si="165"/>
        <v/>
      </c>
      <c r="HE60" s="213" t="str">
        <f t="shared" ca="1" si="165"/>
        <v/>
      </c>
      <c r="HF60" s="213" t="str">
        <f t="shared" ca="1" si="165"/>
        <v/>
      </c>
      <c r="HG60" s="213" t="str">
        <f t="shared" ca="1" si="165"/>
        <v/>
      </c>
      <c r="HH60" s="213" t="str">
        <f t="shared" ca="1" si="183"/>
        <v/>
      </c>
      <c r="HI60" s="213" t="str">
        <f t="shared" ca="1" si="183"/>
        <v/>
      </c>
      <c r="HJ60" s="213" t="str">
        <f t="shared" ca="1" si="183"/>
        <v/>
      </c>
      <c r="HK60" s="213" t="str">
        <f t="shared" ca="1" si="183"/>
        <v/>
      </c>
      <c r="HL60" s="213" t="str">
        <f t="shared" ca="1" si="183"/>
        <v/>
      </c>
      <c r="HM60" s="213" t="str">
        <f t="shared" ca="1" si="183"/>
        <v/>
      </c>
      <c r="HN60" s="213" t="str">
        <f t="shared" ca="1" si="183"/>
        <v/>
      </c>
      <c r="HO60" s="213" t="str">
        <f t="shared" ca="1" si="183"/>
        <v/>
      </c>
      <c r="HP60" s="213" t="str">
        <f t="shared" ca="1" si="183"/>
        <v/>
      </c>
      <c r="HQ60" s="213" t="str">
        <f t="shared" ca="1" si="183"/>
        <v/>
      </c>
      <c r="HR60" s="213" t="str">
        <f t="shared" ca="1" si="183"/>
        <v/>
      </c>
      <c r="HS60" s="213" t="str">
        <f t="shared" ca="1" si="183"/>
        <v/>
      </c>
      <c r="HT60" s="213" t="str">
        <f t="shared" ca="1" si="166"/>
        <v/>
      </c>
      <c r="HU60" s="213" t="str">
        <f t="shared" ca="1" si="166"/>
        <v/>
      </c>
      <c r="HV60" s="213" t="str">
        <f t="shared" ca="1" si="166"/>
        <v/>
      </c>
      <c r="HW60" s="213" t="str">
        <f t="shared" ca="1" si="166"/>
        <v/>
      </c>
      <c r="HX60" s="213" t="str">
        <f t="shared" ca="1" si="166"/>
        <v/>
      </c>
      <c r="HY60" s="213" t="str">
        <f t="shared" ca="1" si="166"/>
        <v/>
      </c>
      <c r="HZ60" s="213" t="str">
        <f t="shared" ca="1" si="166"/>
        <v/>
      </c>
      <c r="IA60" s="213" t="str">
        <f t="shared" ca="1" si="166"/>
        <v/>
      </c>
      <c r="IB60" s="213" t="str">
        <f t="shared" ca="1" si="166"/>
        <v/>
      </c>
      <c r="IC60" s="213" t="str">
        <f t="shared" ca="1" si="166"/>
        <v/>
      </c>
      <c r="ID60" s="213" t="str">
        <f t="shared" ca="1" si="166"/>
        <v/>
      </c>
      <c r="IE60" s="213" t="str">
        <f t="shared" ca="1" si="166"/>
        <v/>
      </c>
      <c r="IF60" s="213" t="str">
        <f t="shared" ca="1" si="166"/>
        <v/>
      </c>
      <c r="IG60" s="213" t="str">
        <f t="shared" ca="1" si="166"/>
        <v/>
      </c>
      <c r="IH60" s="213" t="str">
        <f t="shared" ca="1" si="184"/>
        <v/>
      </c>
      <c r="II60" s="213" t="str">
        <f t="shared" ca="1" si="184"/>
        <v/>
      </c>
      <c r="IJ60" s="213" t="str">
        <f t="shared" ca="1" si="184"/>
        <v/>
      </c>
      <c r="IK60" s="213" t="str">
        <f t="shared" ca="1" si="184"/>
        <v/>
      </c>
      <c r="IL60" s="213" t="str">
        <f t="shared" ca="1" si="184"/>
        <v/>
      </c>
      <c r="IM60" s="213" t="str">
        <f t="shared" ca="1" si="184"/>
        <v/>
      </c>
      <c r="IN60" s="213" t="str">
        <f t="shared" ca="1" si="184"/>
        <v/>
      </c>
      <c r="IO60" s="213" t="str">
        <f t="shared" ca="1" si="184"/>
        <v/>
      </c>
      <c r="IP60" s="213" t="str">
        <f t="shared" ca="1" si="184"/>
        <v/>
      </c>
      <c r="IQ60" s="213" t="str">
        <f t="shared" ca="1" si="184"/>
        <v/>
      </c>
      <c r="IR60" s="213" t="str">
        <f t="shared" ca="1" si="184"/>
        <v/>
      </c>
      <c r="IS60" s="213" t="str">
        <f t="shared" ca="1" si="184"/>
        <v/>
      </c>
      <c r="IT60" s="213" t="str">
        <f t="shared" ca="1" si="184"/>
        <v/>
      </c>
      <c r="IU60" s="213" t="str">
        <f t="shared" ca="1" si="184"/>
        <v/>
      </c>
      <c r="IV60" s="213" t="str">
        <f t="shared" ca="1" si="184"/>
        <v/>
      </c>
      <c r="IW60" s="213" t="str">
        <f t="shared" ca="1" si="184"/>
        <v/>
      </c>
      <c r="IX60" s="213" t="str">
        <f t="shared" ca="1" si="167"/>
        <v/>
      </c>
      <c r="IY60" s="213" t="str">
        <f t="shared" ca="1" si="167"/>
        <v/>
      </c>
      <c r="IZ60" s="213" t="str">
        <f t="shared" ca="1" si="167"/>
        <v/>
      </c>
      <c r="JA60" s="213" t="str">
        <f t="shared" ca="1" si="167"/>
        <v/>
      </c>
      <c r="JB60" s="213" t="str">
        <f t="shared" ca="1" si="167"/>
        <v/>
      </c>
      <c r="JC60" s="213" t="str">
        <f t="shared" ca="1" si="167"/>
        <v/>
      </c>
      <c r="JD60" s="213" t="str">
        <f t="shared" ca="1" si="167"/>
        <v/>
      </c>
      <c r="JE60" s="213" t="str">
        <f t="shared" ca="1" si="167"/>
        <v/>
      </c>
      <c r="JF60" s="213" t="str">
        <f t="shared" ca="1" si="167"/>
        <v/>
      </c>
      <c r="JG60" s="213" t="str">
        <f t="shared" ca="1" si="167"/>
        <v/>
      </c>
      <c r="JH60" s="213" t="str">
        <f t="shared" ca="1" si="185"/>
        <v/>
      </c>
      <c r="JI60" s="213" t="str">
        <f t="shared" ca="1" si="185"/>
        <v/>
      </c>
      <c r="JJ60" s="213" t="str">
        <f t="shared" ca="1" si="185"/>
        <v/>
      </c>
      <c r="JK60" s="213" t="str">
        <f t="shared" ca="1" si="185"/>
        <v/>
      </c>
      <c r="JL60" s="213" t="str">
        <f t="shared" ca="1" si="185"/>
        <v/>
      </c>
      <c r="JM60" s="213" t="str">
        <f t="shared" ca="1" si="185"/>
        <v/>
      </c>
      <c r="JN60" s="213" t="str">
        <f t="shared" ca="1" si="185"/>
        <v/>
      </c>
      <c r="JO60" s="213" t="str">
        <f t="shared" ca="1" si="185"/>
        <v/>
      </c>
      <c r="JP60" s="213" t="str">
        <f t="shared" ca="1" si="185"/>
        <v/>
      </c>
      <c r="JQ60" s="213" t="str">
        <f t="shared" ca="1" si="185"/>
        <v/>
      </c>
      <c r="JR60" s="213" t="str">
        <f t="shared" ca="1" si="185"/>
        <v/>
      </c>
      <c r="JS60" s="213" t="str">
        <f t="shared" ca="1" si="185"/>
        <v/>
      </c>
      <c r="JT60" s="213" t="str">
        <f t="shared" ca="1" si="185"/>
        <v/>
      </c>
      <c r="JU60" s="213" t="str">
        <f t="shared" ca="1" si="185"/>
        <v/>
      </c>
      <c r="JV60" s="213" t="str">
        <f t="shared" ca="1" si="185"/>
        <v/>
      </c>
      <c r="JW60" s="213" t="str">
        <f t="shared" ca="1" si="185"/>
        <v/>
      </c>
      <c r="JX60" s="213" t="str">
        <f t="shared" ca="1" si="168"/>
        <v/>
      </c>
      <c r="JY60" s="213" t="str">
        <f t="shared" ca="1" si="168"/>
        <v/>
      </c>
      <c r="JZ60" s="213" t="str">
        <f t="shared" ca="1" si="168"/>
        <v/>
      </c>
      <c r="KA60" s="213" t="str">
        <f t="shared" ca="1" si="168"/>
        <v/>
      </c>
      <c r="KB60" s="213" t="str">
        <f t="shared" ca="1" si="168"/>
        <v/>
      </c>
      <c r="KC60" s="213" t="str">
        <f t="shared" ca="1" si="168"/>
        <v/>
      </c>
      <c r="KD60" s="213" t="str">
        <f t="shared" ca="1" si="168"/>
        <v/>
      </c>
      <c r="KE60" s="213" t="str">
        <f t="shared" ca="1" si="168"/>
        <v/>
      </c>
      <c r="KF60" s="213" t="str">
        <f t="shared" ca="1" si="168"/>
        <v/>
      </c>
      <c r="KG60" s="213" t="str">
        <f t="shared" ca="1" si="168"/>
        <v/>
      </c>
      <c r="KH60" s="213" t="str">
        <f t="shared" ca="1" si="168"/>
        <v/>
      </c>
      <c r="KI60" s="213" t="str">
        <f t="shared" ca="1" si="168"/>
        <v/>
      </c>
      <c r="KJ60" s="213" t="str">
        <f t="shared" ca="1" si="168"/>
        <v/>
      </c>
      <c r="KK60" s="213" t="str">
        <f t="shared" ca="1" si="168"/>
        <v/>
      </c>
      <c r="KL60" s="213" t="str">
        <f t="shared" ca="1" si="186"/>
        <v/>
      </c>
      <c r="KM60" s="213" t="str">
        <f t="shared" ca="1" si="186"/>
        <v/>
      </c>
      <c r="KN60" s="213" t="str">
        <f t="shared" ca="1" si="186"/>
        <v/>
      </c>
      <c r="KO60" s="213" t="str">
        <f t="shared" ca="1" si="186"/>
        <v/>
      </c>
      <c r="KP60" s="213" t="str">
        <f t="shared" ca="1" si="186"/>
        <v/>
      </c>
      <c r="KQ60" s="213" t="str">
        <f t="shared" ca="1" si="186"/>
        <v/>
      </c>
      <c r="KR60" s="213" t="str">
        <f t="shared" ca="1" si="186"/>
        <v/>
      </c>
      <c r="KS60" s="213" t="str">
        <f t="shared" ca="1" si="186"/>
        <v/>
      </c>
      <c r="KT60" s="213" t="str">
        <f t="shared" ca="1" si="186"/>
        <v/>
      </c>
      <c r="KU60" s="213" t="str">
        <f t="shared" ca="1" si="186"/>
        <v/>
      </c>
      <c r="KV60" s="213" t="str">
        <f t="shared" ca="1" si="186"/>
        <v/>
      </c>
      <c r="KW60" s="213" t="str">
        <f t="shared" ca="1" si="186"/>
        <v/>
      </c>
      <c r="KX60" s="213" t="str">
        <f t="shared" ca="1" si="186"/>
        <v/>
      </c>
      <c r="KY60" s="213" t="str">
        <f t="shared" ca="1" si="186"/>
        <v/>
      </c>
      <c r="KZ60" s="213" t="str">
        <f t="shared" ca="1" si="186"/>
        <v/>
      </c>
      <c r="LA60" s="213" t="str">
        <f t="shared" ca="1" si="186"/>
        <v/>
      </c>
      <c r="LB60" s="213" t="str">
        <f t="shared" ca="1" si="187"/>
        <v/>
      </c>
      <c r="LC60" s="213" t="str">
        <f t="shared" ca="1" si="187"/>
        <v/>
      </c>
      <c r="LD60" s="213" t="str">
        <f t="shared" ca="1" si="187"/>
        <v/>
      </c>
      <c r="LE60" s="213" t="str">
        <f t="shared" ca="1" si="187"/>
        <v/>
      </c>
      <c r="LF60" s="213" t="str">
        <f t="shared" ca="1" si="187"/>
        <v/>
      </c>
      <c r="LG60" s="213" t="str">
        <f t="shared" ca="1" si="187"/>
        <v/>
      </c>
      <c r="LH60" s="213" t="str">
        <f t="shared" ca="1" si="187"/>
        <v/>
      </c>
      <c r="LI60" s="213" t="str">
        <f t="shared" ca="1" si="187"/>
        <v/>
      </c>
      <c r="LJ60" s="213" t="str">
        <f t="shared" ca="1" si="187"/>
        <v/>
      </c>
      <c r="LK60" s="213" t="str">
        <f t="shared" ca="1" si="187"/>
        <v/>
      </c>
      <c r="LL60" s="213" t="str">
        <f t="shared" ca="1" si="187"/>
        <v/>
      </c>
      <c r="LM60" s="213" t="str">
        <f t="shared" ca="1" si="187"/>
        <v/>
      </c>
      <c r="LN60" s="213" t="str">
        <f t="shared" ca="1" si="187"/>
        <v/>
      </c>
      <c r="LO60" s="213" t="str">
        <f t="shared" ca="1" si="187"/>
        <v/>
      </c>
      <c r="LP60" s="213" t="str">
        <f t="shared" ca="1" si="187"/>
        <v/>
      </c>
      <c r="LQ60" s="213" t="str">
        <f t="shared" ca="1" si="187"/>
        <v/>
      </c>
      <c r="LR60" s="213" t="str">
        <f t="shared" ca="1" si="188"/>
        <v/>
      </c>
      <c r="LS60" s="213" t="str">
        <f t="shared" ca="1" si="188"/>
        <v/>
      </c>
      <c r="LT60" s="213" t="str">
        <f t="shared" ca="1" si="188"/>
        <v/>
      </c>
      <c r="LU60" s="213" t="str">
        <f t="shared" ca="1" si="188"/>
        <v/>
      </c>
      <c r="LV60" s="213" t="str">
        <f t="shared" ca="1" si="188"/>
        <v/>
      </c>
      <c r="LW60" s="213" t="str">
        <f t="shared" ca="1" si="188"/>
        <v/>
      </c>
      <c r="LX60" s="213" t="str">
        <f t="shared" ca="1" si="188"/>
        <v/>
      </c>
      <c r="LY60" s="213" t="str">
        <f t="shared" ca="1" si="188"/>
        <v/>
      </c>
      <c r="LZ60" s="213" t="str">
        <f t="shared" ca="1" si="188"/>
        <v/>
      </c>
      <c r="MA60" s="213" t="str">
        <f t="shared" ca="1" si="188"/>
        <v/>
      </c>
      <c r="MB60" s="213" t="str">
        <f t="shared" ca="1" si="188"/>
        <v/>
      </c>
      <c r="MC60" s="213" t="str">
        <f t="shared" ca="1" si="188"/>
        <v/>
      </c>
      <c r="MD60" s="213" t="str">
        <f t="shared" ca="1" si="188"/>
        <v/>
      </c>
      <c r="ME60" s="213" t="str">
        <f t="shared" ca="1" si="188"/>
        <v/>
      </c>
      <c r="MF60" s="213" t="str">
        <f t="shared" ca="1" si="188"/>
        <v/>
      </c>
      <c r="MG60" s="213" t="str">
        <f t="shared" ca="1" si="188"/>
        <v/>
      </c>
      <c r="MH60" s="213" t="str">
        <f t="shared" ca="1" si="170"/>
        <v/>
      </c>
      <c r="MI60" s="213" t="str">
        <f t="shared" ca="1" si="170"/>
        <v/>
      </c>
      <c r="MJ60" s="213" t="str">
        <f t="shared" ca="1" si="170"/>
        <v/>
      </c>
      <c r="MK60" s="213" t="str">
        <f t="shared" ca="1" si="170"/>
        <v/>
      </c>
      <c r="ML60" s="213" t="str">
        <f t="shared" ca="1" si="170"/>
        <v/>
      </c>
      <c r="MM60" s="213" t="str">
        <f t="shared" ca="1" si="170"/>
        <v/>
      </c>
      <c r="MN60" s="213" t="str">
        <f t="shared" ca="1" si="170"/>
        <v/>
      </c>
      <c r="MO60" s="213" t="str">
        <f t="shared" ca="1" si="170"/>
        <v/>
      </c>
      <c r="MP60" s="213" t="str">
        <f t="shared" ca="1" si="170"/>
        <v/>
      </c>
      <c r="MQ60" s="213" t="str">
        <f t="shared" ca="1" si="170"/>
        <v/>
      </c>
      <c r="MR60" s="213" t="str">
        <f t="shared" ca="1" si="170"/>
        <v/>
      </c>
      <c r="MS60" s="213" t="str">
        <f t="shared" ca="1" si="170"/>
        <v/>
      </c>
      <c r="MT60" s="213" t="str">
        <f t="shared" ca="1" si="189"/>
        <v/>
      </c>
      <c r="MU60" s="213" t="str">
        <f t="shared" ca="1" si="189"/>
        <v/>
      </c>
      <c r="MV60" s="213" t="str">
        <f t="shared" ca="1" si="189"/>
        <v/>
      </c>
      <c r="MW60" s="213" t="str">
        <f t="shared" ca="1" si="189"/>
        <v/>
      </c>
      <c r="MX60" s="213" t="str">
        <f t="shared" ca="1" si="189"/>
        <v/>
      </c>
      <c r="MY60" s="213" t="str">
        <f t="shared" ca="1" si="189"/>
        <v/>
      </c>
      <c r="MZ60" s="213" t="str">
        <f t="shared" ca="1" si="189"/>
        <v/>
      </c>
      <c r="NA60" s="213" t="str">
        <f t="shared" ca="1" si="189"/>
        <v/>
      </c>
      <c r="NB60" s="213" t="str">
        <f t="shared" ca="1" si="189"/>
        <v/>
      </c>
      <c r="NC60" s="213" t="str">
        <f t="shared" ca="1" si="189"/>
        <v/>
      </c>
      <c r="ND60" s="213" t="str">
        <f t="shared" ca="1" si="171"/>
        <v/>
      </c>
      <c r="NE60" s="213" t="str">
        <f t="shared" ca="1" si="171"/>
        <v/>
      </c>
      <c r="NF60" s="213" t="str">
        <f t="shared" ca="1" si="171"/>
        <v/>
      </c>
      <c r="NG60" s="213" t="str">
        <f t="shared" ca="1" si="171"/>
        <v/>
      </c>
      <c r="NH60" s="213" t="str">
        <f t="shared" ca="1" si="171"/>
        <v/>
      </c>
      <c r="NI60" s="213" t="str">
        <f t="shared" ca="1" si="171"/>
        <v/>
      </c>
      <c r="NJ60" s="213" t="str">
        <f t="shared" ca="1" si="171"/>
        <v/>
      </c>
      <c r="NK60" s="213" t="str">
        <f t="shared" ca="1" si="171"/>
        <v/>
      </c>
      <c r="NL60" s="213" t="str">
        <f t="shared" ca="1" si="190"/>
        <v/>
      </c>
      <c r="NM60" s="213" t="str">
        <f t="shared" ca="1" si="190"/>
        <v/>
      </c>
      <c r="NN60" s="213" t="str">
        <f t="shared" ca="1" si="190"/>
        <v/>
      </c>
      <c r="NO60" s="213" t="str">
        <f t="shared" ca="1" si="190"/>
        <v/>
      </c>
      <c r="NP60" s="213" t="str">
        <f t="shared" ca="1" si="190"/>
        <v/>
      </c>
      <c r="NQ60" s="213" t="str">
        <f t="shared" ca="1" si="190"/>
        <v/>
      </c>
      <c r="NR60" s="213" t="str">
        <f t="shared" ca="1" si="190"/>
        <v/>
      </c>
      <c r="NS60" s="213" t="str">
        <f t="shared" ca="1" si="190"/>
        <v/>
      </c>
      <c r="NT60" s="213" t="str">
        <f t="shared" ca="1" si="190"/>
        <v/>
      </c>
      <c r="NU60" s="213" t="str">
        <f t="shared" ca="1" si="190"/>
        <v/>
      </c>
      <c r="NV60" s="213" t="str">
        <f t="shared" ca="1" si="190"/>
        <v/>
      </c>
      <c r="NW60" s="213" t="str">
        <f t="shared" ca="1" si="190"/>
        <v/>
      </c>
      <c r="NX60" s="213" t="str">
        <f t="shared" ca="1" si="172"/>
        <v/>
      </c>
      <c r="NY60" s="213" t="str">
        <f t="shared" ca="1" si="172"/>
        <v/>
      </c>
      <c r="NZ60" s="213" t="str">
        <f t="shared" ca="1" si="172"/>
        <v/>
      </c>
      <c r="OA60" s="213" t="str">
        <f t="shared" ca="1" si="172"/>
        <v/>
      </c>
      <c r="OB60" s="213" t="str">
        <f t="shared" ca="1" si="172"/>
        <v/>
      </c>
      <c r="OC60" s="213" t="str">
        <f t="shared" ca="1" si="172"/>
        <v/>
      </c>
      <c r="OD60" s="213" t="str">
        <f t="shared" ca="1" si="172"/>
        <v/>
      </c>
      <c r="OE60" s="213" t="str">
        <f t="shared" ca="1" si="172"/>
        <v/>
      </c>
      <c r="OF60" s="213" t="str">
        <f t="shared" ca="1" si="172"/>
        <v/>
      </c>
      <c r="OG60" s="213" t="str">
        <f t="shared" ca="1" si="172"/>
        <v/>
      </c>
      <c r="OH60" s="213" t="str">
        <f t="shared" ca="1" si="172"/>
        <v/>
      </c>
      <c r="OI60" s="213" t="str">
        <f t="shared" ca="1" si="172"/>
        <v/>
      </c>
      <c r="OJ60" s="213" t="str">
        <f t="shared" ca="1" si="172"/>
        <v/>
      </c>
      <c r="OK60" s="213" t="str">
        <f t="shared" ca="1" si="172"/>
        <v/>
      </c>
      <c r="OL60" s="213" t="str">
        <f t="shared" ca="1" si="191"/>
        <v/>
      </c>
      <c r="OM60" s="213" t="str">
        <f t="shared" ca="1" si="191"/>
        <v/>
      </c>
      <c r="ON60" s="213" t="str">
        <f t="shared" ca="1" si="191"/>
        <v/>
      </c>
      <c r="OO60" s="213" t="str">
        <f t="shared" ca="1" si="191"/>
        <v/>
      </c>
      <c r="OP60" s="213" t="str">
        <f t="shared" ca="1" si="191"/>
        <v/>
      </c>
      <c r="OQ60" s="213" t="str">
        <f t="shared" ca="1" si="191"/>
        <v/>
      </c>
      <c r="OR60" s="213" t="str">
        <f t="shared" ca="1" si="191"/>
        <v/>
      </c>
      <c r="OS60" s="213" t="str">
        <f t="shared" ca="1" si="191"/>
        <v/>
      </c>
      <c r="OT60" s="213" t="str">
        <f t="shared" ca="1" si="191"/>
        <v/>
      </c>
      <c r="OU60" s="213" t="str">
        <f t="shared" ca="1" si="191"/>
        <v/>
      </c>
      <c r="OV60" s="213" t="str">
        <f t="shared" ca="1" si="191"/>
        <v/>
      </c>
      <c r="OW60" s="213" t="str">
        <f t="shared" ca="1" si="191"/>
        <v/>
      </c>
      <c r="OX60" s="213" t="str">
        <f t="shared" ca="1" si="191"/>
        <v/>
      </c>
      <c r="OY60" s="213" t="str">
        <f t="shared" ca="1" si="191"/>
        <v/>
      </c>
      <c r="OZ60" s="213" t="str">
        <f t="shared" ca="1" si="191"/>
        <v/>
      </c>
      <c r="PA60" s="213" t="str">
        <f t="shared" ca="1" si="191"/>
        <v/>
      </c>
      <c r="PB60" s="213" t="str">
        <f t="shared" ca="1" si="173"/>
        <v/>
      </c>
      <c r="PC60" s="213" t="str">
        <f t="shared" ca="1" si="173"/>
        <v/>
      </c>
      <c r="PD60" s="213" t="str">
        <f t="shared" ca="1" si="173"/>
        <v/>
      </c>
      <c r="PE60" s="213" t="str">
        <f t="shared" ca="1" si="173"/>
        <v/>
      </c>
      <c r="PF60" s="213" t="str">
        <f t="shared" ca="1" si="173"/>
        <v/>
      </c>
      <c r="PG60" s="213" t="str">
        <f t="shared" ca="1" si="173"/>
        <v/>
      </c>
      <c r="PH60" s="213" t="str">
        <f t="shared" ca="1" si="173"/>
        <v/>
      </c>
      <c r="PI60" s="213" t="str">
        <f t="shared" ca="1" si="173"/>
        <v/>
      </c>
      <c r="PJ60" s="213" t="str">
        <f t="shared" ca="1" si="173"/>
        <v/>
      </c>
      <c r="PK60" s="213" t="str">
        <f t="shared" ca="1" si="173"/>
        <v/>
      </c>
      <c r="PL60" s="213" t="str">
        <f t="shared" ca="1" si="192"/>
        <v/>
      </c>
      <c r="PM60" s="213" t="str">
        <f t="shared" ca="1" si="192"/>
        <v/>
      </c>
      <c r="PN60" s="213" t="str">
        <f t="shared" ca="1" si="192"/>
        <v/>
      </c>
      <c r="PO60" s="213" t="str">
        <f t="shared" ca="1" si="192"/>
        <v/>
      </c>
      <c r="PP60" s="213" t="str">
        <f t="shared" ca="1" si="192"/>
        <v/>
      </c>
      <c r="PQ60" s="213" t="str">
        <f t="shared" ca="1" si="192"/>
        <v/>
      </c>
      <c r="PR60" s="213" t="str">
        <f t="shared" ca="1" si="192"/>
        <v/>
      </c>
      <c r="PS60" s="213" t="str">
        <f t="shared" ca="1" si="192"/>
        <v/>
      </c>
      <c r="PT60" s="208"/>
      <c r="PU60" s="208"/>
      <c r="PV60" s="208"/>
      <c r="PW60" s="208"/>
      <c r="PX60" s="208"/>
      <c r="PY60" s="208"/>
      <c r="PZ60" s="208"/>
      <c r="QA60" s="208"/>
      <c r="QB60" s="208"/>
      <c r="QC60" s="208"/>
      <c r="QD60" s="208"/>
      <c r="QE60" s="208"/>
      <c r="QF60" s="208"/>
      <c r="QG60" s="208"/>
      <c r="QH60" s="208"/>
      <c r="QI60" s="208"/>
      <c r="QJ60" s="208"/>
      <c r="QK60" s="208"/>
      <c r="QL60" s="208"/>
      <c r="QM60" s="208"/>
      <c r="QN60" s="208"/>
      <c r="QO60" s="208"/>
      <c r="QP60" s="208"/>
      <c r="QQ60" s="208"/>
      <c r="QR60" s="208"/>
      <c r="QS60" s="208"/>
      <c r="QT60" s="208"/>
      <c r="QU60" s="208"/>
      <c r="QV60" s="208"/>
      <c r="QW60" s="208"/>
      <c r="QX60" s="208"/>
      <c r="QY60" s="208"/>
      <c r="QZ60" s="208"/>
      <c r="RA60" s="208"/>
      <c r="RB60" s="208"/>
      <c r="RC60" s="208"/>
      <c r="RD60" s="208"/>
      <c r="RE60" s="208"/>
      <c r="RF60" s="208"/>
      <c r="RG60" s="208"/>
      <c r="RH60" s="208"/>
      <c r="RI60" s="208"/>
      <c r="RJ60" s="208"/>
      <c r="RK60" s="208"/>
      <c r="RL60" s="208"/>
      <c r="RM60" s="208"/>
      <c r="RN60" s="208"/>
      <c r="RO60" s="208"/>
      <c r="RP60" s="208"/>
      <c r="RQ60" s="208"/>
      <c r="RR60" s="208"/>
      <c r="RS60" s="208"/>
      <c r="RT60" s="208"/>
      <c r="RU60" s="208"/>
      <c r="RV60" s="208"/>
      <c r="RW60" s="208"/>
      <c r="RX60" s="208"/>
      <c r="RY60" s="208"/>
      <c r="RZ60" s="208"/>
      <c r="SA60" s="208"/>
      <c r="SB60" s="208"/>
      <c r="SC60" s="208"/>
      <c r="SD60" s="208"/>
      <c r="SE60" s="208"/>
      <c r="SF60" s="208"/>
      <c r="SG60" s="208"/>
      <c r="SH60" s="208"/>
      <c r="SI60" s="208"/>
      <c r="SJ60" s="208"/>
      <c r="SK60" s="208"/>
      <c r="SL60" s="208"/>
      <c r="SM60" s="208"/>
      <c r="SN60" s="208"/>
      <c r="SO60" s="208"/>
      <c r="SP60" s="208"/>
      <c r="SQ60" s="208"/>
      <c r="SR60" s="208"/>
      <c r="SS60" s="208"/>
      <c r="ST60" s="208"/>
      <c r="SU60" s="208"/>
      <c r="SV60" s="208"/>
      <c r="SW60" s="208"/>
      <c r="SX60" s="208"/>
      <c r="SY60" s="208"/>
      <c r="SZ60" s="208"/>
      <c r="TA60" s="208"/>
      <c r="TB60" s="208"/>
      <c r="TC60" s="208"/>
      <c r="TD60" s="208"/>
      <c r="TE60" s="208"/>
      <c r="TF60" s="208"/>
      <c r="TG60" s="208"/>
      <c r="TH60" s="208"/>
      <c r="TI60" s="208"/>
      <c r="TJ60" s="208"/>
      <c r="TK60" s="208"/>
      <c r="TL60" s="208"/>
      <c r="TM60" s="208"/>
      <c r="TN60" s="208"/>
      <c r="TO60" s="208"/>
      <c r="TP60" s="208"/>
      <c r="TQ60" s="208"/>
      <c r="TR60" s="208"/>
      <c r="TS60" s="208"/>
      <c r="TT60" s="208"/>
      <c r="TU60" s="208"/>
      <c r="TV60" s="208"/>
      <c r="TW60" s="208"/>
      <c r="TX60" s="208"/>
      <c r="TY60" s="208"/>
      <c r="TZ60" s="208"/>
      <c r="UA60" s="208"/>
      <c r="UB60" s="208"/>
      <c r="UC60" s="208"/>
      <c r="UD60" s="208"/>
      <c r="UE60" s="208"/>
      <c r="UF60" s="208"/>
      <c r="UG60" s="208"/>
      <c r="UH60" s="208"/>
      <c r="UI60" s="208"/>
      <c r="UJ60" s="208"/>
      <c r="UK60" s="208"/>
      <c r="UL60" s="208"/>
      <c r="UM60" s="208"/>
      <c r="UN60" s="208"/>
      <c r="UO60" s="208"/>
      <c r="UP60" s="208"/>
      <c r="UQ60" s="208"/>
      <c r="UR60" s="208"/>
      <c r="US60" s="208"/>
      <c r="UT60" s="208"/>
      <c r="UU60" s="208"/>
      <c r="UV60" s="208"/>
      <c r="UW60" s="208"/>
      <c r="UX60" s="208"/>
      <c r="UY60" s="208"/>
      <c r="UZ60" s="208"/>
      <c r="VA60" s="208"/>
      <c r="VB60" s="208"/>
      <c r="VC60" s="208"/>
      <c r="VD60" s="208"/>
      <c r="VE60" s="208"/>
      <c r="VF60" s="208"/>
      <c r="VG60" s="208"/>
      <c r="VH60" s="208"/>
      <c r="VI60" s="208"/>
      <c r="VJ60" s="208"/>
      <c r="VK60" s="208"/>
      <c r="VL60" s="208"/>
      <c r="VM60" s="208"/>
      <c r="VN60" s="208"/>
      <c r="VO60" s="208"/>
      <c r="VP60" s="208"/>
      <c r="VQ60" s="208"/>
      <c r="VR60" s="208"/>
      <c r="VS60" s="208"/>
      <c r="VT60" s="208"/>
      <c r="VU60" s="208"/>
      <c r="VV60" s="208"/>
      <c r="VW60" s="208"/>
      <c r="VX60" s="208"/>
      <c r="VY60" s="208"/>
      <c r="VZ60" s="208"/>
      <c r="WA60" s="208"/>
      <c r="WB60" s="208"/>
      <c r="WC60" s="208"/>
      <c r="WD60" s="208"/>
      <c r="WE60" s="208"/>
      <c r="WF60" s="208"/>
      <c r="WG60" s="208"/>
      <c r="WH60" s="208"/>
      <c r="WI60" s="208"/>
      <c r="WJ60" s="208"/>
      <c r="WK60" s="208"/>
      <c r="WL60" s="208"/>
      <c r="WM60" s="208"/>
      <c r="WN60" s="208"/>
      <c r="WO60" s="208"/>
      <c r="WP60" s="208"/>
      <c r="WQ60" s="208"/>
      <c r="WR60" s="208"/>
      <c r="WS60" s="208"/>
      <c r="WT60" s="208"/>
      <c r="WU60" s="208"/>
      <c r="WV60" s="208"/>
      <c r="WW60" s="208"/>
      <c r="WX60" s="208"/>
      <c r="WY60" s="208"/>
      <c r="WZ60" s="208"/>
      <c r="XA60" s="208"/>
      <c r="XB60" s="208"/>
      <c r="XC60" s="208"/>
      <c r="XD60" s="208"/>
      <c r="XE60" s="208"/>
      <c r="XF60" s="208"/>
      <c r="XG60" s="208"/>
      <c r="XH60" s="208"/>
      <c r="XI60" s="208"/>
      <c r="XJ60" s="208"/>
      <c r="XK60" s="208"/>
      <c r="XL60" s="208"/>
      <c r="XM60" s="208"/>
      <c r="XN60" s="208"/>
      <c r="XO60" s="208"/>
      <c r="XP60" s="208"/>
      <c r="XQ60" s="208"/>
      <c r="XR60" s="208"/>
      <c r="XS60" s="208"/>
      <c r="XT60" s="208"/>
      <c r="XU60" s="208"/>
      <c r="XV60" s="208"/>
      <c r="XW60" s="208"/>
      <c r="XX60" s="208"/>
      <c r="XY60" s="208"/>
      <c r="XZ60" s="208"/>
      <c r="YA60" s="208"/>
      <c r="YB60" s="208"/>
      <c r="YC60" s="208"/>
      <c r="YD60" s="208"/>
      <c r="YE60" s="208"/>
      <c r="YF60" s="208"/>
      <c r="YG60" s="208"/>
      <c r="YH60" s="208"/>
      <c r="YI60" s="208"/>
      <c r="YJ60" s="208"/>
      <c r="YK60" s="208"/>
      <c r="YL60" s="208"/>
      <c r="YM60" s="208"/>
      <c r="YN60" s="208"/>
      <c r="YO60" s="208"/>
      <c r="YP60" s="208"/>
      <c r="YQ60" s="208"/>
      <c r="YR60" s="208"/>
      <c r="YS60" s="208"/>
      <c r="YT60" s="208"/>
      <c r="YU60" s="208"/>
      <c r="YV60" s="208"/>
      <c r="YW60" s="208"/>
      <c r="YX60" s="208"/>
      <c r="YY60" s="208"/>
      <c r="YZ60" s="208"/>
      <c r="ZA60" s="208"/>
      <c r="ZB60" s="208"/>
      <c r="ZC60" s="208"/>
      <c r="ZD60" s="208"/>
      <c r="ZE60" s="208"/>
      <c r="ZF60" s="208"/>
      <c r="ZG60" s="208"/>
      <c r="ZH60" s="208"/>
      <c r="ZI60" s="208"/>
      <c r="ZJ60" s="208"/>
      <c r="ZK60" s="208"/>
      <c r="ZL60" s="208"/>
      <c r="ZM60" s="208"/>
      <c r="ZN60" s="208"/>
      <c r="ZO60" s="208"/>
      <c r="ZP60" s="208"/>
      <c r="ZQ60" s="208"/>
      <c r="ZR60" s="208"/>
      <c r="ZS60" s="208"/>
      <c r="ZT60" s="208"/>
      <c r="ZU60" s="208"/>
      <c r="ZV60" s="208"/>
      <c r="ZW60" s="208"/>
      <c r="ZX60" s="208"/>
      <c r="ZY60" s="208"/>
      <c r="ZZ60" s="208"/>
      <c r="AAA60" s="208"/>
      <c r="AAB60" s="208"/>
      <c r="AAC60" s="208"/>
      <c r="AAD60" s="208"/>
      <c r="AAE60" s="208"/>
      <c r="AAF60" s="208"/>
      <c r="AAG60" s="208"/>
      <c r="AAH60" s="208"/>
      <c r="AAI60" s="208"/>
      <c r="AAJ60" s="208"/>
      <c r="AAK60" s="208"/>
      <c r="AAL60" s="208"/>
      <c r="AAM60" s="208"/>
      <c r="AAN60" s="208"/>
      <c r="AAO60" s="208"/>
      <c r="AAP60" s="208"/>
      <c r="AAQ60" s="208"/>
      <c r="AAR60" s="208"/>
      <c r="AAS60" s="208"/>
      <c r="AAT60" s="208"/>
      <c r="AAU60" s="208"/>
      <c r="AAV60" s="208"/>
      <c r="AAW60" s="208"/>
      <c r="AAX60" s="208"/>
      <c r="AAY60" s="208"/>
      <c r="AAZ60" s="208"/>
      <c r="ABA60" s="208"/>
      <c r="ABB60" s="208"/>
      <c r="ABC60" s="208"/>
      <c r="ABD60" s="208"/>
      <c r="ABE60" s="208"/>
      <c r="ABF60" s="208"/>
      <c r="ABG60" s="208"/>
      <c r="ABH60" s="208"/>
      <c r="ABI60" s="208"/>
      <c r="ABJ60" s="208"/>
      <c r="ABK60" s="208"/>
      <c r="ABL60" s="208"/>
    </row>
    <row r="61" spans="1:742" s="209" customFormat="1" ht="18" hidden="1" customHeight="1" x14ac:dyDescent="0.2">
      <c r="A61" s="202"/>
      <c r="B61" s="203" t="s">
        <v>121</v>
      </c>
      <c r="C61" s="204" t="s">
        <v>122</v>
      </c>
      <c r="D61" s="218"/>
      <c r="E61" s="205"/>
      <c r="F61" s="206"/>
      <c r="G61" s="206"/>
      <c r="H61" s="219"/>
      <c r="I61" s="206"/>
      <c r="J61" s="206"/>
      <c r="K61" s="278" t="str">
        <f>Table279[[#This Row],[Project]] &amp;"-CTNR-"&amp; Table279[[#This Row],[CTNR'#]] &amp; "  ➜"</f>
        <v>1010C-CTNR-  ➜</v>
      </c>
      <c r="L61" s="215"/>
      <c r="M61" s="213" t="str">
        <f t="shared" ca="1" si="174"/>
        <v/>
      </c>
      <c r="N61" s="213" t="str">
        <f t="shared" ca="1" si="174"/>
        <v/>
      </c>
      <c r="O61" s="213" t="str">
        <f t="shared" ca="1" si="174"/>
        <v/>
      </c>
      <c r="P61" s="213" t="str">
        <f t="shared" ca="1" si="174"/>
        <v/>
      </c>
      <c r="Q61" s="213" t="str">
        <f t="shared" ca="1" si="174"/>
        <v/>
      </c>
      <c r="R61" s="213" t="str">
        <f t="shared" ca="1" si="174"/>
        <v/>
      </c>
      <c r="S61" s="213" t="str">
        <f t="shared" ca="1" si="174"/>
        <v/>
      </c>
      <c r="T61" s="213" t="str">
        <f t="shared" ca="1" si="174"/>
        <v/>
      </c>
      <c r="U61" s="213" t="str">
        <f t="shared" ca="1" si="174"/>
        <v/>
      </c>
      <c r="V61" s="213" t="str">
        <f t="shared" ca="1" si="174"/>
        <v/>
      </c>
      <c r="W61" s="213" t="str">
        <f t="shared" ca="1" si="174"/>
        <v/>
      </c>
      <c r="X61" s="213" t="str">
        <f t="shared" ca="1" si="174"/>
        <v/>
      </c>
      <c r="Y61" s="213" t="str">
        <f t="shared" ca="1" si="174"/>
        <v/>
      </c>
      <c r="Z61" s="213" t="str">
        <f t="shared" ca="1" si="174"/>
        <v/>
      </c>
      <c r="AA61" s="213" t="str">
        <f t="shared" ca="1" si="174"/>
        <v/>
      </c>
      <c r="AB61" s="213" t="str">
        <f t="shared" ca="1" si="158"/>
        <v/>
      </c>
      <c r="AC61" s="213" t="str">
        <f t="shared" ca="1" si="158"/>
        <v/>
      </c>
      <c r="AD61" s="213" t="str">
        <f t="shared" ca="1" si="158"/>
        <v/>
      </c>
      <c r="AE61" s="213" t="str">
        <f t="shared" ca="1" si="158"/>
        <v/>
      </c>
      <c r="AF61" s="213" t="str">
        <f t="shared" ca="1" si="158"/>
        <v/>
      </c>
      <c r="AG61" s="213" t="str">
        <f t="shared" ca="1" si="158"/>
        <v/>
      </c>
      <c r="AH61" s="213" t="str">
        <f t="shared" ca="1" si="158"/>
        <v/>
      </c>
      <c r="AI61" s="213" t="str">
        <f t="shared" ca="1" si="158"/>
        <v/>
      </c>
      <c r="AJ61" s="213" t="str">
        <f t="shared" ca="1" si="158"/>
        <v/>
      </c>
      <c r="AK61" s="213" t="str">
        <f t="shared" ca="1" si="158"/>
        <v/>
      </c>
      <c r="AL61" s="213" t="str">
        <f t="shared" ca="1" si="175"/>
        <v/>
      </c>
      <c r="AM61" s="213" t="str">
        <f t="shared" ca="1" si="175"/>
        <v/>
      </c>
      <c r="AN61" s="213" t="str">
        <f t="shared" ca="1" si="175"/>
        <v/>
      </c>
      <c r="AO61" s="213" t="str">
        <f t="shared" ca="1" si="175"/>
        <v/>
      </c>
      <c r="AP61" s="213" t="str">
        <f t="shared" ca="1" si="175"/>
        <v/>
      </c>
      <c r="AQ61" s="213" t="str">
        <f t="shared" ca="1" si="175"/>
        <v/>
      </c>
      <c r="AR61" s="213" t="str">
        <f t="shared" ca="1" si="175"/>
        <v/>
      </c>
      <c r="AS61" s="213" t="str">
        <f t="shared" ca="1" si="175"/>
        <v/>
      </c>
      <c r="AT61" s="213" t="str">
        <f t="shared" ca="1" si="175"/>
        <v/>
      </c>
      <c r="AU61" s="213" t="str">
        <f t="shared" ca="1" si="175"/>
        <v/>
      </c>
      <c r="AV61" s="213" t="str">
        <f t="shared" ca="1" si="159"/>
        <v/>
      </c>
      <c r="AW61" s="213" t="str">
        <f t="shared" ca="1" si="159"/>
        <v/>
      </c>
      <c r="AX61" s="213" t="str">
        <f t="shared" ca="1" si="159"/>
        <v/>
      </c>
      <c r="AY61" s="213" t="str">
        <f t="shared" ca="1" si="159"/>
        <v/>
      </c>
      <c r="AZ61" s="213" t="str">
        <f t="shared" ca="1" si="159"/>
        <v/>
      </c>
      <c r="BA61" s="213" t="str">
        <f t="shared" ca="1" si="159"/>
        <v/>
      </c>
      <c r="BB61" s="213" t="str">
        <f t="shared" ca="1" si="159"/>
        <v/>
      </c>
      <c r="BC61" s="213" t="str">
        <f t="shared" ca="1" si="159"/>
        <v/>
      </c>
      <c r="BD61" s="213" t="str">
        <f t="shared" ca="1" si="159"/>
        <v/>
      </c>
      <c r="BE61" s="213" t="str">
        <f t="shared" ca="1" si="159"/>
        <v/>
      </c>
      <c r="BF61" s="213" t="str">
        <f t="shared" ca="1" si="159"/>
        <v/>
      </c>
      <c r="BG61" s="213" t="str">
        <f t="shared" ca="1" si="159"/>
        <v/>
      </c>
      <c r="BH61" s="213" t="str">
        <f t="shared" ca="1" si="159"/>
        <v/>
      </c>
      <c r="BI61" s="213" t="str">
        <f t="shared" ca="1" si="176"/>
        <v/>
      </c>
      <c r="BJ61" s="213" t="str">
        <f t="shared" ca="1" si="176"/>
        <v/>
      </c>
      <c r="BK61" s="213" t="str">
        <f t="shared" ca="1" si="176"/>
        <v/>
      </c>
      <c r="BL61" s="213" t="str">
        <f t="shared" ca="1" si="176"/>
        <v/>
      </c>
      <c r="BM61" s="213" t="str">
        <f t="shared" ca="1" si="176"/>
        <v/>
      </c>
      <c r="BN61" s="213" t="str">
        <f t="shared" ca="1" si="176"/>
        <v/>
      </c>
      <c r="BO61" s="213" t="str">
        <f t="shared" ca="1" si="176"/>
        <v/>
      </c>
      <c r="BP61" s="213" t="str">
        <f t="shared" ca="1" si="176"/>
        <v/>
      </c>
      <c r="BQ61" s="213" t="str">
        <f t="shared" ca="1" si="176"/>
        <v/>
      </c>
      <c r="BR61" s="213" t="str">
        <f t="shared" ca="1" si="176"/>
        <v/>
      </c>
      <c r="BS61" s="213" t="str">
        <f t="shared" ca="1" si="176"/>
        <v/>
      </c>
      <c r="BT61" s="213" t="str">
        <f t="shared" ca="1" si="176"/>
        <v/>
      </c>
      <c r="BU61" s="213" t="str">
        <f t="shared" ca="1" si="176"/>
        <v/>
      </c>
      <c r="BV61" s="213" t="str">
        <f t="shared" ca="1" si="176"/>
        <v/>
      </c>
      <c r="BW61" s="213" t="str">
        <f t="shared" ca="1" si="176"/>
        <v/>
      </c>
      <c r="BX61" s="213" t="str">
        <f t="shared" ca="1" si="176"/>
        <v/>
      </c>
      <c r="BY61" s="213" t="str">
        <f t="shared" ca="1" si="160"/>
        <v/>
      </c>
      <c r="BZ61" s="213" t="str">
        <f t="shared" ca="1" si="160"/>
        <v/>
      </c>
      <c r="CA61" s="213" t="str">
        <f t="shared" ca="1" si="160"/>
        <v/>
      </c>
      <c r="CB61" s="213" t="str">
        <f t="shared" ca="1" si="160"/>
        <v/>
      </c>
      <c r="CC61" s="213" t="str">
        <f t="shared" ca="1" si="160"/>
        <v/>
      </c>
      <c r="CD61" s="213" t="str">
        <f t="shared" ca="1" si="160"/>
        <v/>
      </c>
      <c r="CE61" s="213" t="str">
        <f t="shared" ca="1" si="160"/>
        <v/>
      </c>
      <c r="CF61" s="213" t="str">
        <f t="shared" ca="1" si="160"/>
        <v/>
      </c>
      <c r="CG61" s="213" t="str">
        <f t="shared" ca="1" si="160"/>
        <v/>
      </c>
      <c r="CH61" s="213" t="str">
        <f t="shared" ca="1" si="177"/>
        <v/>
      </c>
      <c r="CI61" s="213" t="str">
        <f t="shared" ca="1" si="177"/>
        <v/>
      </c>
      <c r="CJ61" s="213" t="str">
        <f t="shared" ca="1" si="177"/>
        <v/>
      </c>
      <c r="CK61" s="213" t="str">
        <f t="shared" ca="1" si="177"/>
        <v/>
      </c>
      <c r="CL61" s="213" t="str">
        <f t="shared" ca="1" si="177"/>
        <v/>
      </c>
      <c r="CM61" s="213" t="str">
        <f t="shared" ca="1" si="177"/>
        <v/>
      </c>
      <c r="CN61" s="213" t="str">
        <f t="shared" ca="1" si="177"/>
        <v/>
      </c>
      <c r="CO61" s="213" t="str">
        <f t="shared" ca="1" si="177"/>
        <v/>
      </c>
      <c r="CP61" s="213" t="str">
        <f t="shared" ca="1" si="177"/>
        <v/>
      </c>
      <c r="CQ61" s="213" t="str">
        <f t="shared" ca="1" si="177"/>
        <v/>
      </c>
      <c r="CR61" s="213" t="str">
        <f t="shared" ca="1" si="177"/>
        <v/>
      </c>
      <c r="CS61" s="213" t="str">
        <f t="shared" ca="1" si="177"/>
        <v/>
      </c>
      <c r="CT61" s="213" t="str">
        <f t="shared" ca="1" si="161"/>
        <v/>
      </c>
      <c r="CU61" s="213" t="str">
        <f t="shared" ca="1" si="161"/>
        <v/>
      </c>
      <c r="CV61" s="213" t="str">
        <f t="shared" ca="1" si="161"/>
        <v/>
      </c>
      <c r="CW61" s="213" t="str">
        <f t="shared" ca="1" si="161"/>
        <v/>
      </c>
      <c r="CX61" s="213" t="str">
        <f t="shared" ca="1" si="161"/>
        <v/>
      </c>
      <c r="CY61" s="213" t="str">
        <f t="shared" ca="1" si="161"/>
        <v/>
      </c>
      <c r="CZ61" s="213" t="str">
        <f t="shared" ca="1" si="161"/>
        <v/>
      </c>
      <c r="DA61" s="213" t="str">
        <f t="shared" ca="1" si="161"/>
        <v/>
      </c>
      <c r="DB61" s="213" t="str">
        <f t="shared" ca="1" si="161"/>
        <v/>
      </c>
      <c r="DC61" s="213" t="str">
        <f t="shared" ca="1" si="161"/>
        <v/>
      </c>
      <c r="DD61" s="213" t="str">
        <f t="shared" ca="1" si="161"/>
        <v/>
      </c>
      <c r="DE61" s="213" t="str">
        <f t="shared" ca="1" si="178"/>
        <v/>
      </c>
      <c r="DF61" s="213" t="str">
        <f t="shared" ca="1" si="178"/>
        <v/>
      </c>
      <c r="DG61" s="213" t="str">
        <f t="shared" ca="1" si="178"/>
        <v/>
      </c>
      <c r="DH61" s="213" t="str">
        <f t="shared" ca="1" si="178"/>
        <v/>
      </c>
      <c r="DI61" s="213" t="str">
        <f t="shared" ca="1" si="178"/>
        <v/>
      </c>
      <c r="DJ61" s="213" t="str">
        <f t="shared" ca="1" si="178"/>
        <v/>
      </c>
      <c r="DK61" s="213" t="str">
        <f t="shared" ca="1" si="178"/>
        <v/>
      </c>
      <c r="DL61" s="213" t="str">
        <f t="shared" ca="1" si="178"/>
        <v/>
      </c>
      <c r="DM61" s="213" t="str">
        <f t="shared" ca="1" si="178"/>
        <v/>
      </c>
      <c r="DN61" s="213" t="str">
        <f t="shared" ca="1" si="178"/>
        <v/>
      </c>
      <c r="DO61" s="213" t="str">
        <f t="shared" ca="1" si="178"/>
        <v/>
      </c>
      <c r="DP61" s="213" t="str">
        <f t="shared" ca="1" si="178"/>
        <v/>
      </c>
      <c r="DQ61" s="213" t="str">
        <f t="shared" ca="1" si="178"/>
        <v/>
      </c>
      <c r="DR61" s="213" t="str">
        <f t="shared" ca="1" si="178"/>
        <v/>
      </c>
      <c r="DS61" s="213" t="str">
        <f t="shared" ca="1" si="178"/>
        <v/>
      </c>
      <c r="DT61" s="213" t="str">
        <f t="shared" ca="1" si="178"/>
        <v/>
      </c>
      <c r="DU61" s="213" t="str">
        <f t="shared" ca="1" si="162"/>
        <v/>
      </c>
      <c r="DV61" s="213" t="str">
        <f t="shared" ca="1" si="162"/>
        <v/>
      </c>
      <c r="DW61" s="213" t="str">
        <f t="shared" ca="1" si="162"/>
        <v/>
      </c>
      <c r="DX61" s="213" t="str">
        <f t="shared" ca="1" si="162"/>
        <v/>
      </c>
      <c r="DY61" s="213" t="str">
        <f t="shared" ca="1" si="162"/>
        <v/>
      </c>
      <c r="DZ61" s="213" t="str">
        <f t="shared" ca="1" si="162"/>
        <v/>
      </c>
      <c r="EA61" s="213" t="str">
        <f t="shared" ca="1" si="162"/>
        <v/>
      </c>
      <c r="EB61" s="213" t="str">
        <f t="shared" ca="1" si="162"/>
        <v/>
      </c>
      <c r="EC61" s="213" t="str">
        <f t="shared" ca="1" si="162"/>
        <v/>
      </c>
      <c r="ED61" s="213" t="str">
        <f t="shared" ca="1" si="162"/>
        <v/>
      </c>
      <c r="EE61" s="213" t="str">
        <f t="shared" ca="1" si="162"/>
        <v/>
      </c>
      <c r="EF61" s="213" t="str">
        <f t="shared" ca="1" si="162"/>
        <v/>
      </c>
      <c r="EG61" s="213" t="str">
        <f t="shared" ca="1" si="162"/>
        <v/>
      </c>
      <c r="EH61" s="213" t="str">
        <f t="shared" ca="1" si="179"/>
        <v/>
      </c>
      <c r="EI61" s="213" t="str">
        <f t="shared" ca="1" si="179"/>
        <v/>
      </c>
      <c r="EJ61" s="213" t="str">
        <f t="shared" ca="1" si="179"/>
        <v/>
      </c>
      <c r="EK61" s="213" t="str">
        <f t="shared" ca="1" si="179"/>
        <v/>
      </c>
      <c r="EL61" s="213" t="str">
        <f t="shared" ca="1" si="179"/>
        <v/>
      </c>
      <c r="EM61" s="213" t="str">
        <f t="shared" ca="1" si="179"/>
        <v/>
      </c>
      <c r="EN61" s="213" t="str">
        <f t="shared" ca="1" si="179"/>
        <v/>
      </c>
      <c r="EO61" s="213" t="str">
        <f t="shared" ca="1" si="179"/>
        <v/>
      </c>
      <c r="EP61" s="213" t="str">
        <f t="shared" ca="1" si="179"/>
        <v/>
      </c>
      <c r="EQ61" s="213" t="str">
        <f t="shared" ca="1" si="179"/>
        <v/>
      </c>
      <c r="ER61" s="213" t="str">
        <f t="shared" ca="1" si="179"/>
        <v/>
      </c>
      <c r="ES61" s="213" t="str">
        <f t="shared" ca="1" si="179"/>
        <v/>
      </c>
      <c r="ET61" s="213" t="str">
        <f t="shared" ca="1" si="179"/>
        <v/>
      </c>
      <c r="EU61" s="213" t="str">
        <f t="shared" ca="1" si="179"/>
        <v/>
      </c>
      <c r="EV61" s="213" t="str">
        <f t="shared" ca="1" si="179"/>
        <v/>
      </c>
      <c r="EW61" s="213" t="str">
        <f t="shared" ca="1" si="179"/>
        <v/>
      </c>
      <c r="EX61" s="213" t="str">
        <f t="shared" ca="1" si="180"/>
        <v/>
      </c>
      <c r="EY61" s="213" t="str">
        <f t="shared" ca="1" si="180"/>
        <v/>
      </c>
      <c r="EZ61" s="213" t="str">
        <f t="shared" ca="1" si="180"/>
        <v/>
      </c>
      <c r="FA61" s="213" t="str">
        <f t="shared" ca="1" si="180"/>
        <v/>
      </c>
      <c r="FB61" s="213" t="str">
        <f t="shared" ca="1" si="180"/>
        <v/>
      </c>
      <c r="FC61" s="213" t="str">
        <f t="shared" ca="1" si="180"/>
        <v/>
      </c>
      <c r="FD61" s="213" t="str">
        <f t="shared" ca="1" si="180"/>
        <v/>
      </c>
      <c r="FE61" s="213" t="str">
        <f t="shared" ca="1" si="180"/>
        <v/>
      </c>
      <c r="FF61" s="213" t="str">
        <f t="shared" ca="1" si="180"/>
        <v/>
      </c>
      <c r="FG61" s="213" t="str">
        <f t="shared" ca="1" si="180"/>
        <v/>
      </c>
      <c r="FH61" s="213" t="str">
        <f t="shared" ca="1" si="180"/>
        <v/>
      </c>
      <c r="FI61" s="213" t="str">
        <f t="shared" ca="1" si="180"/>
        <v/>
      </c>
      <c r="FJ61" s="213" t="str">
        <f t="shared" ca="1" si="180"/>
        <v/>
      </c>
      <c r="FK61" s="213" t="str">
        <f t="shared" ca="1" si="180"/>
        <v/>
      </c>
      <c r="FL61" s="213" t="str">
        <f t="shared" ca="1" si="180"/>
        <v/>
      </c>
      <c r="FM61" s="213" t="str">
        <f t="shared" ca="1" si="180"/>
        <v/>
      </c>
      <c r="FN61" s="213" t="str">
        <f t="shared" ca="1" si="181"/>
        <v/>
      </c>
      <c r="FO61" s="213" t="str">
        <f t="shared" ca="1" si="181"/>
        <v/>
      </c>
      <c r="FP61" s="213" t="str">
        <f t="shared" ca="1" si="181"/>
        <v/>
      </c>
      <c r="FQ61" s="213" t="str">
        <f t="shared" ca="1" si="181"/>
        <v/>
      </c>
      <c r="FR61" s="213" t="str">
        <f t="shared" ca="1" si="181"/>
        <v/>
      </c>
      <c r="FS61" s="213" t="str">
        <f t="shared" ca="1" si="181"/>
        <v/>
      </c>
      <c r="FT61" s="213" t="str">
        <f t="shared" ca="1" si="181"/>
        <v/>
      </c>
      <c r="FU61" s="213" t="str">
        <f t="shared" ca="1" si="181"/>
        <v/>
      </c>
      <c r="FV61" s="213" t="str">
        <f t="shared" ca="1" si="181"/>
        <v/>
      </c>
      <c r="FW61" s="213" t="str">
        <f t="shared" ca="1" si="181"/>
        <v/>
      </c>
      <c r="FX61" s="213" t="str">
        <f t="shared" ca="1" si="181"/>
        <v/>
      </c>
      <c r="FY61" s="213" t="str">
        <f t="shared" ca="1" si="181"/>
        <v/>
      </c>
      <c r="FZ61" s="213" t="str">
        <f t="shared" ca="1" si="181"/>
        <v/>
      </c>
      <c r="GA61" s="213" t="str">
        <f t="shared" ca="1" si="181"/>
        <v/>
      </c>
      <c r="GB61" s="213" t="str">
        <f t="shared" ca="1" si="181"/>
        <v/>
      </c>
      <c r="GC61" s="213" t="str">
        <f t="shared" ca="1" si="181"/>
        <v/>
      </c>
      <c r="GD61" s="213" t="str">
        <f t="shared" ca="1" si="164"/>
        <v/>
      </c>
      <c r="GE61" s="213" t="str">
        <f t="shared" ca="1" si="164"/>
        <v/>
      </c>
      <c r="GF61" s="213" t="str">
        <f t="shared" ca="1" si="164"/>
        <v/>
      </c>
      <c r="GG61" s="213" t="str">
        <f t="shared" ca="1" si="164"/>
        <v/>
      </c>
      <c r="GH61" s="213" t="str">
        <f t="shared" ca="1" si="164"/>
        <v/>
      </c>
      <c r="GI61" s="213" t="str">
        <f t="shared" ca="1" si="164"/>
        <v/>
      </c>
      <c r="GJ61" s="213" t="str">
        <f t="shared" ca="1" si="164"/>
        <v/>
      </c>
      <c r="GK61" s="213" t="str">
        <f t="shared" ca="1" si="164"/>
        <v/>
      </c>
      <c r="GL61" s="213" t="str">
        <f t="shared" ca="1" si="164"/>
        <v/>
      </c>
      <c r="GM61" s="213" t="str">
        <f t="shared" ca="1" si="164"/>
        <v/>
      </c>
      <c r="GN61" s="213" t="str">
        <f t="shared" ca="1" si="164"/>
        <v/>
      </c>
      <c r="GO61" s="213" t="str">
        <f t="shared" ca="1" si="164"/>
        <v/>
      </c>
      <c r="GP61" s="213" t="str">
        <f t="shared" ca="1" si="182"/>
        <v/>
      </c>
      <c r="GQ61" s="213" t="str">
        <f t="shared" ca="1" si="182"/>
        <v/>
      </c>
      <c r="GR61" s="213" t="str">
        <f t="shared" ca="1" si="182"/>
        <v/>
      </c>
      <c r="GS61" s="213" t="str">
        <f t="shared" ca="1" si="182"/>
        <v/>
      </c>
      <c r="GT61" s="213" t="str">
        <f t="shared" ca="1" si="182"/>
        <v/>
      </c>
      <c r="GU61" s="213" t="str">
        <f t="shared" ca="1" si="182"/>
        <v/>
      </c>
      <c r="GV61" s="213" t="str">
        <f t="shared" ca="1" si="182"/>
        <v/>
      </c>
      <c r="GW61" s="213" t="str">
        <f t="shared" ca="1" si="182"/>
        <v/>
      </c>
      <c r="GX61" s="213" t="str">
        <f t="shared" ca="1" si="182"/>
        <v/>
      </c>
      <c r="GY61" s="213" t="str">
        <f t="shared" ca="1" si="182"/>
        <v/>
      </c>
      <c r="GZ61" s="213" t="str">
        <f t="shared" ca="1" si="165"/>
        <v/>
      </c>
      <c r="HA61" s="213" t="str">
        <f t="shared" ca="1" si="165"/>
        <v/>
      </c>
      <c r="HB61" s="213" t="str">
        <f t="shared" ca="1" si="165"/>
        <v/>
      </c>
      <c r="HC61" s="213" t="str">
        <f t="shared" ca="1" si="165"/>
        <v/>
      </c>
      <c r="HD61" s="213" t="str">
        <f t="shared" ca="1" si="165"/>
        <v/>
      </c>
      <c r="HE61" s="213" t="str">
        <f t="shared" ca="1" si="165"/>
        <v/>
      </c>
      <c r="HF61" s="213" t="str">
        <f t="shared" ca="1" si="165"/>
        <v/>
      </c>
      <c r="HG61" s="213" t="str">
        <f t="shared" ca="1" si="165"/>
        <v/>
      </c>
      <c r="HH61" s="213" t="str">
        <f t="shared" ca="1" si="183"/>
        <v/>
      </c>
      <c r="HI61" s="213" t="str">
        <f t="shared" ca="1" si="183"/>
        <v/>
      </c>
      <c r="HJ61" s="213" t="str">
        <f t="shared" ca="1" si="183"/>
        <v/>
      </c>
      <c r="HK61" s="213" t="str">
        <f t="shared" ca="1" si="183"/>
        <v/>
      </c>
      <c r="HL61" s="213" t="str">
        <f t="shared" ca="1" si="183"/>
        <v/>
      </c>
      <c r="HM61" s="213" t="str">
        <f t="shared" ca="1" si="183"/>
        <v/>
      </c>
      <c r="HN61" s="213" t="str">
        <f t="shared" ca="1" si="183"/>
        <v/>
      </c>
      <c r="HO61" s="213" t="str">
        <f t="shared" ca="1" si="183"/>
        <v/>
      </c>
      <c r="HP61" s="213" t="str">
        <f t="shared" ca="1" si="183"/>
        <v/>
      </c>
      <c r="HQ61" s="213" t="str">
        <f t="shared" ca="1" si="183"/>
        <v/>
      </c>
      <c r="HR61" s="213" t="str">
        <f t="shared" ca="1" si="183"/>
        <v/>
      </c>
      <c r="HS61" s="213" t="str">
        <f t="shared" ca="1" si="183"/>
        <v/>
      </c>
      <c r="HT61" s="213" t="str">
        <f t="shared" ca="1" si="166"/>
        <v/>
      </c>
      <c r="HU61" s="213" t="str">
        <f t="shared" ca="1" si="166"/>
        <v/>
      </c>
      <c r="HV61" s="213" t="str">
        <f t="shared" ca="1" si="166"/>
        <v/>
      </c>
      <c r="HW61" s="213" t="str">
        <f t="shared" ca="1" si="166"/>
        <v/>
      </c>
      <c r="HX61" s="213" t="str">
        <f t="shared" ca="1" si="166"/>
        <v/>
      </c>
      <c r="HY61" s="213" t="str">
        <f t="shared" ca="1" si="166"/>
        <v/>
      </c>
      <c r="HZ61" s="213" t="str">
        <f t="shared" ca="1" si="166"/>
        <v/>
      </c>
      <c r="IA61" s="213" t="str">
        <f t="shared" ca="1" si="166"/>
        <v/>
      </c>
      <c r="IB61" s="213" t="str">
        <f t="shared" ca="1" si="166"/>
        <v/>
      </c>
      <c r="IC61" s="213" t="str">
        <f t="shared" ca="1" si="166"/>
        <v/>
      </c>
      <c r="ID61" s="213" t="str">
        <f t="shared" ca="1" si="166"/>
        <v/>
      </c>
      <c r="IE61" s="213" t="str">
        <f t="shared" ca="1" si="166"/>
        <v/>
      </c>
      <c r="IF61" s="213" t="str">
        <f t="shared" ca="1" si="166"/>
        <v/>
      </c>
      <c r="IG61" s="213" t="str">
        <f t="shared" ca="1" si="166"/>
        <v/>
      </c>
      <c r="IH61" s="213" t="str">
        <f t="shared" ca="1" si="184"/>
        <v/>
      </c>
      <c r="II61" s="213" t="str">
        <f t="shared" ca="1" si="184"/>
        <v/>
      </c>
      <c r="IJ61" s="213" t="str">
        <f t="shared" ca="1" si="184"/>
        <v/>
      </c>
      <c r="IK61" s="213" t="str">
        <f t="shared" ca="1" si="184"/>
        <v/>
      </c>
      <c r="IL61" s="213" t="str">
        <f t="shared" ca="1" si="184"/>
        <v/>
      </c>
      <c r="IM61" s="213" t="str">
        <f t="shared" ca="1" si="184"/>
        <v/>
      </c>
      <c r="IN61" s="213" t="str">
        <f t="shared" ca="1" si="184"/>
        <v/>
      </c>
      <c r="IO61" s="213" t="str">
        <f t="shared" ca="1" si="184"/>
        <v/>
      </c>
      <c r="IP61" s="213" t="str">
        <f t="shared" ca="1" si="184"/>
        <v/>
      </c>
      <c r="IQ61" s="213" t="str">
        <f t="shared" ca="1" si="184"/>
        <v/>
      </c>
      <c r="IR61" s="213" t="str">
        <f t="shared" ca="1" si="184"/>
        <v/>
      </c>
      <c r="IS61" s="213" t="str">
        <f t="shared" ca="1" si="184"/>
        <v/>
      </c>
      <c r="IT61" s="213" t="str">
        <f t="shared" ca="1" si="184"/>
        <v/>
      </c>
      <c r="IU61" s="213" t="str">
        <f t="shared" ca="1" si="184"/>
        <v/>
      </c>
      <c r="IV61" s="213" t="str">
        <f t="shared" ca="1" si="184"/>
        <v/>
      </c>
      <c r="IW61" s="213" t="str">
        <f t="shared" ca="1" si="184"/>
        <v/>
      </c>
      <c r="IX61" s="213" t="str">
        <f t="shared" ca="1" si="167"/>
        <v/>
      </c>
      <c r="IY61" s="213" t="str">
        <f t="shared" ca="1" si="167"/>
        <v/>
      </c>
      <c r="IZ61" s="213" t="str">
        <f t="shared" ca="1" si="167"/>
        <v/>
      </c>
      <c r="JA61" s="213" t="str">
        <f t="shared" ca="1" si="167"/>
        <v/>
      </c>
      <c r="JB61" s="213" t="str">
        <f t="shared" ca="1" si="167"/>
        <v/>
      </c>
      <c r="JC61" s="213" t="str">
        <f t="shared" ca="1" si="167"/>
        <v/>
      </c>
      <c r="JD61" s="213" t="str">
        <f t="shared" ca="1" si="167"/>
        <v/>
      </c>
      <c r="JE61" s="213" t="str">
        <f t="shared" ca="1" si="167"/>
        <v/>
      </c>
      <c r="JF61" s="213" t="str">
        <f t="shared" ca="1" si="167"/>
        <v/>
      </c>
      <c r="JG61" s="213" t="str">
        <f t="shared" ca="1" si="167"/>
        <v/>
      </c>
      <c r="JH61" s="213" t="str">
        <f t="shared" ca="1" si="185"/>
        <v/>
      </c>
      <c r="JI61" s="213" t="str">
        <f t="shared" ca="1" si="185"/>
        <v/>
      </c>
      <c r="JJ61" s="213" t="str">
        <f t="shared" ca="1" si="185"/>
        <v/>
      </c>
      <c r="JK61" s="213" t="str">
        <f t="shared" ca="1" si="185"/>
        <v/>
      </c>
      <c r="JL61" s="213" t="str">
        <f t="shared" ca="1" si="185"/>
        <v/>
      </c>
      <c r="JM61" s="213" t="str">
        <f t="shared" ca="1" si="185"/>
        <v/>
      </c>
      <c r="JN61" s="213" t="str">
        <f t="shared" ca="1" si="185"/>
        <v/>
      </c>
      <c r="JO61" s="213" t="str">
        <f t="shared" ca="1" si="185"/>
        <v/>
      </c>
      <c r="JP61" s="213" t="str">
        <f t="shared" ca="1" si="185"/>
        <v/>
      </c>
      <c r="JQ61" s="213" t="str">
        <f t="shared" ca="1" si="185"/>
        <v/>
      </c>
      <c r="JR61" s="213" t="str">
        <f t="shared" ca="1" si="185"/>
        <v/>
      </c>
      <c r="JS61" s="213" t="str">
        <f t="shared" ca="1" si="185"/>
        <v/>
      </c>
      <c r="JT61" s="213" t="str">
        <f t="shared" ca="1" si="185"/>
        <v/>
      </c>
      <c r="JU61" s="213" t="str">
        <f t="shared" ca="1" si="185"/>
        <v/>
      </c>
      <c r="JV61" s="213" t="str">
        <f t="shared" ca="1" si="185"/>
        <v/>
      </c>
      <c r="JW61" s="213" t="str">
        <f t="shared" ca="1" si="185"/>
        <v/>
      </c>
      <c r="JX61" s="213" t="str">
        <f t="shared" ca="1" si="168"/>
        <v/>
      </c>
      <c r="JY61" s="213" t="str">
        <f t="shared" ca="1" si="168"/>
        <v/>
      </c>
      <c r="JZ61" s="213" t="str">
        <f t="shared" ca="1" si="168"/>
        <v/>
      </c>
      <c r="KA61" s="213" t="str">
        <f t="shared" ca="1" si="168"/>
        <v/>
      </c>
      <c r="KB61" s="213" t="str">
        <f t="shared" ca="1" si="168"/>
        <v/>
      </c>
      <c r="KC61" s="213" t="str">
        <f t="shared" ca="1" si="168"/>
        <v/>
      </c>
      <c r="KD61" s="213" t="str">
        <f t="shared" ca="1" si="168"/>
        <v/>
      </c>
      <c r="KE61" s="213" t="str">
        <f t="shared" ca="1" si="168"/>
        <v/>
      </c>
      <c r="KF61" s="213" t="str">
        <f t="shared" ca="1" si="168"/>
        <v/>
      </c>
      <c r="KG61" s="213" t="str">
        <f t="shared" ca="1" si="168"/>
        <v/>
      </c>
      <c r="KH61" s="213" t="str">
        <f t="shared" ca="1" si="168"/>
        <v/>
      </c>
      <c r="KI61" s="213" t="str">
        <f t="shared" ca="1" si="168"/>
        <v/>
      </c>
      <c r="KJ61" s="213" t="str">
        <f t="shared" ca="1" si="168"/>
        <v/>
      </c>
      <c r="KK61" s="213" t="str">
        <f t="shared" ca="1" si="168"/>
        <v/>
      </c>
      <c r="KL61" s="213" t="str">
        <f t="shared" ca="1" si="186"/>
        <v/>
      </c>
      <c r="KM61" s="213" t="str">
        <f t="shared" ca="1" si="186"/>
        <v/>
      </c>
      <c r="KN61" s="213" t="str">
        <f t="shared" ca="1" si="186"/>
        <v/>
      </c>
      <c r="KO61" s="213" t="str">
        <f t="shared" ca="1" si="186"/>
        <v/>
      </c>
      <c r="KP61" s="213" t="str">
        <f t="shared" ca="1" si="186"/>
        <v/>
      </c>
      <c r="KQ61" s="213" t="str">
        <f t="shared" ca="1" si="186"/>
        <v/>
      </c>
      <c r="KR61" s="213" t="str">
        <f t="shared" ca="1" si="186"/>
        <v/>
      </c>
      <c r="KS61" s="213" t="str">
        <f t="shared" ca="1" si="186"/>
        <v/>
      </c>
      <c r="KT61" s="213" t="str">
        <f t="shared" ca="1" si="186"/>
        <v/>
      </c>
      <c r="KU61" s="213" t="str">
        <f t="shared" ca="1" si="186"/>
        <v/>
      </c>
      <c r="KV61" s="213" t="str">
        <f t="shared" ca="1" si="186"/>
        <v/>
      </c>
      <c r="KW61" s="213" t="str">
        <f t="shared" ca="1" si="186"/>
        <v/>
      </c>
      <c r="KX61" s="213" t="str">
        <f t="shared" ca="1" si="186"/>
        <v/>
      </c>
      <c r="KY61" s="213" t="str">
        <f t="shared" ca="1" si="186"/>
        <v/>
      </c>
      <c r="KZ61" s="213" t="str">
        <f t="shared" ca="1" si="186"/>
        <v/>
      </c>
      <c r="LA61" s="213" t="str">
        <f t="shared" ca="1" si="186"/>
        <v/>
      </c>
      <c r="LB61" s="213" t="str">
        <f t="shared" ca="1" si="187"/>
        <v/>
      </c>
      <c r="LC61" s="213" t="str">
        <f t="shared" ca="1" si="187"/>
        <v/>
      </c>
      <c r="LD61" s="213" t="str">
        <f t="shared" ca="1" si="187"/>
        <v/>
      </c>
      <c r="LE61" s="213" t="str">
        <f t="shared" ca="1" si="187"/>
        <v/>
      </c>
      <c r="LF61" s="213" t="str">
        <f t="shared" ca="1" si="187"/>
        <v/>
      </c>
      <c r="LG61" s="213" t="str">
        <f t="shared" ca="1" si="187"/>
        <v/>
      </c>
      <c r="LH61" s="213" t="str">
        <f t="shared" ca="1" si="187"/>
        <v/>
      </c>
      <c r="LI61" s="213" t="str">
        <f t="shared" ca="1" si="187"/>
        <v/>
      </c>
      <c r="LJ61" s="213" t="str">
        <f t="shared" ca="1" si="187"/>
        <v/>
      </c>
      <c r="LK61" s="213" t="str">
        <f t="shared" ca="1" si="187"/>
        <v/>
      </c>
      <c r="LL61" s="213" t="str">
        <f t="shared" ca="1" si="187"/>
        <v/>
      </c>
      <c r="LM61" s="213" t="str">
        <f t="shared" ca="1" si="187"/>
        <v/>
      </c>
      <c r="LN61" s="213" t="str">
        <f t="shared" ca="1" si="187"/>
        <v/>
      </c>
      <c r="LO61" s="213" t="str">
        <f t="shared" ca="1" si="187"/>
        <v/>
      </c>
      <c r="LP61" s="213" t="str">
        <f t="shared" ca="1" si="187"/>
        <v/>
      </c>
      <c r="LQ61" s="213" t="str">
        <f t="shared" ca="1" si="187"/>
        <v/>
      </c>
      <c r="LR61" s="213" t="str">
        <f t="shared" ca="1" si="188"/>
        <v/>
      </c>
      <c r="LS61" s="213" t="str">
        <f t="shared" ca="1" si="188"/>
        <v/>
      </c>
      <c r="LT61" s="213" t="str">
        <f t="shared" ca="1" si="188"/>
        <v/>
      </c>
      <c r="LU61" s="213" t="str">
        <f t="shared" ca="1" si="188"/>
        <v/>
      </c>
      <c r="LV61" s="213" t="str">
        <f t="shared" ca="1" si="188"/>
        <v/>
      </c>
      <c r="LW61" s="213" t="str">
        <f t="shared" ca="1" si="188"/>
        <v/>
      </c>
      <c r="LX61" s="213" t="str">
        <f t="shared" ca="1" si="188"/>
        <v/>
      </c>
      <c r="LY61" s="213" t="str">
        <f t="shared" ca="1" si="188"/>
        <v/>
      </c>
      <c r="LZ61" s="213" t="str">
        <f t="shared" ca="1" si="188"/>
        <v/>
      </c>
      <c r="MA61" s="213" t="str">
        <f t="shared" ca="1" si="188"/>
        <v/>
      </c>
      <c r="MB61" s="213" t="str">
        <f t="shared" ca="1" si="188"/>
        <v/>
      </c>
      <c r="MC61" s="213" t="str">
        <f t="shared" ca="1" si="188"/>
        <v/>
      </c>
      <c r="MD61" s="213" t="str">
        <f t="shared" ca="1" si="188"/>
        <v/>
      </c>
      <c r="ME61" s="213" t="str">
        <f t="shared" ca="1" si="188"/>
        <v/>
      </c>
      <c r="MF61" s="213" t="str">
        <f t="shared" ca="1" si="188"/>
        <v/>
      </c>
      <c r="MG61" s="213" t="str">
        <f t="shared" ca="1" si="188"/>
        <v/>
      </c>
      <c r="MH61" s="213" t="str">
        <f t="shared" ca="1" si="170"/>
        <v/>
      </c>
      <c r="MI61" s="213" t="str">
        <f t="shared" ca="1" si="170"/>
        <v/>
      </c>
      <c r="MJ61" s="213" t="str">
        <f t="shared" ca="1" si="170"/>
        <v/>
      </c>
      <c r="MK61" s="213" t="str">
        <f t="shared" ca="1" si="170"/>
        <v/>
      </c>
      <c r="ML61" s="213" t="str">
        <f t="shared" ca="1" si="170"/>
        <v/>
      </c>
      <c r="MM61" s="213" t="str">
        <f t="shared" ca="1" si="170"/>
        <v/>
      </c>
      <c r="MN61" s="213" t="str">
        <f t="shared" ca="1" si="170"/>
        <v/>
      </c>
      <c r="MO61" s="213" t="str">
        <f t="shared" ca="1" si="170"/>
        <v/>
      </c>
      <c r="MP61" s="213" t="str">
        <f t="shared" ca="1" si="170"/>
        <v/>
      </c>
      <c r="MQ61" s="213" t="str">
        <f t="shared" ca="1" si="170"/>
        <v/>
      </c>
      <c r="MR61" s="213" t="str">
        <f t="shared" ca="1" si="170"/>
        <v/>
      </c>
      <c r="MS61" s="213" t="str">
        <f t="shared" ca="1" si="170"/>
        <v/>
      </c>
      <c r="MT61" s="213" t="str">
        <f t="shared" ca="1" si="189"/>
        <v/>
      </c>
      <c r="MU61" s="213" t="str">
        <f t="shared" ca="1" si="189"/>
        <v/>
      </c>
      <c r="MV61" s="213" t="str">
        <f t="shared" ca="1" si="189"/>
        <v/>
      </c>
      <c r="MW61" s="213" t="str">
        <f t="shared" ca="1" si="189"/>
        <v/>
      </c>
      <c r="MX61" s="213" t="str">
        <f t="shared" ca="1" si="189"/>
        <v/>
      </c>
      <c r="MY61" s="213" t="str">
        <f t="shared" ca="1" si="189"/>
        <v/>
      </c>
      <c r="MZ61" s="213" t="str">
        <f t="shared" ca="1" si="189"/>
        <v/>
      </c>
      <c r="NA61" s="213" t="str">
        <f t="shared" ca="1" si="189"/>
        <v/>
      </c>
      <c r="NB61" s="213" t="str">
        <f t="shared" ca="1" si="189"/>
        <v/>
      </c>
      <c r="NC61" s="213" t="str">
        <f t="shared" ca="1" si="189"/>
        <v/>
      </c>
      <c r="ND61" s="213" t="str">
        <f t="shared" ca="1" si="171"/>
        <v/>
      </c>
      <c r="NE61" s="213" t="str">
        <f t="shared" ca="1" si="171"/>
        <v/>
      </c>
      <c r="NF61" s="213" t="str">
        <f t="shared" ca="1" si="171"/>
        <v/>
      </c>
      <c r="NG61" s="213" t="str">
        <f t="shared" ca="1" si="171"/>
        <v/>
      </c>
      <c r="NH61" s="213" t="str">
        <f t="shared" ca="1" si="171"/>
        <v/>
      </c>
      <c r="NI61" s="213" t="str">
        <f t="shared" ca="1" si="171"/>
        <v/>
      </c>
      <c r="NJ61" s="213" t="str">
        <f t="shared" ca="1" si="171"/>
        <v/>
      </c>
      <c r="NK61" s="213" t="str">
        <f t="shared" ca="1" si="171"/>
        <v/>
      </c>
      <c r="NL61" s="213" t="str">
        <f t="shared" ca="1" si="190"/>
        <v/>
      </c>
      <c r="NM61" s="213" t="str">
        <f t="shared" ca="1" si="190"/>
        <v/>
      </c>
      <c r="NN61" s="213" t="str">
        <f t="shared" ca="1" si="190"/>
        <v/>
      </c>
      <c r="NO61" s="213" t="str">
        <f t="shared" ca="1" si="190"/>
        <v/>
      </c>
      <c r="NP61" s="213" t="str">
        <f t="shared" ca="1" si="190"/>
        <v/>
      </c>
      <c r="NQ61" s="213" t="str">
        <f t="shared" ca="1" si="190"/>
        <v/>
      </c>
      <c r="NR61" s="213" t="str">
        <f t="shared" ca="1" si="190"/>
        <v/>
      </c>
      <c r="NS61" s="213" t="str">
        <f t="shared" ca="1" si="190"/>
        <v/>
      </c>
      <c r="NT61" s="213" t="str">
        <f t="shared" ca="1" si="190"/>
        <v/>
      </c>
      <c r="NU61" s="213" t="str">
        <f t="shared" ca="1" si="190"/>
        <v/>
      </c>
      <c r="NV61" s="213" t="str">
        <f t="shared" ca="1" si="190"/>
        <v/>
      </c>
      <c r="NW61" s="213" t="str">
        <f t="shared" ca="1" si="190"/>
        <v/>
      </c>
      <c r="NX61" s="213" t="str">
        <f t="shared" ca="1" si="172"/>
        <v/>
      </c>
      <c r="NY61" s="213" t="str">
        <f t="shared" ca="1" si="172"/>
        <v/>
      </c>
      <c r="NZ61" s="213" t="str">
        <f t="shared" ca="1" si="172"/>
        <v/>
      </c>
      <c r="OA61" s="213" t="str">
        <f t="shared" ca="1" si="172"/>
        <v/>
      </c>
      <c r="OB61" s="213" t="str">
        <f t="shared" ca="1" si="172"/>
        <v/>
      </c>
      <c r="OC61" s="213" t="str">
        <f t="shared" ca="1" si="172"/>
        <v/>
      </c>
      <c r="OD61" s="213" t="str">
        <f t="shared" ca="1" si="172"/>
        <v/>
      </c>
      <c r="OE61" s="213" t="str">
        <f t="shared" ca="1" si="172"/>
        <v/>
      </c>
      <c r="OF61" s="213" t="str">
        <f t="shared" ca="1" si="172"/>
        <v/>
      </c>
      <c r="OG61" s="213" t="str">
        <f t="shared" ca="1" si="172"/>
        <v/>
      </c>
      <c r="OH61" s="213" t="str">
        <f t="shared" ca="1" si="172"/>
        <v/>
      </c>
      <c r="OI61" s="213" t="str">
        <f t="shared" ca="1" si="172"/>
        <v/>
      </c>
      <c r="OJ61" s="213" t="str">
        <f t="shared" ca="1" si="172"/>
        <v/>
      </c>
      <c r="OK61" s="213" t="str">
        <f t="shared" ca="1" si="172"/>
        <v/>
      </c>
      <c r="OL61" s="213" t="str">
        <f t="shared" ca="1" si="191"/>
        <v/>
      </c>
      <c r="OM61" s="213" t="str">
        <f t="shared" ca="1" si="191"/>
        <v/>
      </c>
      <c r="ON61" s="213" t="str">
        <f t="shared" ca="1" si="191"/>
        <v/>
      </c>
      <c r="OO61" s="213" t="str">
        <f t="shared" ca="1" si="191"/>
        <v/>
      </c>
      <c r="OP61" s="213" t="str">
        <f t="shared" ca="1" si="191"/>
        <v/>
      </c>
      <c r="OQ61" s="213" t="str">
        <f t="shared" ca="1" si="191"/>
        <v/>
      </c>
      <c r="OR61" s="213" t="str">
        <f t="shared" ca="1" si="191"/>
        <v/>
      </c>
      <c r="OS61" s="213" t="str">
        <f t="shared" ca="1" si="191"/>
        <v/>
      </c>
      <c r="OT61" s="213" t="str">
        <f t="shared" ca="1" si="191"/>
        <v/>
      </c>
      <c r="OU61" s="213" t="str">
        <f t="shared" ca="1" si="191"/>
        <v/>
      </c>
      <c r="OV61" s="213" t="str">
        <f t="shared" ca="1" si="191"/>
        <v/>
      </c>
      <c r="OW61" s="213" t="str">
        <f t="shared" ca="1" si="191"/>
        <v/>
      </c>
      <c r="OX61" s="213" t="str">
        <f t="shared" ca="1" si="191"/>
        <v/>
      </c>
      <c r="OY61" s="213" t="str">
        <f t="shared" ca="1" si="191"/>
        <v/>
      </c>
      <c r="OZ61" s="213" t="str">
        <f t="shared" ca="1" si="191"/>
        <v/>
      </c>
      <c r="PA61" s="213" t="str">
        <f t="shared" ca="1" si="191"/>
        <v/>
      </c>
      <c r="PB61" s="213" t="str">
        <f t="shared" ca="1" si="173"/>
        <v/>
      </c>
      <c r="PC61" s="213" t="str">
        <f t="shared" ca="1" si="173"/>
        <v/>
      </c>
      <c r="PD61" s="213" t="str">
        <f t="shared" ca="1" si="173"/>
        <v/>
      </c>
      <c r="PE61" s="213" t="str">
        <f t="shared" ca="1" si="173"/>
        <v/>
      </c>
      <c r="PF61" s="213" t="str">
        <f t="shared" ca="1" si="173"/>
        <v/>
      </c>
      <c r="PG61" s="213" t="str">
        <f t="shared" ca="1" si="173"/>
        <v/>
      </c>
      <c r="PH61" s="213" t="str">
        <f t="shared" ca="1" si="173"/>
        <v/>
      </c>
      <c r="PI61" s="213" t="str">
        <f t="shared" ca="1" si="173"/>
        <v/>
      </c>
      <c r="PJ61" s="213" t="str">
        <f t="shared" ca="1" si="173"/>
        <v/>
      </c>
      <c r="PK61" s="213" t="str">
        <f t="shared" ca="1" si="173"/>
        <v/>
      </c>
      <c r="PL61" s="213" t="str">
        <f t="shared" ca="1" si="192"/>
        <v/>
      </c>
      <c r="PM61" s="213" t="str">
        <f t="shared" ca="1" si="192"/>
        <v/>
      </c>
      <c r="PN61" s="213" t="str">
        <f t="shared" ca="1" si="192"/>
        <v/>
      </c>
      <c r="PO61" s="213" t="str">
        <f t="shared" ca="1" si="192"/>
        <v/>
      </c>
      <c r="PP61" s="213" t="str">
        <f t="shared" ca="1" si="192"/>
        <v/>
      </c>
      <c r="PQ61" s="213" t="str">
        <f t="shared" ca="1" si="192"/>
        <v/>
      </c>
      <c r="PR61" s="213" t="str">
        <f t="shared" ca="1" si="192"/>
        <v/>
      </c>
      <c r="PS61" s="213" t="str">
        <f t="shared" ca="1" si="192"/>
        <v/>
      </c>
      <c r="PT61" s="208"/>
      <c r="PU61" s="208"/>
      <c r="PV61" s="208"/>
      <c r="PW61" s="208"/>
      <c r="PX61" s="208"/>
      <c r="PY61" s="208"/>
      <c r="PZ61" s="208"/>
      <c r="QA61" s="208"/>
      <c r="QB61" s="208"/>
      <c r="QC61" s="208"/>
      <c r="QD61" s="208"/>
      <c r="QE61" s="208"/>
      <c r="QF61" s="208"/>
      <c r="QG61" s="208"/>
      <c r="QH61" s="208"/>
      <c r="QI61" s="208"/>
      <c r="QJ61" s="208"/>
      <c r="QK61" s="208"/>
      <c r="QL61" s="208"/>
      <c r="QM61" s="208"/>
      <c r="QN61" s="208"/>
      <c r="QO61" s="208"/>
      <c r="QP61" s="208"/>
      <c r="QQ61" s="208"/>
      <c r="QR61" s="208"/>
      <c r="QS61" s="208"/>
      <c r="QT61" s="208"/>
      <c r="QU61" s="208"/>
      <c r="QV61" s="208"/>
      <c r="QW61" s="208"/>
      <c r="QX61" s="208"/>
      <c r="QY61" s="208"/>
      <c r="QZ61" s="208"/>
      <c r="RA61" s="208"/>
      <c r="RB61" s="208"/>
      <c r="RC61" s="208"/>
      <c r="RD61" s="208"/>
      <c r="RE61" s="208"/>
      <c r="RF61" s="208"/>
      <c r="RG61" s="208"/>
      <c r="RH61" s="208"/>
      <c r="RI61" s="208"/>
      <c r="RJ61" s="208"/>
      <c r="RK61" s="208"/>
      <c r="RL61" s="208"/>
      <c r="RM61" s="208"/>
      <c r="RN61" s="208"/>
      <c r="RO61" s="208"/>
      <c r="RP61" s="208"/>
      <c r="RQ61" s="208"/>
      <c r="RR61" s="208"/>
      <c r="RS61" s="208"/>
      <c r="RT61" s="208"/>
      <c r="RU61" s="208"/>
      <c r="RV61" s="208"/>
      <c r="RW61" s="208"/>
      <c r="RX61" s="208"/>
      <c r="RY61" s="208"/>
      <c r="RZ61" s="208"/>
      <c r="SA61" s="208"/>
      <c r="SB61" s="208"/>
      <c r="SC61" s="208"/>
      <c r="SD61" s="208"/>
      <c r="SE61" s="208"/>
      <c r="SF61" s="208"/>
      <c r="SG61" s="208"/>
      <c r="SH61" s="208"/>
      <c r="SI61" s="208"/>
      <c r="SJ61" s="208"/>
      <c r="SK61" s="208"/>
      <c r="SL61" s="208"/>
      <c r="SM61" s="208"/>
      <c r="SN61" s="208"/>
      <c r="SO61" s="208"/>
      <c r="SP61" s="208"/>
      <c r="SQ61" s="208"/>
      <c r="SR61" s="208"/>
      <c r="SS61" s="208"/>
      <c r="ST61" s="208"/>
      <c r="SU61" s="208"/>
      <c r="SV61" s="208"/>
      <c r="SW61" s="208"/>
      <c r="SX61" s="208"/>
      <c r="SY61" s="208"/>
      <c r="SZ61" s="208"/>
      <c r="TA61" s="208"/>
      <c r="TB61" s="208"/>
      <c r="TC61" s="208"/>
      <c r="TD61" s="208"/>
      <c r="TE61" s="208"/>
      <c r="TF61" s="208"/>
      <c r="TG61" s="208"/>
      <c r="TH61" s="208"/>
      <c r="TI61" s="208"/>
      <c r="TJ61" s="208"/>
      <c r="TK61" s="208"/>
      <c r="TL61" s="208"/>
      <c r="TM61" s="208"/>
      <c r="TN61" s="208"/>
      <c r="TO61" s="208"/>
      <c r="TP61" s="208"/>
      <c r="TQ61" s="208"/>
      <c r="TR61" s="208"/>
      <c r="TS61" s="208"/>
      <c r="TT61" s="208"/>
      <c r="TU61" s="208"/>
      <c r="TV61" s="208"/>
      <c r="TW61" s="208"/>
      <c r="TX61" s="208"/>
      <c r="TY61" s="208"/>
      <c r="TZ61" s="208"/>
      <c r="UA61" s="208"/>
      <c r="UB61" s="208"/>
      <c r="UC61" s="208"/>
      <c r="UD61" s="208"/>
      <c r="UE61" s="208"/>
      <c r="UF61" s="208"/>
      <c r="UG61" s="208"/>
      <c r="UH61" s="208"/>
      <c r="UI61" s="208"/>
      <c r="UJ61" s="208"/>
      <c r="UK61" s="208"/>
      <c r="UL61" s="208"/>
      <c r="UM61" s="208"/>
      <c r="UN61" s="208"/>
      <c r="UO61" s="208"/>
      <c r="UP61" s="208"/>
      <c r="UQ61" s="208"/>
      <c r="UR61" s="208"/>
      <c r="US61" s="208"/>
      <c r="UT61" s="208"/>
      <c r="UU61" s="208"/>
      <c r="UV61" s="208"/>
      <c r="UW61" s="208"/>
      <c r="UX61" s="208"/>
      <c r="UY61" s="208"/>
      <c r="UZ61" s="208"/>
      <c r="VA61" s="208"/>
      <c r="VB61" s="208"/>
      <c r="VC61" s="208"/>
      <c r="VD61" s="208"/>
      <c r="VE61" s="208"/>
      <c r="VF61" s="208"/>
      <c r="VG61" s="208"/>
      <c r="VH61" s="208"/>
      <c r="VI61" s="208"/>
      <c r="VJ61" s="208"/>
      <c r="VK61" s="208"/>
      <c r="VL61" s="208"/>
      <c r="VM61" s="208"/>
      <c r="VN61" s="208"/>
      <c r="VO61" s="208"/>
      <c r="VP61" s="208"/>
      <c r="VQ61" s="208"/>
      <c r="VR61" s="208"/>
      <c r="VS61" s="208"/>
      <c r="VT61" s="208"/>
      <c r="VU61" s="208"/>
      <c r="VV61" s="208"/>
      <c r="VW61" s="208"/>
      <c r="VX61" s="208"/>
      <c r="VY61" s="208"/>
      <c r="VZ61" s="208"/>
      <c r="WA61" s="208"/>
      <c r="WB61" s="208"/>
      <c r="WC61" s="208"/>
      <c r="WD61" s="208"/>
      <c r="WE61" s="208"/>
      <c r="WF61" s="208"/>
      <c r="WG61" s="208"/>
      <c r="WH61" s="208"/>
      <c r="WI61" s="208"/>
      <c r="WJ61" s="208"/>
      <c r="WK61" s="208"/>
      <c r="WL61" s="208"/>
      <c r="WM61" s="208"/>
      <c r="WN61" s="208"/>
      <c r="WO61" s="208"/>
      <c r="WP61" s="208"/>
      <c r="WQ61" s="208"/>
      <c r="WR61" s="208"/>
      <c r="WS61" s="208"/>
      <c r="WT61" s="208"/>
      <c r="WU61" s="208"/>
      <c r="WV61" s="208"/>
      <c r="WW61" s="208"/>
      <c r="WX61" s="208"/>
      <c r="WY61" s="208"/>
      <c r="WZ61" s="208"/>
      <c r="XA61" s="208"/>
      <c r="XB61" s="208"/>
      <c r="XC61" s="208"/>
      <c r="XD61" s="208"/>
      <c r="XE61" s="208"/>
      <c r="XF61" s="208"/>
      <c r="XG61" s="208"/>
      <c r="XH61" s="208"/>
      <c r="XI61" s="208"/>
      <c r="XJ61" s="208"/>
      <c r="XK61" s="208"/>
      <c r="XL61" s="208"/>
      <c r="XM61" s="208"/>
      <c r="XN61" s="208"/>
      <c r="XO61" s="208"/>
      <c r="XP61" s="208"/>
      <c r="XQ61" s="208"/>
      <c r="XR61" s="208"/>
      <c r="XS61" s="208"/>
      <c r="XT61" s="208"/>
      <c r="XU61" s="208"/>
      <c r="XV61" s="208"/>
      <c r="XW61" s="208"/>
      <c r="XX61" s="208"/>
      <c r="XY61" s="208"/>
      <c r="XZ61" s="208"/>
      <c r="YA61" s="208"/>
      <c r="YB61" s="208"/>
      <c r="YC61" s="208"/>
      <c r="YD61" s="208"/>
      <c r="YE61" s="208"/>
      <c r="YF61" s="208"/>
      <c r="YG61" s="208"/>
      <c r="YH61" s="208"/>
      <c r="YI61" s="208"/>
      <c r="YJ61" s="208"/>
      <c r="YK61" s="208"/>
      <c r="YL61" s="208"/>
      <c r="YM61" s="208"/>
      <c r="YN61" s="208"/>
      <c r="YO61" s="208"/>
      <c r="YP61" s="208"/>
      <c r="YQ61" s="208"/>
      <c r="YR61" s="208"/>
      <c r="YS61" s="208"/>
      <c r="YT61" s="208"/>
      <c r="YU61" s="208"/>
      <c r="YV61" s="208"/>
      <c r="YW61" s="208"/>
      <c r="YX61" s="208"/>
      <c r="YY61" s="208"/>
      <c r="YZ61" s="208"/>
      <c r="ZA61" s="208"/>
      <c r="ZB61" s="208"/>
      <c r="ZC61" s="208"/>
      <c r="ZD61" s="208"/>
      <c r="ZE61" s="208"/>
      <c r="ZF61" s="208"/>
      <c r="ZG61" s="208"/>
      <c r="ZH61" s="208"/>
      <c r="ZI61" s="208"/>
      <c r="ZJ61" s="208"/>
      <c r="ZK61" s="208"/>
      <c r="ZL61" s="208"/>
      <c r="ZM61" s="208"/>
      <c r="ZN61" s="208"/>
      <c r="ZO61" s="208"/>
      <c r="ZP61" s="208"/>
      <c r="ZQ61" s="208"/>
      <c r="ZR61" s="208"/>
      <c r="ZS61" s="208"/>
      <c r="ZT61" s="208"/>
      <c r="ZU61" s="208"/>
      <c r="ZV61" s="208"/>
      <c r="ZW61" s="208"/>
      <c r="ZX61" s="208"/>
      <c r="ZY61" s="208"/>
      <c r="ZZ61" s="208"/>
      <c r="AAA61" s="208"/>
      <c r="AAB61" s="208"/>
      <c r="AAC61" s="208"/>
      <c r="AAD61" s="208"/>
      <c r="AAE61" s="208"/>
      <c r="AAF61" s="208"/>
      <c r="AAG61" s="208"/>
      <c r="AAH61" s="208"/>
      <c r="AAI61" s="208"/>
      <c r="AAJ61" s="208"/>
      <c r="AAK61" s="208"/>
      <c r="AAL61" s="208"/>
      <c r="AAM61" s="208"/>
      <c r="AAN61" s="208"/>
      <c r="AAO61" s="208"/>
      <c r="AAP61" s="208"/>
      <c r="AAQ61" s="208"/>
      <c r="AAR61" s="208"/>
      <c r="AAS61" s="208"/>
      <c r="AAT61" s="208"/>
      <c r="AAU61" s="208"/>
      <c r="AAV61" s="208"/>
      <c r="AAW61" s="208"/>
      <c r="AAX61" s="208"/>
      <c r="AAY61" s="208"/>
      <c r="AAZ61" s="208"/>
      <c r="ABA61" s="208"/>
      <c r="ABB61" s="208"/>
      <c r="ABC61" s="208"/>
      <c r="ABD61" s="208"/>
      <c r="ABE61" s="208"/>
      <c r="ABF61" s="208"/>
      <c r="ABG61" s="208"/>
      <c r="ABH61" s="208"/>
      <c r="ABI61" s="208"/>
      <c r="ABJ61" s="208"/>
      <c r="ABK61" s="208"/>
      <c r="ABL61" s="208"/>
    </row>
    <row r="62" spans="1:742" s="232" customFormat="1" ht="15" customHeight="1" thickBot="1" x14ac:dyDescent="0.25">
      <c r="A62" s="221"/>
      <c r="B62" s="222"/>
      <c r="C62" s="223"/>
      <c r="D62" s="224"/>
      <c r="E62" s="225"/>
      <c r="F62" s="226"/>
      <c r="G62" s="226"/>
      <c r="H62" s="226"/>
      <c r="I62" s="226"/>
      <c r="J62" s="227"/>
      <c r="K62" s="228"/>
      <c r="L62" s="229"/>
      <c r="M62" s="230"/>
      <c r="N62" s="231"/>
      <c r="O62" s="23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  <c r="CK62" s="231"/>
      <c r="CL62" s="231"/>
      <c r="CM62" s="231"/>
      <c r="CN62" s="231"/>
      <c r="CO62" s="231"/>
      <c r="CP62" s="231"/>
      <c r="CQ62" s="231"/>
      <c r="CR62" s="231"/>
      <c r="CS62" s="231"/>
      <c r="CT62" s="231"/>
      <c r="CU62" s="231"/>
      <c r="CV62" s="231"/>
      <c r="CW62" s="231"/>
      <c r="CX62" s="231"/>
      <c r="CY62" s="231"/>
      <c r="CZ62" s="231"/>
      <c r="DA62" s="231"/>
      <c r="DB62" s="231"/>
      <c r="DC62" s="231"/>
      <c r="DD62" s="231"/>
      <c r="DE62" s="231"/>
      <c r="DF62" s="231"/>
      <c r="DG62" s="231"/>
      <c r="DH62" s="231"/>
      <c r="DI62" s="231"/>
      <c r="DJ62" s="231"/>
      <c r="DK62" s="231"/>
      <c r="DL62" s="231"/>
      <c r="DM62" s="231"/>
      <c r="DN62" s="231"/>
      <c r="DO62" s="231"/>
      <c r="DP62" s="231"/>
      <c r="DQ62" s="231"/>
      <c r="DR62" s="231"/>
      <c r="DS62" s="231"/>
      <c r="DT62" s="231"/>
      <c r="DU62" s="231"/>
      <c r="DV62" s="231"/>
      <c r="DW62" s="231"/>
      <c r="DX62" s="231"/>
      <c r="DY62" s="231"/>
      <c r="DZ62" s="231"/>
      <c r="EA62" s="231"/>
      <c r="EB62" s="231"/>
      <c r="EC62" s="231"/>
      <c r="ED62" s="231"/>
      <c r="EE62" s="231"/>
      <c r="EF62" s="231"/>
      <c r="EG62" s="231"/>
      <c r="EH62" s="231"/>
      <c r="EI62" s="231"/>
      <c r="EJ62" s="231"/>
      <c r="EK62" s="231"/>
      <c r="EL62" s="231"/>
      <c r="EM62" s="231"/>
      <c r="EN62" s="231"/>
      <c r="EO62" s="231"/>
      <c r="EP62" s="231"/>
      <c r="EQ62" s="231"/>
      <c r="ER62" s="231"/>
      <c r="ES62" s="231"/>
      <c r="ET62" s="231"/>
      <c r="EU62" s="231"/>
      <c r="EV62" s="231"/>
      <c r="EW62" s="231"/>
      <c r="EX62" s="231"/>
      <c r="EY62" s="231"/>
      <c r="EZ62" s="231"/>
      <c r="FA62" s="231"/>
      <c r="FB62" s="231"/>
      <c r="FC62" s="231"/>
      <c r="FD62" s="231"/>
      <c r="FE62" s="231"/>
      <c r="FF62" s="231"/>
      <c r="FG62" s="231"/>
      <c r="FH62" s="231"/>
      <c r="FI62" s="231"/>
      <c r="FJ62" s="231"/>
      <c r="FK62" s="231"/>
      <c r="FL62" s="231"/>
      <c r="FM62" s="231"/>
      <c r="FN62" s="231"/>
      <c r="FO62" s="231"/>
      <c r="FP62" s="231"/>
      <c r="FQ62" s="231"/>
      <c r="FR62" s="231"/>
      <c r="FS62" s="231"/>
      <c r="FT62" s="231"/>
      <c r="FU62" s="231"/>
      <c r="FV62" s="231"/>
      <c r="FW62" s="231"/>
      <c r="FX62" s="231"/>
      <c r="FY62" s="231"/>
      <c r="FZ62" s="231"/>
      <c r="GA62" s="231"/>
      <c r="GB62" s="231"/>
      <c r="GC62" s="231"/>
      <c r="GD62" s="231"/>
      <c r="GE62" s="231"/>
      <c r="GF62" s="231"/>
      <c r="GG62" s="231"/>
      <c r="GH62" s="231"/>
      <c r="GI62" s="231"/>
      <c r="GJ62" s="231"/>
      <c r="GK62" s="231"/>
      <c r="GL62" s="231"/>
      <c r="GM62" s="231"/>
      <c r="GN62" s="231"/>
      <c r="GO62" s="231"/>
      <c r="GP62" s="231"/>
      <c r="GQ62" s="231"/>
      <c r="GR62" s="231"/>
      <c r="GS62" s="231"/>
      <c r="GT62" s="231"/>
      <c r="GU62" s="231"/>
      <c r="GV62" s="231"/>
      <c r="GW62" s="231"/>
      <c r="GX62" s="231"/>
      <c r="GY62" s="231"/>
      <c r="GZ62" s="231"/>
      <c r="HA62" s="231"/>
      <c r="HB62" s="231"/>
      <c r="HC62" s="231"/>
      <c r="HD62" s="231"/>
      <c r="HE62" s="231"/>
      <c r="HF62" s="231"/>
      <c r="HG62" s="231"/>
      <c r="HH62" s="231"/>
      <c r="HI62" s="231"/>
      <c r="HJ62" s="231"/>
      <c r="HK62" s="231"/>
      <c r="HL62" s="231"/>
      <c r="HM62" s="231"/>
      <c r="HN62" s="231"/>
      <c r="HO62" s="231"/>
      <c r="HP62" s="231"/>
      <c r="HQ62" s="231"/>
      <c r="HR62" s="231"/>
      <c r="HS62" s="231"/>
      <c r="HT62" s="231"/>
      <c r="HU62" s="231"/>
      <c r="HV62" s="231"/>
      <c r="HW62" s="231"/>
      <c r="HX62" s="231"/>
      <c r="HY62" s="231"/>
      <c r="HZ62" s="231"/>
      <c r="IA62" s="231"/>
      <c r="IB62" s="231"/>
      <c r="IC62" s="231"/>
      <c r="ID62" s="231"/>
      <c r="IE62" s="231"/>
      <c r="IF62" s="231"/>
      <c r="IG62" s="231"/>
      <c r="IH62" s="231"/>
      <c r="II62" s="231"/>
      <c r="IJ62" s="231"/>
      <c r="IK62" s="231"/>
      <c r="IL62" s="231"/>
      <c r="IM62" s="231"/>
      <c r="IN62" s="231"/>
      <c r="IO62" s="231"/>
      <c r="IP62" s="231"/>
      <c r="IQ62" s="231"/>
      <c r="IR62" s="231"/>
      <c r="IS62" s="231"/>
      <c r="IT62" s="231"/>
      <c r="IU62" s="231"/>
      <c r="IV62" s="231"/>
      <c r="IW62" s="231"/>
      <c r="IX62" s="231"/>
      <c r="IY62" s="231"/>
      <c r="IZ62" s="231"/>
      <c r="JA62" s="231"/>
      <c r="JB62" s="231"/>
      <c r="JC62" s="231"/>
      <c r="JD62" s="231"/>
      <c r="JE62" s="231"/>
      <c r="JF62" s="231"/>
      <c r="JG62" s="231"/>
      <c r="JH62" s="231"/>
      <c r="JI62" s="231"/>
      <c r="JJ62" s="231"/>
      <c r="JK62" s="231"/>
      <c r="JL62" s="231"/>
      <c r="JM62" s="231"/>
      <c r="JN62" s="231"/>
      <c r="JO62" s="231"/>
      <c r="JP62" s="231"/>
      <c r="JQ62" s="231"/>
      <c r="JR62" s="231"/>
      <c r="JS62" s="231"/>
      <c r="JT62" s="231"/>
      <c r="JU62" s="231"/>
      <c r="JV62" s="231"/>
      <c r="JW62" s="231"/>
      <c r="JX62" s="231"/>
      <c r="JY62" s="231"/>
      <c r="JZ62" s="231"/>
      <c r="KA62" s="231"/>
      <c r="KB62" s="231"/>
      <c r="KC62" s="231"/>
      <c r="KD62" s="231"/>
      <c r="KE62" s="231"/>
      <c r="KF62" s="231"/>
      <c r="KG62" s="231"/>
      <c r="KH62" s="231"/>
      <c r="KI62" s="231"/>
      <c r="KJ62" s="231"/>
      <c r="KK62" s="231"/>
      <c r="KL62" s="231"/>
      <c r="KM62" s="231"/>
      <c r="KN62" s="231"/>
      <c r="KO62" s="231"/>
      <c r="KP62" s="231"/>
      <c r="KQ62" s="231"/>
      <c r="KR62" s="231"/>
      <c r="KS62" s="231"/>
      <c r="KT62" s="231"/>
      <c r="KU62" s="231"/>
      <c r="KV62" s="231"/>
      <c r="KW62" s="231"/>
      <c r="KX62" s="231"/>
      <c r="KY62" s="231"/>
      <c r="KZ62" s="231"/>
      <c r="LA62" s="231"/>
      <c r="LB62" s="231"/>
      <c r="LC62" s="231"/>
      <c r="LD62" s="231"/>
      <c r="LE62" s="231"/>
      <c r="LF62" s="231"/>
      <c r="LG62" s="231"/>
      <c r="LH62" s="231"/>
      <c r="LI62" s="231"/>
      <c r="LJ62" s="231"/>
      <c r="LK62" s="231"/>
      <c r="LL62" s="231"/>
      <c r="LM62" s="231"/>
      <c r="LN62" s="231"/>
      <c r="LO62" s="231"/>
      <c r="LP62" s="231"/>
      <c r="LQ62" s="231"/>
      <c r="LR62" s="231"/>
      <c r="LS62" s="231"/>
      <c r="LT62" s="231"/>
      <c r="LU62" s="231"/>
      <c r="LV62" s="231"/>
      <c r="LW62" s="231"/>
      <c r="LX62" s="231"/>
      <c r="LY62" s="231"/>
      <c r="LZ62" s="231"/>
      <c r="MA62" s="231"/>
      <c r="MB62" s="231"/>
      <c r="MC62" s="231"/>
      <c r="MD62" s="231"/>
      <c r="ME62" s="231"/>
      <c r="MF62" s="231"/>
      <c r="MG62" s="231"/>
      <c r="MH62" s="231"/>
      <c r="MI62" s="231"/>
      <c r="MJ62" s="231"/>
      <c r="MK62" s="231"/>
      <c r="ML62" s="231"/>
      <c r="MM62" s="231"/>
      <c r="MN62" s="231"/>
      <c r="MO62" s="231"/>
      <c r="MP62" s="231"/>
      <c r="MQ62" s="231"/>
      <c r="MR62" s="231"/>
      <c r="MS62" s="231"/>
      <c r="MT62" s="231"/>
      <c r="MU62" s="231"/>
      <c r="MV62" s="231"/>
      <c r="MW62" s="231"/>
      <c r="MX62" s="231"/>
      <c r="MY62" s="231"/>
      <c r="MZ62" s="231"/>
      <c r="NA62" s="231"/>
      <c r="NB62" s="231"/>
      <c r="NC62" s="231"/>
      <c r="ND62" s="231"/>
      <c r="NE62" s="231"/>
      <c r="NF62" s="231"/>
      <c r="NG62" s="231"/>
      <c r="NH62" s="231"/>
      <c r="NI62" s="231"/>
      <c r="NJ62" s="231"/>
      <c r="NK62" s="231"/>
      <c r="NL62" s="231"/>
      <c r="NM62" s="231"/>
      <c r="NN62" s="231"/>
      <c r="NO62" s="231"/>
      <c r="NP62" s="231"/>
      <c r="NQ62" s="231"/>
      <c r="NR62" s="231"/>
      <c r="NS62" s="231"/>
      <c r="NT62" s="231"/>
      <c r="NU62" s="231"/>
      <c r="NV62" s="231"/>
      <c r="NW62" s="231"/>
      <c r="NX62" s="231"/>
      <c r="NY62" s="231"/>
      <c r="NZ62" s="231"/>
      <c r="OA62" s="231"/>
      <c r="OB62" s="231"/>
      <c r="OC62" s="231"/>
      <c r="OD62" s="231"/>
      <c r="OE62" s="231"/>
      <c r="OF62" s="231"/>
      <c r="OG62" s="231"/>
      <c r="OH62" s="231"/>
      <c r="OI62" s="231"/>
      <c r="OJ62" s="231"/>
      <c r="OK62" s="231"/>
      <c r="OL62" s="231"/>
      <c r="OM62" s="231"/>
      <c r="ON62" s="231"/>
      <c r="OO62" s="231"/>
      <c r="OP62" s="231"/>
      <c r="OQ62" s="231"/>
      <c r="OR62" s="231"/>
      <c r="OS62" s="231"/>
      <c r="OT62" s="231"/>
      <c r="OU62" s="231"/>
      <c r="OV62" s="231"/>
      <c r="OW62" s="231"/>
      <c r="OX62" s="231"/>
      <c r="OY62" s="231"/>
      <c r="OZ62" s="231"/>
      <c r="PA62" s="231"/>
      <c r="PB62" s="231"/>
      <c r="PC62" s="231"/>
      <c r="PD62" s="231"/>
      <c r="PE62" s="231"/>
      <c r="PF62" s="231"/>
      <c r="PG62" s="231"/>
      <c r="PH62" s="231"/>
      <c r="PI62" s="231"/>
      <c r="PJ62" s="231"/>
      <c r="PK62" s="231"/>
      <c r="PL62" s="231"/>
      <c r="PM62" s="231"/>
      <c r="PN62" s="231"/>
      <c r="PO62" s="231"/>
      <c r="PP62" s="231"/>
      <c r="PQ62" s="231"/>
      <c r="PR62" s="231"/>
      <c r="PS62" s="231"/>
      <c r="PT62" s="231"/>
      <c r="PU62" s="231"/>
      <c r="PV62" s="231"/>
      <c r="PW62" s="231"/>
      <c r="PX62" s="231"/>
      <c r="PY62" s="231"/>
      <c r="PZ62" s="231"/>
      <c r="QA62" s="231"/>
      <c r="QB62" s="231"/>
      <c r="QC62" s="231"/>
      <c r="QD62" s="231"/>
      <c r="QE62" s="231"/>
      <c r="QF62" s="231"/>
      <c r="QG62" s="231"/>
      <c r="QH62" s="231"/>
      <c r="QI62" s="231"/>
      <c r="QJ62" s="231"/>
      <c r="QK62" s="231"/>
      <c r="QL62" s="231"/>
      <c r="QM62" s="231"/>
      <c r="QN62" s="231"/>
      <c r="QO62" s="231"/>
      <c r="QP62" s="231"/>
      <c r="QQ62" s="231"/>
      <c r="QR62" s="231"/>
      <c r="QS62" s="231"/>
      <c r="QT62" s="231"/>
      <c r="QU62" s="231"/>
      <c r="QV62" s="231"/>
      <c r="QW62" s="231"/>
      <c r="QX62" s="231"/>
      <c r="QY62" s="231"/>
      <c r="QZ62" s="231"/>
      <c r="RA62" s="231"/>
      <c r="RB62" s="231"/>
      <c r="RC62" s="231"/>
      <c r="RD62" s="231"/>
      <c r="RE62" s="231"/>
      <c r="RF62" s="231"/>
      <c r="RG62" s="231"/>
      <c r="RH62" s="231"/>
      <c r="RI62" s="231"/>
      <c r="RJ62" s="231"/>
      <c r="RK62" s="231"/>
      <c r="RL62" s="231"/>
      <c r="RM62" s="231"/>
      <c r="RN62" s="231"/>
      <c r="RO62" s="231"/>
      <c r="RP62" s="231"/>
      <c r="RQ62" s="231"/>
      <c r="RR62" s="231"/>
      <c r="RS62" s="231"/>
      <c r="RT62" s="231"/>
      <c r="RU62" s="231"/>
      <c r="RV62" s="231"/>
      <c r="RW62" s="231"/>
      <c r="RX62" s="231"/>
      <c r="RY62" s="231"/>
      <c r="RZ62" s="231"/>
      <c r="SA62" s="231"/>
      <c r="SB62" s="231"/>
      <c r="SC62" s="231"/>
      <c r="SD62" s="231"/>
      <c r="SE62" s="231"/>
      <c r="SF62" s="231"/>
      <c r="SG62" s="231"/>
      <c r="SH62" s="231"/>
      <c r="SI62" s="231"/>
      <c r="SJ62" s="231"/>
      <c r="SK62" s="231"/>
      <c r="SL62" s="231"/>
      <c r="SM62" s="231"/>
      <c r="SN62" s="231"/>
      <c r="SO62" s="231"/>
      <c r="SP62" s="231"/>
      <c r="SQ62" s="231"/>
      <c r="SR62" s="231"/>
      <c r="SS62" s="231"/>
      <c r="ST62" s="231"/>
      <c r="SU62" s="231"/>
      <c r="SV62" s="231"/>
      <c r="SW62" s="231"/>
      <c r="SX62" s="231"/>
      <c r="SY62" s="231"/>
      <c r="SZ62" s="231"/>
      <c r="TA62" s="231"/>
      <c r="TB62" s="231"/>
      <c r="TC62" s="231"/>
      <c r="TD62" s="231"/>
      <c r="TE62" s="231"/>
      <c r="TF62" s="231"/>
      <c r="TG62" s="231"/>
      <c r="TH62" s="231"/>
      <c r="TI62" s="231"/>
      <c r="TJ62" s="231"/>
      <c r="TK62" s="231"/>
      <c r="TL62" s="231"/>
      <c r="TM62" s="231"/>
      <c r="TN62" s="231"/>
      <c r="TO62" s="231"/>
      <c r="TP62" s="231"/>
      <c r="TQ62" s="231"/>
      <c r="TR62" s="231"/>
      <c r="TS62" s="231"/>
      <c r="TT62" s="231"/>
      <c r="TU62" s="231"/>
      <c r="TV62" s="231"/>
      <c r="TW62" s="231"/>
      <c r="TX62" s="231"/>
      <c r="TY62" s="231"/>
      <c r="TZ62" s="231"/>
      <c r="UA62" s="231"/>
      <c r="UB62" s="231"/>
      <c r="UC62" s="231"/>
      <c r="UD62" s="231"/>
      <c r="UE62" s="231"/>
      <c r="UF62" s="231"/>
      <c r="UG62" s="231"/>
      <c r="UH62" s="231"/>
      <c r="UI62" s="231"/>
      <c r="UJ62" s="231"/>
      <c r="UK62" s="231"/>
      <c r="UL62" s="231"/>
      <c r="UM62" s="231"/>
      <c r="UN62" s="231"/>
      <c r="UO62" s="231"/>
      <c r="UP62" s="231"/>
      <c r="UQ62" s="231"/>
      <c r="UR62" s="231"/>
      <c r="US62" s="231"/>
      <c r="UT62" s="231"/>
      <c r="UU62" s="231"/>
      <c r="UV62" s="231"/>
      <c r="UW62" s="231"/>
      <c r="UX62" s="231"/>
      <c r="UY62" s="231"/>
      <c r="UZ62" s="231"/>
      <c r="VA62" s="231"/>
      <c r="VB62" s="231"/>
      <c r="VC62" s="231"/>
      <c r="VD62" s="231"/>
      <c r="VE62" s="231"/>
      <c r="VF62" s="231"/>
      <c r="VG62" s="231"/>
      <c r="VH62" s="231"/>
      <c r="VI62" s="231"/>
      <c r="VJ62" s="231"/>
      <c r="VK62" s="231"/>
      <c r="VL62" s="231"/>
      <c r="VM62" s="231"/>
      <c r="VN62" s="231"/>
      <c r="VO62" s="231"/>
      <c r="VP62" s="231"/>
      <c r="VQ62" s="231"/>
      <c r="VR62" s="231"/>
      <c r="VS62" s="231"/>
      <c r="VT62" s="231"/>
      <c r="VU62" s="231"/>
      <c r="VV62" s="231"/>
      <c r="VW62" s="231"/>
      <c r="VX62" s="231"/>
      <c r="VY62" s="231"/>
      <c r="VZ62" s="231"/>
      <c r="WA62" s="231"/>
      <c r="WB62" s="231"/>
      <c r="WC62" s="231"/>
      <c r="WD62" s="231"/>
      <c r="WE62" s="231"/>
      <c r="WF62" s="231"/>
      <c r="WG62" s="231"/>
      <c r="WH62" s="231"/>
      <c r="WI62" s="231"/>
      <c r="WJ62" s="231"/>
      <c r="WK62" s="231"/>
      <c r="WL62" s="231"/>
      <c r="WM62" s="231"/>
      <c r="WN62" s="231"/>
      <c r="WO62" s="231"/>
      <c r="WP62" s="231"/>
      <c r="WQ62" s="231"/>
      <c r="WR62" s="231"/>
      <c r="WS62" s="231"/>
      <c r="WT62" s="231"/>
      <c r="WU62" s="231"/>
      <c r="WV62" s="231"/>
      <c r="WW62" s="231"/>
      <c r="WX62" s="231"/>
      <c r="WY62" s="231"/>
      <c r="WZ62" s="231"/>
      <c r="XA62" s="231"/>
      <c r="XB62" s="231"/>
      <c r="XC62" s="231"/>
      <c r="XD62" s="231"/>
      <c r="XE62" s="231"/>
      <c r="XF62" s="231"/>
      <c r="XG62" s="231"/>
      <c r="XH62" s="231"/>
      <c r="XI62" s="231"/>
      <c r="XJ62" s="231"/>
      <c r="XK62" s="231"/>
      <c r="XL62" s="231"/>
      <c r="XM62" s="231"/>
      <c r="XN62" s="231"/>
      <c r="XO62" s="231"/>
      <c r="XP62" s="231"/>
      <c r="XQ62" s="231"/>
      <c r="XR62" s="231"/>
      <c r="XS62" s="231"/>
      <c r="XT62" s="231"/>
      <c r="XU62" s="231"/>
      <c r="XV62" s="231"/>
      <c r="XW62" s="231"/>
      <c r="XX62" s="231"/>
      <c r="XY62" s="231"/>
      <c r="XZ62" s="231"/>
      <c r="YA62" s="231"/>
      <c r="YB62" s="231"/>
      <c r="YC62" s="231"/>
      <c r="YD62" s="231"/>
      <c r="YE62" s="231"/>
      <c r="YF62" s="231"/>
      <c r="YG62" s="231"/>
      <c r="YH62" s="231"/>
      <c r="YI62" s="231"/>
      <c r="YJ62" s="231"/>
      <c r="YK62" s="231"/>
      <c r="YL62" s="231"/>
      <c r="YM62" s="231"/>
      <c r="YN62" s="231"/>
      <c r="YO62" s="231"/>
      <c r="YP62" s="231"/>
      <c r="YQ62" s="231"/>
      <c r="YR62" s="231"/>
      <c r="YS62" s="231"/>
      <c r="YT62" s="231"/>
      <c r="YU62" s="231"/>
      <c r="YV62" s="231"/>
      <c r="YW62" s="231"/>
      <c r="YX62" s="231"/>
      <c r="YY62" s="231"/>
      <c r="YZ62" s="231"/>
      <c r="ZA62" s="231"/>
      <c r="ZB62" s="231"/>
      <c r="ZC62" s="231"/>
      <c r="ZD62" s="231"/>
      <c r="ZE62" s="231"/>
      <c r="ZF62" s="231"/>
      <c r="ZG62" s="231"/>
      <c r="ZH62" s="231"/>
      <c r="ZI62" s="231"/>
      <c r="ZJ62" s="231"/>
      <c r="ZK62" s="231"/>
      <c r="ZL62" s="231"/>
      <c r="ZM62" s="231"/>
      <c r="ZN62" s="231"/>
      <c r="ZO62" s="231"/>
      <c r="ZP62" s="231"/>
      <c r="ZQ62" s="231"/>
      <c r="ZR62" s="231"/>
      <c r="ZS62" s="231"/>
      <c r="ZT62" s="231"/>
      <c r="ZU62" s="231"/>
      <c r="ZV62" s="231"/>
      <c r="ZW62" s="231"/>
      <c r="ZX62" s="231"/>
      <c r="ZY62" s="231"/>
      <c r="ZZ62" s="231"/>
      <c r="AAA62" s="231"/>
      <c r="AAB62" s="231"/>
      <c r="AAC62" s="231"/>
      <c r="AAD62" s="231"/>
      <c r="AAE62" s="231"/>
      <c r="AAF62" s="231"/>
      <c r="AAG62" s="231"/>
      <c r="AAH62" s="231"/>
      <c r="AAI62" s="231"/>
      <c r="AAJ62" s="231"/>
      <c r="AAK62" s="231"/>
      <c r="AAL62" s="231"/>
      <c r="AAM62" s="231"/>
      <c r="AAN62" s="231"/>
      <c r="AAO62" s="231"/>
      <c r="AAP62" s="231"/>
      <c r="AAQ62" s="231"/>
      <c r="AAR62" s="231"/>
      <c r="AAS62" s="231"/>
      <c r="AAT62" s="231"/>
      <c r="AAU62" s="231"/>
      <c r="AAV62" s="231"/>
      <c r="AAW62" s="231"/>
      <c r="AAX62" s="231"/>
      <c r="AAY62" s="231"/>
      <c r="AAZ62" s="231"/>
      <c r="ABA62" s="231"/>
      <c r="ABB62" s="231"/>
      <c r="ABC62" s="231"/>
      <c r="ABD62" s="231"/>
      <c r="ABE62" s="231"/>
      <c r="ABF62" s="231"/>
      <c r="ABG62" s="231"/>
      <c r="ABH62" s="231"/>
      <c r="ABI62" s="231"/>
      <c r="ABJ62" s="231"/>
      <c r="ABK62" s="231"/>
      <c r="ABL62" s="231"/>
    </row>
    <row r="63" spans="1:742" s="239" customFormat="1" ht="18.75" thickBot="1" x14ac:dyDescent="0.3">
      <c r="A63" s="237"/>
      <c r="B63" s="238"/>
      <c r="K63" s="240"/>
      <c r="L63" s="241"/>
    </row>
    <row r="64" spans="1:742" s="233" customFormat="1" ht="18.75" thickTop="1" x14ac:dyDescent="0.25">
      <c r="B64" s="234"/>
      <c r="C64"/>
      <c r="D64"/>
      <c r="E64"/>
      <c r="F64"/>
      <c r="G64"/>
      <c r="H64"/>
      <c r="I64"/>
      <c r="J64"/>
      <c r="K64" s="235"/>
      <c r="L64" s="236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</row>
  </sheetData>
  <mergeCells count="3">
    <mergeCell ref="D2:E2"/>
    <mergeCell ref="A3:H3"/>
    <mergeCell ref="I3:K3"/>
  </mergeCells>
  <conditionalFormatting sqref="A5:D34 F5:J34 A35:J62">
    <cfRule type="expression" dxfId="283" priority="35">
      <formula>AND(TODAY()&gt;A5)</formula>
    </cfRule>
  </conditionalFormatting>
  <conditionalFormatting sqref="E5:E34">
    <cfRule type="expression" dxfId="282" priority="1">
      <formula>AND( E$3 &lt; $F5)</formula>
    </cfRule>
    <cfRule type="expression" dxfId="281" priority="2">
      <formula>E5= "Delivery"</formula>
    </cfRule>
    <cfRule type="expression" dxfId="280" priority="3">
      <formula>E7=TODAY()</formula>
    </cfRule>
    <cfRule type="expression" dxfId="279" priority="4">
      <formula>E5= "Ship"</formula>
    </cfRule>
    <cfRule type="expression" dxfId="278" priority="5">
      <formula>E5= "Order"</formula>
    </cfRule>
    <cfRule type="expression" dxfId="277" priority="6">
      <formula>E5= "Load"</formula>
    </cfRule>
    <cfRule type="expression" dxfId="276" priority="7">
      <formula>E5= "Arrival"</formula>
    </cfRule>
    <cfRule type="expression" dxfId="275" priority="8">
      <formula>E6=TODAY()</formula>
    </cfRule>
    <cfRule type="expression" dxfId="274" priority="9">
      <formula>AND( E$3 &gt;$J5)</formula>
    </cfRule>
    <cfRule type="expression" dxfId="273" priority="10">
      <formula>AND(E$3 &gt;= (TODAY() - WEEKDAY(TODAY(),2) +1), E$3 &lt;= (TODAY() - WEEKDAY(TODAY(), 2) +7))</formula>
    </cfRule>
    <cfRule type="expression" dxfId="272" priority="11">
      <formula>E5=TODAY()</formula>
    </cfRule>
    <cfRule type="expression" dxfId="271" priority="12">
      <formula>AND(E$3 &gt; $F5, E$3 &lt;$G5)</formula>
    </cfRule>
    <cfRule type="expression" dxfId="270" priority="13">
      <formula>AND(E$3 &gt; $I5, E$3 &lt;$J5)</formula>
    </cfRule>
    <cfRule type="expression" dxfId="269" priority="14">
      <formula>AND(E$3 &gt; $H5, E$3 &lt;$I5)</formula>
    </cfRule>
    <cfRule type="expression" dxfId="268" priority="15">
      <formula>AND(E$3 &gt; $G5, E$3 &lt;$H5)</formula>
    </cfRule>
    <cfRule type="expression" dxfId="267" priority="16">
      <formula>E5= "Delivery"</formula>
    </cfRule>
    <cfRule type="expression" dxfId="266" priority="17">
      <formula>E5="Order"</formula>
    </cfRule>
    <cfRule type="expression" dxfId="265" priority="18">
      <formula>E5="Load"</formula>
    </cfRule>
    <cfRule type="expression" dxfId="264" priority="19">
      <formula>E5="Ship"</formula>
    </cfRule>
    <cfRule type="expression" dxfId="263" priority="20">
      <formula>E5="Arrival"</formula>
    </cfRule>
  </conditionalFormatting>
  <conditionalFormatting sqref="L5:L13">
    <cfRule type="expression" dxfId="262" priority="49">
      <formula>L5="Order"</formula>
    </cfRule>
    <cfRule type="expression" dxfId="261" priority="50">
      <formula>L5="Load"</formula>
    </cfRule>
    <cfRule type="expression" dxfId="260" priority="51">
      <formula>L5="Ship"</formula>
    </cfRule>
    <cfRule type="expression" dxfId="259" priority="52">
      <formula>L5="Arrival"</formula>
    </cfRule>
  </conditionalFormatting>
  <conditionalFormatting sqref="L4:ABH4">
    <cfRule type="expression" dxfId="258" priority="34">
      <formula>OR(WEEKDAY(XFD3,2)=1, WEEKDAY(XFD3,2)=2)</formula>
    </cfRule>
  </conditionalFormatting>
  <conditionalFormatting sqref="M5:ABL62">
    <cfRule type="expression" dxfId="257" priority="22">
      <formula>AND( M$3 &lt; $F5)</formula>
    </cfRule>
    <cfRule type="expression" dxfId="256" priority="23">
      <formula>M5= "Delivery"</formula>
    </cfRule>
    <cfRule type="expression" dxfId="255" priority="28">
      <formula>M5= "Ship"</formula>
    </cfRule>
    <cfRule type="expression" dxfId="254" priority="29">
      <formula>M5= "Order"</formula>
    </cfRule>
    <cfRule type="expression" dxfId="253" priority="30">
      <formula>M5= "Load"</formula>
    </cfRule>
    <cfRule type="expression" dxfId="252" priority="31">
      <formula>M5= "Arrival"</formula>
    </cfRule>
    <cfRule type="expression" dxfId="251" priority="36">
      <formula>AND( M$3 &gt;$J5)</formula>
    </cfRule>
    <cfRule type="expression" dxfId="250" priority="39">
      <formula>AND(M$3 &gt; $F5, M$3 &lt;$G5)</formula>
    </cfRule>
    <cfRule type="expression" dxfId="249" priority="40">
      <formula>AND(M$3 &gt; $I5, M$3 &lt;$J5)</formula>
    </cfRule>
    <cfRule type="expression" dxfId="248" priority="41">
      <formula>AND(M$3 &gt; $H5, M$3 &lt;$I5)</formula>
    </cfRule>
    <cfRule type="expression" dxfId="247" priority="42">
      <formula>AND(M$3 &gt; $G5, M$3 &lt;$H5)</formula>
    </cfRule>
    <cfRule type="expression" dxfId="246" priority="44">
      <formula>M5= "Delivery"</formula>
    </cfRule>
    <cfRule type="expression" dxfId="245" priority="45">
      <formula>M5="Order"</formula>
    </cfRule>
    <cfRule type="expression" dxfId="244" priority="46">
      <formula>M5="Load"</formula>
    </cfRule>
    <cfRule type="expression" dxfId="243" priority="47">
      <formula>M5="Ship"</formula>
    </cfRule>
    <cfRule type="expression" dxfId="242" priority="48">
      <formula>M5="Arrival"</formula>
    </cfRule>
  </conditionalFormatting>
  <conditionalFormatting sqref="M2:ABN2">
    <cfRule type="expression" dxfId="241" priority="24">
      <formula>M4=TODAY()</formula>
    </cfRule>
  </conditionalFormatting>
  <conditionalFormatting sqref="M3:ABN62">
    <cfRule type="expression" dxfId="240" priority="37">
      <formula>AND(M$3 &gt;= (TODAY() - WEEKDAY(TODAY(),2) +1), M$3 &lt;= (TODAY() - WEEKDAY(TODAY(), 2) +7))</formula>
    </cfRule>
    <cfRule type="expression" dxfId="239" priority="38">
      <formula>M3=TODAY()</formula>
    </cfRule>
  </conditionalFormatting>
  <conditionalFormatting sqref="M58:ABN62">
    <cfRule type="expression" dxfId="238" priority="1333">
      <formula>#REF!=TODAY()</formula>
    </cfRule>
  </conditionalFormatting>
  <conditionalFormatting sqref="M60:ABN60">
    <cfRule type="expression" dxfId="237" priority="25">
      <formula>M61=TODAY()</formula>
    </cfRule>
  </conditionalFormatting>
  <conditionalFormatting sqref="M4:ACD4">
    <cfRule type="expression" dxfId="236" priority="26">
      <formula>OR(WEEKDAY(N3,1)=1, WEEKDAY(N3,1)=2)</formula>
    </cfRule>
  </conditionalFormatting>
  <conditionalFormatting sqref="Q26">
    <cfRule type="cellIs" dxfId="235" priority="43" operator="between">
      <formula>"Load"</formula>
      <formula>"Ship"</formula>
    </cfRule>
  </conditionalFormatting>
  <conditionalFormatting sqref="U1:U38 M1:T41 V1:ABN41 U40:U41 M42:ABN57">
    <cfRule type="expression" dxfId="234" priority="27">
      <formula>M3=TODAY()</formula>
    </cfRule>
  </conditionalFormatting>
  <conditionalFormatting sqref="U3:U39 M3:T41 V3:ABN41 M42:ABN58 YU2:ABN2">
    <cfRule type="expression" dxfId="233" priority="33">
      <formula>M3=TODAY()</formula>
    </cfRule>
  </conditionalFormatting>
  <conditionalFormatting sqref="U41">
    <cfRule type="expression" dxfId="232" priority="21">
      <formula>U42=TODAY()</formula>
    </cfRule>
  </conditionalFormatting>
  <dataValidations count="1">
    <dataValidation type="list" allowBlank="1" showInputMessage="1" showErrorMessage="1" sqref="D2 F2" xr:uid="{3D16B1C6-7C0F-4F4F-91AB-7F41C690BB6D}">
      <formula1>"THIS WEEK, PREVIOUS WEEK, TWO WEEKS AGO, START OF PROJECT"</formula1>
    </dataValidation>
  </dataValidations>
  <pageMargins left="0" right="0" top="0.5" bottom="0.25" header="0.3" footer="0.3"/>
  <pageSetup paperSize="17" scale="10" orientation="landscape" horizontalDpi="1200" verticalDpi="1200" r:id="rId1"/>
  <colBreaks count="2" manualBreakCount="2">
    <brk id="71" max="101" man="1"/>
    <brk id="129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1D9AD-9F43-4EC0-B1AE-CDB197FD5F61}">
  <sheetPr codeName="Sheet8">
    <tabColor rgb="FFFF0000"/>
  </sheetPr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137A4-3E1F-411A-B59B-DB041EA0472B}">
  <sheetPr codeName="Sheet9">
    <pageSetUpPr fitToPage="1"/>
  </sheetPr>
  <dimension ref="B2:R140"/>
  <sheetViews>
    <sheetView topLeftCell="A26" zoomScale="60" zoomScaleNormal="60" workbookViewId="0">
      <selection activeCell="I129" sqref="I129"/>
    </sheetView>
  </sheetViews>
  <sheetFormatPr defaultColWidth="9.21875" defaultRowHeight="14.25" x14ac:dyDescent="0.2"/>
  <cols>
    <col min="1" max="1" width="2.88671875" style="2" customWidth="1"/>
    <col min="2" max="2" width="13.33203125" style="2" customWidth="1"/>
    <col min="3" max="3" width="10.88671875" style="2" customWidth="1"/>
    <col min="4" max="15" width="20.77734375" style="2" customWidth="1"/>
    <col min="16" max="16384" width="9.21875" style="2"/>
  </cols>
  <sheetData>
    <row r="2" spans="2:15" ht="40.5" customHeight="1" x14ac:dyDescent="0.2">
      <c r="B2" s="48" t="s">
        <v>0</v>
      </c>
      <c r="C2" s="1"/>
    </row>
    <row r="3" spans="2:15" ht="40.5" customHeight="1" x14ac:dyDescent="0.2">
      <c r="B3" s="49" t="s">
        <v>23</v>
      </c>
      <c r="C3" s="3"/>
      <c r="D3" s="4"/>
      <c r="E3" s="4"/>
      <c r="F3" s="4"/>
      <c r="G3" s="4"/>
      <c r="H3" s="4"/>
      <c r="I3" s="4"/>
      <c r="J3" s="4"/>
      <c r="K3" s="4"/>
      <c r="L3" s="4"/>
    </row>
    <row r="4" spans="2:15" ht="16.5" customHeight="1" x14ac:dyDescent="0.2"/>
    <row r="5" spans="2:15" ht="15" thickBot="1" x14ac:dyDescent="0.25">
      <c r="C5" s="17"/>
      <c r="J5" s="6" t="s">
        <v>22</v>
      </c>
    </row>
    <row r="6" spans="2:15" ht="22.5" x14ac:dyDescent="0.2">
      <c r="B6" s="42"/>
      <c r="C6" s="36" t="s">
        <v>4</v>
      </c>
      <c r="D6" s="37" t="s">
        <v>5</v>
      </c>
      <c r="E6" s="38" t="s">
        <v>6</v>
      </c>
      <c r="F6" s="38" t="s">
        <v>7</v>
      </c>
      <c r="G6" s="38" t="s">
        <v>8</v>
      </c>
      <c r="H6" s="38" t="s">
        <v>9</v>
      </c>
      <c r="I6" s="37" t="s">
        <v>10</v>
      </c>
      <c r="J6" s="39" t="s">
        <v>11</v>
      </c>
      <c r="K6" s="40" t="s">
        <v>12</v>
      </c>
      <c r="L6" s="38" t="s">
        <v>13</v>
      </c>
      <c r="M6" s="38" t="s">
        <v>14</v>
      </c>
      <c r="N6" s="38" t="s">
        <v>15</v>
      </c>
      <c r="O6" s="38" t="s">
        <v>16</v>
      </c>
    </row>
    <row r="7" spans="2:15" ht="15.75" customHeight="1" thickBot="1" x14ac:dyDescent="0.25">
      <c r="B7" s="41" t="s">
        <v>17</v>
      </c>
      <c r="C7" s="42"/>
      <c r="D7" s="43"/>
      <c r="E7" s="43"/>
      <c r="F7" s="43"/>
      <c r="G7" s="43"/>
      <c r="H7" s="43"/>
      <c r="I7" s="44"/>
      <c r="J7" s="45"/>
      <c r="K7" s="46"/>
      <c r="L7" s="43"/>
      <c r="M7" s="43"/>
      <c r="N7" s="43"/>
      <c r="O7" s="43"/>
    </row>
    <row r="8" spans="2:15" ht="15" customHeight="1" x14ac:dyDescent="0.25">
      <c r="B8" s="23">
        <v>39</v>
      </c>
      <c r="C8" s="42"/>
      <c r="D8" s="24">
        <f t="shared" ref="D8:O8" si="0">$B8*100+D$6</f>
        <v>3901</v>
      </c>
      <c r="E8" s="24">
        <f t="shared" si="0"/>
        <v>3902</v>
      </c>
      <c r="F8" s="24">
        <f t="shared" si="0"/>
        <v>3903</v>
      </c>
      <c r="G8" s="24">
        <f t="shared" si="0"/>
        <v>3904</v>
      </c>
      <c r="H8" s="24">
        <f t="shared" si="0"/>
        <v>3905</v>
      </c>
      <c r="I8" s="29">
        <f t="shared" si="0"/>
        <v>3906</v>
      </c>
      <c r="J8" s="47">
        <f t="shared" si="0"/>
        <v>3907</v>
      </c>
      <c r="K8" s="25">
        <f t="shared" si="0"/>
        <v>3908</v>
      </c>
      <c r="L8" s="24">
        <f t="shared" si="0"/>
        <v>3909</v>
      </c>
      <c r="M8" s="24">
        <f t="shared" si="0"/>
        <v>3910</v>
      </c>
      <c r="N8" s="24">
        <f t="shared" si="0"/>
        <v>3911</v>
      </c>
      <c r="O8" s="24">
        <f t="shared" si="0"/>
        <v>3912</v>
      </c>
    </row>
    <row r="9" spans="2:15" ht="15" customHeight="1" x14ac:dyDescent="0.25">
      <c r="B9" s="21"/>
      <c r="C9" s="19" t="s">
        <v>18</v>
      </c>
      <c r="D9" s="26">
        <f>_xlfn.XLOOKUP(D8,'[1]10C_BUILDING MATRIX'!$C$8:$C$601,'[1]10C_BUILDING MATRIX'!$J$8:$J$601,"--")</f>
        <v>30</v>
      </c>
      <c r="E9" s="26">
        <f>_xlfn.XLOOKUP(E8,'[1]10C_BUILDING MATRIX'!$C$8:$C$601,'[1]10C_BUILDING MATRIX'!$J$8:$J$601,"--")</f>
        <v>30</v>
      </c>
      <c r="F9" s="26">
        <f>_xlfn.XLOOKUP(F8,'[1]10C_BUILDING MATRIX'!$C$8:$C$601,'[1]10C_BUILDING MATRIX'!$J$8:$J$601,"--")</f>
        <v>30</v>
      </c>
      <c r="G9" s="26">
        <f>_xlfn.XLOOKUP(G8,'[1]10C_BUILDING MATRIX'!$C$8:$C$601,'[1]10C_BUILDING MATRIX'!$J$8:$J$601,"--")</f>
        <v>30</v>
      </c>
      <c r="H9" s="26">
        <f>_xlfn.XLOOKUP(H8,'[1]10C_BUILDING MATRIX'!$C$8:$C$601,'[1]10C_BUILDING MATRIX'!$J$8:$J$601,"--")</f>
        <v>30</v>
      </c>
      <c r="I9" s="30">
        <f>_xlfn.XLOOKUP(I8,'[1]10C_BUILDING MATRIX'!$C$8:$C$601,'[1]10C_BUILDING MATRIX'!$J$8:$J$601,"--")</f>
        <v>30</v>
      </c>
      <c r="J9" s="34" t="str">
        <f>_xlfn.XLOOKUP(J8,'[1]10C_BUILDING MATRIX'!$C$8:$C$601,'[1]10C_BUILDING MATRIX'!$J$8:$J$601,"--")</f>
        <v>BH</v>
      </c>
      <c r="K9" s="32">
        <f>_xlfn.XLOOKUP(K8,'[1]10C_BUILDING MATRIX'!$C$8:$C$601,'[1]10C_BUILDING MATRIX'!$J$8:$J$601,"--")</f>
        <v>30</v>
      </c>
      <c r="L9" s="26">
        <f>_xlfn.XLOOKUP(L8,'[1]10C_BUILDING MATRIX'!$C$8:$C$601,'[1]10C_BUILDING MATRIX'!$J$8:$J$601,"--")</f>
        <v>30</v>
      </c>
      <c r="M9" s="26">
        <f>_xlfn.XLOOKUP(M8,'[1]10C_BUILDING MATRIX'!$C$8:$C$601,'[1]10C_BUILDING MATRIX'!$J$8:$J$601,"--")</f>
        <v>30</v>
      </c>
      <c r="N9" s="26">
        <f>_xlfn.XLOOKUP(N8,'[1]10C_BUILDING MATRIX'!$C$8:$C$601,'[1]10C_BUILDING MATRIX'!$J$8:$J$601,"--")</f>
        <v>30</v>
      </c>
      <c r="O9" s="26">
        <f>_xlfn.XLOOKUP(O8,'[1]10C_BUILDING MATRIX'!$C$8:$C$601,'[1]10C_BUILDING MATRIX'!$J$8:$J$601,"--")</f>
        <v>30</v>
      </c>
    </row>
    <row r="10" spans="2:15" ht="15" customHeight="1" x14ac:dyDescent="0.25">
      <c r="B10" s="21"/>
      <c r="C10" s="19" t="s">
        <v>19</v>
      </c>
      <c r="D10" s="26">
        <f>_xlfn.XLOOKUP(D8,'[1]10C_BUILDING MATRIX'!$C$8:$C$601,'[1]10C_BUILDING MATRIX'!$K$8:$K$601,"--")</f>
        <v>30</v>
      </c>
      <c r="E10" s="26">
        <f>_xlfn.XLOOKUP(E8,'[1]10C_BUILDING MATRIX'!$C$8:$C$601,'[1]10C_BUILDING MATRIX'!$K$8:$K$601,"--")</f>
        <v>30</v>
      </c>
      <c r="F10" s="26">
        <f>_xlfn.XLOOKUP(F8,'[1]10C_BUILDING MATRIX'!$C$8:$C$601,'[1]10C_BUILDING MATRIX'!$K$8:$K$601,"--")</f>
        <v>30</v>
      </c>
      <c r="G10" s="26">
        <f>_xlfn.XLOOKUP(G8,'[1]10C_BUILDING MATRIX'!$C$8:$C$601,'[1]10C_BUILDING MATRIX'!$K$8:$K$601,"--")</f>
        <v>30</v>
      </c>
      <c r="H10" s="26">
        <f>_xlfn.XLOOKUP(H8,'[1]10C_BUILDING MATRIX'!$C$8:$C$601,'[1]10C_BUILDING MATRIX'!$K$8:$K$601,"--")</f>
        <v>30</v>
      </c>
      <c r="I10" s="30">
        <f>_xlfn.XLOOKUP(I8,'[1]10C_BUILDING MATRIX'!$C$8:$C$601,'[1]10C_BUILDING MATRIX'!$K$8:$K$601,"--")</f>
        <v>30</v>
      </c>
      <c r="J10" s="34">
        <f>_xlfn.XLOOKUP(J8,'[1]10C_BUILDING MATRIX'!$C$8:$C$601,'[1]10C_BUILDING MATRIX'!$K$8:$K$601,"--")</f>
        <v>30</v>
      </c>
      <c r="K10" s="32">
        <f>_xlfn.XLOOKUP(K8,'[1]10C_BUILDING MATRIX'!$C$8:$C$601,'[1]10C_BUILDING MATRIX'!$K$8:$K$601,"--")</f>
        <v>30</v>
      </c>
      <c r="L10" s="26">
        <f>_xlfn.XLOOKUP(L8,'[1]10C_BUILDING MATRIX'!$C$8:$C$601,'[1]10C_BUILDING MATRIX'!$K$8:$K$601,"--")</f>
        <v>30</v>
      </c>
      <c r="M10" s="26">
        <f>_xlfn.XLOOKUP(M8,'[1]10C_BUILDING MATRIX'!$C$8:$C$601,'[1]10C_BUILDING MATRIX'!$K$8:$K$601,"--")</f>
        <v>30</v>
      </c>
      <c r="N10" s="26">
        <f>_xlfn.XLOOKUP(N8,'[1]10C_BUILDING MATRIX'!$C$8:$C$601,'[1]10C_BUILDING MATRIX'!$K$8:$K$601,"--")</f>
        <v>30</v>
      </c>
      <c r="O10" s="26">
        <f>_xlfn.XLOOKUP(O8,'[1]10C_BUILDING MATRIX'!$C$8:$C$601,'[1]10C_BUILDING MATRIX'!$K$8:$K$601,"--")</f>
        <v>30</v>
      </c>
    </row>
    <row r="11" spans="2:15" ht="15" customHeight="1" thickBot="1" x14ac:dyDescent="0.3">
      <c r="B11" s="22"/>
      <c r="C11" s="19" t="s">
        <v>20</v>
      </c>
      <c r="D11" s="27" t="str">
        <f>_xlfn.XLOOKUP(D8,'[1]10C_BUILDING MATRIX'!$C$8:$C$601,'[1]10C_BUILDING MATRIX'!$L$8:$L$601,"--")</f>
        <v>--</v>
      </c>
      <c r="E11" s="27" t="str">
        <f>_xlfn.XLOOKUP(E8,'[1]10C_BUILDING MATRIX'!$C$8:$C$601,'[1]10C_BUILDING MATRIX'!$L$8:$L$601,"--")</f>
        <v>--</v>
      </c>
      <c r="F11" s="27" t="str">
        <f>_xlfn.XLOOKUP(F8,'[1]10C_BUILDING MATRIX'!$C$8:$C$601,'[1]10C_BUILDING MATRIX'!$L$8:$L$601,"--")</f>
        <v>--</v>
      </c>
      <c r="G11" s="27">
        <f>_xlfn.XLOOKUP(G8,'[1]10C_BUILDING MATRIX'!$C$8:$C$601,'[1]10C_BUILDING MATRIX'!$L$8:$L$601,"--")</f>
        <v>30</v>
      </c>
      <c r="H11" s="27" t="str">
        <f>_xlfn.XLOOKUP(H8,'[1]10C_BUILDING MATRIX'!$C$8:$C$601,'[1]10C_BUILDING MATRIX'!$L$8:$L$601,"--")</f>
        <v>--</v>
      </c>
      <c r="I11" s="31">
        <f>_xlfn.XLOOKUP(I8,'[1]10C_BUILDING MATRIX'!$C$8:$C$601,'[1]10C_BUILDING MATRIX'!$L$8:$L$601,"--")</f>
        <v>30</v>
      </c>
      <c r="J11" s="35" t="str">
        <f>_xlfn.XLOOKUP(J8,'[1]10C_BUILDING MATRIX'!$C$8:$C$601,'[1]10C_BUILDING MATRIX'!$L$8:$L$601,"--")</f>
        <v>--</v>
      </c>
      <c r="K11" s="33" t="str">
        <f>_xlfn.XLOOKUP(K8,'[1]10C_BUILDING MATRIX'!$C$8:$C$601,'[1]10C_BUILDING MATRIX'!$L$8:$L$601,"--")</f>
        <v>--</v>
      </c>
      <c r="L11" s="27" t="str">
        <f>_xlfn.XLOOKUP(L8,'[1]10C_BUILDING MATRIX'!$C$8:$C$601,'[1]10C_BUILDING MATRIX'!$L$8:$L$601,"--")</f>
        <v>--</v>
      </c>
      <c r="M11" s="27">
        <f>_xlfn.XLOOKUP(M8,'[1]10C_BUILDING MATRIX'!$C$8:$C$601,'[1]10C_BUILDING MATRIX'!$L$8:$L$601,"--")</f>
        <v>30</v>
      </c>
      <c r="N11" s="27" t="str">
        <f>_xlfn.XLOOKUP(N8,'[1]10C_BUILDING MATRIX'!$C$8:$C$601,'[1]10C_BUILDING MATRIX'!$L$8:$L$601,"--")</f>
        <v>--</v>
      </c>
      <c r="O11" s="27">
        <f>_xlfn.XLOOKUP(O8,'[1]10C_BUILDING MATRIX'!$C$8:$C$601,'[1]10C_BUILDING MATRIX'!$L$8:$L$601,"--")</f>
        <v>30</v>
      </c>
    </row>
    <row r="12" spans="2:15" ht="15" customHeight="1" x14ac:dyDescent="0.25">
      <c r="B12" s="23">
        <v>38</v>
      </c>
      <c r="C12" s="42"/>
      <c r="D12" s="24">
        <f t="shared" ref="D12:O12" si="1">$B12*100+D$6</f>
        <v>3801</v>
      </c>
      <c r="E12" s="24">
        <f t="shared" si="1"/>
        <v>3802</v>
      </c>
      <c r="F12" s="24">
        <f t="shared" si="1"/>
        <v>3803</v>
      </c>
      <c r="G12" s="24">
        <f t="shared" si="1"/>
        <v>3804</v>
      </c>
      <c r="H12" s="24">
        <f t="shared" si="1"/>
        <v>3805</v>
      </c>
      <c r="I12" s="29">
        <f t="shared" si="1"/>
        <v>3806</v>
      </c>
      <c r="J12" s="47">
        <f t="shared" si="1"/>
        <v>3807</v>
      </c>
      <c r="K12" s="25">
        <f t="shared" si="1"/>
        <v>3808</v>
      </c>
      <c r="L12" s="24">
        <f t="shared" si="1"/>
        <v>3809</v>
      </c>
      <c r="M12" s="24">
        <f t="shared" si="1"/>
        <v>3810</v>
      </c>
      <c r="N12" s="24">
        <f t="shared" si="1"/>
        <v>3811</v>
      </c>
      <c r="O12" s="24">
        <f t="shared" si="1"/>
        <v>3812</v>
      </c>
    </row>
    <row r="13" spans="2:15" ht="15" customHeight="1" x14ac:dyDescent="0.25">
      <c r="B13" s="20"/>
      <c r="C13" s="19" t="s">
        <v>18</v>
      </c>
      <c r="D13" s="26">
        <f>_xlfn.XLOOKUP(D12,'[1]10C_BUILDING MATRIX'!$C$8:$C$601,'[1]10C_BUILDING MATRIX'!$J$8:$J$601,"--")</f>
        <v>29</v>
      </c>
      <c r="E13" s="26">
        <f>_xlfn.XLOOKUP(E12,'[1]10C_BUILDING MATRIX'!$C$8:$C$601,'[1]10C_BUILDING MATRIX'!$J$8:$J$601,"--")</f>
        <v>29</v>
      </c>
      <c r="F13" s="26">
        <f>_xlfn.XLOOKUP(F12,'[1]10C_BUILDING MATRIX'!$C$8:$C$601,'[1]10C_BUILDING MATRIX'!$J$8:$J$601,"--")</f>
        <v>29</v>
      </c>
      <c r="G13" s="26">
        <f>_xlfn.XLOOKUP(G12,'[1]10C_BUILDING MATRIX'!$C$8:$C$601,'[1]10C_BUILDING MATRIX'!$J$8:$J$601,"--")</f>
        <v>29</v>
      </c>
      <c r="H13" s="26">
        <f>_xlfn.XLOOKUP(H12,'[1]10C_BUILDING MATRIX'!$C$8:$C$601,'[1]10C_BUILDING MATRIX'!$J$8:$J$601,"--")</f>
        <v>29</v>
      </c>
      <c r="I13" s="30">
        <f>_xlfn.XLOOKUP(I12,'[1]10C_BUILDING MATRIX'!$C$8:$C$601,'[1]10C_BUILDING MATRIX'!$J$8:$J$601,"--")</f>
        <v>29</v>
      </c>
      <c r="J13" s="34" t="str">
        <f>_xlfn.XLOOKUP(J12,'[1]10C_BUILDING MATRIX'!$C$8:$C$601,'[1]10C_BUILDING MATRIX'!$J$8:$J$601,"--")</f>
        <v>BH</v>
      </c>
      <c r="K13" s="32">
        <f>_xlfn.XLOOKUP(K12,'[1]10C_BUILDING MATRIX'!$C$8:$C$601,'[1]10C_BUILDING MATRIX'!$J$8:$J$601,"--")</f>
        <v>29</v>
      </c>
      <c r="L13" s="26">
        <f>_xlfn.XLOOKUP(L12,'[1]10C_BUILDING MATRIX'!$C$8:$C$601,'[1]10C_BUILDING MATRIX'!$J$8:$J$601,"--")</f>
        <v>29</v>
      </c>
      <c r="M13" s="26">
        <f>_xlfn.XLOOKUP(M12,'[1]10C_BUILDING MATRIX'!$C$8:$C$601,'[1]10C_BUILDING MATRIX'!$J$8:$J$601,"--")</f>
        <v>29</v>
      </c>
      <c r="N13" s="26">
        <f>_xlfn.XLOOKUP(N12,'[1]10C_BUILDING MATRIX'!$C$8:$C$601,'[1]10C_BUILDING MATRIX'!$J$8:$J$601,"--")</f>
        <v>29</v>
      </c>
      <c r="O13" s="26">
        <f>_xlfn.XLOOKUP(O12,'[1]10C_BUILDING MATRIX'!$C$8:$C$601,'[1]10C_BUILDING MATRIX'!$J$8:$J$601,"--")</f>
        <v>29</v>
      </c>
    </row>
    <row r="14" spans="2:15" ht="15" customHeight="1" x14ac:dyDescent="0.25">
      <c r="B14" s="21"/>
      <c r="C14" s="19" t="s">
        <v>19</v>
      </c>
      <c r="D14" s="26">
        <f>_xlfn.XLOOKUP(D12,'[1]10C_BUILDING MATRIX'!$C$8:$C$601,'[1]10C_BUILDING MATRIX'!$K$8:$K$601,"--")</f>
        <v>29</v>
      </c>
      <c r="E14" s="26">
        <f>_xlfn.XLOOKUP(E12,'[1]10C_BUILDING MATRIX'!$C$8:$C$601,'[1]10C_BUILDING MATRIX'!$K$8:$K$601,"--")</f>
        <v>29</v>
      </c>
      <c r="F14" s="26">
        <f>_xlfn.XLOOKUP(F12,'[1]10C_BUILDING MATRIX'!$C$8:$C$601,'[1]10C_BUILDING MATRIX'!$K$8:$K$601,"--")</f>
        <v>29</v>
      </c>
      <c r="G14" s="26">
        <f>_xlfn.XLOOKUP(G12,'[1]10C_BUILDING MATRIX'!$C$8:$C$601,'[1]10C_BUILDING MATRIX'!$K$8:$K$601,"--")</f>
        <v>29</v>
      </c>
      <c r="H14" s="26">
        <f>_xlfn.XLOOKUP(H12,'[1]10C_BUILDING MATRIX'!$C$8:$C$601,'[1]10C_BUILDING MATRIX'!$K$8:$K$601,"--")</f>
        <v>29</v>
      </c>
      <c r="I14" s="30">
        <f>_xlfn.XLOOKUP(I12,'[1]10C_BUILDING MATRIX'!$C$8:$C$601,'[1]10C_BUILDING MATRIX'!$K$8:$K$601,"--")</f>
        <v>29</v>
      </c>
      <c r="J14" s="34">
        <f>_xlfn.XLOOKUP(J12,'[1]10C_BUILDING MATRIX'!$C$8:$C$601,'[1]10C_BUILDING MATRIX'!$K$8:$K$601,"--")</f>
        <v>29</v>
      </c>
      <c r="K14" s="32">
        <f>_xlfn.XLOOKUP(K12,'[1]10C_BUILDING MATRIX'!$C$8:$C$601,'[1]10C_BUILDING MATRIX'!$K$8:$K$601,"--")</f>
        <v>29</v>
      </c>
      <c r="L14" s="26">
        <f>_xlfn.XLOOKUP(L12,'[1]10C_BUILDING MATRIX'!$C$8:$C$601,'[1]10C_BUILDING MATRIX'!$K$8:$K$601,"--")</f>
        <v>29</v>
      </c>
      <c r="M14" s="26">
        <f>_xlfn.XLOOKUP(M12,'[1]10C_BUILDING MATRIX'!$C$8:$C$601,'[1]10C_BUILDING MATRIX'!$K$8:$K$601,"--")</f>
        <v>29</v>
      </c>
      <c r="N14" s="26">
        <f>_xlfn.XLOOKUP(N12,'[1]10C_BUILDING MATRIX'!$C$8:$C$601,'[1]10C_BUILDING MATRIX'!$K$8:$K$601,"--")</f>
        <v>29</v>
      </c>
      <c r="O14" s="26">
        <f>_xlfn.XLOOKUP(O12,'[1]10C_BUILDING MATRIX'!$C$8:$C$601,'[1]10C_BUILDING MATRIX'!$K$8:$K$601,"--")</f>
        <v>29</v>
      </c>
    </row>
    <row r="15" spans="2:15" ht="15" customHeight="1" thickBot="1" x14ac:dyDescent="0.3">
      <c r="B15" s="22"/>
      <c r="C15" s="19" t="s">
        <v>20</v>
      </c>
      <c r="D15" s="27" t="str">
        <f>_xlfn.XLOOKUP(D12,'[1]10C_BUILDING MATRIX'!$C$8:$C$601,'[1]10C_BUILDING MATRIX'!$L$8:$L$601,"--")</f>
        <v>--</v>
      </c>
      <c r="E15" s="27" t="str">
        <f>_xlfn.XLOOKUP(E12,'[1]10C_BUILDING MATRIX'!$C$8:$C$601,'[1]10C_BUILDING MATRIX'!$L$8:$L$601,"--")</f>
        <v>--</v>
      </c>
      <c r="F15" s="27" t="str">
        <f>_xlfn.XLOOKUP(F12,'[1]10C_BUILDING MATRIX'!$C$8:$C$601,'[1]10C_BUILDING MATRIX'!$L$8:$L$601,"--")</f>
        <v>--</v>
      </c>
      <c r="G15" s="27">
        <f>_xlfn.XLOOKUP(G12,'[1]10C_BUILDING MATRIX'!$C$8:$C$601,'[1]10C_BUILDING MATRIX'!$L$8:$L$601,"--")</f>
        <v>29</v>
      </c>
      <c r="H15" s="27" t="str">
        <f>_xlfn.XLOOKUP(H12,'[1]10C_BUILDING MATRIX'!$C$8:$C$601,'[1]10C_BUILDING MATRIX'!$L$8:$L$601,"--")</f>
        <v>--</v>
      </c>
      <c r="I15" s="31">
        <f>_xlfn.XLOOKUP(I12,'[1]10C_BUILDING MATRIX'!$C$8:$C$601,'[1]10C_BUILDING MATRIX'!$L$8:$L$601,"--")</f>
        <v>29</v>
      </c>
      <c r="J15" s="35" t="str">
        <f>_xlfn.XLOOKUP(J12,'[1]10C_BUILDING MATRIX'!$C$8:$C$601,'[1]10C_BUILDING MATRIX'!$L$8:$L$601,"--")</f>
        <v>--</v>
      </c>
      <c r="K15" s="33" t="str">
        <f>_xlfn.XLOOKUP(K12,'[1]10C_BUILDING MATRIX'!$C$8:$C$601,'[1]10C_BUILDING MATRIX'!$L$8:$L$601,"--")</f>
        <v>--</v>
      </c>
      <c r="L15" s="27" t="str">
        <f>_xlfn.XLOOKUP(L12,'[1]10C_BUILDING MATRIX'!$C$8:$C$601,'[1]10C_BUILDING MATRIX'!$L$8:$L$601,"--")</f>
        <v>--</v>
      </c>
      <c r="M15" s="27">
        <f>_xlfn.XLOOKUP(M12,'[1]10C_BUILDING MATRIX'!$C$8:$C$601,'[1]10C_BUILDING MATRIX'!$L$8:$L$601,"--")</f>
        <v>29</v>
      </c>
      <c r="N15" s="27" t="str">
        <f>_xlfn.XLOOKUP(N12,'[1]10C_BUILDING MATRIX'!$C$8:$C$601,'[1]10C_BUILDING MATRIX'!$L$8:$L$601,"--")</f>
        <v>--</v>
      </c>
      <c r="O15" s="27">
        <f>_xlfn.XLOOKUP(O12,'[1]10C_BUILDING MATRIX'!$C$8:$C$601,'[1]10C_BUILDING MATRIX'!$L$8:$L$601,"--")</f>
        <v>29</v>
      </c>
    </row>
    <row r="16" spans="2:15" ht="15" customHeight="1" x14ac:dyDescent="0.25">
      <c r="B16" s="23">
        <v>37</v>
      </c>
      <c r="C16" s="42"/>
      <c r="D16" s="24">
        <f t="shared" ref="D16:O16" si="2">$B16*100+D$6</f>
        <v>3701</v>
      </c>
      <c r="E16" s="24">
        <f t="shared" si="2"/>
        <v>3702</v>
      </c>
      <c r="F16" s="24">
        <f t="shared" si="2"/>
        <v>3703</v>
      </c>
      <c r="G16" s="24">
        <f t="shared" si="2"/>
        <v>3704</v>
      </c>
      <c r="H16" s="24">
        <f t="shared" si="2"/>
        <v>3705</v>
      </c>
      <c r="I16" s="29">
        <f t="shared" si="2"/>
        <v>3706</v>
      </c>
      <c r="J16" s="47">
        <f t="shared" si="2"/>
        <v>3707</v>
      </c>
      <c r="K16" s="25">
        <f t="shared" si="2"/>
        <v>3708</v>
      </c>
      <c r="L16" s="24">
        <f t="shared" si="2"/>
        <v>3709</v>
      </c>
      <c r="M16" s="24">
        <f t="shared" si="2"/>
        <v>3710</v>
      </c>
      <c r="N16" s="24">
        <f t="shared" si="2"/>
        <v>3711</v>
      </c>
      <c r="O16" s="24">
        <f t="shared" si="2"/>
        <v>3712</v>
      </c>
    </row>
    <row r="17" spans="2:18" ht="15" customHeight="1" x14ac:dyDescent="0.25">
      <c r="B17" s="20"/>
      <c r="C17" s="19" t="s">
        <v>18</v>
      </c>
      <c r="D17" s="26">
        <f>_xlfn.XLOOKUP(D16,'[1]10C_BUILDING MATRIX'!$C$8:$C$601,'[1]10C_BUILDING MATRIX'!$J$8:$J$601,"--")</f>
        <v>28</v>
      </c>
      <c r="E17" s="26">
        <f>_xlfn.XLOOKUP(E16,'[1]10C_BUILDING MATRIX'!$C$8:$C$601,'[1]10C_BUILDING MATRIX'!$J$8:$J$601,"--")</f>
        <v>28</v>
      </c>
      <c r="F17" s="26">
        <f>_xlfn.XLOOKUP(F16,'[1]10C_BUILDING MATRIX'!$C$8:$C$601,'[1]10C_BUILDING MATRIX'!$J$8:$J$601,"--")</f>
        <v>28</v>
      </c>
      <c r="G17" s="26">
        <f>_xlfn.XLOOKUP(G16,'[1]10C_BUILDING MATRIX'!$C$8:$C$601,'[1]10C_BUILDING MATRIX'!$J$8:$J$601,"--")</f>
        <v>28</v>
      </c>
      <c r="H17" s="26">
        <f>_xlfn.XLOOKUP(H16,'[1]10C_BUILDING MATRIX'!$C$8:$C$601,'[1]10C_BUILDING MATRIX'!$J$8:$J$601,"--")</f>
        <v>28</v>
      </c>
      <c r="I17" s="30">
        <f>_xlfn.XLOOKUP(I16,'[1]10C_BUILDING MATRIX'!$C$8:$C$601,'[1]10C_BUILDING MATRIX'!$J$8:$J$601,"--")</f>
        <v>28</v>
      </c>
      <c r="J17" s="34" t="str">
        <f>_xlfn.XLOOKUP(J16,'[1]10C_BUILDING MATRIX'!$C$8:$C$601,'[1]10C_BUILDING MATRIX'!$J$8:$J$601,"--")</f>
        <v>BH</v>
      </c>
      <c r="K17" s="32">
        <f>_xlfn.XLOOKUP(K16,'[1]10C_BUILDING MATRIX'!$C$8:$C$601,'[1]10C_BUILDING MATRIX'!$J$8:$J$601,"--")</f>
        <v>28</v>
      </c>
      <c r="L17" s="26">
        <f>_xlfn.XLOOKUP(L16,'[1]10C_BUILDING MATRIX'!$C$8:$C$601,'[1]10C_BUILDING MATRIX'!$J$8:$J$601,"--")</f>
        <v>28</v>
      </c>
      <c r="M17" s="26">
        <f>_xlfn.XLOOKUP(M16,'[1]10C_BUILDING MATRIX'!$C$8:$C$601,'[1]10C_BUILDING MATRIX'!$J$8:$J$601,"--")</f>
        <v>28</v>
      </c>
      <c r="N17" s="26">
        <f>_xlfn.XLOOKUP(N16,'[1]10C_BUILDING MATRIX'!$C$8:$C$601,'[1]10C_BUILDING MATRIX'!$J$8:$J$601,"--")</f>
        <v>28</v>
      </c>
      <c r="O17" s="26">
        <f>_xlfn.XLOOKUP(O16,'[1]10C_BUILDING MATRIX'!$C$8:$C$601,'[1]10C_BUILDING MATRIX'!$J$8:$J$601,"--")</f>
        <v>28</v>
      </c>
    </row>
    <row r="18" spans="2:18" ht="15" customHeight="1" x14ac:dyDescent="0.25">
      <c r="B18" s="21"/>
      <c r="C18" s="19" t="s">
        <v>19</v>
      </c>
      <c r="D18" s="26">
        <f>_xlfn.XLOOKUP(D16,'[1]10C_BUILDING MATRIX'!$C$8:$C$601,'[1]10C_BUILDING MATRIX'!$K$8:$K$601,"--")</f>
        <v>28</v>
      </c>
      <c r="E18" s="26">
        <f>_xlfn.XLOOKUP(E16,'[1]10C_BUILDING MATRIX'!$C$8:$C$601,'[1]10C_BUILDING MATRIX'!$K$8:$K$601,"--")</f>
        <v>28</v>
      </c>
      <c r="F18" s="26">
        <f>_xlfn.XLOOKUP(F16,'[1]10C_BUILDING MATRIX'!$C$8:$C$601,'[1]10C_BUILDING MATRIX'!$K$8:$K$601,"--")</f>
        <v>28</v>
      </c>
      <c r="G18" s="26">
        <f>_xlfn.XLOOKUP(G16,'[1]10C_BUILDING MATRIX'!$C$8:$C$601,'[1]10C_BUILDING MATRIX'!$K$8:$K$601,"--")</f>
        <v>28</v>
      </c>
      <c r="H18" s="26">
        <f>_xlfn.XLOOKUP(H16,'[1]10C_BUILDING MATRIX'!$C$8:$C$601,'[1]10C_BUILDING MATRIX'!$K$8:$K$601,"--")</f>
        <v>28</v>
      </c>
      <c r="I18" s="30">
        <f>_xlfn.XLOOKUP(I16,'[1]10C_BUILDING MATRIX'!$C$8:$C$601,'[1]10C_BUILDING MATRIX'!$K$8:$K$601,"--")</f>
        <v>28</v>
      </c>
      <c r="J18" s="34">
        <f>_xlfn.XLOOKUP(J16,'[1]10C_BUILDING MATRIX'!$C$8:$C$601,'[1]10C_BUILDING MATRIX'!$K$8:$K$601,"--")</f>
        <v>28</v>
      </c>
      <c r="K18" s="32">
        <f>_xlfn.XLOOKUP(K16,'[1]10C_BUILDING MATRIX'!$C$8:$C$601,'[1]10C_BUILDING MATRIX'!$K$8:$K$601,"--")</f>
        <v>28</v>
      </c>
      <c r="L18" s="26">
        <f>_xlfn.XLOOKUP(L16,'[1]10C_BUILDING MATRIX'!$C$8:$C$601,'[1]10C_BUILDING MATRIX'!$K$8:$K$601,"--")</f>
        <v>28</v>
      </c>
      <c r="M18" s="26">
        <f>_xlfn.XLOOKUP(M16,'[1]10C_BUILDING MATRIX'!$C$8:$C$601,'[1]10C_BUILDING MATRIX'!$K$8:$K$601,"--")</f>
        <v>28</v>
      </c>
      <c r="N18" s="26">
        <f>_xlfn.XLOOKUP(N16,'[1]10C_BUILDING MATRIX'!$C$8:$C$601,'[1]10C_BUILDING MATRIX'!$K$8:$K$601,"--")</f>
        <v>28</v>
      </c>
      <c r="O18" s="26">
        <f>_xlfn.XLOOKUP(O16,'[1]10C_BUILDING MATRIX'!$C$8:$C$601,'[1]10C_BUILDING MATRIX'!$K$8:$K$601,"--")</f>
        <v>28</v>
      </c>
    </row>
    <row r="19" spans="2:18" ht="15" customHeight="1" thickBot="1" x14ac:dyDescent="0.3">
      <c r="B19" s="22"/>
      <c r="C19" s="19" t="s">
        <v>20</v>
      </c>
      <c r="D19" s="27" t="str">
        <f>_xlfn.XLOOKUP(D16,'[1]10C_BUILDING MATRIX'!$C$8:$C$601,'[1]10C_BUILDING MATRIX'!$L$8:$L$601,"--")</f>
        <v>--</v>
      </c>
      <c r="E19" s="27" t="str">
        <f>_xlfn.XLOOKUP(E16,'[1]10C_BUILDING MATRIX'!$C$8:$C$601,'[1]10C_BUILDING MATRIX'!$L$8:$L$601,"--")</f>
        <v>--</v>
      </c>
      <c r="F19" s="27" t="str">
        <f>_xlfn.XLOOKUP(F16,'[1]10C_BUILDING MATRIX'!$C$8:$C$601,'[1]10C_BUILDING MATRIX'!$L$8:$L$601,"--")</f>
        <v>--</v>
      </c>
      <c r="G19" s="27">
        <f>_xlfn.XLOOKUP(G16,'[1]10C_BUILDING MATRIX'!$C$8:$C$601,'[1]10C_BUILDING MATRIX'!$L$8:$L$601,"--")</f>
        <v>28</v>
      </c>
      <c r="H19" s="27" t="str">
        <f>_xlfn.XLOOKUP(H16,'[1]10C_BUILDING MATRIX'!$C$8:$C$601,'[1]10C_BUILDING MATRIX'!$L$8:$L$601,"--")</f>
        <v>--</v>
      </c>
      <c r="I19" s="31">
        <f>_xlfn.XLOOKUP(I16,'[1]10C_BUILDING MATRIX'!$C$8:$C$601,'[1]10C_BUILDING MATRIX'!$L$8:$L$601,"--")</f>
        <v>28</v>
      </c>
      <c r="J19" s="35" t="str">
        <f>_xlfn.XLOOKUP(J16,'[1]10C_BUILDING MATRIX'!$C$8:$C$601,'[1]10C_BUILDING MATRIX'!$L$8:$L$601,"--")</f>
        <v>--</v>
      </c>
      <c r="K19" s="33" t="str">
        <f>_xlfn.XLOOKUP(K16,'[1]10C_BUILDING MATRIX'!$C$8:$C$601,'[1]10C_BUILDING MATRIX'!$L$8:$L$601,"--")</f>
        <v>--</v>
      </c>
      <c r="L19" s="27" t="str">
        <f>_xlfn.XLOOKUP(L16,'[1]10C_BUILDING MATRIX'!$C$8:$C$601,'[1]10C_BUILDING MATRIX'!$L$8:$L$601,"--")</f>
        <v>--</v>
      </c>
      <c r="M19" s="27">
        <f>_xlfn.XLOOKUP(M16,'[1]10C_BUILDING MATRIX'!$C$8:$C$601,'[1]10C_BUILDING MATRIX'!$L$8:$L$601,"--")</f>
        <v>28</v>
      </c>
      <c r="N19" s="27" t="str">
        <f>_xlfn.XLOOKUP(N16,'[1]10C_BUILDING MATRIX'!$C$8:$C$601,'[1]10C_BUILDING MATRIX'!$L$8:$L$601,"--")</f>
        <v>--</v>
      </c>
      <c r="O19" s="27">
        <f>_xlfn.XLOOKUP(O16,'[1]10C_BUILDING MATRIX'!$C$8:$C$601,'[1]10C_BUILDING MATRIX'!$L$8:$L$601,"--")</f>
        <v>28</v>
      </c>
    </row>
    <row r="20" spans="2:18" ht="15" customHeight="1" x14ac:dyDescent="0.25">
      <c r="B20" s="23">
        <v>36</v>
      </c>
      <c r="C20" s="42"/>
      <c r="D20" s="24">
        <f t="shared" ref="D20:O20" si="3">$B20*100+D$6</f>
        <v>3601</v>
      </c>
      <c r="E20" s="24">
        <f t="shared" si="3"/>
        <v>3602</v>
      </c>
      <c r="F20" s="24">
        <f t="shared" si="3"/>
        <v>3603</v>
      </c>
      <c r="G20" s="24">
        <f t="shared" si="3"/>
        <v>3604</v>
      </c>
      <c r="H20" s="24">
        <f t="shared" si="3"/>
        <v>3605</v>
      </c>
      <c r="I20" s="29">
        <f t="shared" si="3"/>
        <v>3606</v>
      </c>
      <c r="J20" s="47">
        <f t="shared" si="3"/>
        <v>3607</v>
      </c>
      <c r="K20" s="25">
        <f t="shared" si="3"/>
        <v>3608</v>
      </c>
      <c r="L20" s="24">
        <f t="shared" si="3"/>
        <v>3609</v>
      </c>
      <c r="M20" s="24">
        <f t="shared" si="3"/>
        <v>3610</v>
      </c>
      <c r="N20" s="24">
        <f t="shared" si="3"/>
        <v>3611</v>
      </c>
      <c r="O20" s="24">
        <f t="shared" si="3"/>
        <v>3612</v>
      </c>
    </row>
    <row r="21" spans="2:18" ht="15" customHeight="1" x14ac:dyDescent="0.25">
      <c r="B21" s="20"/>
      <c r="C21" s="19" t="s">
        <v>18</v>
      </c>
      <c r="D21" s="26">
        <f>_xlfn.XLOOKUP(D20,'[1]10C_BUILDING MATRIX'!$C$8:$C$601,'[1]10C_BUILDING MATRIX'!$J$8:$J$601,"--")</f>
        <v>27</v>
      </c>
      <c r="E21" s="26">
        <f>_xlfn.XLOOKUP(E20,'[1]10C_BUILDING MATRIX'!$C$8:$C$601,'[1]10C_BUILDING MATRIX'!$J$8:$J$601,"--")</f>
        <v>27</v>
      </c>
      <c r="F21" s="26">
        <f>_xlfn.XLOOKUP(F20,'[1]10C_BUILDING MATRIX'!$C$8:$C$601,'[1]10C_BUILDING MATRIX'!$J$8:$J$601,"--")</f>
        <v>27</v>
      </c>
      <c r="G21" s="26">
        <f>_xlfn.XLOOKUP(G20,'[1]10C_BUILDING MATRIX'!$C$8:$C$601,'[1]10C_BUILDING MATRIX'!$J$8:$J$601,"--")</f>
        <v>27</v>
      </c>
      <c r="H21" s="26">
        <f>_xlfn.XLOOKUP(H20,'[1]10C_BUILDING MATRIX'!$C$8:$C$601,'[1]10C_BUILDING MATRIX'!$J$8:$J$601,"--")</f>
        <v>27</v>
      </c>
      <c r="I21" s="30">
        <f>_xlfn.XLOOKUP(I20,'[1]10C_BUILDING MATRIX'!$C$8:$C$601,'[1]10C_BUILDING MATRIX'!$J$8:$J$601,"--")</f>
        <v>27</v>
      </c>
      <c r="J21" s="34" t="str">
        <f>_xlfn.XLOOKUP(J20,'[1]10C_BUILDING MATRIX'!$C$8:$C$601,'[1]10C_BUILDING MATRIX'!$J$8:$J$601,"--")</f>
        <v>BH</v>
      </c>
      <c r="K21" s="32">
        <f>_xlfn.XLOOKUP(K20,'[1]10C_BUILDING MATRIX'!$C$8:$C$601,'[1]10C_BUILDING MATRIX'!$J$8:$J$601,"--")</f>
        <v>27</v>
      </c>
      <c r="L21" s="26">
        <f>_xlfn.XLOOKUP(L20,'[1]10C_BUILDING MATRIX'!$C$8:$C$601,'[1]10C_BUILDING MATRIX'!$J$8:$J$601,"--")</f>
        <v>27</v>
      </c>
      <c r="M21" s="26">
        <f>_xlfn.XLOOKUP(M20,'[1]10C_BUILDING MATRIX'!$C$8:$C$601,'[1]10C_BUILDING MATRIX'!$J$8:$J$601,"--")</f>
        <v>27</v>
      </c>
      <c r="N21" s="26">
        <f>_xlfn.XLOOKUP(N20,'[1]10C_BUILDING MATRIX'!$C$8:$C$601,'[1]10C_BUILDING MATRIX'!$J$8:$J$601,"--")</f>
        <v>27</v>
      </c>
      <c r="O21" s="26">
        <f>_xlfn.XLOOKUP(O20,'[1]10C_BUILDING MATRIX'!$C$8:$C$601,'[1]10C_BUILDING MATRIX'!$J$8:$J$601,"--")</f>
        <v>27</v>
      </c>
    </row>
    <row r="22" spans="2:18" ht="15" customHeight="1" x14ac:dyDescent="0.25">
      <c r="B22" s="21"/>
      <c r="C22" s="19" t="s">
        <v>19</v>
      </c>
      <c r="D22" s="26">
        <f>_xlfn.XLOOKUP(D20,'[1]10C_BUILDING MATRIX'!$C$8:$C$601,'[1]10C_BUILDING MATRIX'!$K$8:$K$601,"--")</f>
        <v>27</v>
      </c>
      <c r="E22" s="26">
        <f>_xlfn.XLOOKUP(E20,'[1]10C_BUILDING MATRIX'!$C$8:$C$601,'[1]10C_BUILDING MATRIX'!$K$8:$K$601,"--")</f>
        <v>27</v>
      </c>
      <c r="F22" s="26">
        <f>_xlfn.XLOOKUP(F20,'[1]10C_BUILDING MATRIX'!$C$8:$C$601,'[1]10C_BUILDING MATRIX'!$K$8:$K$601,"--")</f>
        <v>27</v>
      </c>
      <c r="G22" s="26" t="str">
        <f>_xlfn.XLOOKUP(G20,'[1]10C_BUILDING MATRIX'!$C$8:$C$601,'[1]10C_BUILDING MATRIX'!$K$8:$K$601,"--")</f>
        <v>ECT</v>
      </c>
      <c r="H22" s="26">
        <f>_xlfn.XLOOKUP(H20,'[1]10C_BUILDING MATRIX'!$C$8:$C$601,'[1]10C_BUILDING MATRIX'!$K$8:$K$601,"--")</f>
        <v>27</v>
      </c>
      <c r="I22" s="30">
        <f>_xlfn.XLOOKUP(I20,'[1]10C_BUILDING MATRIX'!$C$8:$C$601,'[1]10C_BUILDING MATRIX'!$K$8:$K$601,"--")</f>
        <v>27</v>
      </c>
      <c r="J22" s="34">
        <f>_xlfn.XLOOKUP(J20,'[1]10C_BUILDING MATRIX'!$C$8:$C$601,'[1]10C_BUILDING MATRIX'!$K$8:$K$601,"--")</f>
        <v>27</v>
      </c>
      <c r="K22" s="32">
        <f>_xlfn.XLOOKUP(K20,'[1]10C_BUILDING MATRIX'!$C$8:$C$601,'[1]10C_BUILDING MATRIX'!$K$8:$K$601,"--")</f>
        <v>27</v>
      </c>
      <c r="L22" s="26">
        <f>_xlfn.XLOOKUP(L20,'[1]10C_BUILDING MATRIX'!$C$8:$C$601,'[1]10C_BUILDING MATRIX'!$K$8:$K$601,"--")</f>
        <v>27</v>
      </c>
      <c r="M22" s="26">
        <f>_xlfn.XLOOKUP(M20,'[1]10C_BUILDING MATRIX'!$C$8:$C$601,'[1]10C_BUILDING MATRIX'!$K$8:$K$601,"--")</f>
        <v>27</v>
      </c>
      <c r="N22" s="26">
        <f>_xlfn.XLOOKUP(N20,'[1]10C_BUILDING MATRIX'!$C$8:$C$601,'[1]10C_BUILDING MATRIX'!$K$8:$K$601,"--")</f>
        <v>27</v>
      </c>
      <c r="O22" s="26">
        <f>_xlfn.XLOOKUP(O20,'[1]10C_BUILDING MATRIX'!$C$8:$C$601,'[1]10C_BUILDING MATRIX'!$K$8:$K$601,"--")</f>
        <v>27</v>
      </c>
    </row>
    <row r="23" spans="2:18" ht="15" customHeight="1" thickBot="1" x14ac:dyDescent="0.3">
      <c r="B23" s="22"/>
      <c r="C23" s="19" t="s">
        <v>20</v>
      </c>
      <c r="D23" s="27" t="str">
        <f>_xlfn.XLOOKUP(D20,'[1]10C_BUILDING MATRIX'!$C$8:$C$601,'[1]10C_BUILDING MATRIX'!$L$8:$L$601,"--")</f>
        <v>--</v>
      </c>
      <c r="E23" s="27" t="str">
        <f>_xlfn.XLOOKUP(E20,'[1]10C_BUILDING MATRIX'!$C$8:$C$601,'[1]10C_BUILDING MATRIX'!$L$8:$L$601,"--")</f>
        <v>--</v>
      </c>
      <c r="F23" s="27" t="str">
        <f>_xlfn.XLOOKUP(F20,'[1]10C_BUILDING MATRIX'!$C$8:$C$601,'[1]10C_BUILDING MATRIX'!$L$8:$L$601,"--")</f>
        <v>--</v>
      </c>
      <c r="G23" s="27" t="str">
        <f>_xlfn.XLOOKUP(G20,'[1]10C_BUILDING MATRIX'!$C$8:$C$601,'[1]10C_BUILDING MATRIX'!$L$8:$L$601,"--")</f>
        <v>--</v>
      </c>
      <c r="H23" s="27" t="str">
        <f>_xlfn.XLOOKUP(H20,'[1]10C_BUILDING MATRIX'!$C$8:$C$601,'[1]10C_BUILDING MATRIX'!$L$8:$L$601,"--")</f>
        <v>--</v>
      </c>
      <c r="I23" s="31">
        <f>_xlfn.XLOOKUP(I20,'[1]10C_BUILDING MATRIX'!$C$8:$C$601,'[1]10C_BUILDING MATRIX'!$L$8:$L$601,"--")</f>
        <v>27</v>
      </c>
      <c r="J23" s="35" t="str">
        <f>_xlfn.XLOOKUP(J20,'[1]10C_BUILDING MATRIX'!$C$8:$C$601,'[1]10C_BUILDING MATRIX'!$L$8:$L$601,"--")</f>
        <v>--</v>
      </c>
      <c r="K23" s="33" t="str">
        <f>_xlfn.XLOOKUP(K20,'[1]10C_BUILDING MATRIX'!$C$8:$C$601,'[1]10C_BUILDING MATRIX'!$L$8:$L$601,"--")</f>
        <v>--</v>
      </c>
      <c r="L23" s="27" t="str">
        <f>_xlfn.XLOOKUP(L20,'[1]10C_BUILDING MATRIX'!$C$8:$C$601,'[1]10C_BUILDING MATRIX'!$L$8:$L$601,"--")</f>
        <v>--</v>
      </c>
      <c r="M23" s="27">
        <f>_xlfn.XLOOKUP(M20,'[1]10C_BUILDING MATRIX'!$C$8:$C$601,'[1]10C_BUILDING MATRIX'!$L$8:$L$601,"--")</f>
        <v>27</v>
      </c>
      <c r="N23" s="27" t="str">
        <f>_xlfn.XLOOKUP(N20,'[1]10C_BUILDING MATRIX'!$C$8:$C$601,'[1]10C_BUILDING MATRIX'!$L$8:$L$601,"--")</f>
        <v>--</v>
      </c>
      <c r="O23" s="27">
        <f>_xlfn.XLOOKUP(O20,'[1]10C_BUILDING MATRIX'!$C$8:$C$601,'[1]10C_BUILDING MATRIX'!$L$8:$L$601,"--")</f>
        <v>27</v>
      </c>
    </row>
    <row r="24" spans="2:18" ht="15" customHeight="1" x14ac:dyDescent="0.25">
      <c r="B24" s="23">
        <v>35</v>
      </c>
      <c r="C24" s="42"/>
      <c r="D24" s="24">
        <f t="shared" ref="D24:O24" si="4">$B24*100+D$6</f>
        <v>3501</v>
      </c>
      <c r="E24" s="24">
        <f t="shared" si="4"/>
        <v>3502</v>
      </c>
      <c r="F24" s="24">
        <f t="shared" si="4"/>
        <v>3503</v>
      </c>
      <c r="G24" s="24">
        <f t="shared" si="4"/>
        <v>3504</v>
      </c>
      <c r="H24" s="24">
        <f t="shared" si="4"/>
        <v>3505</v>
      </c>
      <c r="I24" s="29">
        <f t="shared" si="4"/>
        <v>3506</v>
      </c>
      <c r="J24" s="47">
        <f t="shared" si="4"/>
        <v>3507</v>
      </c>
      <c r="K24" s="25">
        <f t="shared" si="4"/>
        <v>3508</v>
      </c>
      <c r="L24" s="24">
        <f t="shared" si="4"/>
        <v>3509</v>
      </c>
      <c r="M24" s="24">
        <f t="shared" si="4"/>
        <v>3510</v>
      </c>
      <c r="N24" s="24">
        <f t="shared" si="4"/>
        <v>3511</v>
      </c>
      <c r="O24" s="24">
        <f t="shared" si="4"/>
        <v>3512</v>
      </c>
    </row>
    <row r="25" spans="2:18" ht="15" customHeight="1" x14ac:dyDescent="0.25">
      <c r="B25" s="20"/>
      <c r="C25" s="19" t="s">
        <v>18</v>
      </c>
      <c r="D25" s="26">
        <f>_xlfn.XLOOKUP(D24,'[1]10C_BUILDING MATRIX'!$C$8:$C$601,'[1]10C_BUILDING MATRIX'!$J$8:$J$601,"--")</f>
        <v>26</v>
      </c>
      <c r="E25" s="26">
        <f>_xlfn.XLOOKUP(E24,'[1]10C_BUILDING MATRIX'!$C$8:$C$601,'[1]10C_BUILDING MATRIX'!$J$8:$J$601,"--")</f>
        <v>26</v>
      </c>
      <c r="F25" s="26">
        <f>_xlfn.XLOOKUP(F24,'[1]10C_BUILDING MATRIX'!$C$8:$C$601,'[1]10C_BUILDING MATRIX'!$J$8:$J$601,"--")</f>
        <v>26</v>
      </c>
      <c r="G25" s="26">
        <f>_xlfn.XLOOKUP(G24,'[1]10C_BUILDING MATRIX'!$C$8:$C$601,'[1]10C_BUILDING MATRIX'!$J$8:$J$601,"--")</f>
        <v>26</v>
      </c>
      <c r="H25" s="26">
        <f>_xlfn.XLOOKUP(H24,'[1]10C_BUILDING MATRIX'!$C$8:$C$601,'[1]10C_BUILDING MATRIX'!$J$8:$J$601,"--")</f>
        <v>26</v>
      </c>
      <c r="I25" s="30">
        <f>_xlfn.XLOOKUP(I24,'[1]10C_BUILDING MATRIX'!$C$8:$C$601,'[1]10C_BUILDING MATRIX'!$J$8:$J$601,"--")</f>
        <v>26</v>
      </c>
      <c r="J25" s="34" t="str">
        <f>_xlfn.XLOOKUP(J24,'[1]10C_BUILDING MATRIX'!$C$8:$C$601,'[1]10C_BUILDING MATRIX'!$J$8:$J$601,"--")</f>
        <v>BH</v>
      </c>
      <c r="K25" s="32">
        <f>_xlfn.XLOOKUP(K24,'[1]10C_BUILDING MATRIX'!$C$8:$C$601,'[1]10C_BUILDING MATRIX'!$J$8:$J$601,"--")</f>
        <v>14</v>
      </c>
      <c r="L25" s="26">
        <f>_xlfn.XLOOKUP(L24,'[1]10C_BUILDING MATRIX'!$C$8:$C$601,'[1]10C_BUILDING MATRIX'!$J$8:$J$601,"--")</f>
        <v>26</v>
      </c>
      <c r="M25" s="26">
        <f>_xlfn.XLOOKUP(M24,'[1]10C_BUILDING MATRIX'!$C$8:$C$601,'[1]10C_BUILDING MATRIX'!$J$8:$J$601,"--")</f>
        <v>26</v>
      </c>
      <c r="N25" s="26">
        <f>_xlfn.XLOOKUP(N24,'[1]10C_BUILDING MATRIX'!$C$8:$C$601,'[1]10C_BUILDING MATRIX'!$J$8:$J$601,"--")</f>
        <v>26</v>
      </c>
      <c r="O25" s="26">
        <f>_xlfn.XLOOKUP(O24,'[1]10C_BUILDING MATRIX'!$C$8:$C$601,'[1]10C_BUILDING MATRIX'!$J$8:$J$601,"--")</f>
        <v>26</v>
      </c>
    </row>
    <row r="26" spans="2:18" ht="15" customHeight="1" x14ac:dyDescent="0.25">
      <c r="B26" s="21"/>
      <c r="C26" s="19" t="s">
        <v>19</v>
      </c>
      <c r="D26" s="26">
        <f>_xlfn.XLOOKUP(D24,'[1]10C_BUILDING MATRIX'!$C$8:$C$601,'[1]10C_BUILDING MATRIX'!$K$8:$K$601,"--")</f>
        <v>26</v>
      </c>
      <c r="E26" s="26">
        <f>_xlfn.XLOOKUP(E24,'[1]10C_BUILDING MATRIX'!$C$8:$C$601,'[1]10C_BUILDING MATRIX'!$K$8:$K$601,"--")</f>
        <v>26</v>
      </c>
      <c r="F26" s="26">
        <f>_xlfn.XLOOKUP(F24,'[1]10C_BUILDING MATRIX'!$C$8:$C$601,'[1]10C_BUILDING MATRIX'!$K$8:$K$601,"--")</f>
        <v>26</v>
      </c>
      <c r="G26" s="26">
        <f>_xlfn.XLOOKUP(G24,'[1]10C_BUILDING MATRIX'!$C$8:$C$601,'[1]10C_BUILDING MATRIX'!$K$8:$K$601,"--")</f>
        <v>26</v>
      </c>
      <c r="H26" s="26">
        <f>_xlfn.XLOOKUP(H24,'[1]10C_BUILDING MATRIX'!$C$8:$C$601,'[1]10C_BUILDING MATRIX'!$K$8:$K$601,"--")</f>
        <v>26</v>
      </c>
      <c r="I26" s="30">
        <f>_xlfn.XLOOKUP(I24,'[1]10C_BUILDING MATRIX'!$C$8:$C$601,'[1]10C_BUILDING MATRIX'!$K$8:$K$601,"--")</f>
        <v>26</v>
      </c>
      <c r="J26" s="34">
        <f>_xlfn.XLOOKUP(J24,'[1]10C_BUILDING MATRIX'!$C$8:$C$601,'[1]10C_BUILDING MATRIX'!$K$8:$K$601,"--")</f>
        <v>26</v>
      </c>
      <c r="K26" s="32">
        <f>_xlfn.XLOOKUP(K24,'[1]10C_BUILDING MATRIX'!$C$8:$C$601,'[1]10C_BUILDING MATRIX'!$K$8:$K$601,"--")</f>
        <v>26</v>
      </c>
      <c r="L26" s="26">
        <f>_xlfn.XLOOKUP(L24,'[1]10C_BUILDING MATRIX'!$C$8:$C$601,'[1]10C_BUILDING MATRIX'!$K$8:$K$601,"--")</f>
        <v>26</v>
      </c>
      <c r="M26" s="26">
        <f>_xlfn.XLOOKUP(M24,'[1]10C_BUILDING MATRIX'!$C$8:$C$601,'[1]10C_BUILDING MATRIX'!$K$8:$K$601,"--")</f>
        <v>26</v>
      </c>
      <c r="N26" s="26">
        <f>_xlfn.XLOOKUP(N24,'[1]10C_BUILDING MATRIX'!$C$8:$C$601,'[1]10C_BUILDING MATRIX'!$K$8:$K$601,"--")</f>
        <v>26</v>
      </c>
      <c r="O26" s="26">
        <f>_xlfn.XLOOKUP(O24,'[1]10C_BUILDING MATRIX'!$C$8:$C$601,'[1]10C_BUILDING MATRIX'!$K$8:$K$601,"--")</f>
        <v>26</v>
      </c>
    </row>
    <row r="27" spans="2:18" ht="15" customHeight="1" thickBot="1" x14ac:dyDescent="0.3">
      <c r="B27" s="22"/>
      <c r="C27" s="19" t="s">
        <v>20</v>
      </c>
      <c r="D27" s="27" t="str">
        <f>_xlfn.XLOOKUP(D24,'[1]10C_BUILDING MATRIX'!$C$8:$C$601,'[1]10C_BUILDING MATRIX'!$L$8:$L$601,"--")</f>
        <v>--</v>
      </c>
      <c r="E27" s="27" t="str">
        <f>_xlfn.XLOOKUP(E24,'[1]10C_BUILDING MATRIX'!$C$8:$C$601,'[1]10C_BUILDING MATRIX'!$L$8:$L$601,"--")</f>
        <v>--</v>
      </c>
      <c r="F27" s="27" t="str">
        <f>_xlfn.XLOOKUP(F24,'[1]10C_BUILDING MATRIX'!$C$8:$C$601,'[1]10C_BUILDING MATRIX'!$L$8:$L$601,"--")</f>
        <v>--</v>
      </c>
      <c r="G27" s="27">
        <f>_xlfn.XLOOKUP(G24,'[1]10C_BUILDING MATRIX'!$C$8:$C$601,'[1]10C_BUILDING MATRIX'!$L$8:$L$601,"--")</f>
        <v>26</v>
      </c>
      <c r="H27" s="27" t="str">
        <f>_xlfn.XLOOKUP(H24,'[1]10C_BUILDING MATRIX'!$C$8:$C$601,'[1]10C_BUILDING MATRIX'!$L$8:$L$601,"--")</f>
        <v>--</v>
      </c>
      <c r="I27" s="31">
        <f>_xlfn.XLOOKUP(I24,'[1]10C_BUILDING MATRIX'!$C$8:$C$601,'[1]10C_BUILDING MATRIX'!$L$8:$L$601,"--")</f>
        <v>26</v>
      </c>
      <c r="J27" s="35" t="str">
        <f>_xlfn.XLOOKUP(J24,'[1]10C_BUILDING MATRIX'!$C$8:$C$601,'[1]10C_BUILDING MATRIX'!$L$8:$L$601,"--")</f>
        <v>--</v>
      </c>
      <c r="K27" s="33" t="str">
        <f>_xlfn.XLOOKUP(K24,'[1]10C_BUILDING MATRIX'!$C$8:$C$601,'[1]10C_BUILDING MATRIX'!$L$8:$L$601,"--")</f>
        <v>--</v>
      </c>
      <c r="L27" s="27" t="str">
        <f>_xlfn.XLOOKUP(L24,'[1]10C_BUILDING MATRIX'!$C$8:$C$601,'[1]10C_BUILDING MATRIX'!$L$8:$L$601,"--")</f>
        <v>--</v>
      </c>
      <c r="M27" s="27">
        <f>_xlfn.XLOOKUP(M24,'[1]10C_BUILDING MATRIX'!$C$8:$C$601,'[1]10C_BUILDING MATRIX'!$L$8:$L$601,"--")</f>
        <v>26</v>
      </c>
      <c r="N27" s="27" t="str">
        <f>_xlfn.XLOOKUP(N24,'[1]10C_BUILDING MATRIX'!$C$8:$C$601,'[1]10C_BUILDING MATRIX'!$L$8:$L$601,"--")</f>
        <v>--</v>
      </c>
      <c r="O27" s="27">
        <f>_xlfn.XLOOKUP(O24,'[1]10C_BUILDING MATRIX'!$C$8:$C$601,'[1]10C_BUILDING MATRIX'!$L$8:$L$601,"--")</f>
        <v>26</v>
      </c>
    </row>
    <row r="28" spans="2:18" ht="15" customHeight="1" x14ac:dyDescent="0.25">
      <c r="B28" s="23">
        <v>34</v>
      </c>
      <c r="C28" s="42"/>
      <c r="D28" s="24">
        <f t="shared" ref="D28:O28" si="5">$B28*100+D$6</f>
        <v>3401</v>
      </c>
      <c r="E28" s="24">
        <f t="shared" si="5"/>
        <v>3402</v>
      </c>
      <c r="F28" s="24">
        <f t="shared" si="5"/>
        <v>3403</v>
      </c>
      <c r="G28" s="24">
        <f t="shared" si="5"/>
        <v>3404</v>
      </c>
      <c r="H28" s="24">
        <f t="shared" si="5"/>
        <v>3405</v>
      </c>
      <c r="I28" s="29">
        <f t="shared" si="5"/>
        <v>3406</v>
      </c>
      <c r="J28" s="47">
        <f t="shared" si="5"/>
        <v>3407</v>
      </c>
      <c r="K28" s="25">
        <f t="shared" si="5"/>
        <v>3408</v>
      </c>
      <c r="L28" s="24">
        <f t="shared" si="5"/>
        <v>3409</v>
      </c>
      <c r="M28" s="24">
        <f t="shared" si="5"/>
        <v>3410</v>
      </c>
      <c r="N28" s="24">
        <f t="shared" si="5"/>
        <v>3411</v>
      </c>
      <c r="O28" s="24">
        <f t="shared" si="5"/>
        <v>3412</v>
      </c>
    </row>
    <row r="29" spans="2:18" ht="15" customHeight="1" x14ac:dyDescent="0.25">
      <c r="B29" s="20"/>
      <c r="C29" s="19" t="s">
        <v>18</v>
      </c>
      <c r="D29" s="26">
        <f>_xlfn.XLOOKUP(D28,'[1]10C_BUILDING MATRIX'!$C$8:$C$601,'[1]10C_BUILDING MATRIX'!$J$8:$J$601,"--")</f>
        <v>25</v>
      </c>
      <c r="E29" s="26">
        <f>_xlfn.XLOOKUP(E28,'[1]10C_BUILDING MATRIX'!$C$8:$C$601,'[1]10C_BUILDING MATRIX'!$J$8:$J$601,"--")</f>
        <v>25</v>
      </c>
      <c r="F29" s="26">
        <f>_xlfn.XLOOKUP(F28,'[1]10C_BUILDING MATRIX'!$C$8:$C$601,'[1]10C_BUILDING MATRIX'!$J$8:$J$601,"--")</f>
        <v>25</v>
      </c>
      <c r="G29" s="26">
        <f>_xlfn.XLOOKUP(G28,'[1]10C_BUILDING MATRIX'!$C$8:$C$601,'[1]10C_BUILDING MATRIX'!$J$8:$J$601,"--")</f>
        <v>25</v>
      </c>
      <c r="H29" s="26">
        <f>_xlfn.XLOOKUP(H28,'[1]10C_BUILDING MATRIX'!$C$8:$C$601,'[1]10C_BUILDING MATRIX'!$J$8:$J$601,"--")</f>
        <v>25</v>
      </c>
      <c r="I29" s="30">
        <f>_xlfn.XLOOKUP(I28,'[1]10C_BUILDING MATRIX'!$C$8:$C$601,'[1]10C_BUILDING MATRIX'!$J$8:$J$601,"--")</f>
        <v>25</v>
      </c>
      <c r="J29" s="34" t="str">
        <f>_xlfn.XLOOKUP(J28,'[1]10C_BUILDING MATRIX'!$C$8:$C$601,'[1]10C_BUILDING MATRIX'!$J$8:$J$601,"--")</f>
        <v>BH</v>
      </c>
      <c r="K29" s="32">
        <f>_xlfn.XLOOKUP(K28,'[1]10C_BUILDING MATRIX'!$C$8:$C$601,'[1]10C_BUILDING MATRIX'!$J$8:$J$601,"--")</f>
        <v>25</v>
      </c>
      <c r="L29" s="26">
        <f>_xlfn.XLOOKUP(L28,'[1]10C_BUILDING MATRIX'!$C$8:$C$601,'[1]10C_BUILDING MATRIX'!$J$8:$J$601,"--")</f>
        <v>25</v>
      </c>
      <c r="M29" s="26">
        <f>_xlfn.XLOOKUP(M28,'[1]10C_BUILDING MATRIX'!$C$8:$C$601,'[1]10C_BUILDING MATRIX'!$J$8:$J$601,"--")</f>
        <v>25</v>
      </c>
      <c r="N29" s="26">
        <f>_xlfn.XLOOKUP(N28,'[1]10C_BUILDING MATRIX'!$C$8:$C$601,'[1]10C_BUILDING MATRIX'!$J$8:$J$601,"--")</f>
        <v>25</v>
      </c>
      <c r="O29" s="26">
        <f>_xlfn.XLOOKUP(O28,'[1]10C_BUILDING MATRIX'!$C$8:$C$601,'[1]10C_BUILDING MATRIX'!$J$8:$J$601,"--")</f>
        <v>25</v>
      </c>
    </row>
    <row r="30" spans="2:18" ht="15" customHeight="1" x14ac:dyDescent="0.25">
      <c r="B30" s="21"/>
      <c r="C30" s="19" t="s">
        <v>19</v>
      </c>
      <c r="D30" s="26">
        <f>_xlfn.XLOOKUP(D28,'[1]10C_BUILDING MATRIX'!$C$8:$C$601,'[1]10C_BUILDING MATRIX'!$K$8:$K$601,"--")</f>
        <v>25</v>
      </c>
      <c r="E30" s="26">
        <f>_xlfn.XLOOKUP(E28,'[1]10C_BUILDING MATRIX'!$C$8:$C$601,'[1]10C_BUILDING MATRIX'!$K$8:$K$601,"--")</f>
        <v>25</v>
      </c>
      <c r="F30" s="26">
        <f>_xlfn.XLOOKUP(F28,'[1]10C_BUILDING MATRIX'!$C$8:$C$601,'[1]10C_BUILDING MATRIX'!$K$8:$K$601,"--")</f>
        <v>25</v>
      </c>
      <c r="G30" s="26">
        <f>_xlfn.XLOOKUP(G28,'[1]10C_BUILDING MATRIX'!$C$8:$C$601,'[1]10C_BUILDING MATRIX'!$K$8:$K$601,"--")</f>
        <v>25</v>
      </c>
      <c r="H30" s="26">
        <f>_xlfn.XLOOKUP(H28,'[1]10C_BUILDING MATRIX'!$C$8:$C$601,'[1]10C_BUILDING MATRIX'!$K$8:$K$601,"--")</f>
        <v>25</v>
      </c>
      <c r="I30" s="30">
        <f>_xlfn.XLOOKUP(I28,'[1]10C_BUILDING MATRIX'!$C$8:$C$601,'[1]10C_BUILDING MATRIX'!$K$8:$K$601,"--")</f>
        <v>25</v>
      </c>
      <c r="J30" s="34">
        <f>_xlfn.XLOOKUP(J28,'[1]10C_BUILDING MATRIX'!$C$8:$C$601,'[1]10C_BUILDING MATRIX'!$K$8:$K$601,"--")</f>
        <v>25</v>
      </c>
      <c r="K30" s="32">
        <f>_xlfn.XLOOKUP(K28,'[1]10C_BUILDING MATRIX'!$C$8:$C$601,'[1]10C_BUILDING MATRIX'!$K$8:$K$601,"--")</f>
        <v>25</v>
      </c>
      <c r="L30" s="26">
        <f>_xlfn.XLOOKUP(L28,'[1]10C_BUILDING MATRIX'!$C$8:$C$601,'[1]10C_BUILDING MATRIX'!$K$8:$K$601,"--")</f>
        <v>25</v>
      </c>
      <c r="M30" s="26">
        <f>_xlfn.XLOOKUP(M28,'[1]10C_BUILDING MATRIX'!$C$8:$C$601,'[1]10C_BUILDING MATRIX'!$K$8:$K$601,"--")</f>
        <v>25</v>
      </c>
      <c r="N30" s="26">
        <f>_xlfn.XLOOKUP(N28,'[1]10C_BUILDING MATRIX'!$C$8:$C$601,'[1]10C_BUILDING MATRIX'!$K$8:$K$601,"--")</f>
        <v>25</v>
      </c>
      <c r="O30" s="26">
        <f>_xlfn.XLOOKUP(O28,'[1]10C_BUILDING MATRIX'!$C$8:$C$601,'[1]10C_BUILDING MATRIX'!$K$8:$K$601,"--")</f>
        <v>25</v>
      </c>
      <c r="R30" s="28"/>
    </row>
    <row r="31" spans="2:18" ht="15" customHeight="1" thickBot="1" x14ac:dyDescent="0.3">
      <c r="B31" s="22"/>
      <c r="C31" s="19" t="s">
        <v>20</v>
      </c>
      <c r="D31" s="27" t="str">
        <f>_xlfn.XLOOKUP(D28,'[1]10C_BUILDING MATRIX'!$C$8:$C$601,'[1]10C_BUILDING MATRIX'!$L$8:$L$601,"--")</f>
        <v>--</v>
      </c>
      <c r="E31" s="27" t="str">
        <f>_xlfn.XLOOKUP(E28,'[1]10C_BUILDING MATRIX'!$C$8:$C$601,'[1]10C_BUILDING MATRIX'!$L$8:$L$601,"--")</f>
        <v>--</v>
      </c>
      <c r="F31" s="27" t="str">
        <f>_xlfn.XLOOKUP(F28,'[1]10C_BUILDING MATRIX'!$C$8:$C$601,'[1]10C_BUILDING MATRIX'!$L$8:$L$601,"--")</f>
        <v>--</v>
      </c>
      <c r="G31" s="27">
        <f>_xlfn.XLOOKUP(G28,'[1]10C_BUILDING MATRIX'!$C$8:$C$601,'[1]10C_BUILDING MATRIX'!$L$8:$L$601,"--")</f>
        <v>25</v>
      </c>
      <c r="H31" s="27" t="str">
        <f>_xlfn.XLOOKUP(H28,'[1]10C_BUILDING MATRIX'!$C$8:$C$601,'[1]10C_BUILDING MATRIX'!$L$8:$L$601,"--")</f>
        <v>--</v>
      </c>
      <c r="I31" s="31">
        <f>_xlfn.XLOOKUP(I28,'[1]10C_BUILDING MATRIX'!$C$8:$C$601,'[1]10C_BUILDING MATRIX'!$L$8:$L$601,"--")</f>
        <v>25</v>
      </c>
      <c r="J31" s="35" t="str">
        <f>_xlfn.XLOOKUP(J28,'[1]10C_BUILDING MATRIX'!$C$8:$C$601,'[1]10C_BUILDING MATRIX'!$L$8:$L$601,"--")</f>
        <v>--</v>
      </c>
      <c r="K31" s="33" t="str">
        <f>_xlfn.XLOOKUP(K28,'[1]10C_BUILDING MATRIX'!$C$8:$C$601,'[1]10C_BUILDING MATRIX'!$L$8:$L$601,"--")</f>
        <v>--</v>
      </c>
      <c r="L31" s="27" t="str">
        <f>_xlfn.XLOOKUP(L28,'[1]10C_BUILDING MATRIX'!$C$8:$C$601,'[1]10C_BUILDING MATRIX'!$L$8:$L$601,"--")</f>
        <v>--</v>
      </c>
      <c r="M31" s="27">
        <f>_xlfn.XLOOKUP(M28,'[1]10C_BUILDING MATRIX'!$C$8:$C$601,'[1]10C_BUILDING MATRIX'!$L$8:$L$601,"--")</f>
        <v>25</v>
      </c>
      <c r="N31" s="27" t="str">
        <f>_xlfn.XLOOKUP(N28,'[1]10C_BUILDING MATRIX'!$C$8:$C$601,'[1]10C_BUILDING MATRIX'!$L$8:$L$601,"--")</f>
        <v>--</v>
      </c>
      <c r="O31" s="27">
        <f>_xlfn.XLOOKUP(O28,'[1]10C_BUILDING MATRIX'!$C$8:$C$601,'[1]10C_BUILDING MATRIX'!$L$8:$L$601,"--")</f>
        <v>25</v>
      </c>
      <c r="R31"/>
    </row>
    <row r="32" spans="2:18" ht="15" customHeight="1" x14ac:dyDescent="0.25">
      <c r="B32" s="23">
        <v>33</v>
      </c>
      <c r="C32" s="42"/>
      <c r="D32" s="24">
        <f t="shared" ref="D32:O32" si="6">$B32*100+D$6</f>
        <v>3301</v>
      </c>
      <c r="E32" s="24">
        <f t="shared" si="6"/>
        <v>3302</v>
      </c>
      <c r="F32" s="24">
        <f t="shared" si="6"/>
        <v>3303</v>
      </c>
      <c r="G32" s="24">
        <f t="shared" si="6"/>
        <v>3304</v>
      </c>
      <c r="H32" s="24">
        <f t="shared" si="6"/>
        <v>3305</v>
      </c>
      <c r="I32" s="29">
        <f t="shared" si="6"/>
        <v>3306</v>
      </c>
      <c r="J32" s="47">
        <f t="shared" si="6"/>
        <v>3307</v>
      </c>
      <c r="K32" s="25">
        <f t="shared" si="6"/>
        <v>3308</v>
      </c>
      <c r="L32" s="24">
        <f t="shared" si="6"/>
        <v>3309</v>
      </c>
      <c r="M32" s="24">
        <f t="shared" si="6"/>
        <v>3310</v>
      </c>
      <c r="N32" s="24">
        <f t="shared" si="6"/>
        <v>3311</v>
      </c>
      <c r="O32" s="24">
        <f t="shared" si="6"/>
        <v>3312</v>
      </c>
      <c r="R32" s="28"/>
    </row>
    <row r="33" spans="2:16" ht="15" customHeight="1" x14ac:dyDescent="0.25">
      <c r="B33" s="20"/>
      <c r="C33" s="19" t="s">
        <v>18</v>
      </c>
      <c r="D33" s="26">
        <f>_xlfn.XLOOKUP(D32,'[1]10C_BUILDING MATRIX'!$C$8:$C$601,'[1]10C_BUILDING MATRIX'!$J$8:$J$601,"--")</f>
        <v>24</v>
      </c>
      <c r="E33" s="26">
        <f>_xlfn.XLOOKUP(E32,'[1]10C_BUILDING MATRIX'!$C$8:$C$601,'[1]10C_BUILDING MATRIX'!$J$8:$J$601,"--")</f>
        <v>24</v>
      </c>
      <c r="F33" s="26">
        <f>_xlfn.XLOOKUP(F32,'[1]10C_BUILDING MATRIX'!$C$8:$C$601,'[1]10C_BUILDING MATRIX'!$J$8:$J$601,"--")</f>
        <v>24</v>
      </c>
      <c r="G33" s="26">
        <f>_xlfn.XLOOKUP(G32,'[1]10C_BUILDING MATRIX'!$C$8:$C$601,'[1]10C_BUILDING MATRIX'!$J$8:$J$601,"--")</f>
        <v>24</v>
      </c>
      <c r="H33" s="26">
        <f>_xlfn.XLOOKUP(H32,'[1]10C_BUILDING MATRIX'!$C$8:$C$601,'[1]10C_BUILDING MATRIX'!$J$8:$J$601,"--")</f>
        <v>24</v>
      </c>
      <c r="I33" s="30">
        <f>_xlfn.XLOOKUP(I32,'[1]10C_BUILDING MATRIX'!$C$8:$C$601,'[1]10C_BUILDING MATRIX'!$J$8:$J$601,"--")</f>
        <v>24</v>
      </c>
      <c r="J33" s="34" t="str">
        <f>_xlfn.XLOOKUP(J32,'[1]10C_BUILDING MATRIX'!$C$8:$C$601,'[1]10C_BUILDING MATRIX'!$J$8:$J$601,"--")</f>
        <v>BH</v>
      </c>
      <c r="K33" s="32">
        <f>_xlfn.XLOOKUP(K32,'[1]10C_BUILDING MATRIX'!$C$8:$C$601,'[1]10C_BUILDING MATRIX'!$J$8:$J$601,"--")</f>
        <v>24</v>
      </c>
      <c r="L33" s="26">
        <f>_xlfn.XLOOKUP(L32,'[1]10C_BUILDING MATRIX'!$C$8:$C$601,'[1]10C_BUILDING MATRIX'!$J$8:$J$601,"--")</f>
        <v>24</v>
      </c>
      <c r="M33" s="26">
        <f>_xlfn.XLOOKUP(M32,'[1]10C_BUILDING MATRIX'!$C$8:$C$601,'[1]10C_BUILDING MATRIX'!$J$8:$J$601,"--")</f>
        <v>24</v>
      </c>
      <c r="N33" s="26" t="str">
        <f>_xlfn.XLOOKUP(N32,'[1]10C_BUILDING MATRIX'!$C$8:$C$601,'[1]10C_BUILDING MATRIX'!$J$8:$J$601,"--")</f>
        <v>WCT</v>
      </c>
      <c r="O33" s="26">
        <f>_xlfn.XLOOKUP(O32,'[1]10C_BUILDING MATRIX'!$C$8:$C$601,'[1]10C_BUILDING MATRIX'!$J$8:$J$601,"--")</f>
        <v>24</v>
      </c>
    </row>
    <row r="34" spans="2:16" ht="15" customHeight="1" x14ac:dyDescent="0.25">
      <c r="B34" s="21"/>
      <c r="C34" s="19" t="s">
        <v>19</v>
      </c>
      <c r="D34" s="26">
        <f>_xlfn.XLOOKUP(D32,'[1]10C_BUILDING MATRIX'!$C$8:$C$601,'[1]10C_BUILDING MATRIX'!$K$8:$K$601,"--")</f>
        <v>24</v>
      </c>
      <c r="E34" s="26">
        <f>_xlfn.XLOOKUP(E32,'[1]10C_BUILDING MATRIX'!$C$8:$C$601,'[1]10C_BUILDING MATRIX'!$K$8:$K$601,"--")</f>
        <v>24</v>
      </c>
      <c r="F34" s="26">
        <f>_xlfn.XLOOKUP(F32,'[1]10C_BUILDING MATRIX'!$C$8:$C$601,'[1]10C_BUILDING MATRIX'!$K$8:$K$601,"--")</f>
        <v>24</v>
      </c>
      <c r="G34" s="26">
        <f>_xlfn.XLOOKUP(G32,'[1]10C_BUILDING MATRIX'!$C$8:$C$601,'[1]10C_BUILDING MATRIX'!$K$8:$K$601,"--")</f>
        <v>24</v>
      </c>
      <c r="H34" s="26">
        <f>_xlfn.XLOOKUP(H32,'[1]10C_BUILDING MATRIX'!$C$8:$C$601,'[1]10C_BUILDING MATRIX'!$K$8:$K$601,"--")</f>
        <v>24</v>
      </c>
      <c r="I34" s="30">
        <f>_xlfn.XLOOKUP(I32,'[1]10C_BUILDING MATRIX'!$C$8:$C$601,'[1]10C_BUILDING MATRIX'!$K$8:$K$601,"--")</f>
        <v>24</v>
      </c>
      <c r="J34" s="34">
        <f>_xlfn.XLOOKUP(J32,'[1]10C_BUILDING MATRIX'!$C$8:$C$601,'[1]10C_BUILDING MATRIX'!$K$8:$K$601,"--")</f>
        <v>24</v>
      </c>
      <c r="K34" s="32">
        <f>_xlfn.XLOOKUP(K32,'[1]10C_BUILDING MATRIX'!$C$8:$C$601,'[1]10C_BUILDING MATRIX'!$K$8:$K$601,"--")</f>
        <v>24</v>
      </c>
      <c r="L34" s="26">
        <f>_xlfn.XLOOKUP(L32,'[1]10C_BUILDING MATRIX'!$C$8:$C$601,'[1]10C_BUILDING MATRIX'!$K$8:$K$601,"--")</f>
        <v>24</v>
      </c>
      <c r="M34" s="26">
        <f>_xlfn.XLOOKUP(M32,'[1]10C_BUILDING MATRIX'!$C$8:$C$601,'[1]10C_BUILDING MATRIX'!$K$8:$K$601,"--")</f>
        <v>24</v>
      </c>
      <c r="N34" s="26">
        <f>_xlfn.XLOOKUP(N32,'[1]10C_BUILDING MATRIX'!$C$8:$C$601,'[1]10C_BUILDING MATRIX'!$K$8:$K$601,"--")</f>
        <v>24</v>
      </c>
      <c r="O34" s="26" t="str">
        <f>_xlfn.XLOOKUP(O32,'[1]10C_BUILDING MATRIX'!$C$8:$C$601,'[1]10C_BUILDING MATRIX'!$K$8:$K$601,"--")</f>
        <v>WCT</v>
      </c>
    </row>
    <row r="35" spans="2:16" ht="15" customHeight="1" thickBot="1" x14ac:dyDescent="0.3">
      <c r="B35" s="22"/>
      <c r="C35" s="19" t="s">
        <v>20</v>
      </c>
      <c r="D35" s="27" t="str">
        <f>_xlfn.XLOOKUP(D32,'[1]10C_BUILDING MATRIX'!$C$8:$C$601,'[1]10C_BUILDING MATRIX'!$L$8:$L$601,"--")</f>
        <v>--</v>
      </c>
      <c r="E35" s="27" t="str">
        <f>_xlfn.XLOOKUP(E32,'[1]10C_BUILDING MATRIX'!$C$8:$C$601,'[1]10C_BUILDING MATRIX'!$L$8:$L$601,"--")</f>
        <v>--</v>
      </c>
      <c r="F35" s="27" t="str">
        <f>_xlfn.XLOOKUP(F32,'[1]10C_BUILDING MATRIX'!$C$8:$C$601,'[1]10C_BUILDING MATRIX'!$L$8:$L$601,"--")</f>
        <v>--</v>
      </c>
      <c r="G35" s="27">
        <f>_xlfn.XLOOKUP(G32,'[1]10C_BUILDING MATRIX'!$C$8:$C$601,'[1]10C_BUILDING MATRIX'!$L$8:$L$601,"--")</f>
        <v>24</v>
      </c>
      <c r="H35" s="27" t="str">
        <f>_xlfn.XLOOKUP(H32,'[1]10C_BUILDING MATRIX'!$C$8:$C$601,'[1]10C_BUILDING MATRIX'!$L$8:$L$601,"--")</f>
        <v>--</v>
      </c>
      <c r="I35" s="31">
        <f>_xlfn.XLOOKUP(I32,'[1]10C_BUILDING MATRIX'!$C$8:$C$601,'[1]10C_BUILDING MATRIX'!$L$8:$L$601,"--")</f>
        <v>24</v>
      </c>
      <c r="J35" s="35" t="str">
        <f>_xlfn.XLOOKUP(J32,'[1]10C_BUILDING MATRIX'!$C$8:$C$601,'[1]10C_BUILDING MATRIX'!$L$8:$L$601,"--")</f>
        <v>--</v>
      </c>
      <c r="K35" s="33" t="str">
        <f>_xlfn.XLOOKUP(K32,'[1]10C_BUILDING MATRIX'!$C$8:$C$601,'[1]10C_BUILDING MATRIX'!$L$8:$L$601,"--")</f>
        <v>--</v>
      </c>
      <c r="L35" s="27" t="str">
        <f>_xlfn.XLOOKUP(L32,'[1]10C_BUILDING MATRIX'!$C$8:$C$601,'[1]10C_BUILDING MATRIX'!$L$8:$L$601,"--")</f>
        <v>--</v>
      </c>
      <c r="M35" s="27">
        <f>_xlfn.XLOOKUP(M32,'[1]10C_BUILDING MATRIX'!$C$8:$C$601,'[1]10C_BUILDING MATRIX'!$L$8:$L$601,"--")</f>
        <v>24</v>
      </c>
      <c r="N35" s="27" t="str">
        <f>_xlfn.XLOOKUP(N32,'[1]10C_BUILDING MATRIX'!$C$8:$C$601,'[1]10C_BUILDING MATRIX'!$L$8:$L$601,"--")</f>
        <v>--</v>
      </c>
      <c r="O35" s="27" t="str">
        <f>_xlfn.XLOOKUP(O32,'[1]10C_BUILDING MATRIX'!$C$8:$C$601,'[1]10C_BUILDING MATRIX'!$L$8:$L$601,"--")</f>
        <v>--</v>
      </c>
    </row>
    <row r="36" spans="2:16" ht="15" customHeight="1" x14ac:dyDescent="0.25">
      <c r="B36" s="23">
        <v>32</v>
      </c>
      <c r="C36" s="42"/>
      <c r="D36" s="24">
        <f t="shared" ref="D36:O36" si="7">$B36*100+D$6</f>
        <v>3201</v>
      </c>
      <c r="E36" s="24">
        <f t="shared" si="7"/>
        <v>3202</v>
      </c>
      <c r="F36" s="24">
        <f t="shared" si="7"/>
        <v>3203</v>
      </c>
      <c r="G36" s="24">
        <f t="shared" si="7"/>
        <v>3204</v>
      </c>
      <c r="H36" s="24">
        <f t="shared" si="7"/>
        <v>3205</v>
      </c>
      <c r="I36" s="29">
        <f t="shared" si="7"/>
        <v>3206</v>
      </c>
      <c r="J36" s="47">
        <f t="shared" si="7"/>
        <v>3207</v>
      </c>
      <c r="K36" s="25">
        <f t="shared" si="7"/>
        <v>3208</v>
      </c>
      <c r="L36" s="24">
        <f t="shared" si="7"/>
        <v>3209</v>
      </c>
      <c r="M36" s="24">
        <f t="shared" si="7"/>
        <v>3210</v>
      </c>
      <c r="N36" s="24">
        <f t="shared" si="7"/>
        <v>3211</v>
      </c>
      <c r="O36" s="24">
        <f t="shared" si="7"/>
        <v>3212</v>
      </c>
    </row>
    <row r="37" spans="2:16" ht="15" customHeight="1" x14ac:dyDescent="0.25">
      <c r="B37" s="20"/>
      <c r="C37" s="19" t="s">
        <v>18</v>
      </c>
      <c r="D37" s="26">
        <f>_xlfn.XLOOKUP(D36,'[1]10C_BUILDING MATRIX'!$C$8:$C$601,'[1]10C_BUILDING MATRIX'!$J$8:$J$601,"--")</f>
        <v>23</v>
      </c>
      <c r="E37" s="26">
        <f>_xlfn.XLOOKUP(E36,'[1]10C_BUILDING MATRIX'!$C$8:$C$601,'[1]10C_BUILDING MATRIX'!$J$8:$J$601,"--")</f>
        <v>23</v>
      </c>
      <c r="F37" s="26">
        <f>_xlfn.XLOOKUP(F36,'[1]10C_BUILDING MATRIX'!$C$8:$C$601,'[1]10C_BUILDING MATRIX'!$J$8:$J$601,"--")</f>
        <v>23</v>
      </c>
      <c r="G37" s="26">
        <f>_xlfn.XLOOKUP(G36,'[1]10C_BUILDING MATRIX'!$C$8:$C$601,'[1]10C_BUILDING MATRIX'!$J$8:$J$601,"--")</f>
        <v>23</v>
      </c>
      <c r="H37" s="26">
        <f>_xlfn.XLOOKUP(H36,'[1]10C_BUILDING MATRIX'!$C$8:$C$601,'[1]10C_BUILDING MATRIX'!$J$8:$J$601,"--")</f>
        <v>23</v>
      </c>
      <c r="I37" s="30">
        <f>_xlfn.XLOOKUP(I36,'[1]10C_BUILDING MATRIX'!$C$8:$C$601,'[1]10C_BUILDING MATRIX'!$J$8:$J$601,"--")</f>
        <v>23</v>
      </c>
      <c r="J37" s="34" t="str">
        <f>_xlfn.XLOOKUP(J36,'[1]10C_BUILDING MATRIX'!$C$8:$C$601,'[1]10C_BUILDING MATRIX'!$J$8:$J$601,"--")</f>
        <v>BH</v>
      </c>
      <c r="K37" s="32">
        <f>_xlfn.XLOOKUP(K36,'[1]10C_BUILDING MATRIX'!$C$8:$C$601,'[1]10C_BUILDING MATRIX'!$J$8:$J$601,"--")</f>
        <v>23</v>
      </c>
      <c r="L37" s="26">
        <f>_xlfn.XLOOKUP(L36,'[1]10C_BUILDING MATRIX'!$C$8:$C$601,'[1]10C_BUILDING MATRIX'!$J$8:$J$601,"--")</f>
        <v>23</v>
      </c>
      <c r="M37" s="26">
        <f>_xlfn.XLOOKUP(M36,'[1]10C_BUILDING MATRIX'!$C$8:$C$601,'[1]10C_BUILDING MATRIX'!$J$8:$J$601,"--")</f>
        <v>23</v>
      </c>
      <c r="N37" s="26">
        <f>_xlfn.XLOOKUP(N36,'[1]10C_BUILDING MATRIX'!$C$8:$C$601,'[1]10C_BUILDING MATRIX'!$J$8:$J$601,"--")</f>
        <v>23</v>
      </c>
      <c r="O37" s="26">
        <f>_xlfn.XLOOKUP(O36,'[1]10C_BUILDING MATRIX'!$C$8:$C$601,'[1]10C_BUILDING MATRIX'!$J$8:$J$601,"--")</f>
        <v>23</v>
      </c>
    </row>
    <row r="38" spans="2:16" ht="15" customHeight="1" x14ac:dyDescent="0.25">
      <c r="B38" s="21"/>
      <c r="C38" s="19" t="s">
        <v>19</v>
      </c>
      <c r="D38" s="26">
        <f>_xlfn.XLOOKUP(D36,'[1]10C_BUILDING MATRIX'!$C$8:$C$601,'[1]10C_BUILDING MATRIX'!$K$8:$K$601,"--")</f>
        <v>23</v>
      </c>
      <c r="E38" s="26">
        <f>_xlfn.XLOOKUP(E36,'[1]10C_BUILDING MATRIX'!$C$8:$C$601,'[1]10C_BUILDING MATRIX'!$K$8:$K$601,"--")</f>
        <v>23</v>
      </c>
      <c r="F38" s="26">
        <f>_xlfn.XLOOKUP(F36,'[1]10C_BUILDING MATRIX'!$C$8:$C$601,'[1]10C_BUILDING MATRIX'!$K$8:$K$601,"--")</f>
        <v>23</v>
      </c>
      <c r="G38" s="26">
        <f>_xlfn.XLOOKUP(G36,'[1]10C_BUILDING MATRIX'!$C$8:$C$601,'[1]10C_BUILDING MATRIX'!$K$8:$K$601,"--")</f>
        <v>23</v>
      </c>
      <c r="H38" s="26">
        <f>_xlfn.XLOOKUP(H36,'[1]10C_BUILDING MATRIX'!$C$8:$C$601,'[1]10C_BUILDING MATRIX'!$K$8:$K$601,"--")</f>
        <v>23</v>
      </c>
      <c r="I38" s="30">
        <f>_xlfn.XLOOKUP(I36,'[1]10C_BUILDING MATRIX'!$C$8:$C$601,'[1]10C_BUILDING MATRIX'!$K$8:$K$601,"--")</f>
        <v>23</v>
      </c>
      <c r="J38" s="34">
        <f>_xlfn.XLOOKUP(J36,'[1]10C_BUILDING MATRIX'!$C$8:$C$601,'[1]10C_BUILDING MATRIX'!$K$8:$K$601,"--")</f>
        <v>23</v>
      </c>
      <c r="K38" s="32">
        <f>_xlfn.XLOOKUP(K36,'[1]10C_BUILDING MATRIX'!$C$8:$C$601,'[1]10C_BUILDING MATRIX'!$K$8:$K$601,"--")</f>
        <v>23</v>
      </c>
      <c r="L38" s="26">
        <f>_xlfn.XLOOKUP(L36,'[1]10C_BUILDING MATRIX'!$C$8:$C$601,'[1]10C_BUILDING MATRIX'!$K$8:$K$601,"--")</f>
        <v>23</v>
      </c>
      <c r="M38" s="26">
        <f>_xlfn.XLOOKUP(M36,'[1]10C_BUILDING MATRIX'!$C$8:$C$601,'[1]10C_BUILDING MATRIX'!$K$8:$K$601,"--")</f>
        <v>23</v>
      </c>
      <c r="N38" s="26">
        <f>_xlfn.XLOOKUP(N36,'[1]10C_BUILDING MATRIX'!$C$8:$C$601,'[1]10C_BUILDING MATRIX'!$K$8:$K$601,"--")</f>
        <v>23</v>
      </c>
      <c r="O38" s="26">
        <f>_xlfn.XLOOKUP(O36,'[1]10C_BUILDING MATRIX'!$C$8:$C$601,'[1]10C_BUILDING MATRIX'!$K$8:$K$601,"--")</f>
        <v>23</v>
      </c>
      <c r="P38" s="2" t="s">
        <v>21</v>
      </c>
    </row>
    <row r="39" spans="2:16" ht="15" customHeight="1" thickBot="1" x14ac:dyDescent="0.3">
      <c r="B39" s="22"/>
      <c r="C39" s="19" t="s">
        <v>20</v>
      </c>
      <c r="D39" s="27" t="str">
        <f>_xlfn.XLOOKUP(D36,'[1]10C_BUILDING MATRIX'!$C$8:$C$601,'[1]10C_BUILDING MATRIX'!$L$8:$L$601,"--")</f>
        <v>--</v>
      </c>
      <c r="E39" s="27" t="str">
        <f>_xlfn.XLOOKUP(E36,'[1]10C_BUILDING MATRIX'!$C$8:$C$601,'[1]10C_BUILDING MATRIX'!$L$8:$L$601,"--")</f>
        <v>--</v>
      </c>
      <c r="F39" s="27" t="str">
        <f>_xlfn.XLOOKUP(F36,'[1]10C_BUILDING MATRIX'!$C$8:$C$601,'[1]10C_BUILDING MATRIX'!$L$8:$L$601,"--")</f>
        <v>--</v>
      </c>
      <c r="G39" s="27">
        <f>_xlfn.XLOOKUP(G36,'[1]10C_BUILDING MATRIX'!$C$8:$C$601,'[1]10C_BUILDING MATRIX'!$L$8:$L$601,"--")</f>
        <v>23</v>
      </c>
      <c r="H39" s="27" t="str">
        <f>_xlfn.XLOOKUP(H36,'[1]10C_BUILDING MATRIX'!$C$8:$C$601,'[1]10C_BUILDING MATRIX'!$L$8:$L$601,"--")</f>
        <v>--</v>
      </c>
      <c r="I39" s="31">
        <f>_xlfn.XLOOKUP(I36,'[1]10C_BUILDING MATRIX'!$C$8:$C$601,'[1]10C_BUILDING MATRIX'!$L$8:$L$601,"--")</f>
        <v>23</v>
      </c>
      <c r="J39" s="35" t="str">
        <f>_xlfn.XLOOKUP(J36,'[1]10C_BUILDING MATRIX'!$C$8:$C$601,'[1]10C_BUILDING MATRIX'!$L$8:$L$601,"--")</f>
        <v>--</v>
      </c>
      <c r="K39" s="33" t="str">
        <f>_xlfn.XLOOKUP(K36,'[1]10C_BUILDING MATRIX'!$C$8:$C$601,'[1]10C_BUILDING MATRIX'!$L$8:$L$601,"--")</f>
        <v>--</v>
      </c>
      <c r="L39" s="27" t="str">
        <f>_xlfn.XLOOKUP(L36,'[1]10C_BUILDING MATRIX'!$C$8:$C$601,'[1]10C_BUILDING MATRIX'!$L$8:$L$601,"--")</f>
        <v>--</v>
      </c>
      <c r="M39" s="27">
        <f>_xlfn.XLOOKUP(M36,'[1]10C_BUILDING MATRIX'!$C$8:$C$601,'[1]10C_BUILDING MATRIX'!$L$8:$L$601,"--")</f>
        <v>23</v>
      </c>
      <c r="N39" s="27" t="str">
        <f>_xlfn.XLOOKUP(N36,'[1]10C_BUILDING MATRIX'!$C$8:$C$601,'[1]10C_BUILDING MATRIX'!$L$8:$L$601,"--")</f>
        <v>--</v>
      </c>
      <c r="O39" s="27">
        <f>_xlfn.XLOOKUP(O36,'[1]10C_BUILDING MATRIX'!$C$8:$C$601,'[1]10C_BUILDING MATRIX'!$L$8:$L$601,"--")</f>
        <v>23</v>
      </c>
    </row>
    <row r="40" spans="2:16" ht="15" customHeight="1" x14ac:dyDescent="0.25">
      <c r="B40" s="23">
        <v>31</v>
      </c>
      <c r="C40" s="42"/>
      <c r="D40" s="24">
        <f t="shared" ref="D40:O40" si="8">$B40*100+D$6</f>
        <v>3101</v>
      </c>
      <c r="E40" s="24">
        <f t="shared" si="8"/>
        <v>3102</v>
      </c>
      <c r="F40" s="24">
        <f t="shared" si="8"/>
        <v>3103</v>
      </c>
      <c r="G40" s="24">
        <f t="shared" si="8"/>
        <v>3104</v>
      </c>
      <c r="H40" s="24">
        <f t="shared" si="8"/>
        <v>3105</v>
      </c>
      <c r="I40" s="29">
        <f t="shared" si="8"/>
        <v>3106</v>
      </c>
      <c r="J40" s="47">
        <f t="shared" si="8"/>
        <v>3107</v>
      </c>
      <c r="K40" s="25">
        <f t="shared" si="8"/>
        <v>3108</v>
      </c>
      <c r="L40" s="24">
        <f t="shared" si="8"/>
        <v>3109</v>
      </c>
      <c r="M40" s="24">
        <f t="shared" si="8"/>
        <v>3110</v>
      </c>
      <c r="N40" s="24">
        <f t="shared" si="8"/>
        <v>3111</v>
      </c>
      <c r="O40" s="24">
        <f t="shared" si="8"/>
        <v>3112</v>
      </c>
    </row>
    <row r="41" spans="2:16" ht="15" customHeight="1" x14ac:dyDescent="0.25">
      <c r="B41" s="20"/>
      <c r="C41" s="19" t="s">
        <v>18</v>
      </c>
      <c r="D41" s="26">
        <f>_xlfn.XLOOKUP(D40,'[1]10C_BUILDING MATRIX'!$C$8:$C$601,'[1]10C_BUILDING MATRIX'!$J$8:$J$601,"--")</f>
        <v>22</v>
      </c>
      <c r="E41" s="26">
        <f>_xlfn.XLOOKUP(E40,'[1]10C_BUILDING MATRIX'!$C$8:$C$601,'[1]10C_BUILDING MATRIX'!$J$8:$J$601,"--")</f>
        <v>22</v>
      </c>
      <c r="F41" s="26">
        <f>_xlfn.XLOOKUP(F40,'[1]10C_BUILDING MATRIX'!$C$8:$C$601,'[1]10C_BUILDING MATRIX'!$J$8:$J$601,"--")</f>
        <v>22</v>
      </c>
      <c r="G41" s="26">
        <f>_xlfn.XLOOKUP(G40,'[1]10C_BUILDING MATRIX'!$C$8:$C$601,'[1]10C_BUILDING MATRIX'!$J$8:$J$601,"--")</f>
        <v>22</v>
      </c>
      <c r="H41" s="26">
        <f>_xlfn.XLOOKUP(H40,'[1]10C_BUILDING MATRIX'!$C$8:$C$601,'[1]10C_BUILDING MATRIX'!$J$8:$J$601,"--")</f>
        <v>22</v>
      </c>
      <c r="I41" s="30">
        <f>_xlfn.XLOOKUP(I40,'[1]10C_BUILDING MATRIX'!$C$8:$C$601,'[1]10C_BUILDING MATRIX'!$J$8:$J$601,"--")</f>
        <v>22</v>
      </c>
      <c r="J41" s="34" t="str">
        <f>_xlfn.XLOOKUP(J40,'[1]10C_BUILDING MATRIX'!$C$8:$C$601,'[1]10C_BUILDING MATRIX'!$J$8:$J$601,"--")</f>
        <v>BH</v>
      </c>
      <c r="K41" s="32">
        <f>_xlfn.XLOOKUP(K40,'[1]10C_BUILDING MATRIX'!$C$8:$C$601,'[1]10C_BUILDING MATRIX'!$J$8:$J$601,"--")</f>
        <v>22</v>
      </c>
      <c r="L41" s="26">
        <f>_xlfn.XLOOKUP(L40,'[1]10C_BUILDING MATRIX'!$C$8:$C$601,'[1]10C_BUILDING MATRIX'!$J$8:$J$601,"--")</f>
        <v>22</v>
      </c>
      <c r="M41" s="26">
        <f>_xlfn.XLOOKUP(M40,'[1]10C_BUILDING MATRIX'!$C$8:$C$601,'[1]10C_BUILDING MATRIX'!$J$8:$J$601,"--")</f>
        <v>22</v>
      </c>
      <c r="N41" s="26">
        <f>_xlfn.XLOOKUP(N40,'[1]10C_BUILDING MATRIX'!$C$8:$C$601,'[1]10C_BUILDING MATRIX'!$J$8:$J$601,"--")</f>
        <v>22</v>
      </c>
      <c r="O41" s="26">
        <f>_xlfn.XLOOKUP(O40,'[1]10C_BUILDING MATRIX'!$C$8:$C$601,'[1]10C_BUILDING MATRIX'!$J$8:$J$601,"--")</f>
        <v>22</v>
      </c>
    </row>
    <row r="42" spans="2:16" ht="15" customHeight="1" x14ac:dyDescent="0.25">
      <c r="B42" s="21"/>
      <c r="C42" s="19" t="s">
        <v>19</v>
      </c>
      <c r="D42" s="26">
        <f>_xlfn.XLOOKUP(D40,'[1]10C_BUILDING MATRIX'!$C$8:$C$601,'[1]10C_BUILDING MATRIX'!$K$8:$K$601,"--")</f>
        <v>22</v>
      </c>
      <c r="E42" s="26">
        <f>_xlfn.XLOOKUP(E40,'[1]10C_BUILDING MATRIX'!$C$8:$C$601,'[1]10C_BUILDING MATRIX'!$K$8:$K$601,"--")</f>
        <v>22</v>
      </c>
      <c r="F42" s="26">
        <f>_xlfn.XLOOKUP(F40,'[1]10C_BUILDING MATRIX'!$C$8:$C$601,'[1]10C_BUILDING MATRIX'!$K$8:$K$601,"--")</f>
        <v>22</v>
      </c>
      <c r="G42" s="26">
        <f>_xlfn.XLOOKUP(G40,'[1]10C_BUILDING MATRIX'!$C$8:$C$601,'[1]10C_BUILDING MATRIX'!$K$8:$K$601,"--")</f>
        <v>22</v>
      </c>
      <c r="H42" s="26">
        <f>_xlfn.XLOOKUP(H40,'[1]10C_BUILDING MATRIX'!$C$8:$C$601,'[1]10C_BUILDING MATRIX'!$K$8:$K$601,"--")</f>
        <v>22</v>
      </c>
      <c r="I42" s="30">
        <f>_xlfn.XLOOKUP(I40,'[1]10C_BUILDING MATRIX'!$C$8:$C$601,'[1]10C_BUILDING MATRIX'!$K$8:$K$601,"--")</f>
        <v>22</v>
      </c>
      <c r="J42" s="34">
        <f>_xlfn.XLOOKUP(J40,'[1]10C_BUILDING MATRIX'!$C$8:$C$601,'[1]10C_BUILDING MATRIX'!$K$8:$K$601,"--")</f>
        <v>22</v>
      </c>
      <c r="K42" s="32">
        <f>_xlfn.XLOOKUP(K40,'[1]10C_BUILDING MATRIX'!$C$8:$C$601,'[1]10C_BUILDING MATRIX'!$K$8:$K$601,"--")</f>
        <v>22</v>
      </c>
      <c r="L42" s="26">
        <f>_xlfn.XLOOKUP(L40,'[1]10C_BUILDING MATRIX'!$C$8:$C$601,'[1]10C_BUILDING MATRIX'!$K$8:$K$601,"--")</f>
        <v>22</v>
      </c>
      <c r="M42" s="26">
        <f>_xlfn.XLOOKUP(M40,'[1]10C_BUILDING MATRIX'!$C$8:$C$601,'[1]10C_BUILDING MATRIX'!$K$8:$K$601,"--")</f>
        <v>22</v>
      </c>
      <c r="N42" s="26">
        <f>_xlfn.XLOOKUP(N40,'[1]10C_BUILDING MATRIX'!$C$8:$C$601,'[1]10C_BUILDING MATRIX'!$K$8:$K$601,"--")</f>
        <v>22</v>
      </c>
      <c r="O42" s="26">
        <f>_xlfn.XLOOKUP(O40,'[1]10C_BUILDING MATRIX'!$C$8:$C$601,'[1]10C_BUILDING MATRIX'!$K$8:$K$601,"--")</f>
        <v>22</v>
      </c>
    </row>
    <row r="43" spans="2:16" ht="15" customHeight="1" thickBot="1" x14ac:dyDescent="0.3">
      <c r="B43" s="22"/>
      <c r="C43" s="19" t="s">
        <v>20</v>
      </c>
      <c r="D43" s="27" t="str">
        <f>_xlfn.XLOOKUP(D40,'[1]10C_BUILDING MATRIX'!$C$8:$C$601,'[1]10C_BUILDING MATRIX'!$L$8:$L$601,"--")</f>
        <v>--</v>
      </c>
      <c r="E43" s="27" t="str">
        <f>_xlfn.XLOOKUP(E40,'[1]10C_BUILDING MATRIX'!$C$8:$C$601,'[1]10C_BUILDING MATRIX'!$L$8:$L$601,"--")</f>
        <v>--</v>
      </c>
      <c r="F43" s="27" t="str">
        <f>_xlfn.XLOOKUP(F40,'[1]10C_BUILDING MATRIX'!$C$8:$C$601,'[1]10C_BUILDING MATRIX'!$L$8:$L$601,"--")</f>
        <v>--</v>
      </c>
      <c r="G43" s="27">
        <f>_xlfn.XLOOKUP(G40,'[1]10C_BUILDING MATRIX'!$C$8:$C$601,'[1]10C_BUILDING MATRIX'!$L$8:$L$601,"--")</f>
        <v>22</v>
      </c>
      <c r="H43" s="27" t="str">
        <f>_xlfn.XLOOKUP(H40,'[1]10C_BUILDING MATRIX'!$C$8:$C$601,'[1]10C_BUILDING MATRIX'!$L$8:$L$601,"--")</f>
        <v>--</v>
      </c>
      <c r="I43" s="31">
        <f>_xlfn.XLOOKUP(I40,'[1]10C_BUILDING MATRIX'!$C$8:$C$601,'[1]10C_BUILDING MATRIX'!$L$8:$L$601,"--")</f>
        <v>22</v>
      </c>
      <c r="J43" s="35" t="str">
        <f>_xlfn.XLOOKUP(J40,'[1]10C_BUILDING MATRIX'!$C$8:$C$601,'[1]10C_BUILDING MATRIX'!$L$8:$L$601,"--")</f>
        <v>--</v>
      </c>
      <c r="K43" s="33" t="str">
        <f>_xlfn.XLOOKUP(K40,'[1]10C_BUILDING MATRIX'!$C$8:$C$601,'[1]10C_BUILDING MATRIX'!$L$8:$L$601,"--")</f>
        <v>--</v>
      </c>
      <c r="L43" s="27" t="str">
        <f>_xlfn.XLOOKUP(L40,'[1]10C_BUILDING MATRIX'!$C$8:$C$601,'[1]10C_BUILDING MATRIX'!$L$8:$L$601,"--")</f>
        <v>--</v>
      </c>
      <c r="M43" s="27">
        <f>_xlfn.XLOOKUP(M40,'[1]10C_BUILDING MATRIX'!$C$8:$C$601,'[1]10C_BUILDING MATRIX'!$L$8:$L$601,"--")</f>
        <v>22</v>
      </c>
      <c r="N43" s="27" t="str">
        <f>_xlfn.XLOOKUP(N40,'[1]10C_BUILDING MATRIX'!$C$8:$C$601,'[1]10C_BUILDING MATRIX'!$L$8:$L$601,"--")</f>
        <v>--</v>
      </c>
      <c r="O43" s="27">
        <f>_xlfn.XLOOKUP(O40,'[1]10C_BUILDING MATRIX'!$C$8:$C$601,'[1]10C_BUILDING MATRIX'!$L$8:$L$601,"--")</f>
        <v>22</v>
      </c>
    </row>
    <row r="44" spans="2:16" ht="15" customHeight="1" x14ac:dyDescent="0.25">
      <c r="B44" s="23">
        <v>30</v>
      </c>
      <c r="C44" s="42"/>
      <c r="D44" s="24">
        <f t="shared" ref="D44:O44" si="9">$B44*100+D$6</f>
        <v>3001</v>
      </c>
      <c r="E44" s="24">
        <f t="shared" si="9"/>
        <v>3002</v>
      </c>
      <c r="F44" s="24">
        <f t="shared" si="9"/>
        <v>3003</v>
      </c>
      <c r="G44" s="24">
        <f t="shared" si="9"/>
        <v>3004</v>
      </c>
      <c r="H44" s="24">
        <f t="shared" si="9"/>
        <v>3005</v>
      </c>
      <c r="I44" s="29">
        <f t="shared" si="9"/>
        <v>3006</v>
      </c>
      <c r="J44" s="47">
        <f t="shared" si="9"/>
        <v>3007</v>
      </c>
      <c r="K44" s="25">
        <f t="shared" si="9"/>
        <v>3008</v>
      </c>
      <c r="L44" s="24">
        <f t="shared" si="9"/>
        <v>3009</v>
      </c>
      <c r="M44" s="24">
        <f t="shared" si="9"/>
        <v>3010</v>
      </c>
      <c r="N44" s="24">
        <f t="shared" si="9"/>
        <v>3011</v>
      </c>
      <c r="O44" s="24">
        <f t="shared" si="9"/>
        <v>3012</v>
      </c>
    </row>
    <row r="45" spans="2:16" ht="15" customHeight="1" x14ac:dyDescent="0.25">
      <c r="B45" s="20"/>
      <c r="C45" s="19" t="s">
        <v>18</v>
      </c>
      <c r="D45" s="26">
        <f>_xlfn.XLOOKUP(D44,'[1]10C_BUILDING MATRIX'!$C$8:$C$601,'[1]10C_BUILDING MATRIX'!$J$8:$J$601,"--")</f>
        <v>21</v>
      </c>
      <c r="E45" s="26">
        <f>_xlfn.XLOOKUP(E44,'[1]10C_BUILDING MATRIX'!$C$8:$C$601,'[1]10C_BUILDING MATRIX'!$J$8:$J$601,"--")</f>
        <v>21</v>
      </c>
      <c r="F45" s="26">
        <f>_xlfn.XLOOKUP(F44,'[1]10C_BUILDING MATRIX'!$C$8:$C$601,'[1]10C_BUILDING MATRIX'!$J$8:$J$601,"--")</f>
        <v>21</v>
      </c>
      <c r="G45" s="26">
        <f>_xlfn.XLOOKUP(G44,'[1]10C_BUILDING MATRIX'!$C$8:$C$601,'[1]10C_BUILDING MATRIX'!$J$8:$J$601,"--")</f>
        <v>21</v>
      </c>
      <c r="H45" s="26">
        <f>_xlfn.XLOOKUP(H44,'[1]10C_BUILDING MATRIX'!$C$8:$C$601,'[1]10C_BUILDING MATRIX'!$J$8:$J$601,"--")</f>
        <v>21</v>
      </c>
      <c r="I45" s="30">
        <f>_xlfn.XLOOKUP(I44,'[1]10C_BUILDING MATRIX'!$C$8:$C$601,'[1]10C_BUILDING MATRIX'!$J$8:$J$601,"--")</f>
        <v>21</v>
      </c>
      <c r="J45" s="34" t="str">
        <f>_xlfn.XLOOKUP(J44,'[1]10C_BUILDING MATRIX'!$C$8:$C$601,'[1]10C_BUILDING MATRIX'!$J$8:$J$601,"--")</f>
        <v>BH</v>
      </c>
      <c r="K45" s="32">
        <f>_xlfn.XLOOKUP(K44,'[1]10C_BUILDING MATRIX'!$C$8:$C$601,'[1]10C_BUILDING MATRIX'!$J$8:$J$601,"--")</f>
        <v>21</v>
      </c>
      <c r="L45" s="26">
        <f>_xlfn.XLOOKUP(L44,'[1]10C_BUILDING MATRIX'!$C$8:$C$601,'[1]10C_BUILDING MATRIX'!$J$8:$J$601,"--")</f>
        <v>21</v>
      </c>
      <c r="M45" s="26">
        <f>_xlfn.XLOOKUP(M44,'[1]10C_BUILDING MATRIX'!$C$8:$C$601,'[1]10C_BUILDING MATRIX'!$J$8:$J$601,"--")</f>
        <v>21</v>
      </c>
      <c r="N45" s="26">
        <f>_xlfn.XLOOKUP(N44,'[1]10C_BUILDING MATRIX'!$C$8:$C$601,'[1]10C_BUILDING MATRIX'!$J$8:$J$601,"--")</f>
        <v>21</v>
      </c>
      <c r="O45" s="26">
        <f>_xlfn.XLOOKUP(O44,'[1]10C_BUILDING MATRIX'!$C$8:$C$601,'[1]10C_BUILDING MATRIX'!$J$8:$J$601,"--")</f>
        <v>21</v>
      </c>
    </row>
    <row r="46" spans="2:16" ht="15" customHeight="1" x14ac:dyDescent="0.25">
      <c r="B46" s="21"/>
      <c r="C46" s="19" t="s">
        <v>19</v>
      </c>
      <c r="D46" s="26">
        <f>_xlfn.XLOOKUP(D44,'[1]10C_BUILDING MATRIX'!$C$8:$C$601,'[1]10C_BUILDING MATRIX'!$K$8:$K$601,"--")</f>
        <v>21</v>
      </c>
      <c r="E46" s="26">
        <f>_xlfn.XLOOKUP(E44,'[1]10C_BUILDING MATRIX'!$C$8:$C$601,'[1]10C_BUILDING MATRIX'!$K$8:$K$601,"--")</f>
        <v>21</v>
      </c>
      <c r="F46" s="26">
        <f>_xlfn.XLOOKUP(F44,'[1]10C_BUILDING MATRIX'!$C$8:$C$601,'[1]10C_BUILDING MATRIX'!$K$8:$K$601,"--")</f>
        <v>21</v>
      </c>
      <c r="G46" s="26">
        <f>_xlfn.XLOOKUP(G44,'[1]10C_BUILDING MATRIX'!$C$8:$C$601,'[1]10C_BUILDING MATRIX'!$K$8:$K$601,"--")</f>
        <v>21</v>
      </c>
      <c r="H46" s="26">
        <f>_xlfn.XLOOKUP(H44,'[1]10C_BUILDING MATRIX'!$C$8:$C$601,'[1]10C_BUILDING MATRIX'!$K$8:$K$601,"--")</f>
        <v>21</v>
      </c>
      <c r="I46" s="30">
        <f>_xlfn.XLOOKUP(I44,'[1]10C_BUILDING MATRIX'!$C$8:$C$601,'[1]10C_BUILDING MATRIX'!$K$8:$K$601,"--")</f>
        <v>21</v>
      </c>
      <c r="J46" s="34">
        <f>_xlfn.XLOOKUP(J44,'[1]10C_BUILDING MATRIX'!$C$8:$C$601,'[1]10C_BUILDING MATRIX'!$K$8:$K$601,"--")</f>
        <v>21</v>
      </c>
      <c r="K46" s="32">
        <f>_xlfn.XLOOKUP(K44,'[1]10C_BUILDING MATRIX'!$C$8:$C$601,'[1]10C_BUILDING MATRIX'!$K$8:$K$601,"--")</f>
        <v>21</v>
      </c>
      <c r="L46" s="26">
        <f>_xlfn.XLOOKUP(L44,'[1]10C_BUILDING MATRIX'!$C$8:$C$601,'[1]10C_BUILDING MATRIX'!$K$8:$K$601,"--")</f>
        <v>21</v>
      </c>
      <c r="M46" s="26">
        <f>_xlfn.XLOOKUP(M44,'[1]10C_BUILDING MATRIX'!$C$8:$C$601,'[1]10C_BUILDING MATRIX'!$K$8:$K$601,"--")</f>
        <v>21</v>
      </c>
      <c r="N46" s="26">
        <f>_xlfn.XLOOKUP(N44,'[1]10C_BUILDING MATRIX'!$C$8:$C$601,'[1]10C_BUILDING MATRIX'!$K$8:$K$601,"--")</f>
        <v>21</v>
      </c>
      <c r="O46" s="26">
        <f>_xlfn.XLOOKUP(O44,'[1]10C_BUILDING MATRIX'!$C$8:$C$601,'[1]10C_BUILDING MATRIX'!$K$8:$K$601,"--")</f>
        <v>21</v>
      </c>
    </row>
    <row r="47" spans="2:16" ht="15" customHeight="1" thickBot="1" x14ac:dyDescent="0.3">
      <c r="B47" s="22"/>
      <c r="C47" s="19" t="s">
        <v>20</v>
      </c>
      <c r="D47" s="27" t="str">
        <f>_xlfn.XLOOKUP(D44,'[1]10C_BUILDING MATRIX'!$C$8:$C$601,'[1]10C_BUILDING MATRIX'!$L$8:$L$601,"--")</f>
        <v>--</v>
      </c>
      <c r="E47" s="27" t="str">
        <f>_xlfn.XLOOKUP(E44,'[1]10C_BUILDING MATRIX'!$C$8:$C$601,'[1]10C_BUILDING MATRIX'!$L$8:$L$601,"--")</f>
        <v>--</v>
      </c>
      <c r="F47" s="27" t="str">
        <f>_xlfn.XLOOKUP(F44,'[1]10C_BUILDING MATRIX'!$C$8:$C$601,'[1]10C_BUILDING MATRIX'!$L$8:$L$601,"--")</f>
        <v>--</v>
      </c>
      <c r="G47" s="27">
        <f>_xlfn.XLOOKUP(G44,'[1]10C_BUILDING MATRIX'!$C$8:$C$601,'[1]10C_BUILDING MATRIX'!$L$8:$L$601,"--")</f>
        <v>21</v>
      </c>
      <c r="H47" s="27" t="str">
        <f>_xlfn.XLOOKUP(H44,'[1]10C_BUILDING MATRIX'!$C$8:$C$601,'[1]10C_BUILDING MATRIX'!$L$8:$L$601,"--")</f>
        <v>--</v>
      </c>
      <c r="I47" s="31">
        <f>_xlfn.XLOOKUP(I44,'[1]10C_BUILDING MATRIX'!$C$8:$C$601,'[1]10C_BUILDING MATRIX'!$L$8:$L$601,"--")</f>
        <v>21</v>
      </c>
      <c r="J47" s="35" t="str">
        <f>_xlfn.XLOOKUP(J44,'[1]10C_BUILDING MATRIX'!$C$8:$C$601,'[1]10C_BUILDING MATRIX'!$L$8:$L$601,"--")</f>
        <v>--</v>
      </c>
      <c r="K47" s="33" t="str">
        <f>_xlfn.XLOOKUP(K44,'[1]10C_BUILDING MATRIX'!$C$8:$C$601,'[1]10C_BUILDING MATRIX'!$L$8:$L$601,"--")</f>
        <v>--</v>
      </c>
      <c r="L47" s="27" t="str">
        <f>_xlfn.XLOOKUP(L44,'[1]10C_BUILDING MATRIX'!$C$8:$C$601,'[1]10C_BUILDING MATRIX'!$L$8:$L$601,"--")</f>
        <v>--</v>
      </c>
      <c r="M47" s="27">
        <f>_xlfn.XLOOKUP(M44,'[1]10C_BUILDING MATRIX'!$C$8:$C$601,'[1]10C_BUILDING MATRIX'!$L$8:$L$601,"--")</f>
        <v>21</v>
      </c>
      <c r="N47" s="27" t="str">
        <f>_xlfn.XLOOKUP(N44,'[1]10C_BUILDING MATRIX'!$C$8:$C$601,'[1]10C_BUILDING MATRIX'!$L$8:$L$601,"--")</f>
        <v>--</v>
      </c>
      <c r="O47" s="27">
        <f>_xlfn.XLOOKUP(O44,'[1]10C_BUILDING MATRIX'!$C$8:$C$601,'[1]10C_BUILDING MATRIX'!$L$8:$L$601,"--")</f>
        <v>21</v>
      </c>
    </row>
    <row r="48" spans="2:16" ht="15" customHeight="1" x14ac:dyDescent="0.25">
      <c r="B48" s="23">
        <v>29</v>
      </c>
      <c r="C48" s="42"/>
      <c r="D48" s="24">
        <f t="shared" ref="D48:O48" si="10">$B48*100+D$6</f>
        <v>2901</v>
      </c>
      <c r="E48" s="24">
        <f t="shared" si="10"/>
        <v>2902</v>
      </c>
      <c r="F48" s="24">
        <f t="shared" si="10"/>
        <v>2903</v>
      </c>
      <c r="G48" s="24">
        <f t="shared" si="10"/>
        <v>2904</v>
      </c>
      <c r="H48" s="24">
        <f t="shared" si="10"/>
        <v>2905</v>
      </c>
      <c r="I48" s="29">
        <f t="shared" si="10"/>
        <v>2906</v>
      </c>
      <c r="J48" s="47">
        <f t="shared" si="10"/>
        <v>2907</v>
      </c>
      <c r="K48" s="25">
        <f t="shared" si="10"/>
        <v>2908</v>
      </c>
      <c r="L48" s="24">
        <f t="shared" si="10"/>
        <v>2909</v>
      </c>
      <c r="M48" s="24">
        <f t="shared" si="10"/>
        <v>2910</v>
      </c>
      <c r="N48" s="24">
        <f t="shared" si="10"/>
        <v>2911</v>
      </c>
      <c r="O48" s="24">
        <f t="shared" si="10"/>
        <v>2912</v>
      </c>
    </row>
    <row r="49" spans="2:15" ht="15" customHeight="1" x14ac:dyDescent="0.25">
      <c r="B49" s="20"/>
      <c r="C49" s="19" t="s">
        <v>18</v>
      </c>
      <c r="D49" s="26">
        <f>_xlfn.XLOOKUP(D48,'[1]10C_BUILDING MATRIX'!$C$8:$C$601,'[1]10C_BUILDING MATRIX'!$J$8:$J$601,"--")</f>
        <v>20</v>
      </c>
      <c r="E49" s="26">
        <f>_xlfn.XLOOKUP(E48,'[1]10C_BUILDING MATRIX'!$C$8:$C$601,'[1]10C_BUILDING MATRIX'!$J$8:$J$601,"--")</f>
        <v>20</v>
      </c>
      <c r="F49" s="26">
        <f>_xlfn.XLOOKUP(F48,'[1]10C_BUILDING MATRIX'!$C$8:$C$601,'[1]10C_BUILDING MATRIX'!$J$8:$J$601,"--")</f>
        <v>20</v>
      </c>
      <c r="G49" s="26">
        <f>_xlfn.XLOOKUP(G48,'[1]10C_BUILDING MATRIX'!$C$8:$C$601,'[1]10C_BUILDING MATRIX'!$J$8:$J$601,"--")</f>
        <v>20</v>
      </c>
      <c r="H49" s="26">
        <f>_xlfn.XLOOKUP(H48,'[1]10C_BUILDING MATRIX'!$C$8:$C$601,'[1]10C_BUILDING MATRIX'!$J$8:$J$601,"--")</f>
        <v>20</v>
      </c>
      <c r="I49" s="30">
        <f>_xlfn.XLOOKUP(I48,'[1]10C_BUILDING MATRIX'!$C$8:$C$601,'[1]10C_BUILDING MATRIX'!$J$8:$J$601,"--")</f>
        <v>20</v>
      </c>
      <c r="J49" s="34" t="str">
        <f>_xlfn.XLOOKUP(J48,'[1]10C_BUILDING MATRIX'!$C$8:$C$601,'[1]10C_BUILDING MATRIX'!$J$8:$J$601,"--")</f>
        <v>BH</v>
      </c>
      <c r="K49" s="32">
        <f>_xlfn.XLOOKUP(K48,'[1]10C_BUILDING MATRIX'!$C$8:$C$601,'[1]10C_BUILDING MATRIX'!$J$8:$J$601,"--")</f>
        <v>20</v>
      </c>
      <c r="L49" s="26">
        <f>_xlfn.XLOOKUP(L48,'[1]10C_BUILDING MATRIX'!$C$8:$C$601,'[1]10C_BUILDING MATRIX'!$J$8:$J$601,"--")</f>
        <v>20</v>
      </c>
      <c r="M49" s="26">
        <f>_xlfn.XLOOKUP(M48,'[1]10C_BUILDING MATRIX'!$C$8:$C$601,'[1]10C_BUILDING MATRIX'!$J$8:$J$601,"--")</f>
        <v>20</v>
      </c>
      <c r="N49" s="26">
        <f>_xlfn.XLOOKUP(N48,'[1]10C_BUILDING MATRIX'!$C$8:$C$601,'[1]10C_BUILDING MATRIX'!$J$8:$J$601,"--")</f>
        <v>20</v>
      </c>
      <c r="O49" s="26">
        <f>_xlfn.XLOOKUP(O48,'[1]10C_BUILDING MATRIX'!$C$8:$C$601,'[1]10C_BUILDING MATRIX'!$J$8:$J$601,"--")</f>
        <v>20</v>
      </c>
    </row>
    <row r="50" spans="2:15" ht="15" customHeight="1" x14ac:dyDescent="0.25">
      <c r="B50" s="21"/>
      <c r="C50" s="19" t="s">
        <v>19</v>
      </c>
      <c r="D50" s="26">
        <f>_xlfn.XLOOKUP(D48,'[1]10C_BUILDING MATRIX'!$C$8:$C$601,'[1]10C_BUILDING MATRIX'!$K$8:$K$601,"--")</f>
        <v>20</v>
      </c>
      <c r="E50" s="26">
        <f>_xlfn.XLOOKUP(E48,'[1]10C_BUILDING MATRIX'!$C$8:$C$601,'[1]10C_BUILDING MATRIX'!$K$8:$K$601,"--")</f>
        <v>20</v>
      </c>
      <c r="F50" s="26">
        <f>_xlfn.XLOOKUP(F48,'[1]10C_BUILDING MATRIX'!$C$8:$C$601,'[1]10C_BUILDING MATRIX'!$K$8:$K$601,"--")</f>
        <v>20</v>
      </c>
      <c r="G50" s="26" t="str">
        <f>_xlfn.XLOOKUP(G48,'[1]10C_BUILDING MATRIX'!$C$8:$C$601,'[1]10C_BUILDING MATRIX'!$K$8:$K$601,"--")</f>
        <v>ECT</v>
      </c>
      <c r="H50" s="26">
        <f>_xlfn.XLOOKUP(H48,'[1]10C_BUILDING MATRIX'!$C$8:$C$601,'[1]10C_BUILDING MATRIX'!$K$8:$K$601,"--")</f>
        <v>20</v>
      </c>
      <c r="I50" s="30">
        <f>_xlfn.XLOOKUP(I48,'[1]10C_BUILDING MATRIX'!$C$8:$C$601,'[1]10C_BUILDING MATRIX'!$K$8:$K$601,"--")</f>
        <v>20</v>
      </c>
      <c r="J50" s="34">
        <f>_xlfn.XLOOKUP(J48,'[1]10C_BUILDING MATRIX'!$C$8:$C$601,'[1]10C_BUILDING MATRIX'!$K$8:$K$601,"--")</f>
        <v>20</v>
      </c>
      <c r="K50" s="32">
        <f>_xlfn.XLOOKUP(K48,'[1]10C_BUILDING MATRIX'!$C$8:$C$601,'[1]10C_BUILDING MATRIX'!$K$8:$K$601,"--")</f>
        <v>20</v>
      </c>
      <c r="L50" s="26">
        <f>_xlfn.XLOOKUP(L48,'[1]10C_BUILDING MATRIX'!$C$8:$C$601,'[1]10C_BUILDING MATRIX'!$K$8:$K$601,"--")</f>
        <v>20</v>
      </c>
      <c r="M50" s="26">
        <f>_xlfn.XLOOKUP(M48,'[1]10C_BUILDING MATRIX'!$C$8:$C$601,'[1]10C_BUILDING MATRIX'!$K$8:$K$601,"--")</f>
        <v>20</v>
      </c>
      <c r="N50" s="26">
        <f>_xlfn.XLOOKUP(N48,'[1]10C_BUILDING MATRIX'!$C$8:$C$601,'[1]10C_BUILDING MATRIX'!$K$8:$K$601,"--")</f>
        <v>20</v>
      </c>
      <c r="O50" s="26">
        <f>_xlfn.XLOOKUP(O48,'[1]10C_BUILDING MATRIX'!$C$8:$C$601,'[1]10C_BUILDING MATRIX'!$K$8:$K$601,"--")</f>
        <v>20</v>
      </c>
    </row>
    <row r="51" spans="2:15" ht="15" customHeight="1" thickBot="1" x14ac:dyDescent="0.3">
      <c r="B51" s="22"/>
      <c r="C51" s="19" t="s">
        <v>20</v>
      </c>
      <c r="D51" s="27" t="str">
        <f>_xlfn.XLOOKUP(D48,'[1]10C_BUILDING MATRIX'!$C$8:$C$601,'[1]10C_BUILDING MATRIX'!$L$8:$L$601,"--")</f>
        <v>--</v>
      </c>
      <c r="E51" s="27" t="str">
        <f>_xlfn.XLOOKUP(E48,'[1]10C_BUILDING MATRIX'!$C$8:$C$601,'[1]10C_BUILDING MATRIX'!$L$8:$L$601,"--")</f>
        <v>--</v>
      </c>
      <c r="F51" s="27" t="str">
        <f>_xlfn.XLOOKUP(F48,'[1]10C_BUILDING MATRIX'!$C$8:$C$601,'[1]10C_BUILDING MATRIX'!$L$8:$L$601,"--")</f>
        <v>--</v>
      </c>
      <c r="G51" s="27" t="str">
        <f>_xlfn.XLOOKUP(G48,'[1]10C_BUILDING MATRIX'!$C$8:$C$601,'[1]10C_BUILDING MATRIX'!$L$8:$L$601,"--")</f>
        <v>--</v>
      </c>
      <c r="H51" s="27" t="str">
        <f>_xlfn.XLOOKUP(H48,'[1]10C_BUILDING MATRIX'!$C$8:$C$601,'[1]10C_BUILDING MATRIX'!$L$8:$L$601,"--")</f>
        <v>--</v>
      </c>
      <c r="I51" s="31">
        <f>_xlfn.XLOOKUP(I48,'[1]10C_BUILDING MATRIX'!$C$8:$C$601,'[1]10C_BUILDING MATRIX'!$L$8:$L$601,"--")</f>
        <v>20</v>
      </c>
      <c r="J51" s="35" t="str">
        <f>_xlfn.XLOOKUP(J48,'[1]10C_BUILDING MATRIX'!$C$8:$C$601,'[1]10C_BUILDING MATRIX'!$L$8:$L$601,"--")</f>
        <v>--</v>
      </c>
      <c r="K51" s="33" t="str">
        <f>_xlfn.XLOOKUP(K48,'[1]10C_BUILDING MATRIX'!$C$8:$C$601,'[1]10C_BUILDING MATRIX'!$L$8:$L$601,"--")</f>
        <v>--</v>
      </c>
      <c r="L51" s="27" t="str">
        <f>_xlfn.XLOOKUP(L48,'[1]10C_BUILDING MATRIX'!$C$8:$C$601,'[1]10C_BUILDING MATRIX'!$L$8:$L$601,"--")</f>
        <v>--</v>
      </c>
      <c r="M51" s="27">
        <f>_xlfn.XLOOKUP(M48,'[1]10C_BUILDING MATRIX'!$C$8:$C$601,'[1]10C_BUILDING MATRIX'!$L$8:$L$601,"--")</f>
        <v>20</v>
      </c>
      <c r="N51" s="27" t="str">
        <f>_xlfn.XLOOKUP(N48,'[1]10C_BUILDING MATRIX'!$C$8:$C$601,'[1]10C_BUILDING MATRIX'!$L$8:$L$601,"--")</f>
        <v>--</v>
      </c>
      <c r="O51" s="27">
        <f>_xlfn.XLOOKUP(O48,'[1]10C_BUILDING MATRIX'!$C$8:$C$601,'[1]10C_BUILDING MATRIX'!$L$8:$L$601,"--")</f>
        <v>20</v>
      </c>
    </row>
    <row r="52" spans="2:15" ht="15" customHeight="1" x14ac:dyDescent="0.25">
      <c r="B52" s="23">
        <v>28</v>
      </c>
      <c r="C52" s="42"/>
      <c r="D52" s="24">
        <f t="shared" ref="D52:O52" si="11">$B52*100+D$6</f>
        <v>2801</v>
      </c>
      <c r="E52" s="24">
        <f t="shared" si="11"/>
        <v>2802</v>
      </c>
      <c r="F52" s="24">
        <f t="shared" si="11"/>
        <v>2803</v>
      </c>
      <c r="G52" s="24">
        <f t="shared" si="11"/>
        <v>2804</v>
      </c>
      <c r="H52" s="24">
        <f t="shared" si="11"/>
        <v>2805</v>
      </c>
      <c r="I52" s="29">
        <f t="shared" si="11"/>
        <v>2806</v>
      </c>
      <c r="J52" s="47">
        <f t="shared" si="11"/>
        <v>2807</v>
      </c>
      <c r="K52" s="25">
        <f t="shared" si="11"/>
        <v>2808</v>
      </c>
      <c r="L52" s="24">
        <f t="shared" si="11"/>
        <v>2809</v>
      </c>
      <c r="M52" s="24">
        <f t="shared" si="11"/>
        <v>2810</v>
      </c>
      <c r="N52" s="24">
        <f t="shared" si="11"/>
        <v>2811</v>
      </c>
      <c r="O52" s="24">
        <f t="shared" si="11"/>
        <v>2812</v>
      </c>
    </row>
    <row r="53" spans="2:15" ht="15" customHeight="1" x14ac:dyDescent="0.25">
      <c r="B53" s="20"/>
      <c r="C53" s="19" t="s">
        <v>18</v>
      </c>
      <c r="D53" s="26">
        <f>_xlfn.XLOOKUP(D52,'[1]10C_BUILDING MATRIX'!$C$8:$C$601,'[1]10C_BUILDING MATRIX'!$J$8:$J$601,"--")</f>
        <v>19</v>
      </c>
      <c r="E53" s="26">
        <f>_xlfn.XLOOKUP(E52,'[1]10C_BUILDING MATRIX'!$C$8:$C$601,'[1]10C_BUILDING MATRIX'!$J$8:$J$601,"--")</f>
        <v>19</v>
      </c>
      <c r="F53" s="26">
        <f>_xlfn.XLOOKUP(F52,'[1]10C_BUILDING MATRIX'!$C$8:$C$601,'[1]10C_BUILDING MATRIX'!$J$8:$J$601,"--")</f>
        <v>19</v>
      </c>
      <c r="G53" s="26">
        <f>_xlfn.XLOOKUP(G52,'[1]10C_BUILDING MATRIX'!$C$8:$C$601,'[1]10C_BUILDING MATRIX'!$J$8:$J$601,"--")</f>
        <v>19</v>
      </c>
      <c r="H53" s="26">
        <f>_xlfn.XLOOKUP(H52,'[1]10C_BUILDING MATRIX'!$C$8:$C$601,'[1]10C_BUILDING MATRIX'!$J$8:$J$601,"--")</f>
        <v>19</v>
      </c>
      <c r="I53" s="30">
        <f>_xlfn.XLOOKUP(I52,'[1]10C_BUILDING MATRIX'!$C$8:$C$601,'[1]10C_BUILDING MATRIX'!$J$8:$J$601,"--")</f>
        <v>19</v>
      </c>
      <c r="J53" s="34" t="str">
        <f>_xlfn.XLOOKUP(J52,'[1]10C_BUILDING MATRIX'!$C$8:$C$601,'[1]10C_BUILDING MATRIX'!$J$8:$J$601,"--")</f>
        <v>BH</v>
      </c>
      <c r="K53" s="32">
        <f>_xlfn.XLOOKUP(K52,'[1]10C_BUILDING MATRIX'!$C$8:$C$601,'[1]10C_BUILDING MATRIX'!$J$8:$J$601,"--")</f>
        <v>19</v>
      </c>
      <c r="L53" s="26">
        <f>_xlfn.XLOOKUP(L52,'[1]10C_BUILDING MATRIX'!$C$8:$C$601,'[1]10C_BUILDING MATRIX'!$J$8:$J$601,"--")</f>
        <v>19</v>
      </c>
      <c r="M53" s="26">
        <f>_xlfn.XLOOKUP(M52,'[1]10C_BUILDING MATRIX'!$C$8:$C$601,'[1]10C_BUILDING MATRIX'!$J$8:$J$601,"--")</f>
        <v>19</v>
      </c>
      <c r="N53" s="26">
        <f>_xlfn.XLOOKUP(N52,'[1]10C_BUILDING MATRIX'!$C$8:$C$601,'[1]10C_BUILDING MATRIX'!$J$8:$J$601,"--")</f>
        <v>19</v>
      </c>
      <c r="O53" s="26">
        <f>_xlfn.XLOOKUP(O52,'[1]10C_BUILDING MATRIX'!$C$8:$C$601,'[1]10C_BUILDING MATRIX'!$J$8:$J$601,"--")</f>
        <v>19</v>
      </c>
    </row>
    <row r="54" spans="2:15" ht="15" customHeight="1" x14ac:dyDescent="0.25">
      <c r="B54" s="21"/>
      <c r="C54" s="19" t="s">
        <v>19</v>
      </c>
      <c r="D54" s="26">
        <f>_xlfn.XLOOKUP(D52,'[1]10C_BUILDING MATRIX'!$C$8:$C$601,'[1]10C_BUILDING MATRIX'!$K$8:$K$601,"--")</f>
        <v>19</v>
      </c>
      <c r="E54" s="26">
        <f>_xlfn.XLOOKUP(E52,'[1]10C_BUILDING MATRIX'!$C$8:$C$601,'[1]10C_BUILDING MATRIX'!$K$8:$K$601,"--")</f>
        <v>19</v>
      </c>
      <c r="F54" s="26">
        <f>_xlfn.XLOOKUP(F52,'[1]10C_BUILDING MATRIX'!$C$8:$C$601,'[1]10C_BUILDING MATRIX'!$K$8:$K$601,"--")</f>
        <v>19</v>
      </c>
      <c r="G54" s="26">
        <f>_xlfn.XLOOKUP(G52,'[1]10C_BUILDING MATRIX'!$C$8:$C$601,'[1]10C_BUILDING MATRIX'!$K$8:$K$601,"--")</f>
        <v>19</v>
      </c>
      <c r="H54" s="26">
        <f>_xlfn.XLOOKUP(H52,'[1]10C_BUILDING MATRIX'!$C$8:$C$601,'[1]10C_BUILDING MATRIX'!$K$8:$K$601,"--")</f>
        <v>19</v>
      </c>
      <c r="I54" s="30">
        <f>_xlfn.XLOOKUP(I52,'[1]10C_BUILDING MATRIX'!$C$8:$C$601,'[1]10C_BUILDING MATRIX'!$K$8:$K$601,"--")</f>
        <v>19</v>
      </c>
      <c r="J54" s="34">
        <f>_xlfn.XLOOKUP(J52,'[1]10C_BUILDING MATRIX'!$C$8:$C$601,'[1]10C_BUILDING MATRIX'!$K$8:$K$601,"--")</f>
        <v>19</v>
      </c>
      <c r="K54" s="32">
        <f>_xlfn.XLOOKUP(K52,'[1]10C_BUILDING MATRIX'!$C$8:$C$601,'[1]10C_BUILDING MATRIX'!$K$8:$K$601,"--")</f>
        <v>19</v>
      </c>
      <c r="L54" s="26">
        <f>_xlfn.XLOOKUP(L52,'[1]10C_BUILDING MATRIX'!$C$8:$C$601,'[1]10C_BUILDING MATRIX'!$K$8:$K$601,"--")</f>
        <v>19</v>
      </c>
      <c r="M54" s="26">
        <f>_xlfn.XLOOKUP(M52,'[1]10C_BUILDING MATRIX'!$C$8:$C$601,'[1]10C_BUILDING MATRIX'!$K$8:$K$601,"--")</f>
        <v>19</v>
      </c>
      <c r="N54" s="26">
        <f>_xlfn.XLOOKUP(N52,'[1]10C_BUILDING MATRIX'!$C$8:$C$601,'[1]10C_BUILDING MATRIX'!$K$8:$K$601,"--")</f>
        <v>19</v>
      </c>
      <c r="O54" s="26">
        <f>_xlfn.XLOOKUP(O52,'[1]10C_BUILDING MATRIX'!$C$8:$C$601,'[1]10C_BUILDING MATRIX'!$K$8:$K$601,"--")</f>
        <v>19</v>
      </c>
    </row>
    <row r="55" spans="2:15" ht="15" customHeight="1" thickBot="1" x14ac:dyDescent="0.3">
      <c r="B55" s="22"/>
      <c r="C55" s="19" t="s">
        <v>20</v>
      </c>
      <c r="D55" s="27" t="str">
        <f>_xlfn.XLOOKUP(D52,'[1]10C_BUILDING MATRIX'!$C$8:$C$601,'[1]10C_BUILDING MATRIX'!$L$8:$L$601,"--")</f>
        <v>--</v>
      </c>
      <c r="E55" s="27" t="str">
        <f>_xlfn.XLOOKUP(E52,'[1]10C_BUILDING MATRIX'!$C$8:$C$601,'[1]10C_BUILDING MATRIX'!$L$8:$L$601,"--")</f>
        <v>--</v>
      </c>
      <c r="F55" s="27" t="str">
        <f>_xlfn.XLOOKUP(F52,'[1]10C_BUILDING MATRIX'!$C$8:$C$601,'[1]10C_BUILDING MATRIX'!$L$8:$L$601,"--")</f>
        <v>--</v>
      </c>
      <c r="G55" s="27">
        <f>_xlfn.XLOOKUP(G52,'[1]10C_BUILDING MATRIX'!$C$8:$C$601,'[1]10C_BUILDING MATRIX'!$L$8:$L$601,"--")</f>
        <v>19</v>
      </c>
      <c r="H55" s="27" t="str">
        <f>_xlfn.XLOOKUP(H52,'[1]10C_BUILDING MATRIX'!$C$8:$C$601,'[1]10C_BUILDING MATRIX'!$L$8:$L$601,"--")</f>
        <v>--</v>
      </c>
      <c r="I55" s="31">
        <f>_xlfn.XLOOKUP(I52,'[1]10C_BUILDING MATRIX'!$C$8:$C$601,'[1]10C_BUILDING MATRIX'!$L$8:$L$601,"--")</f>
        <v>19</v>
      </c>
      <c r="J55" s="35" t="str">
        <f>_xlfn.XLOOKUP(J52,'[1]10C_BUILDING MATRIX'!$C$8:$C$601,'[1]10C_BUILDING MATRIX'!$L$8:$L$601,"--")</f>
        <v>--</v>
      </c>
      <c r="K55" s="33" t="str">
        <f>_xlfn.XLOOKUP(K52,'[1]10C_BUILDING MATRIX'!$C$8:$C$601,'[1]10C_BUILDING MATRIX'!$L$8:$L$601,"--")</f>
        <v>--</v>
      </c>
      <c r="L55" s="27" t="str">
        <f>_xlfn.XLOOKUP(L52,'[1]10C_BUILDING MATRIX'!$C$8:$C$601,'[1]10C_BUILDING MATRIX'!$L$8:$L$601,"--")</f>
        <v>--</v>
      </c>
      <c r="M55" s="27">
        <f>_xlfn.XLOOKUP(M52,'[1]10C_BUILDING MATRIX'!$C$8:$C$601,'[1]10C_BUILDING MATRIX'!$L$8:$L$601,"--")</f>
        <v>19</v>
      </c>
      <c r="N55" s="27" t="str">
        <f>_xlfn.XLOOKUP(N52,'[1]10C_BUILDING MATRIX'!$C$8:$C$601,'[1]10C_BUILDING MATRIX'!$L$8:$L$601,"--")</f>
        <v>--</v>
      </c>
      <c r="O55" s="27">
        <f>_xlfn.XLOOKUP(O52,'[1]10C_BUILDING MATRIX'!$C$8:$C$601,'[1]10C_BUILDING MATRIX'!$L$8:$L$601,"--")</f>
        <v>19</v>
      </c>
    </row>
    <row r="56" spans="2:15" ht="15" customHeight="1" x14ac:dyDescent="0.25">
      <c r="B56" s="23">
        <v>27</v>
      </c>
      <c r="C56" s="42"/>
      <c r="D56" s="24">
        <f t="shared" ref="D56:O56" si="12">$B56*100+D$6</f>
        <v>2701</v>
      </c>
      <c r="E56" s="24">
        <f t="shared" si="12"/>
        <v>2702</v>
      </c>
      <c r="F56" s="24">
        <f t="shared" si="12"/>
        <v>2703</v>
      </c>
      <c r="G56" s="24">
        <f t="shared" si="12"/>
        <v>2704</v>
      </c>
      <c r="H56" s="24">
        <f t="shared" si="12"/>
        <v>2705</v>
      </c>
      <c r="I56" s="29">
        <f t="shared" si="12"/>
        <v>2706</v>
      </c>
      <c r="J56" s="47">
        <f t="shared" si="12"/>
        <v>2707</v>
      </c>
      <c r="K56" s="25">
        <f t="shared" si="12"/>
        <v>2708</v>
      </c>
      <c r="L56" s="24">
        <f t="shared" si="12"/>
        <v>2709</v>
      </c>
      <c r="M56" s="24">
        <f t="shared" si="12"/>
        <v>2710</v>
      </c>
      <c r="N56" s="24">
        <f t="shared" si="12"/>
        <v>2711</v>
      </c>
      <c r="O56" s="24">
        <f t="shared" si="12"/>
        <v>2712</v>
      </c>
    </row>
    <row r="57" spans="2:15" ht="15" customHeight="1" x14ac:dyDescent="0.25">
      <c r="B57" s="20"/>
      <c r="C57" s="19" t="s">
        <v>18</v>
      </c>
      <c r="D57" s="26">
        <f>_xlfn.XLOOKUP(D56,'[1]10C_BUILDING MATRIX'!$C$8:$C$601,'[1]10C_BUILDING MATRIX'!$J$8:$J$601,"--")</f>
        <v>18</v>
      </c>
      <c r="E57" s="26">
        <f>_xlfn.XLOOKUP(E56,'[1]10C_BUILDING MATRIX'!$C$8:$C$601,'[1]10C_BUILDING MATRIX'!$J$8:$J$601,"--")</f>
        <v>18</v>
      </c>
      <c r="F57" s="26">
        <f>_xlfn.XLOOKUP(F56,'[1]10C_BUILDING MATRIX'!$C$8:$C$601,'[1]10C_BUILDING MATRIX'!$J$8:$J$601,"--")</f>
        <v>18</v>
      </c>
      <c r="G57" s="26">
        <f>_xlfn.XLOOKUP(G56,'[1]10C_BUILDING MATRIX'!$C$8:$C$601,'[1]10C_BUILDING MATRIX'!$J$8:$J$601,"--")</f>
        <v>18</v>
      </c>
      <c r="H57" s="26">
        <f>_xlfn.XLOOKUP(H56,'[1]10C_BUILDING MATRIX'!$C$8:$C$601,'[1]10C_BUILDING MATRIX'!$J$8:$J$601,"--")</f>
        <v>18</v>
      </c>
      <c r="I57" s="30">
        <f>_xlfn.XLOOKUP(I56,'[1]10C_BUILDING MATRIX'!$C$8:$C$601,'[1]10C_BUILDING MATRIX'!$J$8:$J$601,"--")</f>
        <v>18</v>
      </c>
      <c r="J57" s="34" t="str">
        <f>_xlfn.XLOOKUP(J56,'[1]10C_BUILDING MATRIX'!$C$8:$C$601,'[1]10C_BUILDING MATRIX'!$J$8:$J$601,"--")</f>
        <v>BH</v>
      </c>
      <c r="K57" s="32">
        <f>_xlfn.XLOOKUP(K56,'[1]10C_BUILDING MATRIX'!$C$8:$C$601,'[1]10C_BUILDING MATRIX'!$J$8:$J$601,"--")</f>
        <v>18</v>
      </c>
      <c r="L57" s="26">
        <f>_xlfn.XLOOKUP(L56,'[1]10C_BUILDING MATRIX'!$C$8:$C$601,'[1]10C_BUILDING MATRIX'!$J$8:$J$601,"--")</f>
        <v>18</v>
      </c>
      <c r="M57" s="26">
        <f>_xlfn.XLOOKUP(M56,'[1]10C_BUILDING MATRIX'!$C$8:$C$601,'[1]10C_BUILDING MATRIX'!$J$8:$J$601,"--")</f>
        <v>18</v>
      </c>
      <c r="N57" s="26">
        <f>_xlfn.XLOOKUP(N56,'[1]10C_BUILDING MATRIX'!$C$8:$C$601,'[1]10C_BUILDING MATRIX'!$J$8:$J$601,"--")</f>
        <v>18</v>
      </c>
      <c r="O57" s="26">
        <f>_xlfn.XLOOKUP(O56,'[1]10C_BUILDING MATRIX'!$C$8:$C$601,'[1]10C_BUILDING MATRIX'!$J$8:$J$601,"--")</f>
        <v>18</v>
      </c>
    </row>
    <row r="58" spans="2:15" ht="15" customHeight="1" x14ac:dyDescent="0.25">
      <c r="B58" s="21"/>
      <c r="C58" s="19" t="s">
        <v>19</v>
      </c>
      <c r="D58" s="26">
        <f>_xlfn.XLOOKUP(D56,'[1]10C_BUILDING MATRIX'!$C$8:$C$601,'[1]10C_BUILDING MATRIX'!$K$8:$K$601,"--")</f>
        <v>18</v>
      </c>
      <c r="E58" s="26">
        <f>_xlfn.XLOOKUP(E56,'[1]10C_BUILDING MATRIX'!$C$8:$C$601,'[1]10C_BUILDING MATRIX'!$K$8:$K$601,"--")</f>
        <v>18</v>
      </c>
      <c r="F58" s="26">
        <f>_xlfn.XLOOKUP(F56,'[1]10C_BUILDING MATRIX'!$C$8:$C$601,'[1]10C_BUILDING MATRIX'!$K$8:$K$601,"--")</f>
        <v>18</v>
      </c>
      <c r="G58" s="26">
        <f>_xlfn.XLOOKUP(G56,'[1]10C_BUILDING MATRIX'!$C$8:$C$601,'[1]10C_BUILDING MATRIX'!$K$8:$K$601,"--")</f>
        <v>18</v>
      </c>
      <c r="H58" s="26">
        <f>_xlfn.XLOOKUP(H56,'[1]10C_BUILDING MATRIX'!$C$8:$C$601,'[1]10C_BUILDING MATRIX'!$K$8:$K$601,"--")</f>
        <v>18</v>
      </c>
      <c r="I58" s="30">
        <f>_xlfn.XLOOKUP(I56,'[1]10C_BUILDING MATRIX'!$C$8:$C$601,'[1]10C_BUILDING MATRIX'!$K$8:$K$601,"--")</f>
        <v>18</v>
      </c>
      <c r="J58" s="34">
        <f>_xlfn.XLOOKUP(J56,'[1]10C_BUILDING MATRIX'!$C$8:$C$601,'[1]10C_BUILDING MATRIX'!$K$8:$K$601,"--")</f>
        <v>18</v>
      </c>
      <c r="K58" s="32">
        <f>_xlfn.XLOOKUP(K56,'[1]10C_BUILDING MATRIX'!$C$8:$C$601,'[1]10C_BUILDING MATRIX'!$K$8:$K$601,"--")</f>
        <v>18</v>
      </c>
      <c r="L58" s="26">
        <f>_xlfn.XLOOKUP(L56,'[1]10C_BUILDING MATRIX'!$C$8:$C$601,'[1]10C_BUILDING MATRIX'!$K$8:$K$601,"--")</f>
        <v>18</v>
      </c>
      <c r="M58" s="26">
        <f>_xlfn.XLOOKUP(M56,'[1]10C_BUILDING MATRIX'!$C$8:$C$601,'[1]10C_BUILDING MATRIX'!$K$8:$K$601,"--")</f>
        <v>18</v>
      </c>
      <c r="N58" s="26">
        <f>_xlfn.XLOOKUP(N56,'[1]10C_BUILDING MATRIX'!$C$8:$C$601,'[1]10C_BUILDING MATRIX'!$K$8:$K$601,"--")</f>
        <v>18</v>
      </c>
      <c r="O58" s="26">
        <f>_xlfn.XLOOKUP(O56,'[1]10C_BUILDING MATRIX'!$C$8:$C$601,'[1]10C_BUILDING MATRIX'!$K$8:$K$601,"--")</f>
        <v>18</v>
      </c>
    </row>
    <row r="59" spans="2:15" ht="15" customHeight="1" thickBot="1" x14ac:dyDescent="0.3">
      <c r="B59" s="22"/>
      <c r="C59" s="19" t="s">
        <v>20</v>
      </c>
      <c r="D59" s="27" t="str">
        <f>_xlfn.XLOOKUP(D56,'[1]10C_BUILDING MATRIX'!$C$8:$C$601,'[1]10C_BUILDING MATRIX'!$L$8:$L$601,"--")</f>
        <v>--</v>
      </c>
      <c r="E59" s="27" t="str">
        <f>_xlfn.XLOOKUP(E56,'[1]10C_BUILDING MATRIX'!$C$8:$C$601,'[1]10C_BUILDING MATRIX'!$L$8:$L$601,"--")</f>
        <v>--</v>
      </c>
      <c r="F59" s="27" t="str">
        <f>_xlfn.XLOOKUP(F56,'[1]10C_BUILDING MATRIX'!$C$8:$C$601,'[1]10C_BUILDING MATRIX'!$L$8:$L$601,"--")</f>
        <v>--</v>
      </c>
      <c r="G59" s="27">
        <f>_xlfn.XLOOKUP(G56,'[1]10C_BUILDING MATRIX'!$C$8:$C$601,'[1]10C_BUILDING MATRIX'!$L$8:$L$601,"--")</f>
        <v>18</v>
      </c>
      <c r="H59" s="27" t="str">
        <f>_xlfn.XLOOKUP(H56,'[1]10C_BUILDING MATRIX'!$C$8:$C$601,'[1]10C_BUILDING MATRIX'!$L$8:$L$601,"--")</f>
        <v>--</v>
      </c>
      <c r="I59" s="31">
        <f>_xlfn.XLOOKUP(I56,'[1]10C_BUILDING MATRIX'!$C$8:$C$601,'[1]10C_BUILDING MATRIX'!$L$8:$L$601,"--")</f>
        <v>18</v>
      </c>
      <c r="J59" s="35" t="str">
        <f>_xlfn.XLOOKUP(J56,'[1]10C_BUILDING MATRIX'!$C$8:$C$601,'[1]10C_BUILDING MATRIX'!$L$8:$L$601,"--")</f>
        <v>--</v>
      </c>
      <c r="K59" s="33" t="str">
        <f>_xlfn.XLOOKUP(K56,'[1]10C_BUILDING MATRIX'!$C$8:$C$601,'[1]10C_BUILDING MATRIX'!$L$8:$L$601,"--")</f>
        <v>--</v>
      </c>
      <c r="L59" s="27" t="str">
        <f>_xlfn.XLOOKUP(L56,'[1]10C_BUILDING MATRIX'!$C$8:$C$601,'[1]10C_BUILDING MATRIX'!$L$8:$L$601,"--")</f>
        <v>--</v>
      </c>
      <c r="M59" s="27">
        <f>_xlfn.XLOOKUP(M56,'[1]10C_BUILDING MATRIX'!$C$8:$C$601,'[1]10C_BUILDING MATRIX'!$L$8:$L$601,"--")</f>
        <v>18</v>
      </c>
      <c r="N59" s="27" t="str">
        <f>_xlfn.XLOOKUP(N56,'[1]10C_BUILDING MATRIX'!$C$8:$C$601,'[1]10C_BUILDING MATRIX'!$L$8:$L$601,"--")</f>
        <v>--</v>
      </c>
      <c r="O59" s="27">
        <f>_xlfn.XLOOKUP(O56,'[1]10C_BUILDING MATRIX'!$C$8:$C$601,'[1]10C_BUILDING MATRIX'!$L$8:$L$601,"--")</f>
        <v>18</v>
      </c>
    </row>
    <row r="60" spans="2:15" ht="15" customHeight="1" x14ac:dyDescent="0.25">
      <c r="B60" s="23">
        <v>26</v>
      </c>
      <c r="C60" s="42"/>
      <c r="D60" s="24">
        <f t="shared" ref="D60:O60" si="13">$B60*100+D$6</f>
        <v>2601</v>
      </c>
      <c r="E60" s="24">
        <f t="shared" si="13"/>
        <v>2602</v>
      </c>
      <c r="F60" s="24">
        <f t="shared" si="13"/>
        <v>2603</v>
      </c>
      <c r="G60" s="24">
        <f t="shared" si="13"/>
        <v>2604</v>
      </c>
      <c r="H60" s="24">
        <f t="shared" si="13"/>
        <v>2605</v>
      </c>
      <c r="I60" s="29">
        <f t="shared" si="13"/>
        <v>2606</v>
      </c>
      <c r="J60" s="47">
        <f t="shared" si="13"/>
        <v>2607</v>
      </c>
      <c r="K60" s="25">
        <f t="shared" si="13"/>
        <v>2608</v>
      </c>
      <c r="L60" s="24">
        <f t="shared" si="13"/>
        <v>2609</v>
      </c>
      <c r="M60" s="24">
        <f t="shared" si="13"/>
        <v>2610</v>
      </c>
      <c r="N60" s="24">
        <f t="shared" si="13"/>
        <v>2611</v>
      </c>
      <c r="O60" s="24">
        <f t="shared" si="13"/>
        <v>2612</v>
      </c>
    </row>
    <row r="61" spans="2:15" ht="15" customHeight="1" x14ac:dyDescent="0.25">
      <c r="B61" s="20"/>
      <c r="C61" s="19" t="s">
        <v>18</v>
      </c>
      <c r="D61" s="26">
        <f>_xlfn.XLOOKUP(D60,'[1]10C_BUILDING MATRIX'!$C$8:$C$601,'[1]10C_BUILDING MATRIX'!$J$8:$J$601,"--")</f>
        <v>17</v>
      </c>
      <c r="E61" s="26">
        <f>_xlfn.XLOOKUP(E60,'[1]10C_BUILDING MATRIX'!$C$8:$C$601,'[1]10C_BUILDING MATRIX'!$J$8:$J$601,"--")</f>
        <v>17</v>
      </c>
      <c r="F61" s="26">
        <f>_xlfn.XLOOKUP(F60,'[1]10C_BUILDING MATRIX'!$C$8:$C$601,'[1]10C_BUILDING MATRIX'!$J$8:$J$601,"--")</f>
        <v>17</v>
      </c>
      <c r="G61" s="26">
        <f>_xlfn.XLOOKUP(G60,'[1]10C_BUILDING MATRIX'!$C$8:$C$601,'[1]10C_BUILDING MATRIX'!$J$8:$J$601,"--")</f>
        <v>17</v>
      </c>
      <c r="H61" s="26">
        <f>_xlfn.XLOOKUP(H60,'[1]10C_BUILDING MATRIX'!$C$8:$C$601,'[1]10C_BUILDING MATRIX'!$J$8:$J$601,"--")</f>
        <v>17</v>
      </c>
      <c r="I61" s="30">
        <f>_xlfn.XLOOKUP(I60,'[1]10C_BUILDING MATRIX'!$C$8:$C$601,'[1]10C_BUILDING MATRIX'!$J$8:$J$601,"--")</f>
        <v>17</v>
      </c>
      <c r="J61" s="34" t="str">
        <f>_xlfn.XLOOKUP(J60,'[1]10C_BUILDING MATRIX'!$C$8:$C$601,'[1]10C_BUILDING MATRIX'!$J$8:$J$601,"--")</f>
        <v>BH</v>
      </c>
      <c r="K61" s="32">
        <f>_xlfn.XLOOKUP(K60,'[1]10C_BUILDING MATRIX'!$C$8:$C$601,'[1]10C_BUILDING MATRIX'!$J$8:$J$601,"--")</f>
        <v>17</v>
      </c>
      <c r="L61" s="26">
        <f>_xlfn.XLOOKUP(L60,'[1]10C_BUILDING MATRIX'!$C$8:$C$601,'[1]10C_BUILDING MATRIX'!$J$8:$J$601,"--")</f>
        <v>17</v>
      </c>
      <c r="M61" s="26">
        <f>_xlfn.XLOOKUP(M60,'[1]10C_BUILDING MATRIX'!$C$8:$C$601,'[1]10C_BUILDING MATRIX'!$J$8:$J$601,"--")</f>
        <v>17</v>
      </c>
      <c r="N61" s="26">
        <f>_xlfn.XLOOKUP(N60,'[1]10C_BUILDING MATRIX'!$C$8:$C$601,'[1]10C_BUILDING MATRIX'!$J$8:$J$601,"--")</f>
        <v>17</v>
      </c>
      <c r="O61" s="26">
        <f>_xlfn.XLOOKUP(O60,'[1]10C_BUILDING MATRIX'!$C$8:$C$601,'[1]10C_BUILDING MATRIX'!$J$8:$J$601,"--")</f>
        <v>17</v>
      </c>
    </row>
    <row r="62" spans="2:15" ht="15" customHeight="1" x14ac:dyDescent="0.25">
      <c r="B62" s="21"/>
      <c r="C62" s="19" t="s">
        <v>19</v>
      </c>
      <c r="D62" s="26">
        <f>_xlfn.XLOOKUP(D60,'[1]10C_BUILDING MATRIX'!$C$8:$C$601,'[1]10C_BUILDING MATRIX'!$K$8:$K$601,"--")</f>
        <v>17</v>
      </c>
      <c r="E62" s="26">
        <f>_xlfn.XLOOKUP(E60,'[1]10C_BUILDING MATRIX'!$C$8:$C$601,'[1]10C_BUILDING MATRIX'!$K$8:$K$601,"--")</f>
        <v>17</v>
      </c>
      <c r="F62" s="26">
        <f>_xlfn.XLOOKUP(F60,'[1]10C_BUILDING MATRIX'!$C$8:$C$601,'[1]10C_BUILDING MATRIX'!$K$8:$K$601,"--")</f>
        <v>17</v>
      </c>
      <c r="G62" s="26">
        <f>_xlfn.XLOOKUP(G60,'[1]10C_BUILDING MATRIX'!$C$8:$C$601,'[1]10C_BUILDING MATRIX'!$K$8:$K$601,"--")</f>
        <v>17</v>
      </c>
      <c r="H62" s="26">
        <f>_xlfn.XLOOKUP(H60,'[1]10C_BUILDING MATRIX'!$C$8:$C$601,'[1]10C_BUILDING MATRIX'!$K$8:$K$601,"--")</f>
        <v>17</v>
      </c>
      <c r="I62" s="30">
        <f>_xlfn.XLOOKUP(I60,'[1]10C_BUILDING MATRIX'!$C$8:$C$601,'[1]10C_BUILDING MATRIX'!$K$8:$K$601,"--")</f>
        <v>17</v>
      </c>
      <c r="J62" s="34">
        <f>_xlfn.XLOOKUP(J60,'[1]10C_BUILDING MATRIX'!$C$8:$C$601,'[1]10C_BUILDING MATRIX'!$K$8:$K$601,"--")</f>
        <v>17</v>
      </c>
      <c r="K62" s="32">
        <f>_xlfn.XLOOKUP(K60,'[1]10C_BUILDING MATRIX'!$C$8:$C$601,'[1]10C_BUILDING MATRIX'!$K$8:$K$601,"--")</f>
        <v>17</v>
      </c>
      <c r="L62" s="26">
        <f>_xlfn.XLOOKUP(L60,'[1]10C_BUILDING MATRIX'!$C$8:$C$601,'[1]10C_BUILDING MATRIX'!$K$8:$K$601,"--")</f>
        <v>17</v>
      </c>
      <c r="M62" s="26">
        <f>_xlfn.XLOOKUP(M60,'[1]10C_BUILDING MATRIX'!$C$8:$C$601,'[1]10C_BUILDING MATRIX'!$K$8:$K$601,"--")</f>
        <v>17</v>
      </c>
      <c r="N62" s="26">
        <f>_xlfn.XLOOKUP(N60,'[1]10C_BUILDING MATRIX'!$C$8:$C$601,'[1]10C_BUILDING MATRIX'!$K$8:$K$601,"--")</f>
        <v>17</v>
      </c>
      <c r="O62" s="26">
        <f>_xlfn.XLOOKUP(O60,'[1]10C_BUILDING MATRIX'!$C$8:$C$601,'[1]10C_BUILDING MATRIX'!$K$8:$K$601,"--")</f>
        <v>17</v>
      </c>
    </row>
    <row r="63" spans="2:15" ht="15" customHeight="1" thickBot="1" x14ac:dyDescent="0.3">
      <c r="B63" s="22"/>
      <c r="C63" s="19" t="s">
        <v>20</v>
      </c>
      <c r="D63" s="27" t="str">
        <f>_xlfn.XLOOKUP(D60,'[1]10C_BUILDING MATRIX'!$C$8:$C$601,'[1]10C_BUILDING MATRIX'!$L$8:$L$601,"--")</f>
        <v>--</v>
      </c>
      <c r="E63" s="27" t="str">
        <f>_xlfn.XLOOKUP(E60,'[1]10C_BUILDING MATRIX'!$C$8:$C$601,'[1]10C_BUILDING MATRIX'!$L$8:$L$601,"--")</f>
        <v>--</v>
      </c>
      <c r="F63" s="27" t="str">
        <f>_xlfn.XLOOKUP(F60,'[1]10C_BUILDING MATRIX'!$C$8:$C$601,'[1]10C_BUILDING MATRIX'!$L$8:$L$601,"--")</f>
        <v>--</v>
      </c>
      <c r="G63" s="27">
        <f>_xlfn.XLOOKUP(G60,'[1]10C_BUILDING MATRIX'!$C$8:$C$601,'[1]10C_BUILDING MATRIX'!$L$8:$L$601,"--")</f>
        <v>17</v>
      </c>
      <c r="H63" s="27" t="str">
        <f>_xlfn.XLOOKUP(H60,'[1]10C_BUILDING MATRIX'!$C$8:$C$601,'[1]10C_BUILDING MATRIX'!$L$8:$L$601,"--")</f>
        <v>--</v>
      </c>
      <c r="I63" s="31">
        <f>_xlfn.XLOOKUP(I60,'[1]10C_BUILDING MATRIX'!$C$8:$C$601,'[1]10C_BUILDING MATRIX'!$L$8:$L$601,"--")</f>
        <v>17</v>
      </c>
      <c r="J63" s="35" t="str">
        <f>_xlfn.XLOOKUP(J60,'[1]10C_BUILDING MATRIX'!$C$8:$C$601,'[1]10C_BUILDING MATRIX'!$L$8:$L$601,"--")</f>
        <v>--</v>
      </c>
      <c r="K63" s="33" t="str">
        <f>_xlfn.XLOOKUP(K60,'[1]10C_BUILDING MATRIX'!$C$8:$C$601,'[1]10C_BUILDING MATRIX'!$L$8:$L$601,"--")</f>
        <v>--</v>
      </c>
      <c r="L63" s="27" t="str">
        <f>_xlfn.XLOOKUP(L60,'[1]10C_BUILDING MATRIX'!$C$8:$C$601,'[1]10C_BUILDING MATRIX'!$L$8:$L$601,"--")</f>
        <v>--</v>
      </c>
      <c r="M63" s="27">
        <f>_xlfn.XLOOKUP(M60,'[1]10C_BUILDING MATRIX'!$C$8:$C$601,'[1]10C_BUILDING MATRIX'!$L$8:$L$601,"--")</f>
        <v>17</v>
      </c>
      <c r="N63" s="27" t="str">
        <f>_xlfn.XLOOKUP(N60,'[1]10C_BUILDING MATRIX'!$C$8:$C$601,'[1]10C_BUILDING MATRIX'!$L$8:$L$601,"--")</f>
        <v>--</v>
      </c>
      <c r="O63" s="27">
        <f>_xlfn.XLOOKUP(O60,'[1]10C_BUILDING MATRIX'!$C$8:$C$601,'[1]10C_BUILDING MATRIX'!$L$8:$L$601,"--")</f>
        <v>17</v>
      </c>
    </row>
    <row r="64" spans="2:15" ht="15" customHeight="1" x14ac:dyDescent="0.25">
      <c r="B64" s="23">
        <v>25</v>
      </c>
      <c r="C64" s="42"/>
      <c r="D64" s="24">
        <f t="shared" ref="D64:O64" si="14">$B64*100+D$6</f>
        <v>2501</v>
      </c>
      <c r="E64" s="24">
        <f t="shared" si="14"/>
        <v>2502</v>
      </c>
      <c r="F64" s="24">
        <f t="shared" si="14"/>
        <v>2503</v>
      </c>
      <c r="G64" s="24">
        <f t="shared" si="14"/>
        <v>2504</v>
      </c>
      <c r="H64" s="24">
        <f t="shared" si="14"/>
        <v>2505</v>
      </c>
      <c r="I64" s="29">
        <f t="shared" si="14"/>
        <v>2506</v>
      </c>
      <c r="J64" s="47">
        <f t="shared" si="14"/>
        <v>2507</v>
      </c>
      <c r="K64" s="25">
        <f t="shared" si="14"/>
        <v>2508</v>
      </c>
      <c r="L64" s="24">
        <f t="shared" si="14"/>
        <v>2509</v>
      </c>
      <c r="M64" s="24">
        <f t="shared" si="14"/>
        <v>2510</v>
      </c>
      <c r="N64" s="24">
        <f t="shared" si="14"/>
        <v>2511</v>
      </c>
      <c r="O64" s="24">
        <f t="shared" si="14"/>
        <v>2512</v>
      </c>
    </row>
    <row r="65" spans="2:15" ht="15" customHeight="1" x14ac:dyDescent="0.25">
      <c r="B65" s="20"/>
      <c r="C65" s="19" t="s">
        <v>18</v>
      </c>
      <c r="D65" s="26">
        <f>_xlfn.XLOOKUP(D64,'[1]10C_BUILDING MATRIX'!$C$8:$C$601,'[1]10C_BUILDING MATRIX'!$J$8:$J$601,"--")</f>
        <v>16</v>
      </c>
      <c r="E65" s="26">
        <f>_xlfn.XLOOKUP(E64,'[1]10C_BUILDING MATRIX'!$C$8:$C$601,'[1]10C_BUILDING MATRIX'!$J$8:$J$601,"--")</f>
        <v>16</v>
      </c>
      <c r="F65" s="26">
        <f>_xlfn.XLOOKUP(F64,'[1]10C_BUILDING MATRIX'!$C$8:$C$601,'[1]10C_BUILDING MATRIX'!$J$8:$J$601,"--")</f>
        <v>16</v>
      </c>
      <c r="G65" s="26">
        <f>_xlfn.XLOOKUP(G64,'[1]10C_BUILDING MATRIX'!$C$8:$C$601,'[1]10C_BUILDING MATRIX'!$J$8:$J$601,"--")</f>
        <v>16</v>
      </c>
      <c r="H65" s="26">
        <f>_xlfn.XLOOKUP(H64,'[1]10C_BUILDING MATRIX'!$C$8:$C$601,'[1]10C_BUILDING MATRIX'!$J$8:$J$601,"--")</f>
        <v>16</v>
      </c>
      <c r="I65" s="30">
        <f>_xlfn.XLOOKUP(I64,'[1]10C_BUILDING MATRIX'!$C$8:$C$601,'[1]10C_BUILDING MATRIX'!$J$8:$J$601,"--")</f>
        <v>16</v>
      </c>
      <c r="J65" s="34" t="str">
        <f>_xlfn.XLOOKUP(J64,'[1]10C_BUILDING MATRIX'!$C$8:$C$601,'[1]10C_BUILDING MATRIX'!$J$8:$J$601,"--")</f>
        <v>BH</v>
      </c>
      <c r="K65" s="32">
        <f>_xlfn.XLOOKUP(K64,'[1]10C_BUILDING MATRIX'!$C$8:$C$601,'[1]10C_BUILDING MATRIX'!$J$8:$J$601,"--")</f>
        <v>16</v>
      </c>
      <c r="L65" s="26">
        <f>_xlfn.XLOOKUP(L64,'[1]10C_BUILDING MATRIX'!$C$8:$C$601,'[1]10C_BUILDING MATRIX'!$J$8:$J$601,"--")</f>
        <v>16</v>
      </c>
      <c r="M65" s="26">
        <f>_xlfn.XLOOKUP(M64,'[1]10C_BUILDING MATRIX'!$C$8:$C$601,'[1]10C_BUILDING MATRIX'!$J$8:$J$601,"--")</f>
        <v>16</v>
      </c>
      <c r="N65" s="26" t="str">
        <f>_xlfn.XLOOKUP(N64,'[1]10C_BUILDING MATRIX'!$C$8:$C$601,'[1]10C_BUILDING MATRIX'!$J$8:$J$601,"--")</f>
        <v>WCT</v>
      </c>
      <c r="O65" s="26">
        <f>_xlfn.XLOOKUP(O64,'[1]10C_BUILDING MATRIX'!$C$8:$C$601,'[1]10C_BUILDING MATRIX'!$J$8:$J$601,"--")</f>
        <v>16</v>
      </c>
    </row>
    <row r="66" spans="2:15" ht="15" customHeight="1" x14ac:dyDescent="0.25">
      <c r="B66" s="21"/>
      <c r="C66" s="19" t="s">
        <v>19</v>
      </c>
      <c r="D66" s="26">
        <f>_xlfn.XLOOKUP(D64,'[1]10C_BUILDING MATRIX'!$C$8:$C$601,'[1]10C_BUILDING MATRIX'!$K$8:$K$601,"--")</f>
        <v>16</v>
      </c>
      <c r="E66" s="26">
        <f>_xlfn.XLOOKUP(E64,'[1]10C_BUILDING MATRIX'!$C$8:$C$601,'[1]10C_BUILDING MATRIX'!$K$8:$K$601,"--")</f>
        <v>16</v>
      </c>
      <c r="F66" s="26">
        <f>_xlfn.XLOOKUP(F64,'[1]10C_BUILDING MATRIX'!$C$8:$C$601,'[1]10C_BUILDING MATRIX'!$K$8:$K$601,"--")</f>
        <v>16</v>
      </c>
      <c r="G66" s="26">
        <f>_xlfn.XLOOKUP(G64,'[1]10C_BUILDING MATRIX'!$C$8:$C$601,'[1]10C_BUILDING MATRIX'!$K$8:$K$601,"--")</f>
        <v>16</v>
      </c>
      <c r="H66" s="26">
        <f>_xlfn.XLOOKUP(H64,'[1]10C_BUILDING MATRIX'!$C$8:$C$601,'[1]10C_BUILDING MATRIX'!$K$8:$K$601,"--")</f>
        <v>16</v>
      </c>
      <c r="I66" s="30">
        <f>_xlfn.XLOOKUP(I64,'[1]10C_BUILDING MATRIX'!$C$8:$C$601,'[1]10C_BUILDING MATRIX'!$K$8:$K$601,"--")</f>
        <v>16</v>
      </c>
      <c r="J66" s="34">
        <f>_xlfn.XLOOKUP(J64,'[1]10C_BUILDING MATRIX'!$C$8:$C$601,'[1]10C_BUILDING MATRIX'!$K$8:$K$601,"--")</f>
        <v>16</v>
      </c>
      <c r="K66" s="32">
        <f>_xlfn.XLOOKUP(K64,'[1]10C_BUILDING MATRIX'!$C$8:$C$601,'[1]10C_BUILDING MATRIX'!$K$8:$K$601,"--")</f>
        <v>16</v>
      </c>
      <c r="L66" s="26">
        <f>_xlfn.XLOOKUP(L64,'[1]10C_BUILDING MATRIX'!$C$8:$C$601,'[1]10C_BUILDING MATRIX'!$K$8:$K$601,"--")</f>
        <v>16</v>
      </c>
      <c r="M66" s="26">
        <f>_xlfn.XLOOKUP(M64,'[1]10C_BUILDING MATRIX'!$C$8:$C$601,'[1]10C_BUILDING MATRIX'!$K$8:$K$601,"--")</f>
        <v>16</v>
      </c>
      <c r="N66" s="26">
        <f>_xlfn.XLOOKUP(N64,'[1]10C_BUILDING MATRIX'!$C$8:$C$601,'[1]10C_BUILDING MATRIX'!$K$8:$K$601,"--")</f>
        <v>16</v>
      </c>
      <c r="O66" s="26" t="str">
        <f>_xlfn.XLOOKUP(O64,'[1]10C_BUILDING MATRIX'!$C$8:$C$601,'[1]10C_BUILDING MATRIX'!$K$8:$K$601,"--")</f>
        <v>WCT</v>
      </c>
    </row>
    <row r="67" spans="2:15" ht="15" customHeight="1" thickBot="1" x14ac:dyDescent="0.3">
      <c r="B67" s="22"/>
      <c r="C67" s="19" t="s">
        <v>20</v>
      </c>
      <c r="D67" s="27" t="str">
        <f>_xlfn.XLOOKUP(D64,'[1]10C_BUILDING MATRIX'!$C$8:$C$601,'[1]10C_BUILDING MATRIX'!$L$8:$L$601,"--")</f>
        <v>--</v>
      </c>
      <c r="E67" s="27" t="str">
        <f>_xlfn.XLOOKUP(E64,'[1]10C_BUILDING MATRIX'!$C$8:$C$601,'[1]10C_BUILDING MATRIX'!$L$8:$L$601,"--")</f>
        <v>--</v>
      </c>
      <c r="F67" s="27" t="str">
        <f>_xlfn.XLOOKUP(F64,'[1]10C_BUILDING MATRIX'!$C$8:$C$601,'[1]10C_BUILDING MATRIX'!$L$8:$L$601,"--")</f>
        <v>--</v>
      </c>
      <c r="G67" s="27">
        <f>_xlfn.XLOOKUP(G64,'[1]10C_BUILDING MATRIX'!$C$8:$C$601,'[1]10C_BUILDING MATRIX'!$L$8:$L$601,"--")</f>
        <v>16</v>
      </c>
      <c r="H67" s="27" t="str">
        <f>_xlfn.XLOOKUP(H64,'[1]10C_BUILDING MATRIX'!$C$8:$C$601,'[1]10C_BUILDING MATRIX'!$L$8:$L$601,"--")</f>
        <v>--</v>
      </c>
      <c r="I67" s="31">
        <f>_xlfn.XLOOKUP(I64,'[1]10C_BUILDING MATRIX'!$C$8:$C$601,'[1]10C_BUILDING MATRIX'!$L$8:$L$601,"--")</f>
        <v>16</v>
      </c>
      <c r="J67" s="35" t="str">
        <f>_xlfn.XLOOKUP(J64,'[1]10C_BUILDING MATRIX'!$C$8:$C$601,'[1]10C_BUILDING MATRIX'!$L$8:$L$601,"--")</f>
        <v>--</v>
      </c>
      <c r="K67" s="33" t="str">
        <f>_xlfn.XLOOKUP(K64,'[1]10C_BUILDING MATRIX'!$C$8:$C$601,'[1]10C_BUILDING MATRIX'!$L$8:$L$601,"--")</f>
        <v>--</v>
      </c>
      <c r="L67" s="27" t="str">
        <f>_xlfn.XLOOKUP(L64,'[1]10C_BUILDING MATRIX'!$C$8:$C$601,'[1]10C_BUILDING MATRIX'!$L$8:$L$601,"--")</f>
        <v>--</v>
      </c>
      <c r="M67" s="27">
        <f>_xlfn.XLOOKUP(M64,'[1]10C_BUILDING MATRIX'!$C$8:$C$601,'[1]10C_BUILDING MATRIX'!$L$8:$L$601,"--")</f>
        <v>16</v>
      </c>
      <c r="N67" s="27" t="str">
        <f>_xlfn.XLOOKUP(N64,'[1]10C_BUILDING MATRIX'!$C$8:$C$601,'[1]10C_BUILDING MATRIX'!$L$8:$L$601,"--")</f>
        <v>--</v>
      </c>
      <c r="O67" s="27">
        <f>_xlfn.XLOOKUP(O64,'[1]10C_BUILDING MATRIX'!$C$8:$C$601,'[1]10C_BUILDING MATRIX'!$L$8:$L$601,"--")</f>
        <v>16</v>
      </c>
    </row>
    <row r="68" spans="2:15" ht="15" customHeight="1" x14ac:dyDescent="0.25">
      <c r="B68" s="23">
        <v>24</v>
      </c>
      <c r="C68" s="42"/>
      <c r="D68" s="24">
        <f t="shared" ref="D68:O68" si="15">$B68*100+D$6</f>
        <v>2401</v>
      </c>
      <c r="E68" s="24">
        <f t="shared" si="15"/>
        <v>2402</v>
      </c>
      <c r="F68" s="24">
        <f t="shared" si="15"/>
        <v>2403</v>
      </c>
      <c r="G68" s="24">
        <f t="shared" si="15"/>
        <v>2404</v>
      </c>
      <c r="H68" s="24">
        <f t="shared" si="15"/>
        <v>2405</v>
      </c>
      <c r="I68" s="29">
        <f t="shared" si="15"/>
        <v>2406</v>
      </c>
      <c r="J68" s="47">
        <f t="shared" si="15"/>
        <v>2407</v>
      </c>
      <c r="K68" s="25">
        <f t="shared" si="15"/>
        <v>2408</v>
      </c>
      <c r="L68" s="24">
        <f t="shared" si="15"/>
        <v>2409</v>
      </c>
      <c r="M68" s="24">
        <f t="shared" si="15"/>
        <v>2410</v>
      </c>
      <c r="N68" s="24">
        <f t="shared" si="15"/>
        <v>2411</v>
      </c>
      <c r="O68" s="24">
        <f t="shared" si="15"/>
        <v>2412</v>
      </c>
    </row>
    <row r="69" spans="2:15" ht="15" customHeight="1" x14ac:dyDescent="0.25">
      <c r="B69" s="20"/>
      <c r="C69" s="19" t="s">
        <v>18</v>
      </c>
      <c r="D69" s="26">
        <f>_xlfn.XLOOKUP(D68,'[1]10C_BUILDING MATRIX'!$C$8:$C$601,'[1]10C_BUILDING MATRIX'!$J$8:$J$601,"--")</f>
        <v>15</v>
      </c>
      <c r="E69" s="26">
        <f>_xlfn.XLOOKUP(E68,'[1]10C_BUILDING MATRIX'!$C$8:$C$601,'[1]10C_BUILDING MATRIX'!$J$8:$J$601,"--")</f>
        <v>15</v>
      </c>
      <c r="F69" s="26">
        <f>_xlfn.XLOOKUP(F68,'[1]10C_BUILDING MATRIX'!$C$8:$C$601,'[1]10C_BUILDING MATRIX'!$J$8:$J$601,"--")</f>
        <v>15</v>
      </c>
      <c r="G69" s="26">
        <f>_xlfn.XLOOKUP(G68,'[1]10C_BUILDING MATRIX'!$C$8:$C$601,'[1]10C_BUILDING MATRIX'!$J$8:$J$601,"--")</f>
        <v>15</v>
      </c>
      <c r="H69" s="26">
        <f>_xlfn.XLOOKUP(H68,'[1]10C_BUILDING MATRIX'!$C$8:$C$601,'[1]10C_BUILDING MATRIX'!$J$8:$J$601,"--")</f>
        <v>15</v>
      </c>
      <c r="I69" s="30">
        <f>_xlfn.XLOOKUP(I68,'[1]10C_BUILDING MATRIX'!$C$8:$C$601,'[1]10C_BUILDING MATRIX'!$J$8:$J$601,"--")</f>
        <v>15</v>
      </c>
      <c r="J69" s="34" t="str">
        <f>_xlfn.XLOOKUP(J68,'[1]10C_BUILDING MATRIX'!$C$8:$C$601,'[1]10C_BUILDING MATRIX'!$J$8:$J$601,"--")</f>
        <v>BH</v>
      </c>
      <c r="K69" s="32">
        <f>_xlfn.XLOOKUP(K68,'[1]10C_BUILDING MATRIX'!$C$8:$C$601,'[1]10C_BUILDING MATRIX'!$J$8:$J$601,"--")</f>
        <v>15</v>
      </c>
      <c r="L69" s="26">
        <f>_xlfn.XLOOKUP(L68,'[1]10C_BUILDING MATRIX'!$C$8:$C$601,'[1]10C_BUILDING MATRIX'!$J$8:$J$601,"--")</f>
        <v>15</v>
      </c>
      <c r="M69" s="26">
        <f>_xlfn.XLOOKUP(M68,'[1]10C_BUILDING MATRIX'!$C$8:$C$601,'[1]10C_BUILDING MATRIX'!$J$8:$J$601,"--")</f>
        <v>15</v>
      </c>
      <c r="N69" s="26">
        <f>_xlfn.XLOOKUP(N68,'[1]10C_BUILDING MATRIX'!$C$8:$C$601,'[1]10C_BUILDING MATRIX'!$J$8:$J$601,"--")</f>
        <v>15</v>
      </c>
      <c r="O69" s="26">
        <f>_xlfn.XLOOKUP(O68,'[1]10C_BUILDING MATRIX'!$C$8:$C$601,'[1]10C_BUILDING MATRIX'!$J$8:$J$601,"--")</f>
        <v>15</v>
      </c>
    </row>
    <row r="70" spans="2:15" ht="15" customHeight="1" x14ac:dyDescent="0.25">
      <c r="B70" s="21"/>
      <c r="C70" s="19" t="s">
        <v>19</v>
      </c>
      <c r="D70" s="26">
        <f>_xlfn.XLOOKUP(D68,'[1]10C_BUILDING MATRIX'!$C$8:$C$601,'[1]10C_BUILDING MATRIX'!$K$8:$K$601,"--")</f>
        <v>15</v>
      </c>
      <c r="E70" s="26">
        <f>_xlfn.XLOOKUP(E68,'[1]10C_BUILDING MATRIX'!$C$8:$C$601,'[1]10C_BUILDING MATRIX'!$K$8:$K$601,"--")</f>
        <v>15</v>
      </c>
      <c r="F70" s="26">
        <f>_xlfn.XLOOKUP(F68,'[1]10C_BUILDING MATRIX'!$C$8:$C$601,'[1]10C_BUILDING MATRIX'!$K$8:$K$601,"--")</f>
        <v>15</v>
      </c>
      <c r="G70" s="26">
        <f>_xlfn.XLOOKUP(G68,'[1]10C_BUILDING MATRIX'!$C$8:$C$601,'[1]10C_BUILDING MATRIX'!$K$8:$K$601,"--")</f>
        <v>15</v>
      </c>
      <c r="H70" s="26">
        <f>_xlfn.XLOOKUP(H68,'[1]10C_BUILDING MATRIX'!$C$8:$C$601,'[1]10C_BUILDING MATRIX'!$K$8:$K$601,"--")</f>
        <v>15</v>
      </c>
      <c r="I70" s="30">
        <f>_xlfn.XLOOKUP(I68,'[1]10C_BUILDING MATRIX'!$C$8:$C$601,'[1]10C_BUILDING MATRIX'!$K$8:$K$601,"--")</f>
        <v>15</v>
      </c>
      <c r="J70" s="34">
        <f>_xlfn.XLOOKUP(J68,'[1]10C_BUILDING MATRIX'!$C$8:$C$601,'[1]10C_BUILDING MATRIX'!$K$8:$K$601,"--")</f>
        <v>15</v>
      </c>
      <c r="K70" s="32">
        <f>_xlfn.XLOOKUP(K68,'[1]10C_BUILDING MATRIX'!$C$8:$C$601,'[1]10C_BUILDING MATRIX'!$K$8:$K$601,"--")</f>
        <v>15</v>
      </c>
      <c r="L70" s="26">
        <f>_xlfn.XLOOKUP(L68,'[1]10C_BUILDING MATRIX'!$C$8:$C$601,'[1]10C_BUILDING MATRIX'!$K$8:$K$601,"--")</f>
        <v>15</v>
      </c>
      <c r="M70" s="26">
        <f>_xlfn.XLOOKUP(M68,'[1]10C_BUILDING MATRIX'!$C$8:$C$601,'[1]10C_BUILDING MATRIX'!$K$8:$K$601,"--")</f>
        <v>15</v>
      </c>
      <c r="N70" s="26">
        <f>_xlfn.XLOOKUP(N68,'[1]10C_BUILDING MATRIX'!$C$8:$C$601,'[1]10C_BUILDING MATRIX'!$K$8:$K$601,"--")</f>
        <v>15</v>
      </c>
      <c r="O70" s="26">
        <f>_xlfn.XLOOKUP(O68,'[1]10C_BUILDING MATRIX'!$C$8:$C$601,'[1]10C_BUILDING MATRIX'!$K$8:$K$601,"--")</f>
        <v>15</v>
      </c>
    </row>
    <row r="71" spans="2:15" ht="15" customHeight="1" thickBot="1" x14ac:dyDescent="0.3">
      <c r="B71" s="22"/>
      <c r="C71" s="19" t="s">
        <v>20</v>
      </c>
      <c r="D71" s="27" t="str">
        <f>_xlfn.XLOOKUP(D68,'[1]10C_BUILDING MATRIX'!$C$8:$C$601,'[1]10C_BUILDING MATRIX'!$L$8:$L$601,"--")</f>
        <v>--</v>
      </c>
      <c r="E71" s="27" t="str">
        <f>_xlfn.XLOOKUP(E68,'[1]10C_BUILDING MATRIX'!$C$8:$C$601,'[1]10C_BUILDING MATRIX'!$L$8:$L$601,"--")</f>
        <v>--</v>
      </c>
      <c r="F71" s="27" t="str">
        <f>_xlfn.XLOOKUP(F68,'[1]10C_BUILDING MATRIX'!$C$8:$C$601,'[1]10C_BUILDING MATRIX'!$L$8:$L$601,"--")</f>
        <v>--</v>
      </c>
      <c r="G71" s="27">
        <f>_xlfn.XLOOKUP(G68,'[1]10C_BUILDING MATRIX'!$C$8:$C$601,'[1]10C_BUILDING MATRIX'!$L$8:$L$601,"--")</f>
        <v>15</v>
      </c>
      <c r="H71" s="27" t="str">
        <f>_xlfn.XLOOKUP(H68,'[1]10C_BUILDING MATRIX'!$C$8:$C$601,'[1]10C_BUILDING MATRIX'!$L$8:$L$601,"--")</f>
        <v>--</v>
      </c>
      <c r="I71" s="31">
        <f>_xlfn.XLOOKUP(I68,'[1]10C_BUILDING MATRIX'!$C$8:$C$601,'[1]10C_BUILDING MATRIX'!$L$8:$L$601,"--")</f>
        <v>15</v>
      </c>
      <c r="J71" s="35" t="str">
        <f>_xlfn.XLOOKUP(J68,'[1]10C_BUILDING MATRIX'!$C$8:$C$601,'[1]10C_BUILDING MATRIX'!$L$8:$L$601,"--")</f>
        <v>--</v>
      </c>
      <c r="K71" s="33" t="str">
        <f>_xlfn.XLOOKUP(K68,'[1]10C_BUILDING MATRIX'!$C$8:$C$601,'[1]10C_BUILDING MATRIX'!$L$8:$L$601,"--")</f>
        <v>--</v>
      </c>
      <c r="L71" s="27" t="str">
        <f>_xlfn.XLOOKUP(L68,'[1]10C_BUILDING MATRIX'!$C$8:$C$601,'[1]10C_BUILDING MATRIX'!$L$8:$L$601,"--")</f>
        <v>--</v>
      </c>
      <c r="M71" s="27">
        <f>_xlfn.XLOOKUP(M68,'[1]10C_BUILDING MATRIX'!$C$8:$C$601,'[1]10C_BUILDING MATRIX'!$L$8:$L$601,"--")</f>
        <v>15</v>
      </c>
      <c r="N71" s="27" t="str">
        <f>_xlfn.XLOOKUP(N68,'[1]10C_BUILDING MATRIX'!$C$8:$C$601,'[1]10C_BUILDING MATRIX'!$L$8:$L$601,"--")</f>
        <v>--</v>
      </c>
      <c r="O71" s="27">
        <f>_xlfn.XLOOKUP(O68,'[1]10C_BUILDING MATRIX'!$C$8:$C$601,'[1]10C_BUILDING MATRIX'!$L$8:$L$601,"--")</f>
        <v>15</v>
      </c>
    </row>
    <row r="72" spans="2:15" ht="15" customHeight="1" x14ac:dyDescent="0.25">
      <c r="B72" s="23">
        <v>23</v>
      </c>
      <c r="C72" s="42"/>
      <c r="D72" s="24">
        <f t="shared" ref="D72:O72" si="16">$B72*100+D$6</f>
        <v>2301</v>
      </c>
      <c r="E72" s="24">
        <f t="shared" si="16"/>
        <v>2302</v>
      </c>
      <c r="F72" s="24">
        <f t="shared" si="16"/>
        <v>2303</v>
      </c>
      <c r="G72" s="24">
        <f t="shared" si="16"/>
        <v>2304</v>
      </c>
      <c r="H72" s="24">
        <f t="shared" si="16"/>
        <v>2305</v>
      </c>
      <c r="I72" s="29">
        <f t="shared" si="16"/>
        <v>2306</v>
      </c>
      <c r="J72" s="47">
        <f t="shared" si="16"/>
        <v>2307</v>
      </c>
      <c r="K72" s="25">
        <f t="shared" si="16"/>
        <v>2308</v>
      </c>
      <c r="L72" s="24">
        <f t="shared" si="16"/>
        <v>2309</v>
      </c>
      <c r="M72" s="24">
        <f t="shared" si="16"/>
        <v>2310</v>
      </c>
      <c r="N72" s="24">
        <f t="shared" si="16"/>
        <v>2311</v>
      </c>
      <c r="O72" s="24">
        <f t="shared" si="16"/>
        <v>2312</v>
      </c>
    </row>
    <row r="73" spans="2:15" ht="15" customHeight="1" x14ac:dyDescent="0.25">
      <c r="B73" s="20"/>
      <c r="C73" s="19" t="s">
        <v>18</v>
      </c>
      <c r="D73" s="26">
        <f>_xlfn.XLOOKUP(D72,'[1]10C_BUILDING MATRIX'!$C$8:$C$601,'[1]10C_BUILDING MATRIX'!$J$8:$J$601,"--")</f>
        <v>14</v>
      </c>
      <c r="E73" s="26">
        <f>_xlfn.XLOOKUP(E72,'[1]10C_BUILDING MATRIX'!$C$8:$C$601,'[1]10C_BUILDING MATRIX'!$J$8:$J$601,"--")</f>
        <v>14</v>
      </c>
      <c r="F73" s="26">
        <f>_xlfn.XLOOKUP(F72,'[1]10C_BUILDING MATRIX'!$C$8:$C$601,'[1]10C_BUILDING MATRIX'!$J$8:$J$601,"--")</f>
        <v>14</v>
      </c>
      <c r="G73" s="26">
        <f>_xlfn.XLOOKUP(G72,'[1]10C_BUILDING MATRIX'!$C$8:$C$601,'[1]10C_BUILDING MATRIX'!$J$8:$J$601,"--")</f>
        <v>14</v>
      </c>
      <c r="H73" s="26">
        <f>_xlfn.XLOOKUP(H72,'[1]10C_BUILDING MATRIX'!$C$8:$C$601,'[1]10C_BUILDING MATRIX'!$J$8:$J$601,"--")</f>
        <v>14</v>
      </c>
      <c r="I73" s="30">
        <f>_xlfn.XLOOKUP(I72,'[1]10C_BUILDING MATRIX'!$C$8:$C$601,'[1]10C_BUILDING MATRIX'!$J$8:$J$601,"--")</f>
        <v>14</v>
      </c>
      <c r="J73" s="34" t="str">
        <f>_xlfn.XLOOKUP(J72,'[1]10C_BUILDING MATRIX'!$C$8:$C$601,'[1]10C_BUILDING MATRIX'!$J$8:$J$601,"--")</f>
        <v>BH</v>
      </c>
      <c r="K73" s="32">
        <f>_xlfn.XLOOKUP(K72,'[1]10C_BUILDING MATRIX'!$C$8:$C$601,'[1]10C_BUILDING MATRIX'!$J$8:$J$601,"--")</f>
        <v>14</v>
      </c>
      <c r="L73" s="26">
        <f>_xlfn.XLOOKUP(L72,'[1]10C_BUILDING MATRIX'!$C$8:$C$601,'[1]10C_BUILDING MATRIX'!$J$8:$J$601,"--")</f>
        <v>14</v>
      </c>
      <c r="M73" s="26">
        <f>_xlfn.XLOOKUP(M72,'[1]10C_BUILDING MATRIX'!$C$8:$C$601,'[1]10C_BUILDING MATRIX'!$J$8:$J$601,"--")</f>
        <v>14</v>
      </c>
      <c r="N73" s="26">
        <f>_xlfn.XLOOKUP(N72,'[1]10C_BUILDING MATRIX'!$C$8:$C$601,'[1]10C_BUILDING MATRIX'!$J$8:$J$601,"--")</f>
        <v>14</v>
      </c>
      <c r="O73" s="26">
        <f>_xlfn.XLOOKUP(O72,'[1]10C_BUILDING MATRIX'!$C$8:$C$601,'[1]10C_BUILDING MATRIX'!$J$8:$J$601,"--")</f>
        <v>14</v>
      </c>
    </row>
    <row r="74" spans="2:15" ht="15" customHeight="1" x14ac:dyDescent="0.25">
      <c r="B74" s="21"/>
      <c r="C74" s="19" t="s">
        <v>19</v>
      </c>
      <c r="D74" s="26">
        <f>_xlfn.XLOOKUP(D72,'[1]10C_BUILDING MATRIX'!$C$8:$C$601,'[1]10C_BUILDING MATRIX'!$K$8:$K$601,"--")</f>
        <v>14</v>
      </c>
      <c r="E74" s="26">
        <f>_xlfn.XLOOKUP(E72,'[1]10C_BUILDING MATRIX'!$C$8:$C$601,'[1]10C_BUILDING MATRIX'!$K$8:$K$601,"--")</f>
        <v>14</v>
      </c>
      <c r="F74" s="26">
        <f>_xlfn.XLOOKUP(F72,'[1]10C_BUILDING MATRIX'!$C$8:$C$601,'[1]10C_BUILDING MATRIX'!$K$8:$K$601,"--")</f>
        <v>14</v>
      </c>
      <c r="G74" s="26">
        <f>_xlfn.XLOOKUP(G72,'[1]10C_BUILDING MATRIX'!$C$8:$C$601,'[1]10C_BUILDING MATRIX'!$K$8:$K$601,"--")</f>
        <v>14</v>
      </c>
      <c r="H74" s="26">
        <f>_xlfn.XLOOKUP(H72,'[1]10C_BUILDING MATRIX'!$C$8:$C$601,'[1]10C_BUILDING MATRIX'!$K$8:$K$601,"--")</f>
        <v>14</v>
      </c>
      <c r="I74" s="30">
        <f>_xlfn.XLOOKUP(I72,'[1]10C_BUILDING MATRIX'!$C$8:$C$601,'[1]10C_BUILDING MATRIX'!$K$8:$K$601,"--")</f>
        <v>14</v>
      </c>
      <c r="J74" s="34">
        <f>_xlfn.XLOOKUP(J72,'[1]10C_BUILDING MATRIX'!$C$8:$C$601,'[1]10C_BUILDING MATRIX'!$K$8:$K$601,"--")</f>
        <v>14</v>
      </c>
      <c r="K74" s="32">
        <f>_xlfn.XLOOKUP(K72,'[1]10C_BUILDING MATRIX'!$C$8:$C$601,'[1]10C_BUILDING MATRIX'!$K$8:$K$601,"--")</f>
        <v>14</v>
      </c>
      <c r="L74" s="26">
        <f>_xlfn.XLOOKUP(L72,'[1]10C_BUILDING MATRIX'!$C$8:$C$601,'[1]10C_BUILDING MATRIX'!$K$8:$K$601,"--")</f>
        <v>14</v>
      </c>
      <c r="M74" s="26">
        <f>_xlfn.XLOOKUP(M72,'[1]10C_BUILDING MATRIX'!$C$8:$C$601,'[1]10C_BUILDING MATRIX'!$K$8:$K$601,"--")</f>
        <v>14</v>
      </c>
      <c r="N74" s="26">
        <f>_xlfn.XLOOKUP(N72,'[1]10C_BUILDING MATRIX'!$C$8:$C$601,'[1]10C_BUILDING MATRIX'!$K$8:$K$601,"--")</f>
        <v>14</v>
      </c>
      <c r="O74" s="26">
        <f>_xlfn.XLOOKUP(O72,'[1]10C_BUILDING MATRIX'!$C$8:$C$601,'[1]10C_BUILDING MATRIX'!$K$8:$K$601,"--")</f>
        <v>14</v>
      </c>
    </row>
    <row r="75" spans="2:15" ht="15" customHeight="1" thickBot="1" x14ac:dyDescent="0.3">
      <c r="B75" s="22"/>
      <c r="C75" s="19" t="s">
        <v>20</v>
      </c>
      <c r="D75" s="27" t="str">
        <f>_xlfn.XLOOKUP(D72,'[1]10C_BUILDING MATRIX'!$C$8:$C$601,'[1]10C_BUILDING MATRIX'!$L$8:$L$601,"--")</f>
        <v>--</v>
      </c>
      <c r="E75" s="27" t="str">
        <f>_xlfn.XLOOKUP(E72,'[1]10C_BUILDING MATRIX'!$C$8:$C$601,'[1]10C_BUILDING MATRIX'!$L$8:$L$601,"--")</f>
        <v>--</v>
      </c>
      <c r="F75" s="27" t="str">
        <f>_xlfn.XLOOKUP(F72,'[1]10C_BUILDING MATRIX'!$C$8:$C$601,'[1]10C_BUILDING MATRIX'!$L$8:$L$601,"--")</f>
        <v>--</v>
      </c>
      <c r="G75" s="27">
        <f>_xlfn.XLOOKUP(G72,'[1]10C_BUILDING MATRIX'!$C$8:$C$601,'[1]10C_BUILDING MATRIX'!$L$8:$L$601,"--")</f>
        <v>14</v>
      </c>
      <c r="H75" s="27" t="str">
        <f>_xlfn.XLOOKUP(H72,'[1]10C_BUILDING MATRIX'!$C$8:$C$601,'[1]10C_BUILDING MATRIX'!$L$8:$L$601,"--")</f>
        <v>--</v>
      </c>
      <c r="I75" s="31">
        <f>_xlfn.XLOOKUP(I72,'[1]10C_BUILDING MATRIX'!$C$8:$C$601,'[1]10C_BUILDING MATRIX'!$L$8:$L$601,"--")</f>
        <v>14</v>
      </c>
      <c r="J75" s="35" t="str">
        <f>_xlfn.XLOOKUP(J72,'[1]10C_BUILDING MATRIX'!$C$8:$C$601,'[1]10C_BUILDING MATRIX'!$L$8:$L$601,"--")</f>
        <v>--</v>
      </c>
      <c r="K75" s="33" t="str">
        <f>_xlfn.XLOOKUP(K72,'[1]10C_BUILDING MATRIX'!$C$8:$C$601,'[1]10C_BUILDING MATRIX'!$L$8:$L$601,"--")</f>
        <v>--</v>
      </c>
      <c r="L75" s="27" t="str">
        <f>_xlfn.XLOOKUP(L72,'[1]10C_BUILDING MATRIX'!$C$8:$C$601,'[1]10C_BUILDING MATRIX'!$L$8:$L$601,"--")</f>
        <v>--</v>
      </c>
      <c r="M75" s="27">
        <f>_xlfn.XLOOKUP(M72,'[1]10C_BUILDING MATRIX'!$C$8:$C$601,'[1]10C_BUILDING MATRIX'!$L$8:$L$601,"--")</f>
        <v>14</v>
      </c>
      <c r="N75" s="27" t="str">
        <f>_xlfn.XLOOKUP(N72,'[1]10C_BUILDING MATRIX'!$C$8:$C$601,'[1]10C_BUILDING MATRIX'!$L$8:$L$601,"--")</f>
        <v>--</v>
      </c>
      <c r="O75" s="27">
        <f>_xlfn.XLOOKUP(O72,'[1]10C_BUILDING MATRIX'!$C$8:$C$601,'[1]10C_BUILDING MATRIX'!$L$8:$L$601,"--")</f>
        <v>14</v>
      </c>
    </row>
    <row r="76" spans="2:15" ht="15" customHeight="1" x14ac:dyDescent="0.25">
      <c r="B76" s="23">
        <v>22</v>
      </c>
      <c r="C76" s="42"/>
      <c r="D76" s="24">
        <f t="shared" ref="D76:O76" si="17">$B76*100+D$6</f>
        <v>2201</v>
      </c>
      <c r="E76" s="24">
        <f t="shared" si="17"/>
        <v>2202</v>
      </c>
      <c r="F76" s="24">
        <f t="shared" si="17"/>
        <v>2203</v>
      </c>
      <c r="G76" s="24">
        <f t="shared" si="17"/>
        <v>2204</v>
      </c>
      <c r="H76" s="24">
        <f t="shared" si="17"/>
        <v>2205</v>
      </c>
      <c r="I76" s="29">
        <f t="shared" si="17"/>
        <v>2206</v>
      </c>
      <c r="J76" s="47">
        <f t="shared" si="17"/>
        <v>2207</v>
      </c>
      <c r="K76" s="25">
        <f t="shared" si="17"/>
        <v>2208</v>
      </c>
      <c r="L76" s="24">
        <f t="shared" si="17"/>
        <v>2209</v>
      </c>
      <c r="M76" s="24">
        <f t="shared" si="17"/>
        <v>2210</v>
      </c>
      <c r="N76" s="24">
        <f t="shared" si="17"/>
        <v>2211</v>
      </c>
      <c r="O76" s="24">
        <f t="shared" si="17"/>
        <v>2212</v>
      </c>
    </row>
    <row r="77" spans="2:15" ht="15" customHeight="1" x14ac:dyDescent="0.25">
      <c r="B77" s="20"/>
      <c r="C77" s="19" t="s">
        <v>18</v>
      </c>
      <c r="D77" s="26">
        <f>_xlfn.XLOOKUP(D76,'[1]10C_BUILDING MATRIX'!$C$8:$C$601,'[1]10C_BUILDING MATRIX'!$J$8:$J$601,"--")</f>
        <v>13</v>
      </c>
      <c r="E77" s="26">
        <f>_xlfn.XLOOKUP(E76,'[1]10C_BUILDING MATRIX'!$C$8:$C$601,'[1]10C_BUILDING MATRIX'!$J$8:$J$601,"--")</f>
        <v>13</v>
      </c>
      <c r="F77" s="26">
        <f>_xlfn.XLOOKUP(F76,'[1]10C_BUILDING MATRIX'!$C$8:$C$601,'[1]10C_BUILDING MATRIX'!$J$8:$J$601,"--")</f>
        <v>13</v>
      </c>
      <c r="G77" s="26">
        <f>_xlfn.XLOOKUP(G76,'[1]10C_BUILDING MATRIX'!$C$8:$C$601,'[1]10C_BUILDING MATRIX'!$J$8:$J$601,"--")</f>
        <v>13</v>
      </c>
      <c r="H77" s="26">
        <f>_xlfn.XLOOKUP(H76,'[1]10C_BUILDING MATRIX'!$C$8:$C$601,'[1]10C_BUILDING MATRIX'!$J$8:$J$601,"--")</f>
        <v>13</v>
      </c>
      <c r="I77" s="30">
        <f>_xlfn.XLOOKUP(I76,'[1]10C_BUILDING MATRIX'!$C$8:$C$601,'[1]10C_BUILDING MATRIX'!$J$8:$J$601,"--")</f>
        <v>13</v>
      </c>
      <c r="J77" s="34" t="str">
        <f>_xlfn.XLOOKUP(J76,'[1]10C_BUILDING MATRIX'!$C$8:$C$601,'[1]10C_BUILDING MATRIX'!$J$8:$J$601,"--")</f>
        <v>BH</v>
      </c>
      <c r="K77" s="32">
        <f>_xlfn.XLOOKUP(K76,'[1]10C_BUILDING MATRIX'!$C$8:$C$601,'[1]10C_BUILDING MATRIX'!$J$8:$J$601,"--")</f>
        <v>13</v>
      </c>
      <c r="L77" s="26">
        <f>_xlfn.XLOOKUP(L76,'[1]10C_BUILDING MATRIX'!$C$8:$C$601,'[1]10C_BUILDING MATRIX'!$J$8:$J$601,"--")</f>
        <v>13</v>
      </c>
      <c r="M77" s="26">
        <f>_xlfn.XLOOKUP(M76,'[1]10C_BUILDING MATRIX'!$C$8:$C$601,'[1]10C_BUILDING MATRIX'!$J$8:$J$601,"--")</f>
        <v>13</v>
      </c>
      <c r="N77" s="26">
        <f>_xlfn.XLOOKUP(N76,'[1]10C_BUILDING MATRIX'!$C$8:$C$601,'[1]10C_BUILDING MATRIX'!$J$8:$J$601,"--")</f>
        <v>13</v>
      </c>
      <c r="O77" s="26">
        <f>_xlfn.XLOOKUP(O76,'[1]10C_BUILDING MATRIX'!$C$8:$C$601,'[1]10C_BUILDING MATRIX'!$J$8:$J$601,"--")</f>
        <v>13</v>
      </c>
    </row>
    <row r="78" spans="2:15" ht="15" customHeight="1" x14ac:dyDescent="0.25">
      <c r="B78" s="21"/>
      <c r="C78" s="19" t="s">
        <v>19</v>
      </c>
      <c r="D78" s="26">
        <f>_xlfn.XLOOKUP(D76,'[1]10C_BUILDING MATRIX'!$C$8:$C$601,'[1]10C_BUILDING MATRIX'!$K$8:$K$601,"--")</f>
        <v>13</v>
      </c>
      <c r="E78" s="26">
        <f>_xlfn.XLOOKUP(E76,'[1]10C_BUILDING MATRIX'!$C$8:$C$601,'[1]10C_BUILDING MATRIX'!$K$8:$K$601,"--")</f>
        <v>13</v>
      </c>
      <c r="F78" s="26">
        <f>_xlfn.XLOOKUP(F76,'[1]10C_BUILDING MATRIX'!$C$8:$C$601,'[1]10C_BUILDING MATRIX'!$K$8:$K$601,"--")</f>
        <v>13</v>
      </c>
      <c r="G78" s="26">
        <f>_xlfn.XLOOKUP(G76,'[1]10C_BUILDING MATRIX'!$C$8:$C$601,'[1]10C_BUILDING MATRIX'!$K$8:$K$601,"--")</f>
        <v>13</v>
      </c>
      <c r="H78" s="26">
        <f>_xlfn.XLOOKUP(H76,'[1]10C_BUILDING MATRIX'!$C$8:$C$601,'[1]10C_BUILDING MATRIX'!$K$8:$K$601,"--")</f>
        <v>13</v>
      </c>
      <c r="I78" s="30">
        <f>_xlfn.XLOOKUP(I76,'[1]10C_BUILDING MATRIX'!$C$8:$C$601,'[1]10C_BUILDING MATRIX'!$K$8:$K$601,"--")</f>
        <v>13</v>
      </c>
      <c r="J78" s="34">
        <f>_xlfn.XLOOKUP(J76,'[1]10C_BUILDING MATRIX'!$C$8:$C$601,'[1]10C_BUILDING MATRIX'!$K$8:$K$601,"--")</f>
        <v>13</v>
      </c>
      <c r="K78" s="32">
        <f>_xlfn.XLOOKUP(K76,'[1]10C_BUILDING MATRIX'!$C$8:$C$601,'[1]10C_BUILDING MATRIX'!$K$8:$K$601,"--")</f>
        <v>13</v>
      </c>
      <c r="L78" s="26">
        <f>_xlfn.XLOOKUP(L76,'[1]10C_BUILDING MATRIX'!$C$8:$C$601,'[1]10C_BUILDING MATRIX'!$K$8:$K$601,"--")</f>
        <v>13</v>
      </c>
      <c r="M78" s="26">
        <f>_xlfn.XLOOKUP(M76,'[1]10C_BUILDING MATRIX'!$C$8:$C$601,'[1]10C_BUILDING MATRIX'!$K$8:$K$601,"--")</f>
        <v>13</v>
      </c>
      <c r="N78" s="26">
        <f>_xlfn.XLOOKUP(N76,'[1]10C_BUILDING MATRIX'!$C$8:$C$601,'[1]10C_BUILDING MATRIX'!$K$8:$K$601,"--")</f>
        <v>13</v>
      </c>
      <c r="O78" s="26">
        <f>_xlfn.XLOOKUP(O76,'[1]10C_BUILDING MATRIX'!$C$8:$C$601,'[1]10C_BUILDING MATRIX'!$K$8:$K$601,"--")</f>
        <v>13</v>
      </c>
    </row>
    <row r="79" spans="2:15" ht="15" customHeight="1" thickBot="1" x14ac:dyDescent="0.3">
      <c r="B79" s="22"/>
      <c r="C79" s="19" t="s">
        <v>20</v>
      </c>
      <c r="D79" s="27" t="str">
        <f>_xlfn.XLOOKUP(D76,'[1]10C_BUILDING MATRIX'!$C$8:$C$601,'[1]10C_BUILDING MATRIX'!$L$8:$L$601,"--")</f>
        <v>--</v>
      </c>
      <c r="E79" s="27" t="str">
        <f>_xlfn.XLOOKUP(E76,'[1]10C_BUILDING MATRIX'!$C$8:$C$601,'[1]10C_BUILDING MATRIX'!$L$8:$L$601,"--")</f>
        <v>--</v>
      </c>
      <c r="F79" s="27" t="str">
        <f>_xlfn.XLOOKUP(F76,'[1]10C_BUILDING MATRIX'!$C$8:$C$601,'[1]10C_BUILDING MATRIX'!$L$8:$L$601,"--")</f>
        <v>--</v>
      </c>
      <c r="G79" s="27">
        <f>_xlfn.XLOOKUP(G76,'[1]10C_BUILDING MATRIX'!$C$8:$C$601,'[1]10C_BUILDING MATRIX'!$L$8:$L$601,"--")</f>
        <v>13</v>
      </c>
      <c r="H79" s="27" t="str">
        <f>_xlfn.XLOOKUP(H76,'[1]10C_BUILDING MATRIX'!$C$8:$C$601,'[1]10C_BUILDING MATRIX'!$L$8:$L$601,"--")</f>
        <v>--</v>
      </c>
      <c r="I79" s="31">
        <f>_xlfn.XLOOKUP(I76,'[1]10C_BUILDING MATRIX'!$C$8:$C$601,'[1]10C_BUILDING MATRIX'!$L$8:$L$601,"--")</f>
        <v>13</v>
      </c>
      <c r="J79" s="35" t="str">
        <f>_xlfn.XLOOKUP(J76,'[1]10C_BUILDING MATRIX'!$C$8:$C$601,'[1]10C_BUILDING MATRIX'!$L$8:$L$601,"--")</f>
        <v>--</v>
      </c>
      <c r="K79" s="33" t="str">
        <f>_xlfn.XLOOKUP(K76,'[1]10C_BUILDING MATRIX'!$C$8:$C$601,'[1]10C_BUILDING MATRIX'!$L$8:$L$601,"--")</f>
        <v>--</v>
      </c>
      <c r="L79" s="27" t="str">
        <f>_xlfn.XLOOKUP(L76,'[1]10C_BUILDING MATRIX'!$C$8:$C$601,'[1]10C_BUILDING MATRIX'!$L$8:$L$601,"--")</f>
        <v>--</v>
      </c>
      <c r="M79" s="27">
        <f>_xlfn.XLOOKUP(M76,'[1]10C_BUILDING MATRIX'!$C$8:$C$601,'[1]10C_BUILDING MATRIX'!$L$8:$L$601,"--")</f>
        <v>13</v>
      </c>
      <c r="N79" s="27" t="str">
        <f>_xlfn.XLOOKUP(N76,'[1]10C_BUILDING MATRIX'!$C$8:$C$601,'[1]10C_BUILDING MATRIX'!$L$8:$L$601,"--")</f>
        <v>--</v>
      </c>
      <c r="O79" s="27">
        <f>_xlfn.XLOOKUP(O76,'[1]10C_BUILDING MATRIX'!$C$8:$C$601,'[1]10C_BUILDING MATRIX'!$L$8:$L$601,"--")</f>
        <v>13</v>
      </c>
    </row>
    <row r="80" spans="2:15" ht="15" customHeight="1" x14ac:dyDescent="0.25">
      <c r="B80" s="23">
        <v>21</v>
      </c>
      <c r="C80" s="42"/>
      <c r="D80" s="24">
        <f t="shared" ref="D80:O80" si="18">$B80*100+D$6</f>
        <v>2101</v>
      </c>
      <c r="E80" s="24">
        <f t="shared" si="18"/>
        <v>2102</v>
      </c>
      <c r="F80" s="24">
        <f t="shared" si="18"/>
        <v>2103</v>
      </c>
      <c r="G80" s="24">
        <f t="shared" si="18"/>
        <v>2104</v>
      </c>
      <c r="H80" s="24">
        <f t="shared" si="18"/>
        <v>2105</v>
      </c>
      <c r="I80" s="29">
        <f t="shared" si="18"/>
        <v>2106</v>
      </c>
      <c r="J80" s="47">
        <f t="shared" si="18"/>
        <v>2107</v>
      </c>
      <c r="K80" s="25">
        <f t="shared" si="18"/>
        <v>2108</v>
      </c>
      <c r="L80" s="24">
        <f t="shared" si="18"/>
        <v>2109</v>
      </c>
      <c r="M80" s="24">
        <f t="shared" si="18"/>
        <v>2110</v>
      </c>
      <c r="N80" s="24">
        <f t="shared" si="18"/>
        <v>2111</v>
      </c>
      <c r="O80" s="24">
        <f t="shared" si="18"/>
        <v>2112</v>
      </c>
    </row>
    <row r="81" spans="2:15" ht="15" customHeight="1" x14ac:dyDescent="0.25">
      <c r="B81" s="20"/>
      <c r="C81" s="19" t="s">
        <v>18</v>
      </c>
      <c r="D81" s="26">
        <f>_xlfn.XLOOKUP(D80,'[1]10C_BUILDING MATRIX'!$C$8:$C$601,'[1]10C_BUILDING MATRIX'!$J$8:$J$601,"--")</f>
        <v>12</v>
      </c>
      <c r="E81" s="26">
        <f>_xlfn.XLOOKUP(E80,'[1]10C_BUILDING MATRIX'!$C$8:$C$601,'[1]10C_BUILDING MATRIX'!$J$8:$J$601,"--")</f>
        <v>12</v>
      </c>
      <c r="F81" s="26">
        <f>_xlfn.XLOOKUP(F80,'[1]10C_BUILDING MATRIX'!$C$8:$C$601,'[1]10C_BUILDING MATRIX'!$J$8:$J$601,"--")</f>
        <v>12</v>
      </c>
      <c r="G81" s="26">
        <f>_xlfn.XLOOKUP(G80,'[1]10C_BUILDING MATRIX'!$C$8:$C$601,'[1]10C_BUILDING MATRIX'!$J$8:$J$601,"--")</f>
        <v>12</v>
      </c>
      <c r="H81" s="26">
        <f>_xlfn.XLOOKUP(H80,'[1]10C_BUILDING MATRIX'!$C$8:$C$601,'[1]10C_BUILDING MATRIX'!$J$8:$J$601,"--")</f>
        <v>12</v>
      </c>
      <c r="I81" s="30">
        <f>_xlfn.XLOOKUP(I80,'[1]10C_BUILDING MATRIX'!$C$8:$C$601,'[1]10C_BUILDING MATRIX'!$J$8:$J$601,"--")</f>
        <v>12</v>
      </c>
      <c r="J81" s="34" t="str">
        <f>_xlfn.XLOOKUP(J80,'[1]10C_BUILDING MATRIX'!$C$8:$C$601,'[1]10C_BUILDING MATRIX'!$J$8:$J$601,"--")</f>
        <v>BH</v>
      </c>
      <c r="K81" s="32">
        <f>_xlfn.XLOOKUP(K80,'[1]10C_BUILDING MATRIX'!$C$8:$C$601,'[1]10C_BUILDING MATRIX'!$J$8:$J$601,"--")</f>
        <v>12</v>
      </c>
      <c r="L81" s="26">
        <f>_xlfn.XLOOKUP(L80,'[1]10C_BUILDING MATRIX'!$C$8:$C$601,'[1]10C_BUILDING MATRIX'!$J$8:$J$601,"--")</f>
        <v>12</v>
      </c>
      <c r="M81" s="26">
        <f>_xlfn.XLOOKUP(M80,'[1]10C_BUILDING MATRIX'!$C$8:$C$601,'[1]10C_BUILDING MATRIX'!$J$8:$J$601,"--")</f>
        <v>12</v>
      </c>
      <c r="N81" s="26">
        <f>_xlfn.XLOOKUP(N80,'[1]10C_BUILDING MATRIX'!$C$8:$C$601,'[1]10C_BUILDING MATRIX'!$J$8:$J$601,"--")</f>
        <v>12</v>
      </c>
      <c r="O81" s="26">
        <f>_xlfn.XLOOKUP(O80,'[1]10C_BUILDING MATRIX'!$C$8:$C$601,'[1]10C_BUILDING MATRIX'!$J$8:$J$601,"--")</f>
        <v>12</v>
      </c>
    </row>
    <row r="82" spans="2:15" ht="15" customHeight="1" x14ac:dyDescent="0.25">
      <c r="B82" s="21"/>
      <c r="C82" s="19" t="s">
        <v>19</v>
      </c>
      <c r="D82" s="26">
        <f>_xlfn.XLOOKUP(D80,'[1]10C_BUILDING MATRIX'!$C$8:$C$601,'[1]10C_BUILDING MATRIX'!$K$8:$K$601,"--")</f>
        <v>12</v>
      </c>
      <c r="E82" s="26">
        <f>_xlfn.XLOOKUP(E80,'[1]10C_BUILDING MATRIX'!$C$8:$C$601,'[1]10C_BUILDING MATRIX'!$K$8:$K$601,"--")</f>
        <v>12</v>
      </c>
      <c r="F82" s="26">
        <f>_xlfn.XLOOKUP(F80,'[1]10C_BUILDING MATRIX'!$C$8:$C$601,'[1]10C_BUILDING MATRIX'!$K$8:$K$601,"--")</f>
        <v>12</v>
      </c>
      <c r="G82" s="26">
        <f>_xlfn.XLOOKUP(G80,'[1]10C_BUILDING MATRIX'!$C$8:$C$601,'[1]10C_BUILDING MATRIX'!$K$8:$K$601,"--")</f>
        <v>12</v>
      </c>
      <c r="H82" s="26">
        <f>_xlfn.XLOOKUP(H80,'[1]10C_BUILDING MATRIX'!$C$8:$C$601,'[1]10C_BUILDING MATRIX'!$K$8:$K$601,"--")</f>
        <v>12</v>
      </c>
      <c r="I82" s="30">
        <f>_xlfn.XLOOKUP(I80,'[1]10C_BUILDING MATRIX'!$C$8:$C$601,'[1]10C_BUILDING MATRIX'!$K$8:$K$601,"--")</f>
        <v>12</v>
      </c>
      <c r="J82" s="34">
        <f>_xlfn.XLOOKUP(J80,'[1]10C_BUILDING MATRIX'!$C$8:$C$601,'[1]10C_BUILDING MATRIX'!$K$8:$K$601,"--")</f>
        <v>12</v>
      </c>
      <c r="K82" s="32">
        <f>_xlfn.XLOOKUP(K80,'[1]10C_BUILDING MATRIX'!$C$8:$C$601,'[1]10C_BUILDING MATRIX'!$K$8:$K$601,"--")</f>
        <v>12</v>
      </c>
      <c r="L82" s="26">
        <f>_xlfn.XLOOKUP(L80,'[1]10C_BUILDING MATRIX'!$C$8:$C$601,'[1]10C_BUILDING MATRIX'!$K$8:$K$601,"--")</f>
        <v>12</v>
      </c>
      <c r="M82" s="26">
        <f>_xlfn.XLOOKUP(M80,'[1]10C_BUILDING MATRIX'!$C$8:$C$601,'[1]10C_BUILDING MATRIX'!$K$8:$K$601,"--")</f>
        <v>12</v>
      </c>
      <c r="N82" s="26">
        <f>_xlfn.XLOOKUP(N80,'[1]10C_BUILDING MATRIX'!$C$8:$C$601,'[1]10C_BUILDING MATRIX'!$K$8:$K$601,"--")</f>
        <v>12</v>
      </c>
      <c r="O82" s="26">
        <f>_xlfn.XLOOKUP(O80,'[1]10C_BUILDING MATRIX'!$C$8:$C$601,'[1]10C_BUILDING MATRIX'!$K$8:$K$601,"--")</f>
        <v>12</v>
      </c>
    </row>
    <row r="83" spans="2:15" ht="15" customHeight="1" thickBot="1" x14ac:dyDescent="0.3">
      <c r="B83" s="22"/>
      <c r="C83" s="19" t="s">
        <v>20</v>
      </c>
      <c r="D83" s="27" t="str">
        <f>_xlfn.XLOOKUP(D80,'[1]10C_BUILDING MATRIX'!$C$8:$C$601,'[1]10C_BUILDING MATRIX'!$L$8:$L$601,"--")</f>
        <v>--</v>
      </c>
      <c r="E83" s="27" t="str">
        <f>_xlfn.XLOOKUP(E80,'[1]10C_BUILDING MATRIX'!$C$8:$C$601,'[1]10C_BUILDING MATRIX'!$L$8:$L$601,"--")</f>
        <v>--</v>
      </c>
      <c r="F83" s="27" t="str">
        <f>_xlfn.XLOOKUP(F80,'[1]10C_BUILDING MATRIX'!$C$8:$C$601,'[1]10C_BUILDING MATRIX'!$L$8:$L$601,"--")</f>
        <v>--</v>
      </c>
      <c r="G83" s="27">
        <f>_xlfn.XLOOKUP(G80,'[1]10C_BUILDING MATRIX'!$C$8:$C$601,'[1]10C_BUILDING MATRIX'!$L$8:$L$601,"--")</f>
        <v>12</v>
      </c>
      <c r="H83" s="27" t="str">
        <f>_xlfn.XLOOKUP(H80,'[1]10C_BUILDING MATRIX'!$C$8:$C$601,'[1]10C_BUILDING MATRIX'!$L$8:$L$601,"--")</f>
        <v>--</v>
      </c>
      <c r="I83" s="31">
        <f>_xlfn.XLOOKUP(I80,'[1]10C_BUILDING MATRIX'!$C$8:$C$601,'[1]10C_BUILDING MATRIX'!$L$8:$L$601,"--")</f>
        <v>12</v>
      </c>
      <c r="J83" s="35" t="str">
        <f>_xlfn.XLOOKUP(J80,'[1]10C_BUILDING MATRIX'!$C$8:$C$601,'[1]10C_BUILDING MATRIX'!$L$8:$L$601,"--")</f>
        <v>--</v>
      </c>
      <c r="K83" s="33" t="str">
        <f>_xlfn.XLOOKUP(K80,'[1]10C_BUILDING MATRIX'!$C$8:$C$601,'[1]10C_BUILDING MATRIX'!$L$8:$L$601,"--")</f>
        <v>--</v>
      </c>
      <c r="L83" s="27" t="str">
        <f>_xlfn.XLOOKUP(L80,'[1]10C_BUILDING MATRIX'!$C$8:$C$601,'[1]10C_BUILDING MATRIX'!$L$8:$L$601,"--")</f>
        <v>--</v>
      </c>
      <c r="M83" s="27">
        <f>_xlfn.XLOOKUP(M80,'[1]10C_BUILDING MATRIX'!$C$8:$C$601,'[1]10C_BUILDING MATRIX'!$L$8:$L$601,"--")</f>
        <v>12</v>
      </c>
      <c r="N83" s="27" t="str">
        <f>_xlfn.XLOOKUP(N80,'[1]10C_BUILDING MATRIX'!$C$8:$C$601,'[1]10C_BUILDING MATRIX'!$L$8:$L$601,"--")</f>
        <v>--</v>
      </c>
      <c r="O83" s="27">
        <f>_xlfn.XLOOKUP(O80,'[1]10C_BUILDING MATRIX'!$C$8:$C$601,'[1]10C_BUILDING MATRIX'!$L$8:$L$601,"--")</f>
        <v>12</v>
      </c>
    </row>
    <row r="84" spans="2:15" ht="15" customHeight="1" x14ac:dyDescent="0.25">
      <c r="B84" s="23">
        <v>20</v>
      </c>
      <c r="C84" s="42"/>
      <c r="D84" s="24">
        <f t="shared" ref="D84:O84" si="19">$B84*100+D$6</f>
        <v>2001</v>
      </c>
      <c r="E84" s="24">
        <f t="shared" si="19"/>
        <v>2002</v>
      </c>
      <c r="F84" s="24">
        <f t="shared" si="19"/>
        <v>2003</v>
      </c>
      <c r="G84" s="24">
        <f t="shared" si="19"/>
        <v>2004</v>
      </c>
      <c r="H84" s="24">
        <f t="shared" si="19"/>
        <v>2005</v>
      </c>
      <c r="I84" s="29">
        <f t="shared" si="19"/>
        <v>2006</v>
      </c>
      <c r="J84" s="47">
        <f t="shared" si="19"/>
        <v>2007</v>
      </c>
      <c r="K84" s="25">
        <f t="shared" si="19"/>
        <v>2008</v>
      </c>
      <c r="L84" s="24">
        <f t="shared" si="19"/>
        <v>2009</v>
      </c>
      <c r="M84" s="24">
        <f t="shared" si="19"/>
        <v>2010</v>
      </c>
      <c r="N84" s="24">
        <f t="shared" si="19"/>
        <v>2011</v>
      </c>
      <c r="O84" s="24">
        <f t="shared" si="19"/>
        <v>2012</v>
      </c>
    </row>
    <row r="85" spans="2:15" ht="15" customHeight="1" x14ac:dyDescent="0.25">
      <c r="B85" s="20"/>
      <c r="C85" s="19" t="s">
        <v>18</v>
      </c>
      <c r="D85" s="26">
        <f>_xlfn.XLOOKUP(D84,'[1]10C_BUILDING MATRIX'!$C$8:$C$601,'[1]10C_BUILDING MATRIX'!$J$8:$J$601,"--")</f>
        <v>11</v>
      </c>
      <c r="E85" s="26">
        <f>_xlfn.XLOOKUP(E84,'[1]10C_BUILDING MATRIX'!$C$8:$C$601,'[1]10C_BUILDING MATRIX'!$J$8:$J$601,"--")</f>
        <v>11</v>
      </c>
      <c r="F85" s="26">
        <f>_xlfn.XLOOKUP(F84,'[1]10C_BUILDING MATRIX'!$C$8:$C$601,'[1]10C_BUILDING MATRIX'!$J$8:$J$601,"--")</f>
        <v>11</v>
      </c>
      <c r="G85" s="26">
        <f>_xlfn.XLOOKUP(G84,'[1]10C_BUILDING MATRIX'!$C$8:$C$601,'[1]10C_BUILDING MATRIX'!$J$8:$J$601,"--")</f>
        <v>11</v>
      </c>
      <c r="H85" s="26">
        <f>_xlfn.XLOOKUP(H84,'[1]10C_BUILDING MATRIX'!$C$8:$C$601,'[1]10C_BUILDING MATRIX'!$J$8:$J$601,"--")</f>
        <v>11</v>
      </c>
      <c r="I85" s="30">
        <f>_xlfn.XLOOKUP(I84,'[1]10C_BUILDING MATRIX'!$C$8:$C$601,'[1]10C_BUILDING MATRIX'!$J$8:$J$601,"--")</f>
        <v>11</v>
      </c>
      <c r="J85" s="34" t="str">
        <f>_xlfn.XLOOKUP(J84,'[1]10C_BUILDING MATRIX'!$C$8:$C$601,'[1]10C_BUILDING MATRIX'!$J$8:$J$601,"--")</f>
        <v>BH</v>
      </c>
      <c r="K85" s="32">
        <f>_xlfn.XLOOKUP(K84,'[1]10C_BUILDING MATRIX'!$C$8:$C$601,'[1]10C_BUILDING MATRIX'!$J$8:$J$601,"--")</f>
        <v>11</v>
      </c>
      <c r="L85" s="26">
        <f>_xlfn.XLOOKUP(L84,'[1]10C_BUILDING MATRIX'!$C$8:$C$601,'[1]10C_BUILDING MATRIX'!$J$8:$J$601,"--")</f>
        <v>11</v>
      </c>
      <c r="M85" s="26">
        <f>_xlfn.XLOOKUP(M84,'[1]10C_BUILDING MATRIX'!$C$8:$C$601,'[1]10C_BUILDING MATRIX'!$J$8:$J$601,"--")</f>
        <v>11</v>
      </c>
      <c r="N85" s="26">
        <f>_xlfn.XLOOKUP(N84,'[1]10C_BUILDING MATRIX'!$C$8:$C$601,'[1]10C_BUILDING MATRIX'!$J$8:$J$601,"--")</f>
        <v>11</v>
      </c>
      <c r="O85" s="26">
        <f>_xlfn.XLOOKUP(O84,'[1]10C_BUILDING MATRIX'!$C$8:$C$601,'[1]10C_BUILDING MATRIX'!$J$8:$J$601,"--")</f>
        <v>11</v>
      </c>
    </row>
    <row r="86" spans="2:15" ht="15" customHeight="1" x14ac:dyDescent="0.25">
      <c r="B86" s="21"/>
      <c r="C86" s="19" t="s">
        <v>19</v>
      </c>
      <c r="D86" s="26">
        <f>_xlfn.XLOOKUP(D84,'[1]10C_BUILDING MATRIX'!$C$8:$C$601,'[1]10C_BUILDING MATRIX'!$K$8:$K$601,"--")</f>
        <v>11</v>
      </c>
      <c r="E86" s="26">
        <f>_xlfn.XLOOKUP(E84,'[1]10C_BUILDING MATRIX'!$C$8:$C$601,'[1]10C_BUILDING MATRIX'!$K$8:$K$601,"--")</f>
        <v>11</v>
      </c>
      <c r="F86" s="26">
        <f>_xlfn.XLOOKUP(F84,'[1]10C_BUILDING MATRIX'!$C$8:$C$601,'[1]10C_BUILDING MATRIX'!$K$8:$K$601,"--")</f>
        <v>11</v>
      </c>
      <c r="G86" s="26" t="str">
        <f>_xlfn.XLOOKUP(G84,'[1]10C_BUILDING MATRIX'!$C$8:$C$601,'[1]10C_BUILDING MATRIX'!$K$8:$K$601,"--")</f>
        <v>ECT</v>
      </c>
      <c r="H86" s="26">
        <f>_xlfn.XLOOKUP(H84,'[1]10C_BUILDING MATRIX'!$C$8:$C$601,'[1]10C_BUILDING MATRIX'!$K$8:$K$601,"--")</f>
        <v>11</v>
      </c>
      <c r="I86" s="30">
        <f>_xlfn.XLOOKUP(I84,'[1]10C_BUILDING MATRIX'!$C$8:$C$601,'[1]10C_BUILDING MATRIX'!$K$8:$K$601,"--")</f>
        <v>11</v>
      </c>
      <c r="J86" s="34">
        <f>_xlfn.XLOOKUP(J84,'[1]10C_BUILDING MATRIX'!$C$8:$C$601,'[1]10C_BUILDING MATRIX'!$K$8:$K$601,"--")</f>
        <v>11</v>
      </c>
      <c r="K86" s="32">
        <f>_xlfn.XLOOKUP(K84,'[1]10C_BUILDING MATRIX'!$C$8:$C$601,'[1]10C_BUILDING MATRIX'!$K$8:$K$601,"--")</f>
        <v>11</v>
      </c>
      <c r="L86" s="26">
        <f>_xlfn.XLOOKUP(L84,'[1]10C_BUILDING MATRIX'!$C$8:$C$601,'[1]10C_BUILDING MATRIX'!$K$8:$K$601,"--")</f>
        <v>11</v>
      </c>
      <c r="M86" s="26">
        <f>_xlfn.XLOOKUP(M84,'[1]10C_BUILDING MATRIX'!$C$8:$C$601,'[1]10C_BUILDING MATRIX'!$K$8:$K$601,"--")</f>
        <v>11</v>
      </c>
      <c r="N86" s="26">
        <f>_xlfn.XLOOKUP(N84,'[1]10C_BUILDING MATRIX'!$C$8:$C$601,'[1]10C_BUILDING MATRIX'!$K$8:$K$601,"--")</f>
        <v>11</v>
      </c>
      <c r="O86" s="26">
        <f>_xlfn.XLOOKUP(O84,'[1]10C_BUILDING MATRIX'!$C$8:$C$601,'[1]10C_BUILDING MATRIX'!$K$8:$K$601,"--")</f>
        <v>11</v>
      </c>
    </row>
    <row r="87" spans="2:15" ht="15" customHeight="1" thickBot="1" x14ac:dyDescent="0.3">
      <c r="B87" s="22"/>
      <c r="C87" s="19" t="s">
        <v>20</v>
      </c>
      <c r="D87" s="27" t="str">
        <f>_xlfn.XLOOKUP(D84,'[1]10C_BUILDING MATRIX'!$C$8:$C$601,'[1]10C_BUILDING MATRIX'!$L$8:$L$601,"--")</f>
        <v>--</v>
      </c>
      <c r="E87" s="27" t="str">
        <f>_xlfn.XLOOKUP(E84,'[1]10C_BUILDING MATRIX'!$C$8:$C$601,'[1]10C_BUILDING MATRIX'!$L$8:$L$601,"--")</f>
        <v>--</v>
      </c>
      <c r="F87" s="27" t="str">
        <f>_xlfn.XLOOKUP(F84,'[1]10C_BUILDING MATRIX'!$C$8:$C$601,'[1]10C_BUILDING MATRIX'!$L$8:$L$601,"--")</f>
        <v>--</v>
      </c>
      <c r="G87" s="27">
        <f>_xlfn.XLOOKUP(G84,'[1]10C_BUILDING MATRIX'!$C$8:$C$601,'[1]10C_BUILDING MATRIX'!$L$8:$L$601,"--")</f>
        <v>11</v>
      </c>
      <c r="H87" s="27" t="str">
        <f>_xlfn.XLOOKUP(H84,'[1]10C_BUILDING MATRIX'!$C$8:$C$601,'[1]10C_BUILDING MATRIX'!$L$8:$L$601,"--")</f>
        <v>--</v>
      </c>
      <c r="I87" s="31">
        <f>_xlfn.XLOOKUP(I84,'[1]10C_BUILDING MATRIX'!$C$8:$C$601,'[1]10C_BUILDING MATRIX'!$L$8:$L$601,"--")</f>
        <v>11</v>
      </c>
      <c r="J87" s="35" t="str">
        <f>_xlfn.XLOOKUP(J84,'[1]10C_BUILDING MATRIX'!$C$8:$C$601,'[1]10C_BUILDING MATRIX'!$L$8:$L$601,"--")</f>
        <v>--</v>
      </c>
      <c r="K87" s="33" t="str">
        <f>_xlfn.XLOOKUP(K84,'[1]10C_BUILDING MATRIX'!$C$8:$C$601,'[1]10C_BUILDING MATRIX'!$L$8:$L$601,"--")</f>
        <v>--</v>
      </c>
      <c r="L87" s="27" t="str">
        <f>_xlfn.XLOOKUP(L84,'[1]10C_BUILDING MATRIX'!$C$8:$C$601,'[1]10C_BUILDING MATRIX'!$L$8:$L$601,"--")</f>
        <v>--</v>
      </c>
      <c r="M87" s="27">
        <f>_xlfn.XLOOKUP(M84,'[1]10C_BUILDING MATRIX'!$C$8:$C$601,'[1]10C_BUILDING MATRIX'!$L$8:$L$601,"--")</f>
        <v>11</v>
      </c>
      <c r="N87" s="27" t="str">
        <f>_xlfn.XLOOKUP(N84,'[1]10C_BUILDING MATRIX'!$C$8:$C$601,'[1]10C_BUILDING MATRIX'!$L$8:$L$601,"--")</f>
        <v>--</v>
      </c>
      <c r="O87" s="27">
        <f>_xlfn.XLOOKUP(O84,'[1]10C_BUILDING MATRIX'!$C$8:$C$601,'[1]10C_BUILDING MATRIX'!$L$8:$L$601,"--")</f>
        <v>11</v>
      </c>
    </row>
    <row r="88" spans="2:15" ht="15" customHeight="1" x14ac:dyDescent="0.25">
      <c r="B88" s="23">
        <v>19</v>
      </c>
      <c r="C88" s="42"/>
      <c r="D88" s="24">
        <f t="shared" ref="D88:O88" si="20">$B88*100+D$6</f>
        <v>1901</v>
      </c>
      <c r="E88" s="24">
        <f t="shared" si="20"/>
        <v>1902</v>
      </c>
      <c r="F88" s="24">
        <f t="shared" si="20"/>
        <v>1903</v>
      </c>
      <c r="G88" s="24">
        <f t="shared" si="20"/>
        <v>1904</v>
      </c>
      <c r="H88" s="24">
        <f t="shared" si="20"/>
        <v>1905</v>
      </c>
      <c r="I88" s="29">
        <f t="shared" si="20"/>
        <v>1906</v>
      </c>
      <c r="J88" s="47">
        <f t="shared" si="20"/>
        <v>1907</v>
      </c>
      <c r="K88" s="25">
        <f t="shared" si="20"/>
        <v>1908</v>
      </c>
      <c r="L88" s="24">
        <f t="shared" si="20"/>
        <v>1909</v>
      </c>
      <c r="M88" s="24">
        <f t="shared" si="20"/>
        <v>1910</v>
      </c>
      <c r="N88" s="24">
        <f t="shared" si="20"/>
        <v>1911</v>
      </c>
      <c r="O88" s="24">
        <f t="shared" si="20"/>
        <v>1912</v>
      </c>
    </row>
    <row r="89" spans="2:15" ht="15" customHeight="1" x14ac:dyDescent="0.25">
      <c r="B89" s="20"/>
      <c r="C89" s="19" t="s">
        <v>18</v>
      </c>
      <c r="D89" s="26">
        <f>_xlfn.XLOOKUP(D88,'[1]10C_BUILDING MATRIX'!$C$8:$C$601,'[1]10C_BUILDING MATRIX'!$J$8:$J$601,"--")</f>
        <v>10</v>
      </c>
      <c r="E89" s="26">
        <f>_xlfn.XLOOKUP(E88,'[1]10C_BUILDING MATRIX'!$C$8:$C$601,'[1]10C_BUILDING MATRIX'!$J$8:$J$601,"--")</f>
        <v>10</v>
      </c>
      <c r="F89" s="26">
        <f>_xlfn.XLOOKUP(F88,'[1]10C_BUILDING MATRIX'!$C$8:$C$601,'[1]10C_BUILDING MATRIX'!$J$8:$J$601,"--")</f>
        <v>10</v>
      </c>
      <c r="G89" s="26">
        <f>_xlfn.XLOOKUP(G88,'[1]10C_BUILDING MATRIX'!$C$8:$C$601,'[1]10C_BUILDING MATRIX'!$J$8:$J$601,"--")</f>
        <v>10</v>
      </c>
      <c r="H89" s="26">
        <f>_xlfn.XLOOKUP(H88,'[1]10C_BUILDING MATRIX'!$C$8:$C$601,'[1]10C_BUILDING MATRIX'!$J$8:$J$601,"--")</f>
        <v>10</v>
      </c>
      <c r="I89" s="30">
        <f>_xlfn.XLOOKUP(I88,'[1]10C_BUILDING MATRIX'!$C$8:$C$601,'[1]10C_BUILDING MATRIX'!$J$8:$J$601,"--")</f>
        <v>10</v>
      </c>
      <c r="J89" s="34" t="str">
        <f>_xlfn.XLOOKUP(J88,'[1]10C_BUILDING MATRIX'!$C$8:$C$601,'[1]10C_BUILDING MATRIX'!$J$8:$J$601,"--")</f>
        <v>BH</v>
      </c>
      <c r="K89" s="32">
        <f>_xlfn.XLOOKUP(K88,'[1]10C_BUILDING MATRIX'!$C$8:$C$601,'[1]10C_BUILDING MATRIX'!$J$8:$J$601,"--")</f>
        <v>10</v>
      </c>
      <c r="L89" s="26">
        <f>_xlfn.XLOOKUP(L88,'[1]10C_BUILDING MATRIX'!$C$8:$C$601,'[1]10C_BUILDING MATRIX'!$J$8:$J$601,"--")</f>
        <v>10</v>
      </c>
      <c r="M89" s="26">
        <f>_xlfn.XLOOKUP(M88,'[1]10C_BUILDING MATRIX'!$C$8:$C$601,'[1]10C_BUILDING MATRIX'!$J$8:$J$601,"--")</f>
        <v>10</v>
      </c>
      <c r="N89" s="26">
        <f>_xlfn.XLOOKUP(N88,'[1]10C_BUILDING MATRIX'!$C$8:$C$601,'[1]10C_BUILDING MATRIX'!$J$8:$J$601,"--")</f>
        <v>10</v>
      </c>
      <c r="O89" s="26">
        <f>_xlfn.XLOOKUP(O88,'[1]10C_BUILDING MATRIX'!$C$8:$C$601,'[1]10C_BUILDING MATRIX'!$J$8:$J$601,"--")</f>
        <v>10</v>
      </c>
    </row>
    <row r="90" spans="2:15" ht="15" customHeight="1" x14ac:dyDescent="0.25">
      <c r="B90" s="21"/>
      <c r="C90" s="19" t="s">
        <v>19</v>
      </c>
      <c r="D90" s="26">
        <f>_xlfn.XLOOKUP(D88,'[1]10C_BUILDING MATRIX'!$C$8:$C$601,'[1]10C_BUILDING MATRIX'!$K$8:$K$601,"--")</f>
        <v>10</v>
      </c>
      <c r="E90" s="26">
        <f>_xlfn.XLOOKUP(E88,'[1]10C_BUILDING MATRIX'!$C$8:$C$601,'[1]10C_BUILDING MATRIX'!$K$8:$K$601,"--")</f>
        <v>10</v>
      </c>
      <c r="F90" s="26">
        <f>_xlfn.XLOOKUP(F88,'[1]10C_BUILDING MATRIX'!$C$8:$C$601,'[1]10C_BUILDING MATRIX'!$K$8:$K$601,"--")</f>
        <v>10</v>
      </c>
      <c r="G90" s="26">
        <f>_xlfn.XLOOKUP(G88,'[1]10C_BUILDING MATRIX'!$C$8:$C$601,'[1]10C_BUILDING MATRIX'!$K$8:$K$601,"--")</f>
        <v>10</v>
      </c>
      <c r="H90" s="26">
        <f>_xlfn.XLOOKUP(H88,'[1]10C_BUILDING MATRIX'!$C$8:$C$601,'[1]10C_BUILDING MATRIX'!$K$8:$K$601,"--")</f>
        <v>10</v>
      </c>
      <c r="I90" s="30">
        <f>_xlfn.XLOOKUP(I88,'[1]10C_BUILDING MATRIX'!$C$8:$C$601,'[1]10C_BUILDING MATRIX'!$K$8:$K$601,"--")</f>
        <v>10</v>
      </c>
      <c r="J90" s="34">
        <f>_xlfn.XLOOKUP(J88,'[1]10C_BUILDING MATRIX'!$C$8:$C$601,'[1]10C_BUILDING MATRIX'!$K$8:$K$601,"--")</f>
        <v>10</v>
      </c>
      <c r="K90" s="32">
        <f>_xlfn.XLOOKUP(K88,'[1]10C_BUILDING MATRIX'!$C$8:$C$601,'[1]10C_BUILDING MATRIX'!$K$8:$K$601,"--")</f>
        <v>10</v>
      </c>
      <c r="L90" s="26">
        <f>_xlfn.XLOOKUP(L88,'[1]10C_BUILDING MATRIX'!$C$8:$C$601,'[1]10C_BUILDING MATRIX'!$K$8:$K$601,"--")</f>
        <v>10</v>
      </c>
      <c r="M90" s="26">
        <f>_xlfn.XLOOKUP(M88,'[1]10C_BUILDING MATRIX'!$C$8:$C$601,'[1]10C_BUILDING MATRIX'!$K$8:$K$601,"--")</f>
        <v>10</v>
      </c>
      <c r="N90" s="26">
        <f>_xlfn.XLOOKUP(N88,'[1]10C_BUILDING MATRIX'!$C$8:$C$601,'[1]10C_BUILDING MATRIX'!$K$8:$K$601,"--")</f>
        <v>10</v>
      </c>
      <c r="O90" s="26">
        <f>_xlfn.XLOOKUP(O88,'[1]10C_BUILDING MATRIX'!$C$8:$C$601,'[1]10C_BUILDING MATRIX'!$K$8:$K$601,"--")</f>
        <v>10</v>
      </c>
    </row>
    <row r="91" spans="2:15" ht="15" customHeight="1" thickBot="1" x14ac:dyDescent="0.3">
      <c r="B91" s="22"/>
      <c r="C91" s="19" t="s">
        <v>20</v>
      </c>
      <c r="D91" s="27" t="str">
        <f>_xlfn.XLOOKUP(D88,'[1]10C_BUILDING MATRIX'!$C$8:$C$601,'[1]10C_BUILDING MATRIX'!$L$8:$L$601,"--")</f>
        <v>--</v>
      </c>
      <c r="E91" s="27" t="str">
        <f>_xlfn.XLOOKUP(E88,'[1]10C_BUILDING MATRIX'!$C$8:$C$601,'[1]10C_BUILDING MATRIX'!$L$8:$L$601,"--")</f>
        <v>--</v>
      </c>
      <c r="F91" s="27" t="str">
        <f>_xlfn.XLOOKUP(F88,'[1]10C_BUILDING MATRIX'!$C$8:$C$601,'[1]10C_BUILDING MATRIX'!$L$8:$L$601,"--")</f>
        <v>--</v>
      </c>
      <c r="G91" s="27">
        <f>_xlfn.XLOOKUP(G88,'[1]10C_BUILDING MATRIX'!$C$8:$C$601,'[1]10C_BUILDING MATRIX'!$L$8:$L$601,"--")</f>
        <v>10</v>
      </c>
      <c r="H91" s="27" t="str">
        <f>_xlfn.XLOOKUP(H88,'[1]10C_BUILDING MATRIX'!$C$8:$C$601,'[1]10C_BUILDING MATRIX'!$L$8:$L$601,"--")</f>
        <v>--</v>
      </c>
      <c r="I91" s="31">
        <f>_xlfn.XLOOKUP(I88,'[1]10C_BUILDING MATRIX'!$C$8:$C$601,'[1]10C_BUILDING MATRIX'!$L$8:$L$601,"--")</f>
        <v>10</v>
      </c>
      <c r="J91" s="35" t="str">
        <f>_xlfn.XLOOKUP(J88,'[1]10C_BUILDING MATRIX'!$C$8:$C$601,'[1]10C_BUILDING MATRIX'!$L$8:$L$601,"--")</f>
        <v>--</v>
      </c>
      <c r="K91" s="33" t="str">
        <f>_xlfn.XLOOKUP(K88,'[1]10C_BUILDING MATRIX'!$C$8:$C$601,'[1]10C_BUILDING MATRIX'!$L$8:$L$601,"--")</f>
        <v>--</v>
      </c>
      <c r="L91" s="27" t="str">
        <f>_xlfn.XLOOKUP(L88,'[1]10C_BUILDING MATRIX'!$C$8:$C$601,'[1]10C_BUILDING MATRIX'!$L$8:$L$601,"--")</f>
        <v>--</v>
      </c>
      <c r="M91" s="27">
        <f>_xlfn.XLOOKUP(M88,'[1]10C_BUILDING MATRIX'!$C$8:$C$601,'[1]10C_BUILDING MATRIX'!$L$8:$L$601,"--")</f>
        <v>10</v>
      </c>
      <c r="N91" s="27" t="str">
        <f>_xlfn.XLOOKUP(N88,'[1]10C_BUILDING MATRIX'!$C$8:$C$601,'[1]10C_BUILDING MATRIX'!$L$8:$L$601,"--")</f>
        <v>--</v>
      </c>
      <c r="O91" s="27">
        <f>_xlfn.XLOOKUP(O88,'[1]10C_BUILDING MATRIX'!$C$8:$C$601,'[1]10C_BUILDING MATRIX'!$L$8:$L$601,"--")</f>
        <v>10</v>
      </c>
    </row>
    <row r="92" spans="2:15" ht="15" customHeight="1" x14ac:dyDescent="0.25">
      <c r="B92" s="23">
        <v>18</v>
      </c>
      <c r="C92" s="42"/>
      <c r="D92" s="24">
        <f t="shared" ref="D92:O92" si="21">$B92*100+D$6</f>
        <v>1801</v>
      </c>
      <c r="E92" s="24">
        <f t="shared" si="21"/>
        <v>1802</v>
      </c>
      <c r="F92" s="24">
        <f t="shared" si="21"/>
        <v>1803</v>
      </c>
      <c r="G92" s="24">
        <f t="shared" si="21"/>
        <v>1804</v>
      </c>
      <c r="H92" s="24">
        <f t="shared" si="21"/>
        <v>1805</v>
      </c>
      <c r="I92" s="29">
        <f t="shared" si="21"/>
        <v>1806</v>
      </c>
      <c r="J92" s="47">
        <f t="shared" si="21"/>
        <v>1807</v>
      </c>
      <c r="K92" s="25">
        <f t="shared" si="21"/>
        <v>1808</v>
      </c>
      <c r="L92" s="24">
        <f t="shared" si="21"/>
        <v>1809</v>
      </c>
      <c r="M92" s="24">
        <f t="shared" si="21"/>
        <v>1810</v>
      </c>
      <c r="N92" s="24">
        <f t="shared" si="21"/>
        <v>1811</v>
      </c>
      <c r="O92" s="24">
        <f t="shared" si="21"/>
        <v>1812</v>
      </c>
    </row>
    <row r="93" spans="2:15" ht="15" customHeight="1" x14ac:dyDescent="0.25">
      <c r="B93" s="20"/>
      <c r="C93" s="19" t="s">
        <v>18</v>
      </c>
      <c r="D93" s="26">
        <f>_xlfn.XLOOKUP(D92,'[1]10C_BUILDING MATRIX'!$C$8:$C$601,'[1]10C_BUILDING MATRIX'!$J$8:$J$601,"--")</f>
        <v>9</v>
      </c>
      <c r="E93" s="26">
        <f>_xlfn.XLOOKUP(E92,'[1]10C_BUILDING MATRIX'!$C$8:$C$601,'[1]10C_BUILDING MATRIX'!$J$8:$J$601,"--")</f>
        <v>9</v>
      </c>
      <c r="F93" s="26">
        <f>_xlfn.XLOOKUP(F92,'[1]10C_BUILDING MATRIX'!$C$8:$C$601,'[1]10C_BUILDING MATRIX'!$J$8:$J$601,"--")</f>
        <v>9</v>
      </c>
      <c r="G93" s="26">
        <f>_xlfn.XLOOKUP(G92,'[1]10C_BUILDING MATRIX'!$C$8:$C$601,'[1]10C_BUILDING MATRIX'!$J$8:$J$601,"--")</f>
        <v>9</v>
      </c>
      <c r="H93" s="26">
        <f>_xlfn.XLOOKUP(H92,'[1]10C_BUILDING MATRIX'!$C$8:$C$601,'[1]10C_BUILDING MATRIX'!$J$8:$J$601,"--")</f>
        <v>9</v>
      </c>
      <c r="I93" s="30">
        <f>_xlfn.XLOOKUP(I92,'[1]10C_BUILDING MATRIX'!$C$8:$C$601,'[1]10C_BUILDING MATRIX'!$J$8:$J$601,"--")</f>
        <v>9</v>
      </c>
      <c r="J93" s="34" t="str">
        <f>_xlfn.XLOOKUP(J92,'[1]10C_BUILDING MATRIX'!$C$8:$C$601,'[1]10C_BUILDING MATRIX'!$J$8:$J$601,"--")</f>
        <v>BH</v>
      </c>
      <c r="K93" s="32">
        <f>_xlfn.XLOOKUP(K92,'[1]10C_BUILDING MATRIX'!$C$8:$C$601,'[1]10C_BUILDING MATRIX'!$J$8:$J$601,"--")</f>
        <v>9</v>
      </c>
      <c r="L93" s="26">
        <f>_xlfn.XLOOKUP(L92,'[1]10C_BUILDING MATRIX'!$C$8:$C$601,'[1]10C_BUILDING MATRIX'!$J$8:$J$601,"--")</f>
        <v>9</v>
      </c>
      <c r="M93" s="26">
        <f>_xlfn.XLOOKUP(M92,'[1]10C_BUILDING MATRIX'!$C$8:$C$601,'[1]10C_BUILDING MATRIX'!$J$8:$J$601,"--")</f>
        <v>9</v>
      </c>
      <c r="N93" s="26">
        <f>_xlfn.XLOOKUP(N92,'[1]10C_BUILDING MATRIX'!$C$8:$C$601,'[1]10C_BUILDING MATRIX'!$J$8:$J$601,"--")</f>
        <v>9</v>
      </c>
      <c r="O93" s="26">
        <f>_xlfn.XLOOKUP(O92,'[1]10C_BUILDING MATRIX'!$C$8:$C$601,'[1]10C_BUILDING MATRIX'!$J$8:$J$601,"--")</f>
        <v>9</v>
      </c>
    </row>
    <row r="94" spans="2:15" ht="15" customHeight="1" x14ac:dyDescent="0.25">
      <c r="B94" s="21"/>
      <c r="C94" s="19" t="s">
        <v>19</v>
      </c>
      <c r="D94" s="26">
        <f>_xlfn.XLOOKUP(D92,'[1]10C_BUILDING MATRIX'!$C$8:$C$601,'[1]10C_BUILDING MATRIX'!$K$8:$K$601,"--")</f>
        <v>9</v>
      </c>
      <c r="E94" s="26">
        <f>_xlfn.XLOOKUP(E92,'[1]10C_BUILDING MATRIX'!$C$8:$C$601,'[1]10C_BUILDING MATRIX'!$K$8:$K$601,"--")</f>
        <v>9</v>
      </c>
      <c r="F94" s="26">
        <f>_xlfn.XLOOKUP(F92,'[1]10C_BUILDING MATRIX'!$C$8:$C$601,'[1]10C_BUILDING MATRIX'!$K$8:$K$601,"--")</f>
        <v>9</v>
      </c>
      <c r="G94" s="26">
        <f>_xlfn.XLOOKUP(G92,'[1]10C_BUILDING MATRIX'!$C$8:$C$601,'[1]10C_BUILDING MATRIX'!$K$8:$K$601,"--")</f>
        <v>9</v>
      </c>
      <c r="H94" s="26">
        <f>_xlfn.XLOOKUP(H92,'[1]10C_BUILDING MATRIX'!$C$8:$C$601,'[1]10C_BUILDING MATRIX'!$K$8:$K$601,"--")</f>
        <v>9</v>
      </c>
      <c r="I94" s="30">
        <f>_xlfn.XLOOKUP(I92,'[1]10C_BUILDING MATRIX'!$C$8:$C$601,'[1]10C_BUILDING MATRIX'!$K$8:$K$601,"--")</f>
        <v>9</v>
      </c>
      <c r="J94" s="34">
        <f>_xlfn.XLOOKUP(J92,'[1]10C_BUILDING MATRIX'!$C$8:$C$601,'[1]10C_BUILDING MATRIX'!$K$8:$K$601,"--")</f>
        <v>9</v>
      </c>
      <c r="K94" s="32">
        <f>_xlfn.XLOOKUP(K92,'[1]10C_BUILDING MATRIX'!$C$8:$C$601,'[1]10C_BUILDING MATRIX'!$K$8:$K$601,"--")</f>
        <v>9</v>
      </c>
      <c r="L94" s="26">
        <f>_xlfn.XLOOKUP(L92,'[1]10C_BUILDING MATRIX'!$C$8:$C$601,'[1]10C_BUILDING MATRIX'!$K$8:$K$601,"--")</f>
        <v>9</v>
      </c>
      <c r="M94" s="26">
        <f>_xlfn.XLOOKUP(M92,'[1]10C_BUILDING MATRIX'!$C$8:$C$601,'[1]10C_BUILDING MATRIX'!$K$8:$K$601,"--")</f>
        <v>9</v>
      </c>
      <c r="N94" s="26">
        <f>_xlfn.XLOOKUP(N92,'[1]10C_BUILDING MATRIX'!$C$8:$C$601,'[1]10C_BUILDING MATRIX'!$K$8:$K$601,"--")</f>
        <v>9</v>
      </c>
      <c r="O94" s="26">
        <f>_xlfn.XLOOKUP(O92,'[1]10C_BUILDING MATRIX'!$C$8:$C$601,'[1]10C_BUILDING MATRIX'!$K$8:$K$601,"--")</f>
        <v>9</v>
      </c>
    </row>
    <row r="95" spans="2:15" ht="15" customHeight="1" thickBot="1" x14ac:dyDescent="0.3">
      <c r="B95" s="22"/>
      <c r="C95" s="19" t="s">
        <v>20</v>
      </c>
      <c r="D95" s="27" t="str">
        <f>_xlfn.XLOOKUP(D92,'[1]10C_BUILDING MATRIX'!$C$8:$C$601,'[1]10C_BUILDING MATRIX'!$L$8:$L$601,"--")</f>
        <v>--</v>
      </c>
      <c r="E95" s="27" t="str">
        <f>_xlfn.XLOOKUP(E92,'[1]10C_BUILDING MATRIX'!$C$8:$C$601,'[1]10C_BUILDING MATRIX'!$L$8:$L$601,"--")</f>
        <v>--</v>
      </c>
      <c r="F95" s="27" t="str">
        <f>_xlfn.XLOOKUP(F92,'[1]10C_BUILDING MATRIX'!$C$8:$C$601,'[1]10C_BUILDING MATRIX'!$L$8:$L$601,"--")</f>
        <v>--</v>
      </c>
      <c r="G95" s="27">
        <f>_xlfn.XLOOKUP(G92,'[1]10C_BUILDING MATRIX'!$C$8:$C$601,'[1]10C_BUILDING MATRIX'!$L$8:$L$601,"--")</f>
        <v>9</v>
      </c>
      <c r="H95" s="27" t="str">
        <f>_xlfn.XLOOKUP(H92,'[1]10C_BUILDING MATRIX'!$C$8:$C$601,'[1]10C_BUILDING MATRIX'!$L$8:$L$601,"--")</f>
        <v>--</v>
      </c>
      <c r="I95" s="31">
        <f>_xlfn.XLOOKUP(I92,'[1]10C_BUILDING MATRIX'!$C$8:$C$601,'[1]10C_BUILDING MATRIX'!$L$8:$L$601,"--")</f>
        <v>9</v>
      </c>
      <c r="J95" s="35" t="str">
        <f>_xlfn.XLOOKUP(J92,'[1]10C_BUILDING MATRIX'!$C$8:$C$601,'[1]10C_BUILDING MATRIX'!$L$8:$L$601,"--")</f>
        <v>--</v>
      </c>
      <c r="K95" s="33" t="str">
        <f>_xlfn.XLOOKUP(K92,'[1]10C_BUILDING MATRIX'!$C$8:$C$601,'[1]10C_BUILDING MATRIX'!$L$8:$L$601,"--")</f>
        <v>--</v>
      </c>
      <c r="L95" s="27" t="str">
        <f>_xlfn.XLOOKUP(L92,'[1]10C_BUILDING MATRIX'!$C$8:$C$601,'[1]10C_BUILDING MATRIX'!$L$8:$L$601,"--")</f>
        <v>--</v>
      </c>
      <c r="M95" s="27">
        <f>_xlfn.XLOOKUP(M92,'[1]10C_BUILDING MATRIX'!$C$8:$C$601,'[1]10C_BUILDING MATRIX'!$L$8:$L$601,"--")</f>
        <v>9</v>
      </c>
      <c r="N95" s="27" t="str">
        <f>_xlfn.XLOOKUP(N92,'[1]10C_BUILDING MATRIX'!$C$8:$C$601,'[1]10C_BUILDING MATRIX'!$L$8:$L$601,"--")</f>
        <v>--</v>
      </c>
      <c r="O95" s="27">
        <f>_xlfn.XLOOKUP(O92,'[1]10C_BUILDING MATRIX'!$C$8:$C$601,'[1]10C_BUILDING MATRIX'!$L$8:$L$601,"--")</f>
        <v>9</v>
      </c>
    </row>
    <row r="96" spans="2:15" ht="15" customHeight="1" x14ac:dyDescent="0.25">
      <c r="B96" s="23">
        <v>17</v>
      </c>
      <c r="C96" s="42"/>
      <c r="D96" s="24">
        <f t="shared" ref="D96:O96" si="22">$B96*100+D$6</f>
        <v>1701</v>
      </c>
      <c r="E96" s="24">
        <f t="shared" si="22"/>
        <v>1702</v>
      </c>
      <c r="F96" s="24">
        <f t="shared" si="22"/>
        <v>1703</v>
      </c>
      <c r="G96" s="24">
        <f t="shared" si="22"/>
        <v>1704</v>
      </c>
      <c r="H96" s="24">
        <f t="shared" si="22"/>
        <v>1705</v>
      </c>
      <c r="I96" s="29">
        <f t="shared" si="22"/>
        <v>1706</v>
      </c>
      <c r="J96" s="47">
        <f t="shared" si="22"/>
        <v>1707</v>
      </c>
      <c r="K96" s="25">
        <f t="shared" si="22"/>
        <v>1708</v>
      </c>
      <c r="L96" s="24">
        <f t="shared" si="22"/>
        <v>1709</v>
      </c>
      <c r="M96" s="24">
        <f t="shared" si="22"/>
        <v>1710</v>
      </c>
      <c r="N96" s="24">
        <f t="shared" si="22"/>
        <v>1711</v>
      </c>
      <c r="O96" s="24">
        <f t="shared" si="22"/>
        <v>1712</v>
      </c>
    </row>
    <row r="97" spans="2:15" ht="15" customHeight="1" x14ac:dyDescent="0.25">
      <c r="B97" s="20"/>
      <c r="C97" s="19" t="s">
        <v>18</v>
      </c>
      <c r="D97" s="26">
        <f>_xlfn.XLOOKUP(D96,'[1]10C_BUILDING MATRIX'!$C$8:$C$601,'[1]10C_BUILDING MATRIX'!$J$8:$J$601,"--")</f>
        <v>8</v>
      </c>
      <c r="E97" s="26">
        <f>_xlfn.XLOOKUP(E96,'[1]10C_BUILDING MATRIX'!$C$8:$C$601,'[1]10C_BUILDING MATRIX'!$J$8:$J$601,"--")</f>
        <v>8</v>
      </c>
      <c r="F97" s="26">
        <f>_xlfn.XLOOKUP(F96,'[1]10C_BUILDING MATRIX'!$C$8:$C$601,'[1]10C_BUILDING MATRIX'!$J$8:$J$601,"--")</f>
        <v>8</v>
      </c>
      <c r="G97" s="26">
        <f>_xlfn.XLOOKUP(G96,'[1]10C_BUILDING MATRIX'!$C$8:$C$601,'[1]10C_BUILDING MATRIX'!$J$8:$J$601,"--")</f>
        <v>8</v>
      </c>
      <c r="H97" s="26">
        <f>_xlfn.XLOOKUP(H96,'[1]10C_BUILDING MATRIX'!$C$8:$C$601,'[1]10C_BUILDING MATRIX'!$J$8:$J$601,"--")</f>
        <v>8</v>
      </c>
      <c r="I97" s="30">
        <f>_xlfn.XLOOKUP(I96,'[1]10C_BUILDING MATRIX'!$C$8:$C$601,'[1]10C_BUILDING MATRIX'!$J$8:$J$601,"--")</f>
        <v>8</v>
      </c>
      <c r="J97" s="34" t="str">
        <f>_xlfn.XLOOKUP(J96,'[1]10C_BUILDING MATRIX'!$C$8:$C$601,'[1]10C_BUILDING MATRIX'!$J$8:$J$601,"--")</f>
        <v>BH</v>
      </c>
      <c r="K97" s="32">
        <f>_xlfn.XLOOKUP(K96,'[1]10C_BUILDING MATRIX'!$C$8:$C$601,'[1]10C_BUILDING MATRIX'!$J$8:$J$601,"--")</f>
        <v>8</v>
      </c>
      <c r="L97" s="26">
        <f>_xlfn.XLOOKUP(L96,'[1]10C_BUILDING MATRIX'!$C$8:$C$601,'[1]10C_BUILDING MATRIX'!$J$8:$J$601,"--")</f>
        <v>8</v>
      </c>
      <c r="M97" s="26">
        <f>_xlfn.XLOOKUP(M96,'[1]10C_BUILDING MATRIX'!$C$8:$C$601,'[1]10C_BUILDING MATRIX'!$J$8:$J$601,"--")</f>
        <v>8</v>
      </c>
      <c r="N97" s="26">
        <f>_xlfn.XLOOKUP(N96,'[1]10C_BUILDING MATRIX'!$C$8:$C$601,'[1]10C_BUILDING MATRIX'!$J$8:$J$601,"--")</f>
        <v>8</v>
      </c>
      <c r="O97" s="26">
        <f>_xlfn.XLOOKUP(O96,'[1]10C_BUILDING MATRIX'!$C$8:$C$601,'[1]10C_BUILDING MATRIX'!$J$8:$J$601,"--")</f>
        <v>8</v>
      </c>
    </row>
    <row r="98" spans="2:15" ht="15" customHeight="1" x14ac:dyDescent="0.25">
      <c r="B98" s="21"/>
      <c r="C98" s="19" t="s">
        <v>19</v>
      </c>
      <c r="D98" s="26">
        <f>_xlfn.XLOOKUP(D96,'[1]10C_BUILDING MATRIX'!$C$8:$C$601,'[1]10C_BUILDING MATRIX'!$K$8:$K$601,"--")</f>
        <v>8</v>
      </c>
      <c r="E98" s="26">
        <f>_xlfn.XLOOKUP(E96,'[1]10C_BUILDING MATRIX'!$C$8:$C$601,'[1]10C_BUILDING MATRIX'!$K$8:$K$601,"--")</f>
        <v>8</v>
      </c>
      <c r="F98" s="26">
        <f>_xlfn.XLOOKUP(F96,'[1]10C_BUILDING MATRIX'!$C$8:$C$601,'[1]10C_BUILDING MATRIX'!$K$8:$K$601,"--")</f>
        <v>8</v>
      </c>
      <c r="G98" s="26">
        <f>_xlfn.XLOOKUP(G96,'[1]10C_BUILDING MATRIX'!$C$8:$C$601,'[1]10C_BUILDING MATRIX'!$K$8:$K$601,"--")</f>
        <v>8</v>
      </c>
      <c r="H98" s="26">
        <f>_xlfn.XLOOKUP(H96,'[1]10C_BUILDING MATRIX'!$C$8:$C$601,'[1]10C_BUILDING MATRIX'!$K$8:$K$601,"--")</f>
        <v>8</v>
      </c>
      <c r="I98" s="30">
        <f>_xlfn.XLOOKUP(I96,'[1]10C_BUILDING MATRIX'!$C$8:$C$601,'[1]10C_BUILDING MATRIX'!$K$8:$K$601,"--")</f>
        <v>8</v>
      </c>
      <c r="J98" s="34">
        <f>_xlfn.XLOOKUP(J96,'[1]10C_BUILDING MATRIX'!$C$8:$C$601,'[1]10C_BUILDING MATRIX'!$K$8:$K$601,"--")</f>
        <v>8</v>
      </c>
      <c r="K98" s="32">
        <f>_xlfn.XLOOKUP(K96,'[1]10C_BUILDING MATRIX'!$C$8:$C$601,'[1]10C_BUILDING MATRIX'!$K$8:$K$601,"--")</f>
        <v>8</v>
      </c>
      <c r="L98" s="26">
        <f>_xlfn.XLOOKUP(L96,'[1]10C_BUILDING MATRIX'!$C$8:$C$601,'[1]10C_BUILDING MATRIX'!$K$8:$K$601,"--")</f>
        <v>8</v>
      </c>
      <c r="M98" s="26">
        <f>_xlfn.XLOOKUP(M96,'[1]10C_BUILDING MATRIX'!$C$8:$C$601,'[1]10C_BUILDING MATRIX'!$K$8:$K$601,"--")</f>
        <v>8</v>
      </c>
      <c r="N98" s="26">
        <f>_xlfn.XLOOKUP(N96,'[1]10C_BUILDING MATRIX'!$C$8:$C$601,'[1]10C_BUILDING MATRIX'!$K$8:$K$601,"--")</f>
        <v>8</v>
      </c>
      <c r="O98" s="26">
        <f>_xlfn.XLOOKUP(O96,'[1]10C_BUILDING MATRIX'!$C$8:$C$601,'[1]10C_BUILDING MATRIX'!$K$8:$K$601,"--")</f>
        <v>8</v>
      </c>
    </row>
    <row r="99" spans="2:15" ht="15" customHeight="1" thickBot="1" x14ac:dyDescent="0.3">
      <c r="B99" s="22"/>
      <c r="C99" s="19" t="s">
        <v>20</v>
      </c>
      <c r="D99" s="27" t="str">
        <f>_xlfn.XLOOKUP(D96,'[1]10C_BUILDING MATRIX'!$C$8:$C$601,'[1]10C_BUILDING MATRIX'!$L$8:$L$601,"--")</f>
        <v>--</v>
      </c>
      <c r="E99" s="27" t="str">
        <f>_xlfn.XLOOKUP(E96,'[1]10C_BUILDING MATRIX'!$C$8:$C$601,'[1]10C_BUILDING MATRIX'!$L$8:$L$601,"--")</f>
        <v>--</v>
      </c>
      <c r="F99" s="27" t="str">
        <f>_xlfn.XLOOKUP(F96,'[1]10C_BUILDING MATRIX'!$C$8:$C$601,'[1]10C_BUILDING MATRIX'!$L$8:$L$601,"--")</f>
        <v>--</v>
      </c>
      <c r="G99" s="27">
        <f>_xlfn.XLOOKUP(G96,'[1]10C_BUILDING MATRIX'!$C$8:$C$601,'[1]10C_BUILDING MATRIX'!$L$8:$L$601,"--")</f>
        <v>8</v>
      </c>
      <c r="H99" s="27" t="str">
        <f>_xlfn.XLOOKUP(H96,'[1]10C_BUILDING MATRIX'!$C$8:$C$601,'[1]10C_BUILDING MATRIX'!$L$8:$L$601,"--")</f>
        <v>--</v>
      </c>
      <c r="I99" s="31">
        <f>_xlfn.XLOOKUP(I96,'[1]10C_BUILDING MATRIX'!$C$8:$C$601,'[1]10C_BUILDING MATRIX'!$L$8:$L$601,"--")</f>
        <v>8</v>
      </c>
      <c r="J99" s="35" t="str">
        <f>_xlfn.XLOOKUP(J96,'[1]10C_BUILDING MATRIX'!$C$8:$C$601,'[1]10C_BUILDING MATRIX'!$L$8:$L$601,"--")</f>
        <v>--</v>
      </c>
      <c r="K99" s="33" t="str">
        <f>_xlfn.XLOOKUP(K96,'[1]10C_BUILDING MATRIX'!$C$8:$C$601,'[1]10C_BUILDING MATRIX'!$L$8:$L$601,"--")</f>
        <v>--</v>
      </c>
      <c r="L99" s="27" t="str">
        <f>_xlfn.XLOOKUP(L96,'[1]10C_BUILDING MATRIX'!$C$8:$C$601,'[1]10C_BUILDING MATRIX'!$L$8:$L$601,"--")</f>
        <v>--</v>
      </c>
      <c r="M99" s="27">
        <f>_xlfn.XLOOKUP(M96,'[1]10C_BUILDING MATRIX'!$C$8:$C$601,'[1]10C_BUILDING MATRIX'!$L$8:$L$601,"--")</f>
        <v>8</v>
      </c>
      <c r="N99" s="27" t="str">
        <f>_xlfn.XLOOKUP(N96,'[1]10C_BUILDING MATRIX'!$C$8:$C$601,'[1]10C_BUILDING MATRIX'!$L$8:$L$601,"--")</f>
        <v>--</v>
      </c>
      <c r="O99" s="27">
        <f>_xlfn.XLOOKUP(O96,'[1]10C_BUILDING MATRIX'!$C$8:$C$601,'[1]10C_BUILDING MATRIX'!$L$8:$L$601,"--")</f>
        <v>8</v>
      </c>
    </row>
    <row r="100" spans="2:15" ht="15" customHeight="1" x14ac:dyDescent="0.25">
      <c r="B100" s="23">
        <v>16</v>
      </c>
      <c r="C100" s="42"/>
      <c r="D100" s="24">
        <f t="shared" ref="D100:O100" si="23">$B100*100+D$6</f>
        <v>1601</v>
      </c>
      <c r="E100" s="24">
        <f t="shared" si="23"/>
        <v>1602</v>
      </c>
      <c r="F100" s="24">
        <f t="shared" si="23"/>
        <v>1603</v>
      </c>
      <c r="G100" s="24">
        <f t="shared" si="23"/>
        <v>1604</v>
      </c>
      <c r="H100" s="24">
        <f t="shared" si="23"/>
        <v>1605</v>
      </c>
      <c r="I100" s="29">
        <f t="shared" si="23"/>
        <v>1606</v>
      </c>
      <c r="J100" s="47">
        <f t="shared" si="23"/>
        <v>1607</v>
      </c>
      <c r="K100" s="25">
        <f t="shared" si="23"/>
        <v>1608</v>
      </c>
      <c r="L100" s="24">
        <f t="shared" si="23"/>
        <v>1609</v>
      </c>
      <c r="M100" s="24">
        <f t="shared" si="23"/>
        <v>1610</v>
      </c>
      <c r="N100" s="24">
        <f t="shared" si="23"/>
        <v>1611</v>
      </c>
      <c r="O100" s="24">
        <f t="shared" si="23"/>
        <v>1612</v>
      </c>
    </row>
    <row r="101" spans="2:15" ht="15" customHeight="1" x14ac:dyDescent="0.25">
      <c r="B101" s="20"/>
      <c r="C101" s="19" t="s">
        <v>18</v>
      </c>
      <c r="D101" s="26">
        <f>_xlfn.XLOOKUP(D100,'[1]10C_BUILDING MATRIX'!$C$8:$C$601,'[1]10C_BUILDING MATRIX'!$J$8:$J$601,"--")</f>
        <v>7</v>
      </c>
      <c r="E101" s="26">
        <f>_xlfn.XLOOKUP(E100,'[1]10C_BUILDING MATRIX'!$C$8:$C$601,'[1]10C_BUILDING MATRIX'!$J$8:$J$601,"--")</f>
        <v>7</v>
      </c>
      <c r="F101" s="26">
        <f>_xlfn.XLOOKUP(F100,'[1]10C_BUILDING MATRIX'!$C$8:$C$601,'[1]10C_BUILDING MATRIX'!$J$8:$J$601,"--")</f>
        <v>7</v>
      </c>
      <c r="G101" s="26">
        <f>_xlfn.XLOOKUP(G100,'[1]10C_BUILDING MATRIX'!$C$8:$C$601,'[1]10C_BUILDING MATRIX'!$J$8:$J$601,"--")</f>
        <v>7</v>
      </c>
      <c r="H101" s="26">
        <f>_xlfn.XLOOKUP(H100,'[1]10C_BUILDING MATRIX'!$C$8:$C$601,'[1]10C_BUILDING MATRIX'!$J$8:$J$601,"--")</f>
        <v>7</v>
      </c>
      <c r="I101" s="30">
        <f>_xlfn.XLOOKUP(I100,'[1]10C_BUILDING MATRIX'!$C$8:$C$601,'[1]10C_BUILDING MATRIX'!$J$8:$J$601,"--")</f>
        <v>7</v>
      </c>
      <c r="J101" s="34" t="str">
        <f>_xlfn.XLOOKUP(J100,'[1]10C_BUILDING MATRIX'!$C$8:$C$601,'[1]10C_BUILDING MATRIX'!$J$8:$J$601,"--")</f>
        <v>BH</v>
      </c>
      <c r="K101" s="32">
        <f>_xlfn.XLOOKUP(K100,'[1]10C_BUILDING MATRIX'!$C$8:$C$601,'[1]10C_BUILDING MATRIX'!$J$8:$J$601,"--")</f>
        <v>7</v>
      </c>
      <c r="L101" s="26">
        <f>_xlfn.XLOOKUP(L100,'[1]10C_BUILDING MATRIX'!$C$8:$C$601,'[1]10C_BUILDING MATRIX'!$J$8:$J$601,"--")</f>
        <v>7</v>
      </c>
      <c r="M101" s="26">
        <f>_xlfn.XLOOKUP(M100,'[1]10C_BUILDING MATRIX'!$C$8:$C$601,'[1]10C_BUILDING MATRIX'!$J$8:$J$601,"--")</f>
        <v>7</v>
      </c>
      <c r="N101" s="26" t="str">
        <f>_xlfn.XLOOKUP(N100,'[1]10C_BUILDING MATRIX'!$C$8:$C$601,'[1]10C_BUILDING MATRIX'!$J$8:$J$601,"--")</f>
        <v>WCT</v>
      </c>
      <c r="O101" s="26">
        <f>_xlfn.XLOOKUP(O100,'[1]10C_BUILDING MATRIX'!$C$8:$C$601,'[1]10C_BUILDING MATRIX'!$J$8:$J$601,"--")</f>
        <v>7</v>
      </c>
    </row>
    <row r="102" spans="2:15" ht="15" customHeight="1" x14ac:dyDescent="0.25">
      <c r="B102" s="21"/>
      <c r="C102" s="19" t="s">
        <v>19</v>
      </c>
      <c r="D102" s="26">
        <f>_xlfn.XLOOKUP(D100,'[1]10C_BUILDING MATRIX'!$C$8:$C$601,'[1]10C_BUILDING MATRIX'!$K$8:$K$601,"--")</f>
        <v>7</v>
      </c>
      <c r="E102" s="26">
        <f>_xlfn.XLOOKUP(E100,'[1]10C_BUILDING MATRIX'!$C$8:$C$601,'[1]10C_BUILDING MATRIX'!$K$8:$K$601,"--")</f>
        <v>7</v>
      </c>
      <c r="F102" s="26">
        <f>_xlfn.XLOOKUP(F100,'[1]10C_BUILDING MATRIX'!$C$8:$C$601,'[1]10C_BUILDING MATRIX'!$K$8:$K$601,"--")</f>
        <v>7</v>
      </c>
      <c r="G102" s="26">
        <f>_xlfn.XLOOKUP(G100,'[1]10C_BUILDING MATRIX'!$C$8:$C$601,'[1]10C_BUILDING MATRIX'!$K$8:$K$601,"--")</f>
        <v>7</v>
      </c>
      <c r="H102" s="26">
        <f>_xlfn.XLOOKUP(H100,'[1]10C_BUILDING MATRIX'!$C$8:$C$601,'[1]10C_BUILDING MATRIX'!$K$8:$K$601,"--")</f>
        <v>7</v>
      </c>
      <c r="I102" s="30">
        <f>_xlfn.XLOOKUP(I100,'[1]10C_BUILDING MATRIX'!$C$8:$C$601,'[1]10C_BUILDING MATRIX'!$K$8:$K$601,"--")</f>
        <v>7</v>
      </c>
      <c r="J102" s="34">
        <f>_xlfn.XLOOKUP(J100,'[1]10C_BUILDING MATRIX'!$C$8:$C$601,'[1]10C_BUILDING MATRIX'!$K$8:$K$601,"--")</f>
        <v>7</v>
      </c>
      <c r="K102" s="32">
        <f>_xlfn.XLOOKUP(K100,'[1]10C_BUILDING MATRIX'!$C$8:$C$601,'[1]10C_BUILDING MATRIX'!$K$8:$K$601,"--")</f>
        <v>7</v>
      </c>
      <c r="L102" s="26">
        <f>_xlfn.XLOOKUP(L100,'[1]10C_BUILDING MATRIX'!$C$8:$C$601,'[1]10C_BUILDING MATRIX'!$K$8:$K$601,"--")</f>
        <v>7</v>
      </c>
      <c r="M102" s="26">
        <f>_xlfn.XLOOKUP(M100,'[1]10C_BUILDING MATRIX'!$C$8:$C$601,'[1]10C_BUILDING MATRIX'!$K$8:$K$601,"--")</f>
        <v>7</v>
      </c>
      <c r="N102" s="26">
        <f>_xlfn.XLOOKUP(N100,'[1]10C_BUILDING MATRIX'!$C$8:$C$601,'[1]10C_BUILDING MATRIX'!$K$8:$K$601,"--")</f>
        <v>7</v>
      </c>
      <c r="O102" s="26" t="str">
        <f>_xlfn.XLOOKUP(O100,'[1]10C_BUILDING MATRIX'!$C$8:$C$601,'[1]10C_BUILDING MATRIX'!$K$8:$K$601,"--")</f>
        <v>WCT</v>
      </c>
    </row>
    <row r="103" spans="2:15" ht="15" customHeight="1" thickBot="1" x14ac:dyDescent="0.3">
      <c r="B103" s="22"/>
      <c r="C103" s="19" t="s">
        <v>20</v>
      </c>
      <c r="D103" s="27" t="str">
        <f>_xlfn.XLOOKUP(D100,'[1]10C_BUILDING MATRIX'!$C$8:$C$601,'[1]10C_BUILDING MATRIX'!$L$8:$L$601,"--")</f>
        <v>--</v>
      </c>
      <c r="E103" s="27" t="str">
        <f>_xlfn.XLOOKUP(E100,'[1]10C_BUILDING MATRIX'!$C$8:$C$601,'[1]10C_BUILDING MATRIX'!$L$8:$L$601,"--")</f>
        <v>--</v>
      </c>
      <c r="F103" s="27" t="str">
        <f>_xlfn.XLOOKUP(F100,'[1]10C_BUILDING MATRIX'!$C$8:$C$601,'[1]10C_BUILDING MATRIX'!$L$8:$L$601,"--")</f>
        <v>--</v>
      </c>
      <c r="G103" s="27">
        <f>_xlfn.XLOOKUP(G100,'[1]10C_BUILDING MATRIX'!$C$8:$C$601,'[1]10C_BUILDING MATRIX'!$L$8:$L$601,"--")</f>
        <v>7</v>
      </c>
      <c r="H103" s="27" t="str">
        <f>_xlfn.XLOOKUP(H100,'[1]10C_BUILDING MATRIX'!$C$8:$C$601,'[1]10C_BUILDING MATRIX'!$L$8:$L$601,"--")</f>
        <v>--</v>
      </c>
      <c r="I103" s="31">
        <f>_xlfn.XLOOKUP(I100,'[1]10C_BUILDING MATRIX'!$C$8:$C$601,'[1]10C_BUILDING MATRIX'!$L$8:$L$601,"--")</f>
        <v>7</v>
      </c>
      <c r="J103" s="35" t="str">
        <f>_xlfn.XLOOKUP(J100,'[1]10C_BUILDING MATRIX'!$C$8:$C$601,'[1]10C_BUILDING MATRIX'!$L$8:$L$601,"--")</f>
        <v>--</v>
      </c>
      <c r="K103" s="33" t="str">
        <f>_xlfn.XLOOKUP(K100,'[1]10C_BUILDING MATRIX'!$C$8:$C$601,'[1]10C_BUILDING MATRIX'!$L$8:$L$601,"--")</f>
        <v>--</v>
      </c>
      <c r="L103" s="27" t="str">
        <f>_xlfn.XLOOKUP(L100,'[1]10C_BUILDING MATRIX'!$C$8:$C$601,'[1]10C_BUILDING MATRIX'!$L$8:$L$601,"--")</f>
        <v>--</v>
      </c>
      <c r="M103" s="27">
        <f>_xlfn.XLOOKUP(M100,'[1]10C_BUILDING MATRIX'!$C$8:$C$601,'[1]10C_BUILDING MATRIX'!$L$8:$L$601,"--")</f>
        <v>7</v>
      </c>
      <c r="N103" s="27" t="str">
        <f>_xlfn.XLOOKUP(N100,'[1]10C_BUILDING MATRIX'!$C$8:$C$601,'[1]10C_BUILDING MATRIX'!$L$8:$L$601,"--")</f>
        <v>--</v>
      </c>
      <c r="O103" s="27">
        <f>_xlfn.XLOOKUP(O100,'[1]10C_BUILDING MATRIX'!$C$8:$C$601,'[1]10C_BUILDING MATRIX'!$L$8:$L$601,"--")</f>
        <v>7</v>
      </c>
    </row>
    <row r="104" spans="2:15" ht="15" customHeight="1" x14ac:dyDescent="0.25">
      <c r="B104" s="23">
        <v>15</v>
      </c>
      <c r="C104" s="42"/>
      <c r="D104" s="24">
        <f t="shared" ref="D104:O104" si="24">$B104*100+D$6</f>
        <v>1501</v>
      </c>
      <c r="E104" s="24">
        <f t="shared" si="24"/>
        <v>1502</v>
      </c>
      <c r="F104" s="24">
        <f t="shared" si="24"/>
        <v>1503</v>
      </c>
      <c r="G104" s="24">
        <f t="shared" si="24"/>
        <v>1504</v>
      </c>
      <c r="H104" s="24">
        <f t="shared" si="24"/>
        <v>1505</v>
      </c>
      <c r="I104" s="29">
        <f t="shared" si="24"/>
        <v>1506</v>
      </c>
      <c r="J104" s="47">
        <f t="shared" si="24"/>
        <v>1507</v>
      </c>
      <c r="K104" s="25">
        <f t="shared" si="24"/>
        <v>1508</v>
      </c>
      <c r="L104" s="24">
        <f t="shared" si="24"/>
        <v>1509</v>
      </c>
      <c r="M104" s="24">
        <f t="shared" si="24"/>
        <v>1510</v>
      </c>
      <c r="N104" s="24">
        <f t="shared" si="24"/>
        <v>1511</v>
      </c>
      <c r="O104" s="24">
        <f t="shared" si="24"/>
        <v>1512</v>
      </c>
    </row>
    <row r="105" spans="2:15" ht="15" customHeight="1" x14ac:dyDescent="0.25">
      <c r="B105" s="20"/>
      <c r="C105" s="19" t="s">
        <v>18</v>
      </c>
      <c r="D105" s="26">
        <f>_xlfn.XLOOKUP(D104,'[1]10C_BUILDING MATRIX'!$C$8:$C$601,'[1]10C_BUILDING MATRIX'!$J$8:$J$601,"--")</f>
        <v>6</v>
      </c>
      <c r="E105" s="26">
        <f>_xlfn.XLOOKUP(E104,'[1]10C_BUILDING MATRIX'!$C$8:$C$601,'[1]10C_BUILDING MATRIX'!$J$8:$J$601,"--")</f>
        <v>6</v>
      </c>
      <c r="F105" s="26">
        <f>_xlfn.XLOOKUP(F104,'[1]10C_BUILDING MATRIX'!$C$8:$C$601,'[1]10C_BUILDING MATRIX'!$J$8:$J$601,"--")</f>
        <v>6</v>
      </c>
      <c r="G105" s="26">
        <f>_xlfn.XLOOKUP(G104,'[1]10C_BUILDING MATRIX'!$C$8:$C$601,'[1]10C_BUILDING MATRIX'!$J$8:$J$601,"--")</f>
        <v>6</v>
      </c>
      <c r="H105" s="26">
        <f>_xlfn.XLOOKUP(H104,'[1]10C_BUILDING MATRIX'!$C$8:$C$601,'[1]10C_BUILDING MATRIX'!$J$8:$J$601,"--")</f>
        <v>6</v>
      </c>
      <c r="I105" s="30">
        <f>_xlfn.XLOOKUP(I104,'[1]10C_BUILDING MATRIX'!$C$8:$C$601,'[1]10C_BUILDING MATRIX'!$J$8:$J$601,"--")</f>
        <v>6</v>
      </c>
      <c r="J105" s="34" t="str">
        <f>_xlfn.XLOOKUP(J104,'[1]10C_BUILDING MATRIX'!$C$8:$C$601,'[1]10C_BUILDING MATRIX'!$J$8:$J$601,"--")</f>
        <v>BH</v>
      </c>
      <c r="K105" s="32">
        <f>_xlfn.XLOOKUP(K104,'[1]10C_BUILDING MATRIX'!$C$8:$C$601,'[1]10C_BUILDING MATRIX'!$J$8:$J$601,"--")</f>
        <v>6</v>
      </c>
      <c r="L105" s="26">
        <f>_xlfn.XLOOKUP(L104,'[1]10C_BUILDING MATRIX'!$C$8:$C$601,'[1]10C_BUILDING MATRIX'!$J$8:$J$601,"--")</f>
        <v>6</v>
      </c>
      <c r="M105" s="26">
        <f>_xlfn.XLOOKUP(M104,'[1]10C_BUILDING MATRIX'!$C$8:$C$601,'[1]10C_BUILDING MATRIX'!$J$8:$J$601,"--")</f>
        <v>6</v>
      </c>
      <c r="N105" s="26">
        <f>_xlfn.XLOOKUP(N104,'[1]10C_BUILDING MATRIX'!$C$8:$C$601,'[1]10C_BUILDING MATRIX'!$J$8:$J$601,"--")</f>
        <v>6</v>
      </c>
      <c r="O105" s="26">
        <f>_xlfn.XLOOKUP(O104,'[1]10C_BUILDING MATRIX'!$C$8:$C$601,'[1]10C_BUILDING MATRIX'!$J$8:$J$601,"--")</f>
        <v>6</v>
      </c>
    </row>
    <row r="106" spans="2:15" ht="15" customHeight="1" x14ac:dyDescent="0.25">
      <c r="B106" s="21"/>
      <c r="C106" s="19" t="s">
        <v>19</v>
      </c>
      <c r="D106" s="26">
        <f>_xlfn.XLOOKUP(D104,'[1]10C_BUILDING MATRIX'!$C$8:$C$601,'[1]10C_BUILDING MATRIX'!$K$8:$K$601,"--")</f>
        <v>6</v>
      </c>
      <c r="E106" s="26">
        <f>_xlfn.XLOOKUP(E104,'[1]10C_BUILDING MATRIX'!$C$8:$C$601,'[1]10C_BUILDING MATRIX'!$K$8:$K$601,"--")</f>
        <v>6</v>
      </c>
      <c r="F106" s="26">
        <f>_xlfn.XLOOKUP(F104,'[1]10C_BUILDING MATRIX'!$C$8:$C$601,'[1]10C_BUILDING MATRIX'!$K$8:$K$601,"--")</f>
        <v>6</v>
      </c>
      <c r="G106" s="26">
        <f>_xlfn.XLOOKUP(G104,'[1]10C_BUILDING MATRIX'!$C$8:$C$601,'[1]10C_BUILDING MATRIX'!$K$8:$K$601,"--")</f>
        <v>6</v>
      </c>
      <c r="H106" s="26">
        <f>_xlfn.XLOOKUP(H104,'[1]10C_BUILDING MATRIX'!$C$8:$C$601,'[1]10C_BUILDING MATRIX'!$K$8:$K$601,"--")</f>
        <v>6</v>
      </c>
      <c r="I106" s="30">
        <f>_xlfn.XLOOKUP(I104,'[1]10C_BUILDING MATRIX'!$C$8:$C$601,'[1]10C_BUILDING MATRIX'!$K$8:$K$601,"--")</f>
        <v>6</v>
      </c>
      <c r="J106" s="34">
        <f>_xlfn.XLOOKUP(J104,'[1]10C_BUILDING MATRIX'!$C$8:$C$601,'[1]10C_BUILDING MATRIX'!$K$8:$K$601,"--")</f>
        <v>6</v>
      </c>
      <c r="K106" s="32">
        <f>_xlfn.XLOOKUP(K104,'[1]10C_BUILDING MATRIX'!$C$8:$C$601,'[1]10C_BUILDING MATRIX'!$K$8:$K$601,"--")</f>
        <v>6</v>
      </c>
      <c r="L106" s="26">
        <f>_xlfn.XLOOKUP(L104,'[1]10C_BUILDING MATRIX'!$C$8:$C$601,'[1]10C_BUILDING MATRIX'!$K$8:$K$601,"--")</f>
        <v>6</v>
      </c>
      <c r="M106" s="26">
        <f>_xlfn.XLOOKUP(M104,'[1]10C_BUILDING MATRIX'!$C$8:$C$601,'[1]10C_BUILDING MATRIX'!$K$8:$K$601,"--")</f>
        <v>6</v>
      </c>
      <c r="N106" s="26">
        <f>_xlfn.XLOOKUP(N104,'[1]10C_BUILDING MATRIX'!$C$8:$C$601,'[1]10C_BUILDING MATRIX'!$K$8:$K$601,"--")</f>
        <v>6</v>
      </c>
      <c r="O106" s="26">
        <f>_xlfn.XLOOKUP(O104,'[1]10C_BUILDING MATRIX'!$C$8:$C$601,'[1]10C_BUILDING MATRIX'!$K$8:$K$601,"--")</f>
        <v>6</v>
      </c>
    </row>
    <row r="107" spans="2:15" ht="15" customHeight="1" thickBot="1" x14ac:dyDescent="0.3">
      <c r="B107" s="22"/>
      <c r="C107" s="19" t="s">
        <v>20</v>
      </c>
      <c r="D107" s="27" t="str">
        <f>_xlfn.XLOOKUP(D104,'[1]10C_BUILDING MATRIX'!$C$8:$C$601,'[1]10C_BUILDING MATRIX'!$L$8:$L$601,"--")</f>
        <v>--</v>
      </c>
      <c r="E107" s="27" t="str">
        <f>_xlfn.XLOOKUP(E104,'[1]10C_BUILDING MATRIX'!$C$8:$C$601,'[1]10C_BUILDING MATRIX'!$L$8:$L$601,"--")</f>
        <v>--</v>
      </c>
      <c r="F107" s="27" t="str">
        <f>_xlfn.XLOOKUP(F104,'[1]10C_BUILDING MATRIX'!$C$8:$C$601,'[1]10C_BUILDING MATRIX'!$L$8:$L$601,"--")</f>
        <v>--</v>
      </c>
      <c r="G107" s="27">
        <f>_xlfn.XLOOKUP(G104,'[1]10C_BUILDING MATRIX'!$C$8:$C$601,'[1]10C_BUILDING MATRIX'!$L$8:$L$601,"--")</f>
        <v>6</v>
      </c>
      <c r="H107" s="27" t="str">
        <f>_xlfn.XLOOKUP(H104,'[1]10C_BUILDING MATRIX'!$C$8:$C$601,'[1]10C_BUILDING MATRIX'!$L$8:$L$601,"--")</f>
        <v>--</v>
      </c>
      <c r="I107" s="31">
        <f>_xlfn.XLOOKUP(I104,'[1]10C_BUILDING MATRIX'!$C$8:$C$601,'[1]10C_BUILDING MATRIX'!$L$8:$L$601,"--")</f>
        <v>6</v>
      </c>
      <c r="J107" s="35" t="str">
        <f>_xlfn.XLOOKUP(J104,'[1]10C_BUILDING MATRIX'!$C$8:$C$601,'[1]10C_BUILDING MATRIX'!$L$8:$L$601,"--")</f>
        <v>--</v>
      </c>
      <c r="K107" s="33" t="str">
        <f>_xlfn.XLOOKUP(K104,'[1]10C_BUILDING MATRIX'!$C$8:$C$601,'[1]10C_BUILDING MATRIX'!$L$8:$L$601,"--")</f>
        <v>--</v>
      </c>
      <c r="L107" s="27" t="str">
        <f>_xlfn.XLOOKUP(L104,'[1]10C_BUILDING MATRIX'!$C$8:$C$601,'[1]10C_BUILDING MATRIX'!$L$8:$L$601,"--")</f>
        <v>--</v>
      </c>
      <c r="M107" s="27">
        <f>_xlfn.XLOOKUP(M104,'[1]10C_BUILDING MATRIX'!$C$8:$C$601,'[1]10C_BUILDING MATRIX'!$L$8:$L$601,"--")</f>
        <v>6</v>
      </c>
      <c r="N107" s="27" t="str">
        <f>_xlfn.XLOOKUP(N104,'[1]10C_BUILDING MATRIX'!$C$8:$C$601,'[1]10C_BUILDING MATRIX'!$L$8:$L$601,"--")</f>
        <v>--</v>
      </c>
      <c r="O107" s="27">
        <f>_xlfn.XLOOKUP(O104,'[1]10C_BUILDING MATRIX'!$C$8:$C$601,'[1]10C_BUILDING MATRIX'!$L$8:$L$601,"--")</f>
        <v>6</v>
      </c>
    </row>
    <row r="108" spans="2:15" ht="15" customHeight="1" x14ac:dyDescent="0.25">
      <c r="B108" s="23">
        <v>14</v>
      </c>
      <c r="C108" s="42"/>
      <c r="D108" s="24">
        <f t="shared" ref="D108:O108" si="25">$B108*100+D$6</f>
        <v>1401</v>
      </c>
      <c r="E108" s="24">
        <f t="shared" si="25"/>
        <v>1402</v>
      </c>
      <c r="F108" s="24">
        <f t="shared" si="25"/>
        <v>1403</v>
      </c>
      <c r="G108" s="24">
        <f t="shared" si="25"/>
        <v>1404</v>
      </c>
      <c r="H108" s="24">
        <f t="shared" si="25"/>
        <v>1405</v>
      </c>
      <c r="I108" s="29">
        <f t="shared" si="25"/>
        <v>1406</v>
      </c>
      <c r="J108" s="47">
        <f t="shared" si="25"/>
        <v>1407</v>
      </c>
      <c r="K108" s="25">
        <f t="shared" si="25"/>
        <v>1408</v>
      </c>
      <c r="L108" s="24">
        <f t="shared" si="25"/>
        <v>1409</v>
      </c>
      <c r="M108" s="24">
        <f t="shared" si="25"/>
        <v>1410</v>
      </c>
      <c r="N108" s="24">
        <f t="shared" si="25"/>
        <v>1411</v>
      </c>
      <c r="O108" s="24">
        <f t="shared" si="25"/>
        <v>1412</v>
      </c>
    </row>
    <row r="109" spans="2:15" ht="15" customHeight="1" x14ac:dyDescent="0.25">
      <c r="B109" s="20"/>
      <c r="C109" s="19" t="s">
        <v>18</v>
      </c>
      <c r="D109" s="26">
        <f>_xlfn.XLOOKUP(D108,'[1]10C_BUILDING MATRIX'!$C$8:$C$601,'[1]10C_BUILDING MATRIX'!$J$8:$J$601,"--")</f>
        <v>5</v>
      </c>
      <c r="E109" s="26">
        <f>_xlfn.XLOOKUP(E108,'[1]10C_BUILDING MATRIX'!$C$8:$C$601,'[1]10C_BUILDING MATRIX'!$J$8:$J$601,"--")</f>
        <v>5</v>
      </c>
      <c r="F109" s="26">
        <f>_xlfn.XLOOKUP(F108,'[1]10C_BUILDING MATRIX'!$C$8:$C$601,'[1]10C_BUILDING MATRIX'!$J$8:$J$601,"--")</f>
        <v>5</v>
      </c>
      <c r="G109" s="26">
        <f>_xlfn.XLOOKUP(G108,'[1]10C_BUILDING MATRIX'!$C$8:$C$601,'[1]10C_BUILDING MATRIX'!$J$8:$J$601,"--")</f>
        <v>5</v>
      </c>
      <c r="H109" s="26">
        <f>_xlfn.XLOOKUP(H108,'[1]10C_BUILDING MATRIX'!$C$8:$C$601,'[1]10C_BUILDING MATRIX'!$J$8:$J$601,"--")</f>
        <v>5</v>
      </c>
      <c r="I109" s="30">
        <f>_xlfn.XLOOKUP(I108,'[1]10C_BUILDING MATRIX'!$C$8:$C$601,'[1]10C_BUILDING MATRIX'!$J$8:$J$601,"--")</f>
        <v>5</v>
      </c>
      <c r="J109" s="34" t="str">
        <f>_xlfn.XLOOKUP(J108,'[1]10C_BUILDING MATRIX'!$C$8:$C$601,'[1]10C_BUILDING MATRIX'!$J$8:$J$601,"--")</f>
        <v>BH</v>
      </c>
      <c r="K109" s="32">
        <f>_xlfn.XLOOKUP(K108,'[1]10C_BUILDING MATRIX'!$C$8:$C$601,'[1]10C_BUILDING MATRIX'!$J$8:$J$601,"--")</f>
        <v>5</v>
      </c>
      <c r="L109" s="26">
        <f>_xlfn.XLOOKUP(L108,'[1]10C_BUILDING MATRIX'!$C$8:$C$601,'[1]10C_BUILDING MATRIX'!$J$8:$J$601,"--")</f>
        <v>5</v>
      </c>
      <c r="M109" s="26">
        <f>_xlfn.XLOOKUP(M108,'[1]10C_BUILDING MATRIX'!$C$8:$C$601,'[1]10C_BUILDING MATRIX'!$J$8:$J$601,"--")</f>
        <v>5</v>
      </c>
      <c r="N109" s="26">
        <f>_xlfn.XLOOKUP(N108,'[1]10C_BUILDING MATRIX'!$C$8:$C$601,'[1]10C_BUILDING MATRIX'!$J$8:$J$601,"--")</f>
        <v>5</v>
      </c>
      <c r="O109" s="26">
        <f>_xlfn.XLOOKUP(O108,'[1]10C_BUILDING MATRIX'!$C$8:$C$601,'[1]10C_BUILDING MATRIX'!$J$8:$J$601,"--")</f>
        <v>5</v>
      </c>
    </row>
    <row r="110" spans="2:15" ht="15" customHeight="1" x14ac:dyDescent="0.25">
      <c r="B110" s="21"/>
      <c r="C110" s="19" t="s">
        <v>19</v>
      </c>
      <c r="D110" s="26">
        <f>_xlfn.XLOOKUP(D108,'[1]10C_BUILDING MATRIX'!$C$8:$C$601,'[1]10C_BUILDING MATRIX'!$K$8:$K$601,"--")</f>
        <v>5</v>
      </c>
      <c r="E110" s="26">
        <f>_xlfn.XLOOKUP(E108,'[1]10C_BUILDING MATRIX'!$C$8:$C$601,'[1]10C_BUILDING MATRIX'!$K$8:$K$601,"--")</f>
        <v>5</v>
      </c>
      <c r="F110" s="26">
        <f>_xlfn.XLOOKUP(F108,'[1]10C_BUILDING MATRIX'!$C$8:$C$601,'[1]10C_BUILDING MATRIX'!$K$8:$K$601,"--")</f>
        <v>5</v>
      </c>
      <c r="G110" s="26">
        <f>_xlfn.XLOOKUP(G108,'[1]10C_BUILDING MATRIX'!$C$8:$C$601,'[1]10C_BUILDING MATRIX'!$K$8:$K$601,"--")</f>
        <v>5</v>
      </c>
      <c r="H110" s="26">
        <f>_xlfn.XLOOKUP(H108,'[1]10C_BUILDING MATRIX'!$C$8:$C$601,'[1]10C_BUILDING MATRIX'!$K$8:$K$601,"--")</f>
        <v>5</v>
      </c>
      <c r="I110" s="30">
        <f>_xlfn.XLOOKUP(I108,'[1]10C_BUILDING MATRIX'!$C$8:$C$601,'[1]10C_BUILDING MATRIX'!$K$8:$K$601,"--")</f>
        <v>5</v>
      </c>
      <c r="J110" s="34">
        <f>_xlfn.XLOOKUP(J108,'[1]10C_BUILDING MATRIX'!$C$8:$C$601,'[1]10C_BUILDING MATRIX'!$K$8:$K$601,"--")</f>
        <v>5</v>
      </c>
      <c r="K110" s="32">
        <f>_xlfn.XLOOKUP(K108,'[1]10C_BUILDING MATRIX'!$C$8:$C$601,'[1]10C_BUILDING MATRIX'!$K$8:$K$601,"--")</f>
        <v>5</v>
      </c>
      <c r="L110" s="26">
        <f>_xlfn.XLOOKUP(L108,'[1]10C_BUILDING MATRIX'!$C$8:$C$601,'[1]10C_BUILDING MATRIX'!$K$8:$K$601,"--")</f>
        <v>5</v>
      </c>
      <c r="M110" s="26">
        <f>_xlfn.XLOOKUP(M108,'[1]10C_BUILDING MATRIX'!$C$8:$C$601,'[1]10C_BUILDING MATRIX'!$K$8:$K$601,"--")</f>
        <v>5</v>
      </c>
      <c r="N110" s="26">
        <f>_xlfn.XLOOKUP(N108,'[1]10C_BUILDING MATRIX'!$C$8:$C$601,'[1]10C_BUILDING MATRIX'!$K$8:$K$601,"--")</f>
        <v>5</v>
      </c>
      <c r="O110" s="26">
        <f>_xlfn.XLOOKUP(O108,'[1]10C_BUILDING MATRIX'!$C$8:$C$601,'[1]10C_BUILDING MATRIX'!$K$8:$K$601,"--")</f>
        <v>5</v>
      </c>
    </row>
    <row r="111" spans="2:15" ht="15" customHeight="1" thickBot="1" x14ac:dyDescent="0.3">
      <c r="B111" s="22"/>
      <c r="C111" s="19" t="s">
        <v>20</v>
      </c>
      <c r="D111" s="27" t="str">
        <f>_xlfn.XLOOKUP(D108,'[1]10C_BUILDING MATRIX'!$C$8:$C$601,'[1]10C_BUILDING MATRIX'!$L$8:$L$601,"--")</f>
        <v>--</v>
      </c>
      <c r="E111" s="27" t="str">
        <f>_xlfn.XLOOKUP(E108,'[1]10C_BUILDING MATRIX'!$C$8:$C$601,'[1]10C_BUILDING MATRIX'!$L$8:$L$601,"--")</f>
        <v>--</v>
      </c>
      <c r="F111" s="27" t="str">
        <f>_xlfn.XLOOKUP(F108,'[1]10C_BUILDING MATRIX'!$C$8:$C$601,'[1]10C_BUILDING MATRIX'!$L$8:$L$601,"--")</f>
        <v>--</v>
      </c>
      <c r="G111" s="27">
        <f>_xlfn.XLOOKUP(G108,'[1]10C_BUILDING MATRIX'!$C$8:$C$601,'[1]10C_BUILDING MATRIX'!$L$8:$L$601,"--")</f>
        <v>5</v>
      </c>
      <c r="H111" s="27" t="str">
        <f>_xlfn.XLOOKUP(H108,'[1]10C_BUILDING MATRIX'!$C$8:$C$601,'[1]10C_BUILDING MATRIX'!$L$8:$L$601,"--")</f>
        <v>--</v>
      </c>
      <c r="I111" s="31">
        <f>_xlfn.XLOOKUP(I108,'[1]10C_BUILDING MATRIX'!$C$8:$C$601,'[1]10C_BUILDING MATRIX'!$L$8:$L$601,"--")</f>
        <v>5</v>
      </c>
      <c r="J111" s="35" t="str">
        <f>_xlfn.XLOOKUP(J108,'[1]10C_BUILDING MATRIX'!$C$8:$C$601,'[1]10C_BUILDING MATRIX'!$L$8:$L$601,"--")</f>
        <v>--</v>
      </c>
      <c r="K111" s="33" t="str">
        <f>_xlfn.XLOOKUP(K108,'[1]10C_BUILDING MATRIX'!$C$8:$C$601,'[1]10C_BUILDING MATRIX'!$L$8:$L$601,"--")</f>
        <v>--</v>
      </c>
      <c r="L111" s="27" t="str">
        <f>_xlfn.XLOOKUP(L108,'[1]10C_BUILDING MATRIX'!$C$8:$C$601,'[1]10C_BUILDING MATRIX'!$L$8:$L$601,"--")</f>
        <v>--</v>
      </c>
      <c r="M111" s="27">
        <f>_xlfn.XLOOKUP(M108,'[1]10C_BUILDING MATRIX'!$C$8:$C$601,'[1]10C_BUILDING MATRIX'!$L$8:$L$601,"--")</f>
        <v>5</v>
      </c>
      <c r="N111" s="27" t="str">
        <f>_xlfn.XLOOKUP(N108,'[1]10C_BUILDING MATRIX'!$C$8:$C$601,'[1]10C_BUILDING MATRIX'!$L$8:$L$601,"--")</f>
        <v>--</v>
      </c>
      <c r="O111" s="27">
        <f>_xlfn.XLOOKUP(O108,'[1]10C_BUILDING MATRIX'!$C$8:$C$601,'[1]10C_BUILDING MATRIX'!$L$8:$L$601,"--")</f>
        <v>5</v>
      </c>
    </row>
    <row r="112" spans="2:15" ht="15" customHeight="1" x14ac:dyDescent="0.25">
      <c r="B112" s="23">
        <v>13</v>
      </c>
      <c r="C112" s="42"/>
      <c r="D112" s="24">
        <f t="shared" ref="D112:O112" si="26">$B112*100+D$6</f>
        <v>1301</v>
      </c>
      <c r="E112" s="24">
        <f t="shared" si="26"/>
        <v>1302</v>
      </c>
      <c r="F112" s="24">
        <f t="shared" si="26"/>
        <v>1303</v>
      </c>
      <c r="G112" s="24">
        <f t="shared" si="26"/>
        <v>1304</v>
      </c>
      <c r="H112" s="24">
        <f t="shared" si="26"/>
        <v>1305</v>
      </c>
      <c r="I112" s="29">
        <f t="shared" si="26"/>
        <v>1306</v>
      </c>
      <c r="J112" s="47">
        <f t="shared" si="26"/>
        <v>1307</v>
      </c>
      <c r="K112" s="25">
        <f t="shared" si="26"/>
        <v>1308</v>
      </c>
      <c r="L112" s="24">
        <f t="shared" si="26"/>
        <v>1309</v>
      </c>
      <c r="M112" s="24">
        <f t="shared" si="26"/>
        <v>1310</v>
      </c>
      <c r="N112" s="24">
        <f t="shared" si="26"/>
        <v>1311</v>
      </c>
      <c r="O112" s="24">
        <f t="shared" si="26"/>
        <v>1312</v>
      </c>
    </row>
    <row r="113" spans="2:15" ht="15" customHeight="1" x14ac:dyDescent="0.25">
      <c r="B113" s="20"/>
      <c r="C113" s="19" t="s">
        <v>18</v>
      </c>
      <c r="D113" s="26">
        <f>_xlfn.XLOOKUP(D112,'[1]10C_BUILDING MATRIX'!$C$8:$C$601,'[1]10C_BUILDING MATRIX'!$J$8:$J$601,"--")</f>
        <v>4</v>
      </c>
      <c r="E113" s="26">
        <f>_xlfn.XLOOKUP(E112,'[1]10C_BUILDING MATRIX'!$C$8:$C$601,'[1]10C_BUILDING MATRIX'!$J$8:$J$601,"--")</f>
        <v>4</v>
      </c>
      <c r="F113" s="26">
        <f>_xlfn.XLOOKUP(F112,'[1]10C_BUILDING MATRIX'!$C$8:$C$601,'[1]10C_BUILDING MATRIX'!$J$8:$J$601,"--")</f>
        <v>4</v>
      </c>
      <c r="G113" s="26">
        <f>_xlfn.XLOOKUP(G112,'[1]10C_BUILDING MATRIX'!$C$8:$C$601,'[1]10C_BUILDING MATRIX'!$J$8:$J$601,"--")</f>
        <v>4</v>
      </c>
      <c r="H113" s="26">
        <f>_xlfn.XLOOKUP(H112,'[1]10C_BUILDING MATRIX'!$C$8:$C$601,'[1]10C_BUILDING MATRIX'!$J$8:$J$601,"--")</f>
        <v>4</v>
      </c>
      <c r="I113" s="30">
        <f>_xlfn.XLOOKUP(I112,'[1]10C_BUILDING MATRIX'!$C$8:$C$601,'[1]10C_BUILDING MATRIX'!$J$8:$J$601,"--")</f>
        <v>4</v>
      </c>
      <c r="J113" s="34" t="str">
        <f>_xlfn.XLOOKUP(J112,'[1]10C_BUILDING MATRIX'!$C$8:$C$601,'[1]10C_BUILDING MATRIX'!$J$8:$J$601,"--")</f>
        <v>BH</v>
      </c>
      <c r="K113" s="32">
        <f>_xlfn.XLOOKUP(K112,'[1]10C_BUILDING MATRIX'!$C$8:$C$601,'[1]10C_BUILDING MATRIX'!$J$8:$J$601,"--")</f>
        <v>4</v>
      </c>
      <c r="L113" s="26">
        <f>_xlfn.XLOOKUP(L112,'[1]10C_BUILDING MATRIX'!$C$8:$C$601,'[1]10C_BUILDING MATRIX'!$J$8:$J$601,"--")</f>
        <v>4</v>
      </c>
      <c r="M113" s="26">
        <f>_xlfn.XLOOKUP(M112,'[1]10C_BUILDING MATRIX'!$C$8:$C$601,'[1]10C_BUILDING MATRIX'!$J$8:$J$601,"--")</f>
        <v>4</v>
      </c>
      <c r="N113" s="26">
        <f>_xlfn.XLOOKUP(N112,'[1]10C_BUILDING MATRIX'!$C$8:$C$601,'[1]10C_BUILDING MATRIX'!$J$8:$J$601,"--")</f>
        <v>4</v>
      </c>
      <c r="O113" s="26">
        <f>_xlfn.XLOOKUP(O112,'[1]10C_BUILDING MATRIX'!$C$8:$C$601,'[1]10C_BUILDING MATRIX'!$J$8:$J$601,"--")</f>
        <v>4</v>
      </c>
    </row>
    <row r="114" spans="2:15" ht="15" customHeight="1" x14ac:dyDescent="0.25">
      <c r="B114" s="21"/>
      <c r="C114" s="19" t="s">
        <v>19</v>
      </c>
      <c r="D114" s="26">
        <f>_xlfn.XLOOKUP(D112,'[1]10C_BUILDING MATRIX'!$C$8:$C$601,'[1]10C_BUILDING MATRIX'!$K$8:$K$601,"--")</f>
        <v>4</v>
      </c>
      <c r="E114" s="26">
        <f>_xlfn.XLOOKUP(E112,'[1]10C_BUILDING MATRIX'!$C$8:$C$601,'[1]10C_BUILDING MATRIX'!$K$8:$K$601,"--")</f>
        <v>4</v>
      </c>
      <c r="F114" s="26">
        <f>_xlfn.XLOOKUP(F112,'[1]10C_BUILDING MATRIX'!$C$8:$C$601,'[1]10C_BUILDING MATRIX'!$K$8:$K$601,"--")</f>
        <v>4</v>
      </c>
      <c r="G114" s="26">
        <f>_xlfn.XLOOKUP(G112,'[1]10C_BUILDING MATRIX'!$C$8:$C$601,'[1]10C_BUILDING MATRIX'!$K$8:$K$601,"--")</f>
        <v>4</v>
      </c>
      <c r="H114" s="26">
        <f>_xlfn.XLOOKUP(H112,'[1]10C_BUILDING MATRIX'!$C$8:$C$601,'[1]10C_BUILDING MATRIX'!$K$8:$K$601,"--")</f>
        <v>4</v>
      </c>
      <c r="I114" s="30">
        <f>_xlfn.XLOOKUP(I112,'[1]10C_BUILDING MATRIX'!$C$8:$C$601,'[1]10C_BUILDING MATRIX'!$K$8:$K$601,"--")</f>
        <v>4</v>
      </c>
      <c r="J114" s="34">
        <f>_xlfn.XLOOKUP(J112,'[1]10C_BUILDING MATRIX'!$C$8:$C$601,'[1]10C_BUILDING MATRIX'!$K$8:$K$601,"--")</f>
        <v>4</v>
      </c>
      <c r="K114" s="32">
        <f>_xlfn.XLOOKUP(K112,'[1]10C_BUILDING MATRIX'!$C$8:$C$601,'[1]10C_BUILDING MATRIX'!$K$8:$K$601,"--")</f>
        <v>4</v>
      </c>
      <c r="L114" s="26">
        <f>_xlfn.XLOOKUP(L112,'[1]10C_BUILDING MATRIX'!$C$8:$C$601,'[1]10C_BUILDING MATRIX'!$K$8:$K$601,"--")</f>
        <v>4</v>
      </c>
      <c r="M114" s="26">
        <f>_xlfn.XLOOKUP(M112,'[1]10C_BUILDING MATRIX'!$C$8:$C$601,'[1]10C_BUILDING MATRIX'!$K$8:$K$601,"--")</f>
        <v>4</v>
      </c>
      <c r="N114" s="26">
        <f>_xlfn.XLOOKUP(N112,'[1]10C_BUILDING MATRIX'!$C$8:$C$601,'[1]10C_BUILDING MATRIX'!$K$8:$K$601,"--")</f>
        <v>4</v>
      </c>
      <c r="O114" s="26">
        <f>_xlfn.XLOOKUP(O112,'[1]10C_BUILDING MATRIX'!$C$8:$C$601,'[1]10C_BUILDING MATRIX'!$K$8:$K$601,"--")</f>
        <v>4</v>
      </c>
    </row>
    <row r="115" spans="2:15" ht="15" customHeight="1" thickBot="1" x14ac:dyDescent="0.3">
      <c r="B115" s="22"/>
      <c r="C115" s="19" t="s">
        <v>20</v>
      </c>
      <c r="D115" s="27" t="str">
        <f>_xlfn.XLOOKUP(D112,'[1]10C_BUILDING MATRIX'!$C$8:$C$601,'[1]10C_BUILDING MATRIX'!$L$8:$L$601,"--")</f>
        <v>--</v>
      </c>
      <c r="E115" s="27" t="str">
        <f>_xlfn.XLOOKUP(E112,'[1]10C_BUILDING MATRIX'!$C$8:$C$601,'[1]10C_BUILDING MATRIX'!$L$8:$L$601,"--")</f>
        <v>--</v>
      </c>
      <c r="F115" s="27" t="str">
        <f>_xlfn.XLOOKUP(F112,'[1]10C_BUILDING MATRIX'!$C$8:$C$601,'[1]10C_BUILDING MATRIX'!$L$8:$L$601,"--")</f>
        <v>--</v>
      </c>
      <c r="G115" s="27">
        <f>_xlfn.XLOOKUP(G112,'[1]10C_BUILDING MATRIX'!$C$8:$C$601,'[1]10C_BUILDING MATRIX'!$L$8:$L$601,"--")</f>
        <v>4</v>
      </c>
      <c r="H115" s="27" t="str">
        <f>_xlfn.XLOOKUP(H112,'[1]10C_BUILDING MATRIX'!$C$8:$C$601,'[1]10C_BUILDING MATRIX'!$L$8:$L$601,"--")</f>
        <v>--</v>
      </c>
      <c r="I115" s="31">
        <f>_xlfn.XLOOKUP(I112,'[1]10C_BUILDING MATRIX'!$C$8:$C$601,'[1]10C_BUILDING MATRIX'!$L$8:$L$601,"--")</f>
        <v>4</v>
      </c>
      <c r="J115" s="35" t="str">
        <f>_xlfn.XLOOKUP(J112,'[1]10C_BUILDING MATRIX'!$C$8:$C$601,'[1]10C_BUILDING MATRIX'!$L$8:$L$601,"--")</f>
        <v>--</v>
      </c>
      <c r="K115" s="33" t="str">
        <f>_xlfn.XLOOKUP(K112,'[1]10C_BUILDING MATRIX'!$C$8:$C$601,'[1]10C_BUILDING MATRIX'!$L$8:$L$601,"--")</f>
        <v>--</v>
      </c>
      <c r="L115" s="27" t="str">
        <f>_xlfn.XLOOKUP(L112,'[1]10C_BUILDING MATRIX'!$C$8:$C$601,'[1]10C_BUILDING MATRIX'!$L$8:$L$601,"--")</f>
        <v>--</v>
      </c>
      <c r="M115" s="27">
        <f>_xlfn.XLOOKUP(M112,'[1]10C_BUILDING MATRIX'!$C$8:$C$601,'[1]10C_BUILDING MATRIX'!$L$8:$L$601,"--")</f>
        <v>4</v>
      </c>
      <c r="N115" s="27" t="str">
        <f>_xlfn.XLOOKUP(N112,'[1]10C_BUILDING MATRIX'!$C$8:$C$601,'[1]10C_BUILDING MATRIX'!$L$8:$L$601,"--")</f>
        <v>--</v>
      </c>
      <c r="O115" s="27">
        <f>_xlfn.XLOOKUP(O112,'[1]10C_BUILDING MATRIX'!$C$8:$C$601,'[1]10C_BUILDING MATRIX'!$L$8:$L$601,"--")</f>
        <v>4</v>
      </c>
    </row>
    <row r="116" spans="2:15" ht="15" customHeight="1" x14ac:dyDescent="0.25">
      <c r="B116" s="23">
        <v>12</v>
      </c>
      <c r="C116" s="42"/>
      <c r="D116" s="24">
        <f t="shared" ref="D116:O116" si="27">$B116*100+D$6</f>
        <v>1201</v>
      </c>
      <c r="E116" s="24">
        <f t="shared" si="27"/>
        <v>1202</v>
      </c>
      <c r="F116" s="24">
        <f t="shared" si="27"/>
        <v>1203</v>
      </c>
      <c r="G116" s="24">
        <f t="shared" si="27"/>
        <v>1204</v>
      </c>
      <c r="H116" s="24">
        <f t="shared" si="27"/>
        <v>1205</v>
      </c>
      <c r="I116" s="29">
        <f t="shared" si="27"/>
        <v>1206</v>
      </c>
      <c r="J116" s="47">
        <f t="shared" si="27"/>
        <v>1207</v>
      </c>
      <c r="K116" s="25">
        <f t="shared" si="27"/>
        <v>1208</v>
      </c>
      <c r="L116" s="24">
        <f t="shared" si="27"/>
        <v>1209</v>
      </c>
      <c r="M116" s="24">
        <f t="shared" si="27"/>
        <v>1210</v>
      </c>
      <c r="N116" s="24">
        <f t="shared" si="27"/>
        <v>1211</v>
      </c>
      <c r="O116" s="24">
        <f t="shared" si="27"/>
        <v>1212</v>
      </c>
    </row>
    <row r="117" spans="2:15" ht="15" customHeight="1" x14ac:dyDescent="0.25">
      <c r="B117" s="20"/>
      <c r="C117" s="19" t="s">
        <v>18</v>
      </c>
      <c r="D117" s="26">
        <f>_xlfn.XLOOKUP(D116,'[1]10C_BUILDING MATRIX'!$C$8:$C$601,'[1]10C_BUILDING MATRIX'!$J$8:$J$601,"--")</f>
        <v>3</v>
      </c>
      <c r="E117" s="26">
        <f>_xlfn.XLOOKUP(E116,'[1]10C_BUILDING MATRIX'!$C$8:$C$601,'[1]10C_BUILDING MATRIX'!$J$8:$J$601,"--")</f>
        <v>3</v>
      </c>
      <c r="F117" s="26">
        <f>_xlfn.XLOOKUP(F116,'[1]10C_BUILDING MATRIX'!$C$8:$C$601,'[1]10C_BUILDING MATRIX'!$J$8:$J$601,"--")</f>
        <v>3</v>
      </c>
      <c r="G117" s="26">
        <f>_xlfn.XLOOKUP(G116,'[1]10C_BUILDING MATRIX'!$C$8:$C$601,'[1]10C_BUILDING MATRIX'!$J$8:$J$601,"--")</f>
        <v>3</v>
      </c>
      <c r="H117" s="26">
        <f>_xlfn.XLOOKUP(H116,'[1]10C_BUILDING MATRIX'!$C$8:$C$601,'[1]10C_BUILDING MATRIX'!$J$8:$J$601,"--")</f>
        <v>3</v>
      </c>
      <c r="I117" s="30">
        <f>_xlfn.XLOOKUP(I116,'[1]10C_BUILDING MATRIX'!$C$8:$C$601,'[1]10C_BUILDING MATRIX'!$J$8:$J$601,"--")</f>
        <v>3</v>
      </c>
      <c r="J117" s="34" t="str">
        <f>_xlfn.XLOOKUP(J116,'[1]10C_BUILDING MATRIX'!$C$8:$C$601,'[1]10C_BUILDING MATRIX'!$J$8:$J$601,"--")</f>
        <v>BH</v>
      </c>
      <c r="K117" s="32">
        <f>_xlfn.XLOOKUP(K116,'[1]10C_BUILDING MATRIX'!$C$8:$C$601,'[1]10C_BUILDING MATRIX'!$J$8:$J$601,"--")</f>
        <v>3</v>
      </c>
      <c r="L117" s="26">
        <f>_xlfn.XLOOKUP(L116,'[1]10C_BUILDING MATRIX'!$C$8:$C$601,'[1]10C_BUILDING MATRIX'!$J$8:$J$601,"--")</f>
        <v>3</v>
      </c>
      <c r="M117" s="26">
        <f>_xlfn.XLOOKUP(M116,'[1]10C_BUILDING MATRIX'!$C$8:$C$601,'[1]10C_BUILDING MATRIX'!$J$8:$J$601,"--")</f>
        <v>3</v>
      </c>
      <c r="N117" s="26">
        <f>_xlfn.XLOOKUP(N116,'[1]10C_BUILDING MATRIX'!$C$8:$C$601,'[1]10C_BUILDING MATRIX'!$J$8:$J$601,"--")</f>
        <v>3</v>
      </c>
      <c r="O117" s="26">
        <f>_xlfn.XLOOKUP(O116,'[1]10C_BUILDING MATRIX'!$C$8:$C$601,'[1]10C_BUILDING MATRIX'!$J$8:$J$601,"--")</f>
        <v>3</v>
      </c>
    </row>
    <row r="118" spans="2:15" ht="15" customHeight="1" x14ac:dyDescent="0.25">
      <c r="B118" s="21"/>
      <c r="C118" s="19" t="s">
        <v>19</v>
      </c>
      <c r="D118" s="26">
        <f>_xlfn.XLOOKUP(D116,'[1]10C_BUILDING MATRIX'!$C$8:$C$601,'[1]10C_BUILDING MATRIX'!$K$8:$K$601,"--")</f>
        <v>3</v>
      </c>
      <c r="E118" s="26">
        <f>_xlfn.XLOOKUP(E116,'[1]10C_BUILDING MATRIX'!$C$8:$C$601,'[1]10C_BUILDING MATRIX'!$K$8:$K$601,"--")</f>
        <v>3</v>
      </c>
      <c r="F118" s="26">
        <f>_xlfn.XLOOKUP(F116,'[1]10C_BUILDING MATRIX'!$C$8:$C$601,'[1]10C_BUILDING MATRIX'!$K$8:$K$601,"--")</f>
        <v>3</v>
      </c>
      <c r="G118" s="26">
        <f>_xlfn.XLOOKUP(G116,'[1]10C_BUILDING MATRIX'!$C$8:$C$601,'[1]10C_BUILDING MATRIX'!$K$8:$K$601,"--")</f>
        <v>3</v>
      </c>
      <c r="H118" s="26">
        <f>_xlfn.XLOOKUP(H116,'[1]10C_BUILDING MATRIX'!$C$8:$C$601,'[1]10C_BUILDING MATRIX'!$K$8:$K$601,"--")</f>
        <v>3</v>
      </c>
      <c r="I118" s="30">
        <f>_xlfn.XLOOKUP(I116,'[1]10C_BUILDING MATRIX'!$C$8:$C$601,'[1]10C_BUILDING MATRIX'!$K$8:$K$601,"--")</f>
        <v>3</v>
      </c>
      <c r="J118" s="34">
        <f>_xlfn.XLOOKUP(J116,'[1]10C_BUILDING MATRIX'!$C$8:$C$601,'[1]10C_BUILDING MATRIX'!$K$8:$K$601,"--")</f>
        <v>3</v>
      </c>
      <c r="K118" s="32">
        <f>_xlfn.XLOOKUP(K116,'[1]10C_BUILDING MATRIX'!$C$8:$C$601,'[1]10C_BUILDING MATRIX'!$K$8:$K$601,"--")</f>
        <v>3</v>
      </c>
      <c r="L118" s="26">
        <f>_xlfn.XLOOKUP(L116,'[1]10C_BUILDING MATRIX'!$C$8:$C$601,'[1]10C_BUILDING MATRIX'!$K$8:$K$601,"--")</f>
        <v>3</v>
      </c>
      <c r="M118" s="26">
        <f>_xlfn.XLOOKUP(M116,'[1]10C_BUILDING MATRIX'!$C$8:$C$601,'[1]10C_BUILDING MATRIX'!$K$8:$K$601,"--")</f>
        <v>3</v>
      </c>
      <c r="N118" s="26">
        <f>_xlfn.XLOOKUP(N116,'[1]10C_BUILDING MATRIX'!$C$8:$C$601,'[1]10C_BUILDING MATRIX'!$K$8:$K$601,"--")</f>
        <v>3</v>
      </c>
      <c r="O118" s="26">
        <f>_xlfn.XLOOKUP(O116,'[1]10C_BUILDING MATRIX'!$C$8:$C$601,'[1]10C_BUILDING MATRIX'!$K$8:$K$601,"--")</f>
        <v>3</v>
      </c>
    </row>
    <row r="119" spans="2:15" ht="15" customHeight="1" thickBot="1" x14ac:dyDescent="0.3">
      <c r="B119" s="22"/>
      <c r="C119" s="19" t="s">
        <v>20</v>
      </c>
      <c r="D119" s="27" t="str">
        <f>_xlfn.XLOOKUP(D116,'[1]10C_BUILDING MATRIX'!$C$8:$C$601,'[1]10C_BUILDING MATRIX'!$L$8:$L$601,"--")</f>
        <v>--</v>
      </c>
      <c r="E119" s="27" t="str">
        <f>_xlfn.XLOOKUP(E116,'[1]10C_BUILDING MATRIX'!$C$8:$C$601,'[1]10C_BUILDING MATRIX'!$L$8:$L$601,"--")</f>
        <v>--</v>
      </c>
      <c r="F119" s="27" t="str">
        <f>_xlfn.XLOOKUP(F116,'[1]10C_BUILDING MATRIX'!$C$8:$C$601,'[1]10C_BUILDING MATRIX'!$L$8:$L$601,"--")</f>
        <v>--</v>
      </c>
      <c r="G119" s="27">
        <f>_xlfn.XLOOKUP(G116,'[1]10C_BUILDING MATRIX'!$C$8:$C$601,'[1]10C_BUILDING MATRIX'!$L$8:$L$601,"--")</f>
        <v>3</v>
      </c>
      <c r="H119" s="27" t="str">
        <f>_xlfn.XLOOKUP(H116,'[1]10C_BUILDING MATRIX'!$C$8:$C$601,'[1]10C_BUILDING MATRIX'!$L$8:$L$601,"--")</f>
        <v>--</v>
      </c>
      <c r="I119" s="31">
        <f>_xlfn.XLOOKUP(I116,'[1]10C_BUILDING MATRIX'!$C$8:$C$601,'[1]10C_BUILDING MATRIX'!$L$8:$L$601,"--")</f>
        <v>3</v>
      </c>
      <c r="J119" s="35" t="str">
        <f>_xlfn.XLOOKUP(J116,'[1]10C_BUILDING MATRIX'!$C$8:$C$601,'[1]10C_BUILDING MATRIX'!$L$8:$L$601,"--")</f>
        <v>--</v>
      </c>
      <c r="K119" s="33" t="str">
        <f>_xlfn.XLOOKUP(K116,'[1]10C_BUILDING MATRIX'!$C$8:$C$601,'[1]10C_BUILDING MATRIX'!$L$8:$L$601,"--")</f>
        <v>--</v>
      </c>
      <c r="L119" s="27" t="str">
        <f>_xlfn.XLOOKUP(L116,'[1]10C_BUILDING MATRIX'!$C$8:$C$601,'[1]10C_BUILDING MATRIX'!$L$8:$L$601,"--")</f>
        <v>--</v>
      </c>
      <c r="M119" s="27">
        <f>_xlfn.XLOOKUP(M116,'[1]10C_BUILDING MATRIX'!$C$8:$C$601,'[1]10C_BUILDING MATRIX'!$L$8:$L$601,"--")</f>
        <v>3</v>
      </c>
      <c r="N119" s="27" t="str">
        <f>_xlfn.XLOOKUP(N116,'[1]10C_BUILDING MATRIX'!$C$8:$C$601,'[1]10C_BUILDING MATRIX'!$L$8:$L$601,"--")</f>
        <v>--</v>
      </c>
      <c r="O119" s="27">
        <f>_xlfn.XLOOKUP(O116,'[1]10C_BUILDING MATRIX'!$C$8:$C$601,'[1]10C_BUILDING MATRIX'!$L$8:$L$601,"--")</f>
        <v>3</v>
      </c>
    </row>
    <row r="120" spans="2:15" ht="15" customHeight="1" x14ac:dyDescent="0.25">
      <c r="B120" s="23">
        <v>11</v>
      </c>
      <c r="C120" s="42"/>
      <c r="D120" s="24">
        <f t="shared" ref="D120:O120" si="28">$B120*100+D$6</f>
        <v>1101</v>
      </c>
      <c r="E120" s="24">
        <f t="shared" si="28"/>
        <v>1102</v>
      </c>
      <c r="F120" s="24">
        <f t="shared" si="28"/>
        <v>1103</v>
      </c>
      <c r="G120" s="24">
        <f t="shared" si="28"/>
        <v>1104</v>
      </c>
      <c r="H120" s="24">
        <f t="shared" si="28"/>
        <v>1105</v>
      </c>
      <c r="I120" s="29">
        <f t="shared" si="28"/>
        <v>1106</v>
      </c>
      <c r="J120" s="47">
        <f t="shared" si="28"/>
        <v>1107</v>
      </c>
      <c r="K120" s="25">
        <f t="shared" si="28"/>
        <v>1108</v>
      </c>
      <c r="L120" s="24">
        <f t="shared" si="28"/>
        <v>1109</v>
      </c>
      <c r="M120" s="24">
        <f t="shared" si="28"/>
        <v>1110</v>
      </c>
      <c r="N120" s="24">
        <f t="shared" si="28"/>
        <v>1111</v>
      </c>
      <c r="O120" s="24">
        <f t="shared" si="28"/>
        <v>1112</v>
      </c>
    </row>
    <row r="121" spans="2:15" ht="15" customHeight="1" x14ac:dyDescent="0.25">
      <c r="B121" s="20"/>
      <c r="C121" s="19" t="s">
        <v>18</v>
      </c>
      <c r="D121" s="26">
        <f>_xlfn.XLOOKUP(D120,'[1]10C_BUILDING MATRIX'!$C$8:$C$601,'[1]10C_BUILDING MATRIX'!$J$8:$J$601,"--")</f>
        <v>2</v>
      </c>
      <c r="E121" s="26">
        <f>_xlfn.XLOOKUP(E120,'[1]10C_BUILDING MATRIX'!$C$8:$C$601,'[1]10C_BUILDING MATRIX'!$J$8:$J$601,"--")</f>
        <v>2</v>
      </c>
      <c r="F121" s="26">
        <f>_xlfn.XLOOKUP(F120,'[1]10C_BUILDING MATRIX'!$C$8:$C$601,'[1]10C_BUILDING MATRIX'!$J$8:$J$601,"--")</f>
        <v>2</v>
      </c>
      <c r="G121" s="26">
        <f>_xlfn.XLOOKUP(G120,'[1]10C_BUILDING MATRIX'!$C$8:$C$601,'[1]10C_BUILDING MATRIX'!$J$8:$J$601,"--")</f>
        <v>2</v>
      </c>
      <c r="H121" s="26">
        <f>_xlfn.XLOOKUP(H120,'[1]10C_BUILDING MATRIX'!$C$8:$C$601,'[1]10C_BUILDING MATRIX'!$J$8:$J$601,"--")</f>
        <v>2</v>
      </c>
      <c r="I121" s="30">
        <f>_xlfn.XLOOKUP(I120,'[1]10C_BUILDING MATRIX'!$C$8:$C$601,'[1]10C_BUILDING MATRIX'!$J$8:$J$601,"--")</f>
        <v>2</v>
      </c>
      <c r="J121" s="34" t="str">
        <f>_xlfn.XLOOKUP(J120,'[1]10C_BUILDING MATRIX'!$C$8:$C$601,'[1]10C_BUILDING MATRIX'!$J$8:$J$601,"--")</f>
        <v>BH</v>
      </c>
      <c r="K121" s="32">
        <f>_xlfn.XLOOKUP(K120,'[1]10C_BUILDING MATRIX'!$C$8:$C$601,'[1]10C_BUILDING MATRIX'!$J$8:$J$601,"--")</f>
        <v>2</v>
      </c>
      <c r="L121" s="26">
        <f>_xlfn.XLOOKUP(L120,'[1]10C_BUILDING MATRIX'!$C$8:$C$601,'[1]10C_BUILDING MATRIX'!$J$8:$J$601,"--")</f>
        <v>2</v>
      </c>
      <c r="M121" s="26">
        <f>_xlfn.XLOOKUP(M120,'[1]10C_BUILDING MATRIX'!$C$8:$C$601,'[1]10C_BUILDING MATRIX'!$J$8:$J$601,"--")</f>
        <v>2</v>
      </c>
      <c r="N121" s="26">
        <f>_xlfn.XLOOKUP(N120,'[1]10C_BUILDING MATRIX'!$C$8:$C$601,'[1]10C_BUILDING MATRIX'!$J$8:$J$601,"--")</f>
        <v>2</v>
      </c>
      <c r="O121" s="26">
        <f>_xlfn.XLOOKUP(O120,'[1]10C_BUILDING MATRIX'!$C$8:$C$601,'[1]10C_BUILDING MATRIX'!$J$8:$J$601,"--")</f>
        <v>2</v>
      </c>
    </row>
    <row r="122" spans="2:15" ht="15" customHeight="1" x14ac:dyDescent="0.25">
      <c r="B122" s="21"/>
      <c r="C122" s="19" t="s">
        <v>19</v>
      </c>
      <c r="D122" s="26">
        <f>_xlfn.XLOOKUP(D120,'[1]10C_BUILDING MATRIX'!$C$8:$C$601,'[1]10C_BUILDING MATRIX'!$K$8:$K$601,"--")</f>
        <v>2</v>
      </c>
      <c r="E122" s="26">
        <f>_xlfn.XLOOKUP(E120,'[1]10C_BUILDING MATRIX'!$C$8:$C$601,'[1]10C_BUILDING MATRIX'!$K$8:$K$601,"--")</f>
        <v>2</v>
      </c>
      <c r="F122" s="26">
        <f>_xlfn.XLOOKUP(F120,'[1]10C_BUILDING MATRIX'!$C$8:$C$601,'[1]10C_BUILDING MATRIX'!$K$8:$K$601,"--")</f>
        <v>2</v>
      </c>
      <c r="G122" s="26">
        <f>_xlfn.XLOOKUP(G120,'[1]10C_BUILDING MATRIX'!$C$8:$C$601,'[1]10C_BUILDING MATRIX'!$K$8:$K$601,"--")</f>
        <v>2</v>
      </c>
      <c r="H122" s="26">
        <f>_xlfn.XLOOKUP(H120,'[1]10C_BUILDING MATRIX'!$C$8:$C$601,'[1]10C_BUILDING MATRIX'!$K$8:$K$601,"--")</f>
        <v>2</v>
      </c>
      <c r="I122" s="30">
        <f>_xlfn.XLOOKUP(I120,'[1]10C_BUILDING MATRIX'!$C$8:$C$601,'[1]10C_BUILDING MATRIX'!$K$8:$K$601,"--")</f>
        <v>2</v>
      </c>
      <c r="J122" s="34">
        <f>_xlfn.XLOOKUP(J120,'[1]10C_BUILDING MATRIX'!$C$8:$C$601,'[1]10C_BUILDING MATRIX'!$K$8:$K$601,"--")</f>
        <v>2</v>
      </c>
      <c r="K122" s="32">
        <f>_xlfn.XLOOKUP(K120,'[1]10C_BUILDING MATRIX'!$C$8:$C$601,'[1]10C_BUILDING MATRIX'!$K$8:$K$601,"--")</f>
        <v>2</v>
      </c>
      <c r="L122" s="26">
        <f>_xlfn.XLOOKUP(L120,'[1]10C_BUILDING MATRIX'!$C$8:$C$601,'[1]10C_BUILDING MATRIX'!$K$8:$K$601,"--")</f>
        <v>2</v>
      </c>
      <c r="M122" s="26">
        <f>_xlfn.XLOOKUP(M120,'[1]10C_BUILDING MATRIX'!$C$8:$C$601,'[1]10C_BUILDING MATRIX'!$K$8:$K$601,"--")</f>
        <v>2</v>
      </c>
      <c r="N122" s="26">
        <f>_xlfn.XLOOKUP(N120,'[1]10C_BUILDING MATRIX'!$C$8:$C$601,'[1]10C_BUILDING MATRIX'!$K$8:$K$601,"--")</f>
        <v>2</v>
      </c>
      <c r="O122" s="26">
        <f>_xlfn.XLOOKUP(O120,'[1]10C_BUILDING MATRIX'!$C$8:$C$601,'[1]10C_BUILDING MATRIX'!$K$8:$K$601,"--")</f>
        <v>2</v>
      </c>
    </row>
    <row r="123" spans="2:15" ht="15" customHeight="1" thickBot="1" x14ac:dyDescent="0.3">
      <c r="B123" s="22"/>
      <c r="C123" s="19" t="s">
        <v>20</v>
      </c>
      <c r="D123" s="27" t="str">
        <f>_xlfn.XLOOKUP(D120,'[1]10C_BUILDING MATRIX'!$C$8:$C$601,'[1]10C_BUILDING MATRIX'!$L$8:$L$601,"--")</f>
        <v>--</v>
      </c>
      <c r="E123" s="27" t="str">
        <f>_xlfn.XLOOKUP(E120,'[1]10C_BUILDING MATRIX'!$C$8:$C$601,'[1]10C_BUILDING MATRIX'!$L$8:$L$601,"--")</f>
        <v>--</v>
      </c>
      <c r="F123" s="27" t="str">
        <f>_xlfn.XLOOKUP(F120,'[1]10C_BUILDING MATRIX'!$C$8:$C$601,'[1]10C_BUILDING MATRIX'!$L$8:$L$601,"--")</f>
        <v>--</v>
      </c>
      <c r="G123" s="27">
        <f>_xlfn.XLOOKUP(G120,'[1]10C_BUILDING MATRIX'!$C$8:$C$601,'[1]10C_BUILDING MATRIX'!$L$8:$L$601,"--")</f>
        <v>2</v>
      </c>
      <c r="H123" s="27" t="str">
        <f>_xlfn.XLOOKUP(H120,'[1]10C_BUILDING MATRIX'!$C$8:$C$601,'[1]10C_BUILDING MATRIX'!$L$8:$L$601,"--")</f>
        <v>--</v>
      </c>
      <c r="I123" s="31">
        <f>_xlfn.XLOOKUP(I120,'[1]10C_BUILDING MATRIX'!$C$8:$C$601,'[1]10C_BUILDING MATRIX'!$L$8:$L$601,"--")</f>
        <v>2</v>
      </c>
      <c r="J123" s="35" t="str">
        <f>_xlfn.XLOOKUP(J120,'[1]10C_BUILDING MATRIX'!$C$8:$C$601,'[1]10C_BUILDING MATRIX'!$L$8:$L$601,"--")</f>
        <v>--</v>
      </c>
      <c r="K123" s="33" t="str">
        <f>_xlfn.XLOOKUP(K120,'[1]10C_BUILDING MATRIX'!$C$8:$C$601,'[1]10C_BUILDING MATRIX'!$L$8:$L$601,"--")</f>
        <v>--</v>
      </c>
      <c r="L123" s="27" t="str">
        <f>_xlfn.XLOOKUP(L120,'[1]10C_BUILDING MATRIX'!$C$8:$C$601,'[1]10C_BUILDING MATRIX'!$L$8:$L$601,"--")</f>
        <v>--</v>
      </c>
      <c r="M123" s="27">
        <f>_xlfn.XLOOKUP(M120,'[1]10C_BUILDING MATRIX'!$C$8:$C$601,'[1]10C_BUILDING MATRIX'!$L$8:$L$601,"--")</f>
        <v>2</v>
      </c>
      <c r="N123" s="27" t="str">
        <f>_xlfn.XLOOKUP(N120,'[1]10C_BUILDING MATRIX'!$C$8:$C$601,'[1]10C_BUILDING MATRIX'!$L$8:$L$601,"--")</f>
        <v>--</v>
      </c>
      <c r="O123" s="27">
        <f>_xlfn.XLOOKUP(O120,'[1]10C_BUILDING MATRIX'!$C$8:$C$601,'[1]10C_BUILDING MATRIX'!$L$8:$L$601,"--")</f>
        <v>2</v>
      </c>
    </row>
    <row r="124" spans="2:15" ht="15" customHeight="1" x14ac:dyDescent="0.25">
      <c r="B124" s="23">
        <v>10</v>
      </c>
      <c r="C124" s="42"/>
      <c r="D124" s="24">
        <f t="shared" ref="D124:O124" si="29">$B124*100+D$6</f>
        <v>1001</v>
      </c>
      <c r="E124" s="24">
        <f t="shared" si="29"/>
        <v>1002</v>
      </c>
      <c r="F124" s="24">
        <f t="shared" si="29"/>
        <v>1003</v>
      </c>
      <c r="G124" s="24">
        <f t="shared" si="29"/>
        <v>1004</v>
      </c>
      <c r="H124" s="24">
        <f t="shared" si="29"/>
        <v>1005</v>
      </c>
      <c r="I124" s="29">
        <f t="shared" si="29"/>
        <v>1006</v>
      </c>
      <c r="J124" s="47">
        <f t="shared" si="29"/>
        <v>1007</v>
      </c>
      <c r="K124" s="25">
        <f t="shared" si="29"/>
        <v>1008</v>
      </c>
      <c r="L124" s="24">
        <f t="shared" si="29"/>
        <v>1009</v>
      </c>
      <c r="M124" s="24">
        <f t="shared" si="29"/>
        <v>1010</v>
      </c>
      <c r="N124" s="24">
        <f t="shared" si="29"/>
        <v>1011</v>
      </c>
      <c r="O124" s="24">
        <f t="shared" si="29"/>
        <v>1012</v>
      </c>
    </row>
    <row r="125" spans="2:15" ht="15" customHeight="1" x14ac:dyDescent="0.25">
      <c r="B125" s="20"/>
      <c r="C125" s="19" t="s">
        <v>18</v>
      </c>
      <c r="D125" s="26">
        <f>_xlfn.XLOOKUP(D124,'[1]10C_BUILDING MATRIX'!$C$8:$C$601,'[1]10C_BUILDING MATRIX'!$J$8:$J$601,"--")</f>
        <v>1</v>
      </c>
      <c r="E125" s="26">
        <f>_xlfn.XLOOKUP(E124,'[1]10C_BUILDING MATRIX'!$C$8:$C$601,'[1]10C_BUILDING MATRIX'!$J$8:$J$601,"--")</f>
        <v>1</v>
      </c>
      <c r="F125" s="26">
        <f>_xlfn.XLOOKUP(F124,'[1]10C_BUILDING MATRIX'!$C$8:$C$601,'[1]10C_BUILDING MATRIX'!$J$8:$J$601,"--")</f>
        <v>1</v>
      </c>
      <c r="G125" s="26">
        <f>_xlfn.XLOOKUP(G124,'[1]10C_BUILDING MATRIX'!$C$8:$C$601,'[1]10C_BUILDING MATRIX'!$J$8:$J$601,"--")</f>
        <v>1</v>
      </c>
      <c r="H125" s="26">
        <f>_xlfn.XLOOKUP(H124,'[1]10C_BUILDING MATRIX'!$C$8:$C$601,'[1]10C_BUILDING MATRIX'!$J$8:$J$601,"--")</f>
        <v>1</v>
      </c>
      <c r="I125" s="30">
        <f>_xlfn.XLOOKUP(I124,'[1]10C_BUILDING MATRIX'!$C$8:$C$601,'[1]10C_BUILDING MATRIX'!$J$8:$J$601,"--")</f>
        <v>1</v>
      </c>
      <c r="J125" s="34" t="str">
        <f>_xlfn.XLOOKUP(J124,'[1]10C_BUILDING MATRIX'!$C$8:$C$601,'[1]10C_BUILDING MATRIX'!$J$8:$J$601,"--")</f>
        <v>BH</v>
      </c>
      <c r="K125" s="32">
        <f>_xlfn.XLOOKUP(K124,'[1]10C_BUILDING MATRIX'!$C$8:$C$601,'[1]10C_BUILDING MATRIX'!$J$8:$J$601,"--")</f>
        <v>1</v>
      </c>
      <c r="L125" s="26">
        <f>_xlfn.XLOOKUP(L124,'[1]10C_BUILDING MATRIX'!$C$8:$C$601,'[1]10C_BUILDING MATRIX'!$J$8:$J$601,"--")</f>
        <v>1</v>
      </c>
      <c r="M125" s="26">
        <f>_xlfn.XLOOKUP(M124,'[1]10C_BUILDING MATRIX'!$C$8:$C$601,'[1]10C_BUILDING MATRIX'!$J$8:$J$601,"--")</f>
        <v>1</v>
      </c>
      <c r="N125" s="26">
        <f>_xlfn.XLOOKUP(N124,'[1]10C_BUILDING MATRIX'!$C$8:$C$601,'[1]10C_BUILDING MATRIX'!$J$8:$J$601,"--")</f>
        <v>1</v>
      </c>
      <c r="O125" s="26">
        <f>_xlfn.XLOOKUP(O124,'[1]10C_BUILDING MATRIX'!$C$8:$C$601,'[1]10C_BUILDING MATRIX'!$J$8:$J$601,"--")</f>
        <v>1</v>
      </c>
    </row>
    <row r="126" spans="2:15" ht="15" customHeight="1" x14ac:dyDescent="0.25">
      <c r="B126" s="21"/>
      <c r="C126" s="19" t="s">
        <v>19</v>
      </c>
      <c r="D126" s="26">
        <f>_xlfn.XLOOKUP(D124,'[1]10C_BUILDING MATRIX'!$C$8:$C$601,'[1]10C_BUILDING MATRIX'!$K$8:$K$601,"--")</f>
        <v>1</v>
      </c>
      <c r="E126" s="26">
        <f>_xlfn.XLOOKUP(E124,'[1]10C_BUILDING MATRIX'!$C$8:$C$601,'[1]10C_BUILDING MATRIX'!$K$8:$K$601,"--")</f>
        <v>1</v>
      </c>
      <c r="F126" s="26">
        <f>_xlfn.XLOOKUP(F124,'[1]10C_BUILDING MATRIX'!$C$8:$C$601,'[1]10C_BUILDING MATRIX'!$K$8:$K$601,"--")</f>
        <v>1</v>
      </c>
      <c r="G126" s="26" t="str">
        <f>_xlfn.XLOOKUP(G124,'[1]10C_BUILDING MATRIX'!$C$8:$C$601,'[1]10C_BUILDING MATRIX'!$K$8:$K$601,"--")</f>
        <v>ECT</v>
      </c>
      <c r="H126" s="26">
        <f>_xlfn.XLOOKUP(H124,'[1]10C_BUILDING MATRIX'!$C$8:$C$601,'[1]10C_BUILDING MATRIX'!$K$8:$K$601,"--")</f>
        <v>1</v>
      </c>
      <c r="I126" s="30">
        <f>_xlfn.XLOOKUP(I124,'[1]10C_BUILDING MATRIX'!$C$8:$C$601,'[1]10C_BUILDING MATRIX'!$K$8:$K$601,"--")</f>
        <v>1</v>
      </c>
      <c r="J126" s="34">
        <f>_xlfn.XLOOKUP(J124,'[1]10C_BUILDING MATRIX'!$C$8:$C$601,'[1]10C_BUILDING MATRIX'!$K$8:$K$601,"--")</f>
        <v>1</v>
      </c>
      <c r="K126" s="32">
        <f>_xlfn.XLOOKUP(K124,'[1]10C_BUILDING MATRIX'!$C$8:$C$601,'[1]10C_BUILDING MATRIX'!$K$8:$K$601,"--")</f>
        <v>1</v>
      </c>
      <c r="L126" s="26">
        <f>_xlfn.XLOOKUP(L124,'[1]10C_BUILDING MATRIX'!$C$8:$C$601,'[1]10C_BUILDING MATRIX'!$K$8:$K$601,"--")</f>
        <v>1</v>
      </c>
      <c r="M126" s="26">
        <f>_xlfn.XLOOKUP(M124,'[1]10C_BUILDING MATRIX'!$C$8:$C$601,'[1]10C_BUILDING MATRIX'!$K$8:$K$601,"--")</f>
        <v>1</v>
      </c>
      <c r="N126" s="26">
        <f>_xlfn.XLOOKUP(N124,'[1]10C_BUILDING MATRIX'!$C$8:$C$601,'[1]10C_BUILDING MATRIX'!$K$8:$K$601,"--")</f>
        <v>1</v>
      </c>
      <c r="O126" s="26">
        <f>_xlfn.XLOOKUP(O124,'[1]10C_BUILDING MATRIX'!$C$8:$C$601,'[1]10C_BUILDING MATRIX'!$K$8:$K$601,"--")</f>
        <v>1</v>
      </c>
    </row>
    <row r="127" spans="2:15" ht="15" customHeight="1" thickBot="1" x14ac:dyDescent="0.3">
      <c r="B127" s="22"/>
      <c r="C127" s="19" t="s">
        <v>20</v>
      </c>
      <c r="D127" s="27" t="str">
        <f>_xlfn.XLOOKUP(D124,'[1]10C_BUILDING MATRIX'!$C$8:$C$601,'[1]10C_BUILDING MATRIX'!$L$8:$L$601,"--")</f>
        <v>--</v>
      </c>
      <c r="E127" s="27" t="str">
        <f>_xlfn.XLOOKUP(E124,'[1]10C_BUILDING MATRIX'!$C$8:$C$601,'[1]10C_BUILDING MATRIX'!$L$8:$L$601,"--")</f>
        <v>--</v>
      </c>
      <c r="F127" s="27" t="str">
        <f>_xlfn.XLOOKUP(F124,'[1]10C_BUILDING MATRIX'!$C$8:$C$601,'[1]10C_BUILDING MATRIX'!$L$8:$L$601,"--")</f>
        <v>--</v>
      </c>
      <c r="G127" s="27">
        <f>_xlfn.XLOOKUP(G124,'[1]10C_BUILDING MATRIX'!$C$8:$C$601,'[1]10C_BUILDING MATRIX'!$L$8:$L$601,"--")</f>
        <v>1</v>
      </c>
      <c r="H127" s="27" t="str">
        <f>_xlfn.XLOOKUP(H124,'[1]10C_BUILDING MATRIX'!$C$8:$C$601,'[1]10C_BUILDING MATRIX'!$L$8:$L$601,"--")</f>
        <v>--</v>
      </c>
      <c r="I127" s="31">
        <f>_xlfn.XLOOKUP(I124,'[1]10C_BUILDING MATRIX'!$C$8:$C$601,'[1]10C_BUILDING MATRIX'!$L$8:$L$601,"--")</f>
        <v>1</v>
      </c>
      <c r="J127" s="35" t="str">
        <f>_xlfn.XLOOKUP(J124,'[1]10C_BUILDING MATRIX'!$C$8:$C$601,'[1]10C_BUILDING MATRIX'!$L$8:$L$601,"--")</f>
        <v>--</v>
      </c>
      <c r="K127" s="33" t="str">
        <f>_xlfn.XLOOKUP(K124,'[1]10C_BUILDING MATRIX'!$C$8:$C$601,'[1]10C_BUILDING MATRIX'!$L$8:$L$601,"--")</f>
        <v>--</v>
      </c>
      <c r="L127" s="27" t="str">
        <f>_xlfn.XLOOKUP(L124,'[1]10C_BUILDING MATRIX'!$C$8:$C$601,'[1]10C_BUILDING MATRIX'!$L$8:$L$601,"--")</f>
        <v>--</v>
      </c>
      <c r="M127" s="27">
        <f>_xlfn.XLOOKUP(M124,'[1]10C_BUILDING MATRIX'!$C$8:$C$601,'[1]10C_BUILDING MATRIX'!$L$8:$L$601,"--")</f>
        <v>1</v>
      </c>
      <c r="N127" s="27" t="str">
        <f>_xlfn.XLOOKUP(N124,'[1]10C_BUILDING MATRIX'!$C$8:$C$601,'[1]10C_BUILDING MATRIX'!$L$8:$L$601,"--")</f>
        <v>--</v>
      </c>
      <c r="O127" s="27">
        <f>_xlfn.XLOOKUP(O124,'[1]10C_BUILDING MATRIX'!$C$8:$C$601,'[1]10C_BUILDING MATRIX'!$L$8:$L$601,"--")</f>
        <v>1</v>
      </c>
    </row>
    <row r="132" spans="4:10" x14ac:dyDescent="0.2">
      <c r="D132" s="50"/>
    </row>
    <row r="133" spans="4:10" ht="22.5" x14ac:dyDescent="0.2">
      <c r="D133" s="51" t="s">
        <v>24</v>
      </c>
      <c r="I133" s="51" t="s">
        <v>26</v>
      </c>
    </row>
    <row r="134" spans="4:10" ht="22.5" x14ac:dyDescent="0.2">
      <c r="D134" s="51"/>
      <c r="I134" s="51"/>
    </row>
    <row r="135" spans="4:10" ht="22.5" x14ac:dyDescent="0.2">
      <c r="D135" s="54" t="s">
        <v>32</v>
      </c>
      <c r="E135" s="55"/>
      <c r="F135" s="53"/>
      <c r="G135" s="53"/>
      <c r="I135" s="52" t="s">
        <v>27</v>
      </c>
      <c r="J135" s="53"/>
    </row>
    <row r="136" spans="4:10" ht="22.5" x14ac:dyDescent="0.2">
      <c r="D136" s="54" t="s">
        <v>25</v>
      </c>
      <c r="E136" s="55"/>
      <c r="F136" s="53"/>
      <c r="G136" s="53"/>
      <c r="I136" s="52" t="s">
        <v>28</v>
      </c>
      <c r="J136" s="53"/>
    </row>
    <row r="137" spans="4:10" ht="22.5" x14ac:dyDescent="0.2">
      <c r="D137" s="54" t="s">
        <v>33</v>
      </c>
      <c r="E137" s="55"/>
      <c r="F137" s="53"/>
      <c r="G137" s="53"/>
      <c r="I137" s="52" t="s">
        <v>29</v>
      </c>
      <c r="J137" s="53"/>
    </row>
    <row r="138" spans="4:10" ht="22.5" x14ac:dyDescent="0.2">
      <c r="D138" s="54" t="s">
        <v>34</v>
      </c>
      <c r="E138" s="55"/>
      <c r="F138" s="53"/>
      <c r="G138" s="53"/>
      <c r="I138" s="52" t="s">
        <v>30</v>
      </c>
      <c r="J138" s="53"/>
    </row>
    <row r="139" spans="4:10" ht="22.5" x14ac:dyDescent="0.2">
      <c r="D139" s="54" t="s">
        <v>31</v>
      </c>
      <c r="E139" s="55"/>
      <c r="F139" s="53"/>
      <c r="G139" s="53"/>
      <c r="I139" s="52" t="s">
        <v>31</v>
      </c>
      <c r="J139" s="53"/>
    </row>
    <row r="140" spans="4:10" ht="22.5" x14ac:dyDescent="0.2">
      <c r="D140" s="51"/>
    </row>
  </sheetData>
  <conditionalFormatting sqref="D9:O11">
    <cfRule type="expression" dxfId="218" priority="1270">
      <formula>D9="--"</formula>
    </cfRule>
    <cfRule type="expression" dxfId="217" priority="1271">
      <formula>AND(D9&lt;&gt;"",MOD(D9,6)=0)</formula>
    </cfRule>
    <cfRule type="expression" dxfId="216" priority="1272">
      <formula>AND(D9&lt;&gt;"",MOD(D9,6)=1)</formula>
    </cfRule>
    <cfRule type="expression" dxfId="215" priority="1273">
      <formula>AND(D9&lt;&gt;"",MOD(D9,6)=2)</formula>
    </cfRule>
    <cfRule type="expression" dxfId="214" priority="1274">
      <formula>AND(D9&lt;&gt;"",MOD(D9,6)=3)</formula>
    </cfRule>
    <cfRule type="expression" dxfId="213" priority="1275">
      <formula>AND(D9&lt;&gt;"",MOD(D9,6)=4)</formula>
    </cfRule>
    <cfRule type="expression" dxfId="212" priority="1276">
      <formula>AND(D9&lt;&gt;"",MOD(D9,6)=5)</formula>
    </cfRule>
  </conditionalFormatting>
  <conditionalFormatting sqref="D13:O15">
    <cfRule type="expression" dxfId="211" priority="234">
      <formula>D13="--"</formula>
    </cfRule>
    <cfRule type="expression" dxfId="210" priority="235">
      <formula>AND(D13&lt;&gt;"",MOD(D13,6)=0)</formula>
    </cfRule>
    <cfRule type="expression" dxfId="209" priority="236">
      <formula>AND(D13&lt;&gt;"",MOD(D13,6)=1)</formula>
    </cfRule>
    <cfRule type="expression" dxfId="208" priority="237">
      <formula>AND(D13&lt;&gt;"",MOD(D13,6)=2)</formula>
    </cfRule>
    <cfRule type="expression" dxfId="207" priority="238">
      <formula>AND(D13&lt;&gt;"",MOD(D13,6)=3)</formula>
    </cfRule>
    <cfRule type="expression" dxfId="206" priority="239">
      <formula>AND(D13&lt;&gt;"",MOD(D13,6)=4)</formula>
    </cfRule>
    <cfRule type="expression" dxfId="205" priority="240">
      <formula>AND(D13&lt;&gt;"",MOD(D13,6)=5)</formula>
    </cfRule>
  </conditionalFormatting>
  <conditionalFormatting sqref="D17:O19">
    <cfRule type="expression" dxfId="204" priority="227">
      <formula>D17="--"</formula>
    </cfRule>
    <cfRule type="expression" dxfId="203" priority="228">
      <formula>AND(D17&lt;&gt;"",MOD(D17,6)=0)</formula>
    </cfRule>
    <cfRule type="expression" dxfId="202" priority="229">
      <formula>AND(D17&lt;&gt;"",MOD(D17,6)=1)</formula>
    </cfRule>
    <cfRule type="expression" dxfId="201" priority="230">
      <formula>AND(D17&lt;&gt;"",MOD(D17,6)=2)</formula>
    </cfRule>
    <cfRule type="expression" dxfId="200" priority="231">
      <formula>AND(D17&lt;&gt;"",MOD(D17,6)=3)</formula>
    </cfRule>
    <cfRule type="expression" dxfId="199" priority="232">
      <formula>AND(D17&lt;&gt;"",MOD(D17,6)=4)</formula>
    </cfRule>
    <cfRule type="expression" dxfId="198" priority="233">
      <formula>AND(D17&lt;&gt;"",MOD(D17,6)=5)</formula>
    </cfRule>
  </conditionalFormatting>
  <conditionalFormatting sqref="D21:O23">
    <cfRule type="expression" dxfId="197" priority="220">
      <formula>D21="--"</formula>
    </cfRule>
    <cfRule type="expression" dxfId="196" priority="221">
      <formula>AND(D21&lt;&gt;"",MOD(D21,6)=0)</formula>
    </cfRule>
    <cfRule type="expression" dxfId="195" priority="222">
      <formula>AND(D21&lt;&gt;"",MOD(D21,6)=1)</formula>
    </cfRule>
    <cfRule type="expression" dxfId="194" priority="223">
      <formula>AND(D21&lt;&gt;"",MOD(D21,6)=2)</formula>
    </cfRule>
    <cfRule type="expression" dxfId="193" priority="224">
      <formula>AND(D21&lt;&gt;"",MOD(D21,6)=3)</formula>
    </cfRule>
    <cfRule type="expression" dxfId="192" priority="225">
      <formula>AND(D21&lt;&gt;"",MOD(D21,6)=4)</formula>
    </cfRule>
    <cfRule type="expression" dxfId="191" priority="226">
      <formula>AND(D21&lt;&gt;"",MOD(D21,6)=5)</formula>
    </cfRule>
  </conditionalFormatting>
  <conditionalFormatting sqref="D25:O27">
    <cfRule type="expression" dxfId="190" priority="213">
      <formula>D25="--"</formula>
    </cfRule>
    <cfRule type="expression" dxfId="189" priority="214">
      <formula>AND(D25&lt;&gt;"",MOD(D25,6)=0)</formula>
    </cfRule>
    <cfRule type="expression" dxfId="188" priority="215">
      <formula>AND(D25&lt;&gt;"",MOD(D25,6)=1)</formula>
    </cfRule>
    <cfRule type="expression" dxfId="187" priority="216">
      <formula>AND(D25&lt;&gt;"",MOD(D25,6)=2)</formula>
    </cfRule>
    <cfRule type="expression" dxfId="186" priority="217">
      <formula>AND(D25&lt;&gt;"",MOD(D25,6)=3)</formula>
    </cfRule>
    <cfRule type="expression" dxfId="185" priority="218">
      <formula>AND(D25&lt;&gt;"",MOD(D25,6)=4)</formula>
    </cfRule>
    <cfRule type="expression" dxfId="184" priority="219">
      <formula>AND(D25&lt;&gt;"",MOD(D25,6)=5)</formula>
    </cfRule>
  </conditionalFormatting>
  <conditionalFormatting sqref="D29:O31">
    <cfRule type="expression" dxfId="183" priority="206">
      <formula>D29="--"</formula>
    </cfRule>
    <cfRule type="expression" dxfId="182" priority="207">
      <formula>AND(D29&lt;&gt;"",MOD(D29,6)=0)</formula>
    </cfRule>
    <cfRule type="expression" dxfId="181" priority="208">
      <formula>AND(D29&lt;&gt;"",MOD(D29,6)=1)</formula>
    </cfRule>
    <cfRule type="expression" dxfId="180" priority="209">
      <formula>AND(D29&lt;&gt;"",MOD(D29,6)=2)</formula>
    </cfRule>
    <cfRule type="expression" dxfId="179" priority="210">
      <formula>AND(D29&lt;&gt;"",MOD(D29,6)=3)</formula>
    </cfRule>
    <cfRule type="expression" dxfId="178" priority="211">
      <formula>AND(D29&lt;&gt;"",MOD(D29,6)=4)</formula>
    </cfRule>
    <cfRule type="expression" dxfId="177" priority="212">
      <formula>AND(D29&lt;&gt;"",MOD(D29,6)=5)</formula>
    </cfRule>
  </conditionalFormatting>
  <conditionalFormatting sqref="D33:O35">
    <cfRule type="expression" dxfId="176" priority="199">
      <formula>D33="--"</formula>
    </cfRule>
    <cfRule type="expression" dxfId="175" priority="200">
      <formula>AND(D33&lt;&gt;"",MOD(D33,6)=0)</formula>
    </cfRule>
    <cfRule type="expression" dxfId="174" priority="201">
      <formula>AND(D33&lt;&gt;"",MOD(D33,6)=1)</formula>
    </cfRule>
    <cfRule type="expression" dxfId="173" priority="202">
      <formula>AND(D33&lt;&gt;"",MOD(D33,6)=2)</formula>
    </cfRule>
    <cfRule type="expression" dxfId="172" priority="203">
      <formula>AND(D33&lt;&gt;"",MOD(D33,6)=3)</formula>
    </cfRule>
    <cfRule type="expression" dxfId="171" priority="204">
      <formula>AND(D33&lt;&gt;"",MOD(D33,6)=4)</formula>
    </cfRule>
    <cfRule type="expression" dxfId="170" priority="205">
      <formula>AND(D33&lt;&gt;"",MOD(D33,6)=5)</formula>
    </cfRule>
  </conditionalFormatting>
  <conditionalFormatting sqref="D37:O39">
    <cfRule type="expression" dxfId="169" priority="192">
      <formula>D37="--"</formula>
    </cfRule>
    <cfRule type="expression" dxfId="168" priority="193">
      <formula>AND(D37&lt;&gt;"",MOD(D37,6)=0)</formula>
    </cfRule>
    <cfRule type="expression" dxfId="167" priority="194">
      <formula>AND(D37&lt;&gt;"",MOD(D37,6)=1)</formula>
    </cfRule>
    <cfRule type="expression" dxfId="166" priority="195">
      <formula>AND(D37&lt;&gt;"",MOD(D37,6)=2)</formula>
    </cfRule>
    <cfRule type="expression" dxfId="165" priority="196">
      <formula>AND(D37&lt;&gt;"",MOD(D37,6)=3)</formula>
    </cfRule>
    <cfRule type="expression" dxfId="164" priority="197">
      <formula>AND(D37&lt;&gt;"",MOD(D37,6)=4)</formula>
    </cfRule>
    <cfRule type="expression" dxfId="163" priority="198">
      <formula>AND(D37&lt;&gt;"",MOD(D37,6)=5)</formula>
    </cfRule>
  </conditionalFormatting>
  <conditionalFormatting sqref="D41:O43">
    <cfRule type="expression" dxfId="162" priority="185">
      <formula>D41="--"</formula>
    </cfRule>
    <cfRule type="expression" dxfId="161" priority="186">
      <formula>AND(D41&lt;&gt;"",MOD(D41,6)=0)</formula>
    </cfRule>
    <cfRule type="expression" dxfId="160" priority="187">
      <formula>AND(D41&lt;&gt;"",MOD(D41,6)=1)</formula>
    </cfRule>
    <cfRule type="expression" dxfId="159" priority="188">
      <formula>AND(D41&lt;&gt;"",MOD(D41,6)=2)</formula>
    </cfRule>
    <cfRule type="expression" dxfId="158" priority="189">
      <formula>AND(D41&lt;&gt;"",MOD(D41,6)=3)</formula>
    </cfRule>
    <cfRule type="expression" dxfId="157" priority="190">
      <formula>AND(D41&lt;&gt;"",MOD(D41,6)=4)</formula>
    </cfRule>
    <cfRule type="expression" dxfId="156" priority="191">
      <formula>AND(D41&lt;&gt;"",MOD(D41,6)=5)</formula>
    </cfRule>
  </conditionalFormatting>
  <conditionalFormatting sqref="D45:O47">
    <cfRule type="expression" dxfId="155" priority="178">
      <formula>D45="--"</formula>
    </cfRule>
    <cfRule type="expression" dxfId="154" priority="179">
      <formula>AND(D45&lt;&gt;"",MOD(D45,6)=0)</formula>
    </cfRule>
    <cfRule type="expression" dxfId="153" priority="180">
      <formula>AND(D45&lt;&gt;"",MOD(D45,6)=1)</formula>
    </cfRule>
    <cfRule type="expression" dxfId="152" priority="181">
      <formula>AND(D45&lt;&gt;"",MOD(D45,6)=2)</formula>
    </cfRule>
    <cfRule type="expression" dxfId="151" priority="182">
      <formula>AND(D45&lt;&gt;"",MOD(D45,6)=3)</formula>
    </cfRule>
    <cfRule type="expression" dxfId="150" priority="183">
      <formula>AND(D45&lt;&gt;"",MOD(D45,6)=4)</formula>
    </cfRule>
    <cfRule type="expression" dxfId="149" priority="184">
      <formula>AND(D45&lt;&gt;"",MOD(D45,6)=5)</formula>
    </cfRule>
  </conditionalFormatting>
  <conditionalFormatting sqref="D49:O51">
    <cfRule type="expression" dxfId="148" priority="171">
      <formula>D49="--"</formula>
    </cfRule>
    <cfRule type="expression" dxfId="147" priority="172">
      <formula>AND(D49&lt;&gt;"",MOD(D49,6)=0)</formula>
    </cfRule>
    <cfRule type="expression" dxfId="146" priority="173">
      <formula>AND(D49&lt;&gt;"",MOD(D49,6)=1)</formula>
    </cfRule>
    <cfRule type="expression" dxfId="145" priority="174">
      <formula>AND(D49&lt;&gt;"",MOD(D49,6)=2)</formula>
    </cfRule>
    <cfRule type="expression" dxfId="144" priority="175">
      <formula>AND(D49&lt;&gt;"",MOD(D49,6)=3)</formula>
    </cfRule>
    <cfRule type="expression" dxfId="143" priority="176">
      <formula>AND(D49&lt;&gt;"",MOD(D49,6)=4)</formula>
    </cfRule>
    <cfRule type="expression" dxfId="142" priority="177">
      <formula>AND(D49&lt;&gt;"",MOD(D49,6)=5)</formula>
    </cfRule>
  </conditionalFormatting>
  <conditionalFormatting sqref="D53:O55">
    <cfRule type="expression" dxfId="141" priority="164">
      <formula>D53="--"</formula>
    </cfRule>
    <cfRule type="expression" dxfId="140" priority="165">
      <formula>AND(D53&lt;&gt;"",MOD(D53,6)=0)</formula>
    </cfRule>
    <cfRule type="expression" dxfId="139" priority="166">
      <formula>AND(D53&lt;&gt;"",MOD(D53,6)=1)</formula>
    </cfRule>
    <cfRule type="expression" dxfId="138" priority="167">
      <formula>AND(D53&lt;&gt;"",MOD(D53,6)=2)</formula>
    </cfRule>
    <cfRule type="expression" dxfId="137" priority="168">
      <formula>AND(D53&lt;&gt;"",MOD(D53,6)=3)</formula>
    </cfRule>
    <cfRule type="expression" dxfId="136" priority="169">
      <formula>AND(D53&lt;&gt;"",MOD(D53,6)=4)</formula>
    </cfRule>
    <cfRule type="expression" dxfId="135" priority="170">
      <formula>AND(D53&lt;&gt;"",MOD(D53,6)=5)</formula>
    </cfRule>
  </conditionalFormatting>
  <conditionalFormatting sqref="D57:O59">
    <cfRule type="expression" dxfId="134" priority="157">
      <formula>D57="--"</formula>
    </cfRule>
    <cfRule type="expression" dxfId="133" priority="158">
      <formula>AND(D57&lt;&gt;"",MOD(D57,6)=0)</formula>
    </cfRule>
    <cfRule type="expression" dxfId="132" priority="159">
      <formula>AND(D57&lt;&gt;"",MOD(D57,6)=1)</formula>
    </cfRule>
    <cfRule type="expression" dxfId="131" priority="160">
      <formula>AND(D57&lt;&gt;"",MOD(D57,6)=2)</formula>
    </cfRule>
    <cfRule type="expression" dxfId="130" priority="161">
      <formula>AND(D57&lt;&gt;"",MOD(D57,6)=3)</formula>
    </cfRule>
    <cfRule type="expression" dxfId="129" priority="162">
      <formula>AND(D57&lt;&gt;"",MOD(D57,6)=4)</formula>
    </cfRule>
    <cfRule type="expression" dxfId="128" priority="163">
      <formula>AND(D57&lt;&gt;"",MOD(D57,6)=5)</formula>
    </cfRule>
  </conditionalFormatting>
  <conditionalFormatting sqref="D61:O63">
    <cfRule type="expression" dxfId="127" priority="150">
      <formula>D61="--"</formula>
    </cfRule>
    <cfRule type="expression" dxfId="126" priority="151">
      <formula>AND(D61&lt;&gt;"",MOD(D61,6)=0)</formula>
    </cfRule>
    <cfRule type="expression" dxfId="125" priority="152">
      <formula>AND(D61&lt;&gt;"",MOD(D61,6)=1)</formula>
    </cfRule>
    <cfRule type="expression" dxfId="124" priority="153">
      <formula>AND(D61&lt;&gt;"",MOD(D61,6)=2)</formula>
    </cfRule>
    <cfRule type="expression" dxfId="123" priority="154">
      <formula>AND(D61&lt;&gt;"",MOD(D61,6)=3)</formula>
    </cfRule>
    <cfRule type="expression" dxfId="122" priority="155">
      <formula>AND(D61&lt;&gt;"",MOD(D61,6)=4)</formula>
    </cfRule>
    <cfRule type="expression" dxfId="121" priority="156">
      <formula>AND(D61&lt;&gt;"",MOD(D61,6)=5)</formula>
    </cfRule>
  </conditionalFormatting>
  <conditionalFormatting sqref="D65:O67">
    <cfRule type="expression" dxfId="120" priority="143">
      <formula>D65="--"</formula>
    </cfRule>
    <cfRule type="expression" dxfId="119" priority="144">
      <formula>AND(D65&lt;&gt;"",MOD(D65,6)=0)</formula>
    </cfRule>
    <cfRule type="expression" dxfId="118" priority="145">
      <formula>AND(D65&lt;&gt;"",MOD(D65,6)=1)</formula>
    </cfRule>
    <cfRule type="expression" dxfId="117" priority="146">
      <formula>AND(D65&lt;&gt;"",MOD(D65,6)=2)</formula>
    </cfRule>
    <cfRule type="expression" dxfId="116" priority="147">
      <formula>AND(D65&lt;&gt;"",MOD(D65,6)=3)</formula>
    </cfRule>
    <cfRule type="expression" dxfId="115" priority="148">
      <formula>AND(D65&lt;&gt;"",MOD(D65,6)=4)</formula>
    </cfRule>
    <cfRule type="expression" dxfId="114" priority="149">
      <formula>AND(D65&lt;&gt;"",MOD(D65,6)=5)</formula>
    </cfRule>
  </conditionalFormatting>
  <conditionalFormatting sqref="D69:O71">
    <cfRule type="expression" dxfId="113" priority="136">
      <formula>D69="--"</formula>
    </cfRule>
    <cfRule type="expression" dxfId="112" priority="137">
      <formula>AND(D69&lt;&gt;"",MOD(D69,6)=0)</formula>
    </cfRule>
    <cfRule type="expression" dxfId="111" priority="138">
      <formula>AND(D69&lt;&gt;"",MOD(D69,6)=1)</formula>
    </cfRule>
    <cfRule type="expression" dxfId="110" priority="139">
      <formula>AND(D69&lt;&gt;"",MOD(D69,6)=2)</formula>
    </cfRule>
    <cfRule type="expression" dxfId="109" priority="140">
      <formula>AND(D69&lt;&gt;"",MOD(D69,6)=3)</formula>
    </cfRule>
    <cfRule type="expression" dxfId="108" priority="141">
      <formula>AND(D69&lt;&gt;"",MOD(D69,6)=4)</formula>
    </cfRule>
    <cfRule type="expression" dxfId="107" priority="142">
      <formula>AND(D69&lt;&gt;"",MOD(D69,6)=5)</formula>
    </cfRule>
  </conditionalFormatting>
  <conditionalFormatting sqref="D73:O75">
    <cfRule type="expression" dxfId="106" priority="129">
      <formula>D73="--"</formula>
    </cfRule>
    <cfRule type="expression" dxfId="105" priority="130">
      <formula>AND(D73&lt;&gt;"",MOD(D73,6)=0)</formula>
    </cfRule>
    <cfRule type="expression" dxfId="104" priority="131">
      <formula>AND(D73&lt;&gt;"",MOD(D73,6)=1)</formula>
    </cfRule>
    <cfRule type="expression" dxfId="103" priority="132">
      <formula>AND(D73&lt;&gt;"",MOD(D73,6)=2)</formula>
    </cfRule>
    <cfRule type="expression" dxfId="102" priority="133">
      <formula>AND(D73&lt;&gt;"",MOD(D73,6)=3)</formula>
    </cfRule>
    <cfRule type="expression" dxfId="101" priority="134">
      <formula>AND(D73&lt;&gt;"",MOD(D73,6)=4)</formula>
    </cfRule>
    <cfRule type="expression" dxfId="100" priority="135">
      <formula>AND(D73&lt;&gt;"",MOD(D73,6)=5)</formula>
    </cfRule>
  </conditionalFormatting>
  <conditionalFormatting sqref="D77:O79">
    <cfRule type="expression" dxfId="99" priority="122">
      <formula>D77="--"</formula>
    </cfRule>
    <cfRule type="expression" dxfId="98" priority="123">
      <formula>AND(D77&lt;&gt;"",MOD(D77,6)=0)</formula>
    </cfRule>
    <cfRule type="expression" dxfId="97" priority="124">
      <formula>AND(D77&lt;&gt;"",MOD(D77,6)=1)</formula>
    </cfRule>
    <cfRule type="expression" dxfId="96" priority="125">
      <formula>AND(D77&lt;&gt;"",MOD(D77,6)=2)</formula>
    </cfRule>
    <cfRule type="expression" dxfId="95" priority="126">
      <formula>AND(D77&lt;&gt;"",MOD(D77,6)=3)</formula>
    </cfRule>
    <cfRule type="expression" dxfId="94" priority="127">
      <formula>AND(D77&lt;&gt;"",MOD(D77,6)=4)</formula>
    </cfRule>
    <cfRule type="expression" dxfId="93" priority="128">
      <formula>AND(D77&lt;&gt;"",MOD(D77,6)=5)</formula>
    </cfRule>
  </conditionalFormatting>
  <conditionalFormatting sqref="D81:O83">
    <cfRule type="expression" dxfId="92" priority="115">
      <formula>D81="--"</formula>
    </cfRule>
    <cfRule type="expression" dxfId="91" priority="116">
      <formula>AND(D81&lt;&gt;"",MOD(D81,6)=0)</formula>
    </cfRule>
    <cfRule type="expression" dxfId="90" priority="117">
      <formula>AND(D81&lt;&gt;"",MOD(D81,6)=1)</formula>
    </cfRule>
    <cfRule type="expression" dxfId="89" priority="118">
      <formula>AND(D81&lt;&gt;"",MOD(D81,6)=2)</formula>
    </cfRule>
    <cfRule type="expression" dxfId="88" priority="119">
      <formula>AND(D81&lt;&gt;"",MOD(D81,6)=3)</formula>
    </cfRule>
    <cfRule type="expression" dxfId="87" priority="120">
      <formula>AND(D81&lt;&gt;"",MOD(D81,6)=4)</formula>
    </cfRule>
    <cfRule type="expression" dxfId="86" priority="121">
      <formula>AND(D81&lt;&gt;"",MOD(D81,6)=5)</formula>
    </cfRule>
  </conditionalFormatting>
  <conditionalFormatting sqref="D85:O87">
    <cfRule type="expression" dxfId="85" priority="108">
      <formula>D85="--"</formula>
    </cfRule>
    <cfRule type="expression" dxfId="84" priority="109">
      <formula>AND(D85&lt;&gt;"",MOD(D85,6)=0)</formula>
    </cfRule>
    <cfRule type="expression" dxfId="83" priority="110">
      <formula>AND(D85&lt;&gt;"",MOD(D85,6)=1)</formula>
    </cfRule>
    <cfRule type="expression" dxfId="82" priority="111">
      <formula>AND(D85&lt;&gt;"",MOD(D85,6)=2)</formula>
    </cfRule>
    <cfRule type="expression" dxfId="81" priority="112">
      <formula>AND(D85&lt;&gt;"",MOD(D85,6)=3)</formula>
    </cfRule>
    <cfRule type="expression" dxfId="80" priority="113">
      <formula>AND(D85&lt;&gt;"",MOD(D85,6)=4)</formula>
    </cfRule>
    <cfRule type="expression" dxfId="79" priority="114">
      <formula>AND(D85&lt;&gt;"",MOD(D85,6)=5)</formula>
    </cfRule>
  </conditionalFormatting>
  <conditionalFormatting sqref="D89:O91">
    <cfRule type="expression" dxfId="78" priority="94">
      <formula>D89="--"</formula>
    </cfRule>
    <cfRule type="expression" dxfId="77" priority="95">
      <formula>AND(D89&lt;&gt;"",MOD(D89,6)=0)</formula>
    </cfRule>
    <cfRule type="expression" dxfId="76" priority="96">
      <formula>AND(D89&lt;&gt;"",MOD(D89,6)=1)</formula>
    </cfRule>
    <cfRule type="expression" dxfId="75" priority="97">
      <formula>AND(D89&lt;&gt;"",MOD(D89,6)=2)</formula>
    </cfRule>
    <cfRule type="expression" dxfId="74" priority="98">
      <formula>AND(D89&lt;&gt;"",MOD(D89,6)=3)</formula>
    </cfRule>
    <cfRule type="expression" dxfId="73" priority="99">
      <formula>AND(D89&lt;&gt;"",MOD(D89,6)=4)</formula>
    </cfRule>
    <cfRule type="expression" dxfId="72" priority="100">
      <formula>AND(D89&lt;&gt;"",MOD(D89,6)=5)</formula>
    </cfRule>
  </conditionalFormatting>
  <conditionalFormatting sqref="D93:O95">
    <cfRule type="expression" dxfId="71" priority="87">
      <formula>D93="--"</formula>
    </cfRule>
    <cfRule type="expression" dxfId="70" priority="88">
      <formula>AND(D93&lt;&gt;"",MOD(D93,6)=0)</formula>
    </cfRule>
    <cfRule type="expression" dxfId="69" priority="89">
      <formula>AND(D93&lt;&gt;"",MOD(D93,6)=1)</formula>
    </cfRule>
    <cfRule type="expression" dxfId="68" priority="90">
      <formula>AND(D93&lt;&gt;"",MOD(D93,6)=2)</formula>
    </cfRule>
    <cfRule type="expression" dxfId="67" priority="91">
      <formula>AND(D93&lt;&gt;"",MOD(D93,6)=3)</formula>
    </cfRule>
    <cfRule type="expression" dxfId="66" priority="92">
      <formula>AND(D93&lt;&gt;"",MOD(D93,6)=4)</formula>
    </cfRule>
    <cfRule type="expression" dxfId="65" priority="93">
      <formula>AND(D93&lt;&gt;"",MOD(D93,6)=5)</formula>
    </cfRule>
  </conditionalFormatting>
  <conditionalFormatting sqref="D97:O99">
    <cfRule type="expression" dxfId="64" priority="80">
      <formula>D97="--"</formula>
    </cfRule>
    <cfRule type="expression" dxfId="63" priority="81">
      <formula>AND(D97&lt;&gt;"",MOD(D97,6)=0)</formula>
    </cfRule>
    <cfRule type="expression" dxfId="62" priority="82">
      <formula>AND(D97&lt;&gt;"",MOD(D97,6)=1)</formula>
    </cfRule>
    <cfRule type="expression" dxfId="61" priority="83">
      <formula>AND(D97&lt;&gt;"",MOD(D97,6)=2)</formula>
    </cfRule>
    <cfRule type="expression" dxfId="60" priority="84">
      <formula>AND(D97&lt;&gt;"",MOD(D97,6)=3)</formula>
    </cfRule>
    <cfRule type="expression" dxfId="59" priority="85">
      <formula>AND(D97&lt;&gt;"",MOD(D97,6)=4)</formula>
    </cfRule>
    <cfRule type="expression" dxfId="58" priority="86">
      <formula>AND(D97&lt;&gt;"",MOD(D97,6)=5)</formula>
    </cfRule>
  </conditionalFormatting>
  <conditionalFormatting sqref="D101:O103">
    <cfRule type="expression" dxfId="57" priority="52">
      <formula>D101="--"</formula>
    </cfRule>
    <cfRule type="expression" dxfId="56" priority="53">
      <formula>AND(D101&lt;&gt;"",MOD(D101,6)=0)</formula>
    </cfRule>
    <cfRule type="expression" dxfId="55" priority="54">
      <formula>AND(D101&lt;&gt;"",MOD(D101,6)=1)</formula>
    </cfRule>
    <cfRule type="expression" dxfId="54" priority="55">
      <formula>AND(D101&lt;&gt;"",MOD(D101,6)=2)</formula>
    </cfRule>
    <cfRule type="expression" dxfId="53" priority="56">
      <formula>AND(D101&lt;&gt;"",MOD(D101,6)=3)</formula>
    </cfRule>
    <cfRule type="expression" dxfId="52" priority="57">
      <formula>AND(D101&lt;&gt;"",MOD(D101,6)=4)</formula>
    </cfRule>
    <cfRule type="expression" dxfId="51" priority="58">
      <formula>AND(D101&lt;&gt;"",MOD(D101,6)=5)</formula>
    </cfRule>
  </conditionalFormatting>
  <conditionalFormatting sqref="D105:O107">
    <cfRule type="expression" dxfId="50" priority="45">
      <formula>D105="--"</formula>
    </cfRule>
    <cfRule type="expression" dxfId="49" priority="46">
      <formula>AND(D105&lt;&gt;"",MOD(D105,6)=0)</formula>
    </cfRule>
    <cfRule type="expression" dxfId="48" priority="47">
      <formula>AND(D105&lt;&gt;"",MOD(D105,6)=1)</formula>
    </cfRule>
    <cfRule type="expression" dxfId="47" priority="48">
      <formula>AND(D105&lt;&gt;"",MOD(D105,6)=2)</formula>
    </cfRule>
    <cfRule type="expression" dxfId="46" priority="49">
      <formula>AND(D105&lt;&gt;"",MOD(D105,6)=3)</formula>
    </cfRule>
    <cfRule type="expression" dxfId="45" priority="50">
      <formula>AND(D105&lt;&gt;"",MOD(D105,6)=4)</formula>
    </cfRule>
    <cfRule type="expression" dxfId="44" priority="51">
      <formula>AND(D105&lt;&gt;"",MOD(D105,6)=5)</formula>
    </cfRule>
  </conditionalFormatting>
  <conditionalFormatting sqref="D109:O111">
    <cfRule type="expression" dxfId="43" priority="38">
      <formula>D109="--"</formula>
    </cfRule>
    <cfRule type="expression" dxfId="42" priority="39">
      <formula>AND(D109&lt;&gt;"",MOD(D109,6)=0)</formula>
    </cfRule>
    <cfRule type="expression" dxfId="41" priority="40">
      <formula>AND(D109&lt;&gt;"",MOD(D109,6)=1)</formula>
    </cfRule>
    <cfRule type="expression" dxfId="40" priority="41">
      <formula>AND(D109&lt;&gt;"",MOD(D109,6)=2)</formula>
    </cfRule>
    <cfRule type="expression" dxfId="39" priority="42">
      <formula>AND(D109&lt;&gt;"",MOD(D109,6)=3)</formula>
    </cfRule>
    <cfRule type="expression" dxfId="38" priority="43">
      <formula>AND(D109&lt;&gt;"",MOD(D109,6)=4)</formula>
    </cfRule>
    <cfRule type="expression" dxfId="37" priority="44">
      <formula>AND(D109&lt;&gt;"",MOD(D109,6)=5)</formula>
    </cfRule>
  </conditionalFormatting>
  <conditionalFormatting sqref="D113:O115">
    <cfRule type="expression" dxfId="36" priority="31">
      <formula>D113="--"</formula>
    </cfRule>
    <cfRule type="expression" dxfId="35" priority="32">
      <formula>AND(D113&lt;&gt;"",MOD(D113,6)=0)</formula>
    </cfRule>
    <cfRule type="expression" dxfId="34" priority="33">
      <formula>AND(D113&lt;&gt;"",MOD(D113,6)=1)</formula>
    </cfRule>
    <cfRule type="expression" dxfId="33" priority="34">
      <formula>AND(D113&lt;&gt;"",MOD(D113,6)=2)</formula>
    </cfRule>
    <cfRule type="expression" dxfId="32" priority="35">
      <formula>AND(D113&lt;&gt;"",MOD(D113,6)=3)</formula>
    </cfRule>
    <cfRule type="expression" dxfId="31" priority="36">
      <formula>AND(D113&lt;&gt;"",MOD(D113,6)=4)</formula>
    </cfRule>
    <cfRule type="expression" dxfId="30" priority="37">
      <formula>AND(D113&lt;&gt;"",MOD(D113,6)=5)</formula>
    </cfRule>
  </conditionalFormatting>
  <conditionalFormatting sqref="D117:O119">
    <cfRule type="expression" dxfId="29" priority="17">
      <formula>D117="--"</formula>
    </cfRule>
    <cfRule type="expression" dxfId="28" priority="18">
      <formula>AND(D117&lt;&gt;"",MOD(D117,6)=0)</formula>
    </cfRule>
    <cfRule type="expression" dxfId="27" priority="19">
      <formula>AND(D117&lt;&gt;"",MOD(D117,6)=1)</formula>
    </cfRule>
    <cfRule type="expression" dxfId="26" priority="20">
      <formula>AND(D117&lt;&gt;"",MOD(D117,6)=2)</formula>
    </cfRule>
    <cfRule type="expression" dxfId="25" priority="21">
      <formula>AND(D117&lt;&gt;"",MOD(D117,6)=3)</formula>
    </cfRule>
    <cfRule type="expression" dxfId="24" priority="22">
      <formula>AND(D117&lt;&gt;"",MOD(D117,6)=4)</formula>
    </cfRule>
    <cfRule type="expression" dxfId="23" priority="23">
      <formula>AND(D117&lt;&gt;"",MOD(D117,6)=5)</formula>
    </cfRule>
  </conditionalFormatting>
  <conditionalFormatting sqref="D121:O123">
    <cfRule type="expression" dxfId="22" priority="10">
      <formula>D121="--"</formula>
    </cfRule>
    <cfRule type="expression" dxfId="21" priority="11">
      <formula>AND(D121&lt;&gt;"",MOD(D121,6)=0)</formula>
    </cfRule>
    <cfRule type="expression" dxfId="20" priority="12">
      <formula>AND(D121&lt;&gt;"",MOD(D121,6)=1)</formula>
    </cfRule>
    <cfRule type="expression" dxfId="19" priority="13">
      <formula>AND(D121&lt;&gt;"",MOD(D121,6)=2)</formula>
    </cfRule>
    <cfRule type="expression" dxfId="18" priority="14">
      <formula>AND(D121&lt;&gt;"",MOD(D121,6)=3)</formula>
    </cfRule>
    <cfRule type="expression" dxfId="17" priority="15">
      <formula>AND(D121&lt;&gt;"",MOD(D121,6)=4)</formula>
    </cfRule>
    <cfRule type="expression" dxfId="16" priority="16">
      <formula>AND(D121&lt;&gt;"",MOD(D121,6)=5)</formula>
    </cfRule>
  </conditionalFormatting>
  <conditionalFormatting sqref="D125:O125">
    <cfRule type="expression" dxfId="15" priority="1">
      <formula>D125="H"</formula>
    </cfRule>
  </conditionalFormatting>
  <conditionalFormatting sqref="D125:O127">
    <cfRule type="expression" dxfId="14" priority="3">
      <formula>D125="--"</formula>
    </cfRule>
    <cfRule type="expression" dxfId="13" priority="4">
      <formula>AND(D125&lt;&gt;"",MOD(D125,6)=0)</formula>
    </cfRule>
    <cfRule type="expression" dxfId="12" priority="5">
      <formula>AND(D125&lt;&gt;"",MOD(D125,6)=1)</formula>
    </cfRule>
    <cfRule type="expression" dxfId="11" priority="6">
      <formula>AND(D125&lt;&gt;"",MOD(D125,6)=2)</formula>
    </cfRule>
    <cfRule type="expression" dxfId="10" priority="7">
      <formula>AND(D125&lt;&gt;"",MOD(D125,6)=3)</formula>
    </cfRule>
    <cfRule type="expression" dxfId="9" priority="8">
      <formula>AND(D125&lt;&gt;"",MOD(D125,6)=4)</formula>
    </cfRule>
    <cfRule type="expression" dxfId="8" priority="9">
      <formula>AND(D125&lt;&gt;"",MOD(D125,6)=5)</formula>
    </cfRule>
  </conditionalFormatting>
  <pageMargins left="0.7" right="0.7" top="0.75" bottom="0.75" header="0.3" footer="0.3"/>
  <pageSetup paperSize="3" scale="3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F8131-0125-449C-A356-83E9EA9CD8CA}">
  <sheetPr codeName="Sheet10">
    <pageSetUpPr fitToPage="1"/>
  </sheetPr>
  <dimension ref="B2:P41"/>
  <sheetViews>
    <sheetView zoomScale="110" zoomScaleNormal="110" workbookViewId="0">
      <selection activeCell="R13" sqref="R13"/>
    </sheetView>
  </sheetViews>
  <sheetFormatPr defaultColWidth="9.21875" defaultRowHeight="14.25" x14ac:dyDescent="0.2"/>
  <cols>
    <col min="1" max="1" width="2.88671875" style="2" customWidth="1"/>
    <col min="2" max="2" width="7.109375" style="2" customWidth="1"/>
    <col min="3" max="3" width="3.33203125" style="2" customWidth="1"/>
    <col min="4" max="4" width="4.44140625" style="2" customWidth="1"/>
    <col min="5" max="5" width="3.6640625" style="2" customWidth="1"/>
    <col min="6" max="6" width="4.88671875" style="2" customWidth="1"/>
    <col min="7" max="7" width="3.77734375" style="2" customWidth="1"/>
    <col min="8" max="12" width="3.6640625" style="2" customWidth="1"/>
    <col min="13" max="13" width="3.21875" style="2" customWidth="1"/>
    <col min="14" max="14" width="2.77734375" style="2" customWidth="1"/>
    <col min="15" max="15" width="3.21875" style="2" customWidth="1"/>
    <col min="16" max="16384" width="9.21875" style="2"/>
  </cols>
  <sheetData>
    <row r="2" spans="2:15" ht="19.5" x14ac:dyDescent="0.2">
      <c r="B2" s="1" t="s">
        <v>0</v>
      </c>
      <c r="C2" s="1"/>
    </row>
    <row r="3" spans="2:15" x14ac:dyDescent="0.2"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</row>
    <row r="5" spans="2:15" ht="15" thickBot="1" x14ac:dyDescent="0.25">
      <c r="B5" s="5" t="s">
        <v>2</v>
      </c>
      <c r="C5" s="17"/>
      <c r="J5" s="6" t="s">
        <v>3</v>
      </c>
    </row>
    <row r="6" spans="2:15" x14ac:dyDescent="0.2">
      <c r="B6" s="7" t="s">
        <v>4</v>
      </c>
      <c r="C6" s="18"/>
      <c r="D6" s="9" t="s">
        <v>5</v>
      </c>
      <c r="E6" s="8" t="s">
        <v>6</v>
      </c>
      <c r="F6" s="8" t="s">
        <v>7</v>
      </c>
      <c r="G6" s="8" t="s">
        <v>8</v>
      </c>
      <c r="H6" s="8" t="s">
        <v>9</v>
      </c>
      <c r="I6" s="9" t="s">
        <v>10</v>
      </c>
      <c r="J6" s="10" t="s">
        <v>11</v>
      </c>
      <c r="K6" s="11" t="s">
        <v>12</v>
      </c>
      <c r="L6" s="8" t="s">
        <v>13</v>
      </c>
      <c r="M6" s="8" t="s">
        <v>14</v>
      </c>
      <c r="N6" s="8" t="s">
        <v>15</v>
      </c>
      <c r="O6" s="8" t="s">
        <v>16</v>
      </c>
    </row>
    <row r="7" spans="2:15" ht="13.5" customHeight="1" x14ac:dyDescent="0.2">
      <c r="B7" s="7" t="s">
        <v>17</v>
      </c>
      <c r="C7" s="12"/>
      <c r="D7" s="12"/>
      <c r="E7" s="12"/>
      <c r="F7" s="12"/>
      <c r="G7" s="12"/>
      <c r="H7" s="12"/>
      <c r="I7" s="13"/>
      <c r="J7" s="14"/>
      <c r="K7" s="15"/>
      <c r="L7" s="12"/>
      <c r="M7" s="12"/>
      <c r="N7" s="12"/>
      <c r="O7" s="12"/>
    </row>
    <row r="8" spans="2:15" x14ac:dyDescent="0.2">
      <c r="B8" s="467">
        <v>39</v>
      </c>
      <c r="C8" s="18" t="s">
        <v>18</v>
      </c>
      <c r="D8" s="16">
        <f>_xlfn.XLOOKUP(($B8*100)+D$6,'[1]10C_BUILDING MATRIX'!$C$8:$C$601,'[1]10C_BUILDING MATRIX'!$J$8:$J$601,"--")</f>
        <v>30</v>
      </c>
      <c r="E8" s="16">
        <f>_xlfn.XLOOKUP(($B8*100)+E$6,'[1]10C_BUILDING MATRIX'!$C$8:$C$601,'[1]10C_BUILDING MATRIX'!$J$8:$J$601,"--")</f>
        <v>30</v>
      </c>
      <c r="F8" s="16">
        <f>_xlfn.XLOOKUP(($B8*100)+F$6,'[1]10C_BUILDING MATRIX'!$C$8:$C$601,'[1]10C_BUILDING MATRIX'!$J$8:$J$601,"--")</f>
        <v>30</v>
      </c>
      <c r="G8" s="16">
        <f>_xlfn.XLOOKUP(($B8*100)+G$6,'[1]10C_BUILDING MATRIX'!$C$8:$C$601,'[1]10C_BUILDING MATRIX'!$J$8:$J$601,"--")</f>
        <v>30</v>
      </c>
      <c r="H8" s="16">
        <f>_xlfn.XLOOKUP(($B8*100)+H$6,'[1]10C_BUILDING MATRIX'!$C$8:$C$601,'[1]10C_BUILDING MATRIX'!$J$8:$J$601,"--")</f>
        <v>30</v>
      </c>
      <c r="I8" s="16">
        <f>_xlfn.XLOOKUP(($B8*100)+I$6,'[1]10C_BUILDING MATRIX'!$C$8:$C$601,'[1]10C_BUILDING MATRIX'!$J$8:$J$601,"--")</f>
        <v>30</v>
      </c>
      <c r="J8" s="16" t="str">
        <f>_xlfn.XLOOKUP(($B8*100)+J$6,'[1]10C_BUILDING MATRIX'!$C$8:$C$601,'[1]10C_BUILDING MATRIX'!$J$8:$J$601,"--")</f>
        <v>BH</v>
      </c>
      <c r="K8" s="16">
        <f>_xlfn.XLOOKUP(($B8*100)+K$6,'[1]10C_BUILDING MATRIX'!$C$8:$C$601,'[1]10C_BUILDING MATRIX'!$J$8:$J$601,"--")</f>
        <v>30</v>
      </c>
      <c r="L8" s="16">
        <f>_xlfn.XLOOKUP(($B8*100)+L$6,'[1]10C_BUILDING MATRIX'!$C$8:$C$601,'[1]10C_BUILDING MATRIX'!$J$8:$J$601,"--")</f>
        <v>30</v>
      </c>
      <c r="M8" s="16">
        <f>_xlfn.XLOOKUP(($B8*100)+M$6,'[1]10C_BUILDING MATRIX'!$C$8:$C$601,'[1]10C_BUILDING MATRIX'!$J$8:$J$601,"--")</f>
        <v>30</v>
      </c>
      <c r="N8" s="16">
        <f>_xlfn.XLOOKUP(($B8*100)+N$6,'[1]10C_BUILDING MATRIX'!$C$8:$C$601,'[1]10C_BUILDING MATRIX'!$J$8:$J$601,"--")</f>
        <v>30</v>
      </c>
      <c r="O8" s="16">
        <f>_xlfn.XLOOKUP(($B8*100)+O$6,'[1]10C_BUILDING MATRIX'!$C$8:$C$601,'[1]10C_BUILDING MATRIX'!$J$8:$J$601,"--")</f>
        <v>30</v>
      </c>
    </row>
    <row r="9" spans="2:15" x14ac:dyDescent="0.2">
      <c r="B9" s="468"/>
      <c r="C9" s="18" t="s">
        <v>19</v>
      </c>
      <c r="D9" s="16">
        <f>_xlfn.XLOOKUP(($B8*100)+D$6,'[1]10C_BUILDING MATRIX'!$C$8:$C$601,'[1]10C_BUILDING MATRIX'!$K$8:$K$601,"--")</f>
        <v>30</v>
      </c>
      <c r="E9" s="16">
        <f>_xlfn.XLOOKUP(($B8*100)+E$6,'[1]10C_BUILDING MATRIX'!$C$8:$C$601,'[1]10C_BUILDING MATRIX'!$K$8:$K$601,"--")</f>
        <v>30</v>
      </c>
      <c r="F9" s="16">
        <f>_xlfn.XLOOKUP(($B8*100)+F$6,'[1]10C_BUILDING MATRIX'!$C$8:$C$601,'[1]10C_BUILDING MATRIX'!$K$8:$K$601,"--")</f>
        <v>30</v>
      </c>
      <c r="G9" s="16">
        <f>_xlfn.XLOOKUP(($B8*100)+G$6,'[1]10C_BUILDING MATRIX'!$C$8:$C$601,'[1]10C_BUILDING MATRIX'!$K$8:$K$601,"--")</f>
        <v>30</v>
      </c>
      <c r="H9" s="16">
        <f>_xlfn.XLOOKUP(($B8*100)+H$6,'[1]10C_BUILDING MATRIX'!$C$8:$C$601,'[1]10C_BUILDING MATRIX'!$K$8:$K$601,"--")</f>
        <v>30</v>
      </c>
      <c r="I9" s="16">
        <f>_xlfn.XLOOKUP(($B8*100)+I$6,'[1]10C_BUILDING MATRIX'!$C$8:$C$601,'[1]10C_BUILDING MATRIX'!$K$8:$K$601,"--")</f>
        <v>30</v>
      </c>
      <c r="J9" s="16">
        <f>_xlfn.XLOOKUP(($B8*100)+J$6,'[1]10C_BUILDING MATRIX'!$C$8:$C$601,'[1]10C_BUILDING MATRIX'!$K$8:$K$601,"--")</f>
        <v>30</v>
      </c>
      <c r="K9" s="16">
        <f>_xlfn.XLOOKUP(($B8*100)+K$6,'[1]10C_BUILDING MATRIX'!$C$8:$C$601,'[1]10C_BUILDING MATRIX'!$K$8:$K$601,"--")</f>
        <v>30</v>
      </c>
      <c r="L9" s="16">
        <f>_xlfn.XLOOKUP(($B8*100)+L$6,'[1]10C_BUILDING MATRIX'!$C$8:$C$601,'[1]10C_BUILDING MATRIX'!$K$8:$K$601,"--")</f>
        <v>30</v>
      </c>
      <c r="M9" s="16">
        <f>_xlfn.XLOOKUP(($B8*100)+M$6,'[1]10C_BUILDING MATRIX'!$C$8:$C$601,'[1]10C_BUILDING MATRIX'!$K$8:$K$601,"--")</f>
        <v>30</v>
      </c>
      <c r="N9" s="16">
        <f>_xlfn.XLOOKUP(($B8*100)+N$6,'[1]10C_BUILDING MATRIX'!$C$8:$C$601,'[1]10C_BUILDING MATRIX'!$K$8:$K$601,"--")</f>
        <v>30</v>
      </c>
      <c r="O9" s="16">
        <f>_xlfn.XLOOKUP(($B8*100)+O$6,'[1]10C_BUILDING MATRIX'!$C$8:$C$601,'[1]10C_BUILDING MATRIX'!$K$8:$K$601,"--")</f>
        <v>30</v>
      </c>
    </row>
    <row r="10" spans="2:15" x14ac:dyDescent="0.2">
      <c r="B10" s="469"/>
      <c r="C10" s="18" t="s">
        <v>20</v>
      </c>
      <c r="D10" s="16" t="str">
        <f>_xlfn.XLOOKUP(($B9*100)+D$6,'[1]10C_BUILDING MATRIX'!$C$8:$C$601,'[1]10C_BUILDING MATRIX'!$L$8:$L$601,"--")</f>
        <v>--</v>
      </c>
      <c r="E10" s="16" t="str">
        <f>_xlfn.XLOOKUP(($B9*100)+E$6,'[1]10C_BUILDING MATRIX'!$C$8:$C$601,'[1]10C_BUILDING MATRIX'!$J$8:$J$601,"--")</f>
        <v>--</v>
      </c>
      <c r="F10" s="16" t="str">
        <f>_xlfn.XLOOKUP(($B9*100)+F$6,'[1]10C_BUILDING MATRIX'!$C$8:$C$601,'[1]10C_BUILDING MATRIX'!$J$8:$J$601,"--")</f>
        <v>--</v>
      </c>
      <c r="G10" s="16" t="str">
        <f>_xlfn.XLOOKUP(($B9*100)+G$6,'[1]10C_BUILDING MATRIX'!$C$8:$C$601,'[1]10C_BUILDING MATRIX'!$J$8:$J$601,"--")</f>
        <v>--</v>
      </c>
      <c r="H10" s="16" t="str">
        <f>_xlfn.XLOOKUP(($B9*100)+H$6,'[1]10C_BUILDING MATRIX'!$C$8:$C$601,'[1]10C_BUILDING MATRIX'!$J$8:$J$601,"--")</f>
        <v>--</v>
      </c>
      <c r="I10" s="16" t="str">
        <f>_xlfn.XLOOKUP(($B9*100)+I$6,'[1]10C_BUILDING MATRIX'!$C$8:$C$601,'[1]10C_BUILDING MATRIX'!$J$8:$J$601,"--")</f>
        <v>--</v>
      </c>
      <c r="J10" s="16" t="str">
        <f>_xlfn.XLOOKUP(($B9*100)+J$6,'[1]10C_BUILDING MATRIX'!$C$8:$C$601,'[1]10C_BUILDING MATRIX'!$J$8:$J$601,"--")</f>
        <v>--</v>
      </c>
      <c r="K10" s="16" t="str">
        <f>_xlfn.XLOOKUP(($B9*100)+K$6,'[1]10C_BUILDING MATRIX'!$C$8:$C$601,'[1]10C_BUILDING MATRIX'!$J$8:$J$601,"--")</f>
        <v>--</v>
      </c>
      <c r="L10" s="16" t="str">
        <f>_xlfn.XLOOKUP(($B9*100)+L$6,'[1]10C_BUILDING MATRIX'!$C$8:$C$601,'[1]10C_BUILDING MATRIX'!$J$8:$J$601,"--")</f>
        <v>--</v>
      </c>
      <c r="M10" s="16" t="str">
        <f>_xlfn.XLOOKUP(($B9*100)+M$6,'[1]10C_BUILDING MATRIX'!$C$8:$C$601,'[1]10C_BUILDING MATRIX'!$J$8:$J$601,"--")</f>
        <v>--</v>
      </c>
      <c r="N10" s="16" t="str">
        <f>_xlfn.XLOOKUP(($B9*100)+N$6,'[1]10C_BUILDING MATRIX'!$C$8:$C$601,'[1]10C_BUILDING MATRIX'!$J$8:$J$601,"--")</f>
        <v>--</v>
      </c>
      <c r="O10" s="16" t="str">
        <f>_xlfn.XLOOKUP(($B9*100)+O$6,'[1]10C_BUILDING MATRIX'!$C$8:$C$601,'[1]10C_BUILDING MATRIX'!$J$8:$J$601,"--")</f>
        <v>--</v>
      </c>
    </row>
    <row r="11" spans="2:15" x14ac:dyDescent="0.2">
      <c r="B11" s="467">
        <v>38</v>
      </c>
      <c r="C11" s="18" t="s">
        <v>18</v>
      </c>
      <c r="D11" s="16">
        <f>_xlfn.XLOOKUP(($B11*100)+D$6,'[1]10C_BUILDING MATRIX'!$C$8:$C$601,'[1]10C_BUILDING MATRIX'!$J$8:$J$601,"--")</f>
        <v>29</v>
      </c>
      <c r="E11" s="16">
        <f>_xlfn.XLOOKUP(($B11*100)+E$6,'[1]10C_BUILDING MATRIX'!$C$8:$C$601,'[1]10C_BUILDING MATRIX'!$J$8:$J$601,"--")</f>
        <v>29</v>
      </c>
      <c r="F11" s="16">
        <f>_xlfn.XLOOKUP(($B11*100)+F$6,'[1]10C_BUILDING MATRIX'!$C$8:$C$601,'[1]10C_BUILDING MATRIX'!$J$8:$J$601,"--")</f>
        <v>29</v>
      </c>
      <c r="G11" s="16">
        <f>_xlfn.XLOOKUP(($B11*100)+G$6,'[1]10C_BUILDING MATRIX'!$C$8:$C$601,'[1]10C_BUILDING MATRIX'!$J$8:$J$601,"--")</f>
        <v>29</v>
      </c>
      <c r="H11" s="16">
        <f>_xlfn.XLOOKUP(($B11*100)+H$6,'[1]10C_BUILDING MATRIX'!$C$8:$C$601,'[1]10C_BUILDING MATRIX'!$J$8:$J$601,"--")</f>
        <v>29</v>
      </c>
      <c r="I11" s="16">
        <f>_xlfn.XLOOKUP(($B11*100)+I$6,'[1]10C_BUILDING MATRIX'!$C$8:$C$601,'[1]10C_BUILDING MATRIX'!$J$8:$J$601,"--")</f>
        <v>29</v>
      </c>
      <c r="J11" s="16" t="str">
        <f>_xlfn.XLOOKUP(($B11*100)+J$6,'[1]10C_BUILDING MATRIX'!$C$8:$C$601,'[1]10C_BUILDING MATRIX'!$J$8:$J$601,"--")</f>
        <v>BH</v>
      </c>
      <c r="K11" s="16">
        <f>_xlfn.XLOOKUP(($B11*100)+K$6,'[1]10C_BUILDING MATRIX'!$C$8:$C$601,'[1]10C_BUILDING MATRIX'!$J$8:$J$601,"--")</f>
        <v>29</v>
      </c>
      <c r="L11" s="16">
        <f>_xlfn.XLOOKUP(($B11*100)+L$6,'[1]10C_BUILDING MATRIX'!$C$8:$C$601,'[1]10C_BUILDING MATRIX'!$J$8:$J$601,"--")</f>
        <v>29</v>
      </c>
      <c r="M11" s="16">
        <f>_xlfn.XLOOKUP(($B11*100)+M$6,'[1]10C_BUILDING MATRIX'!$C$8:$C$601,'[1]10C_BUILDING MATRIX'!$J$8:$J$601,"--")</f>
        <v>29</v>
      </c>
      <c r="N11" s="16">
        <f>_xlfn.XLOOKUP(($B11*100)+N$6,'[1]10C_BUILDING MATRIX'!$C$8:$C$601,'[1]10C_BUILDING MATRIX'!$J$8:$J$601,"--")</f>
        <v>29</v>
      </c>
      <c r="O11" s="16">
        <f>_xlfn.XLOOKUP(($B11*100)+O$6,'[1]10C_BUILDING MATRIX'!$C$8:$C$601,'[1]10C_BUILDING MATRIX'!$J$8:$J$601,"--")</f>
        <v>29</v>
      </c>
    </row>
    <row r="12" spans="2:15" x14ac:dyDescent="0.2">
      <c r="B12" s="468"/>
      <c r="C12" s="18" t="s">
        <v>19</v>
      </c>
      <c r="D12" s="16">
        <f>_xlfn.XLOOKUP(($B11*100)+D$6,'[1]10C_BUILDING MATRIX'!$C$8:$C$601,'[1]10C_BUILDING MATRIX'!$K$8:$K$601,"--")</f>
        <v>29</v>
      </c>
      <c r="E12" s="16">
        <f>_xlfn.XLOOKUP(($B11*100)+E$6,'[1]10C_BUILDING MATRIX'!$C$8:$C$601,'[1]10C_BUILDING MATRIX'!$K$8:$K$601,"--")</f>
        <v>29</v>
      </c>
      <c r="F12" s="16">
        <f>_xlfn.XLOOKUP(($B11*100)+F$6,'[1]10C_BUILDING MATRIX'!$C$8:$C$601,'[1]10C_BUILDING MATRIX'!$K$8:$K$601,"--")</f>
        <v>29</v>
      </c>
      <c r="G12" s="16">
        <f>_xlfn.XLOOKUP(($B11*100)+G$6,'[1]10C_BUILDING MATRIX'!$C$8:$C$601,'[1]10C_BUILDING MATRIX'!$K$8:$K$601,"--")</f>
        <v>29</v>
      </c>
      <c r="H12" s="16">
        <f>_xlfn.XLOOKUP(($B11*100)+H$6,'[1]10C_BUILDING MATRIX'!$C$8:$C$601,'[1]10C_BUILDING MATRIX'!$K$8:$K$601,"--")</f>
        <v>29</v>
      </c>
      <c r="I12" s="16">
        <f>_xlfn.XLOOKUP(($B11*100)+I$6,'[1]10C_BUILDING MATRIX'!$C$8:$C$601,'[1]10C_BUILDING MATRIX'!$K$8:$K$601,"--")</f>
        <v>29</v>
      </c>
      <c r="J12" s="16">
        <f>_xlfn.XLOOKUP(($B11*100)+J$6,'[1]10C_BUILDING MATRIX'!$C$8:$C$601,'[1]10C_BUILDING MATRIX'!$K$8:$K$601,"--")</f>
        <v>29</v>
      </c>
      <c r="K12" s="16">
        <f>_xlfn.XLOOKUP(($B11*100)+K$6,'[1]10C_BUILDING MATRIX'!$C$8:$C$601,'[1]10C_BUILDING MATRIX'!$K$8:$K$601,"--")</f>
        <v>29</v>
      </c>
      <c r="L12" s="16">
        <f>_xlfn.XLOOKUP(($B11*100)+L$6,'[1]10C_BUILDING MATRIX'!$C$8:$C$601,'[1]10C_BUILDING MATRIX'!$K$8:$K$601,"--")</f>
        <v>29</v>
      </c>
      <c r="M12" s="16">
        <f>_xlfn.XLOOKUP(($B11*100)+M$6,'[1]10C_BUILDING MATRIX'!$C$8:$C$601,'[1]10C_BUILDING MATRIX'!$K$8:$K$601,"--")</f>
        <v>29</v>
      </c>
      <c r="N12" s="16">
        <f>_xlfn.XLOOKUP(($B11*100)+N$6,'[1]10C_BUILDING MATRIX'!$C$8:$C$601,'[1]10C_BUILDING MATRIX'!$K$8:$K$601,"--")</f>
        <v>29</v>
      </c>
      <c r="O12" s="16">
        <f>_xlfn.XLOOKUP(($B11*100)+O$6,'[1]10C_BUILDING MATRIX'!$C$8:$C$601,'[1]10C_BUILDING MATRIX'!$K$8:$K$601,"--")</f>
        <v>29</v>
      </c>
    </row>
    <row r="13" spans="2:15" x14ac:dyDescent="0.2">
      <c r="B13" s="469"/>
      <c r="C13" s="18" t="s">
        <v>20</v>
      </c>
      <c r="D13" s="16" t="str">
        <f>_xlfn.XLOOKUP(($B12*100)+D$6,'[1]10C_BUILDING MATRIX'!$C$8:$C$601,'[1]10C_BUILDING MATRIX'!$L$8:$L$601,"--")</f>
        <v>--</v>
      </c>
      <c r="E13" s="16" t="str">
        <f>_xlfn.XLOOKUP(($B12*100)+E$6,'[1]10C_BUILDING MATRIX'!$C$8:$C$601,'[1]10C_BUILDING MATRIX'!$J$8:$J$601,"--")</f>
        <v>--</v>
      </c>
      <c r="F13" s="16" t="str">
        <f>_xlfn.XLOOKUP(($B12*100)+F$6,'[1]10C_BUILDING MATRIX'!$C$8:$C$601,'[1]10C_BUILDING MATRIX'!$J$8:$J$601,"--")</f>
        <v>--</v>
      </c>
      <c r="G13" s="16" t="str">
        <f>_xlfn.XLOOKUP(($B12*100)+G$6,'[1]10C_BUILDING MATRIX'!$C$8:$C$601,'[1]10C_BUILDING MATRIX'!$J$8:$J$601,"--")</f>
        <v>--</v>
      </c>
      <c r="H13" s="16" t="str">
        <f>_xlfn.XLOOKUP(($B12*100)+H$6,'[1]10C_BUILDING MATRIX'!$C$8:$C$601,'[1]10C_BUILDING MATRIX'!$J$8:$J$601,"--")</f>
        <v>--</v>
      </c>
      <c r="I13" s="16" t="str">
        <f>_xlfn.XLOOKUP(($B12*100)+I$6,'[1]10C_BUILDING MATRIX'!$C$8:$C$601,'[1]10C_BUILDING MATRIX'!$J$8:$J$601,"--")</f>
        <v>--</v>
      </c>
      <c r="J13" s="16" t="str">
        <f>_xlfn.XLOOKUP(($B12*100)+J$6,'[1]10C_BUILDING MATRIX'!$C$8:$C$601,'[1]10C_BUILDING MATRIX'!$J$8:$J$601,"--")</f>
        <v>--</v>
      </c>
      <c r="K13" s="16" t="str">
        <f>_xlfn.XLOOKUP(($B12*100)+K$6,'[1]10C_BUILDING MATRIX'!$C$8:$C$601,'[1]10C_BUILDING MATRIX'!$J$8:$J$601,"--")</f>
        <v>--</v>
      </c>
      <c r="L13" s="16" t="str">
        <f>_xlfn.XLOOKUP(($B12*100)+L$6,'[1]10C_BUILDING MATRIX'!$C$8:$C$601,'[1]10C_BUILDING MATRIX'!$J$8:$J$601,"--")</f>
        <v>--</v>
      </c>
      <c r="M13" s="16" t="str">
        <f>_xlfn.XLOOKUP(($B12*100)+M$6,'[1]10C_BUILDING MATRIX'!$C$8:$C$601,'[1]10C_BUILDING MATRIX'!$J$8:$J$601,"--")</f>
        <v>--</v>
      </c>
      <c r="N13" s="16" t="str">
        <f>_xlfn.XLOOKUP(($B12*100)+N$6,'[1]10C_BUILDING MATRIX'!$C$8:$C$601,'[1]10C_BUILDING MATRIX'!$J$8:$J$601,"--")</f>
        <v>--</v>
      </c>
      <c r="O13" s="16" t="str">
        <f>_xlfn.XLOOKUP(($B12*100)+O$6,'[1]10C_BUILDING MATRIX'!$C$8:$C$601,'[1]10C_BUILDING MATRIX'!$J$8:$J$601,"--")</f>
        <v>--</v>
      </c>
    </row>
    <row r="14" spans="2:15" x14ac:dyDescent="0.2">
      <c r="B14" s="467">
        <v>37</v>
      </c>
      <c r="C14" s="18" t="s">
        <v>18</v>
      </c>
      <c r="D14" s="16">
        <f>_xlfn.XLOOKUP(($B14*100)+D$6,'[1]10C_BUILDING MATRIX'!$C$8:$C$601,'[1]10C_BUILDING MATRIX'!$J$8:$J$601,"--")</f>
        <v>28</v>
      </c>
      <c r="E14" s="16">
        <f>_xlfn.XLOOKUP(($B14*100)+E$6,'[1]10C_BUILDING MATRIX'!$C$8:$C$601,'[1]10C_BUILDING MATRIX'!$J$8:$J$601,"--")</f>
        <v>28</v>
      </c>
      <c r="F14" s="16">
        <f>_xlfn.XLOOKUP(($B14*100)+F$6,'[1]10C_BUILDING MATRIX'!$C$8:$C$601,'[1]10C_BUILDING MATRIX'!$J$8:$J$601,"--")</f>
        <v>28</v>
      </c>
      <c r="G14" s="16">
        <f>_xlfn.XLOOKUP(($B14*100)+G$6,'[1]10C_BUILDING MATRIX'!$C$8:$C$601,'[1]10C_BUILDING MATRIX'!$J$8:$J$601,"--")</f>
        <v>28</v>
      </c>
      <c r="H14" s="16">
        <f>_xlfn.XLOOKUP(($B14*100)+H$6,'[1]10C_BUILDING MATRIX'!$C$8:$C$601,'[1]10C_BUILDING MATRIX'!$J$8:$J$601,"--")</f>
        <v>28</v>
      </c>
      <c r="I14" s="16">
        <f>_xlfn.XLOOKUP(($B14*100)+I$6,'[1]10C_BUILDING MATRIX'!$C$8:$C$601,'[1]10C_BUILDING MATRIX'!$J$8:$J$601,"--")</f>
        <v>28</v>
      </c>
      <c r="J14" s="16" t="str">
        <f>_xlfn.XLOOKUP(($B14*100)+J$6,'[1]10C_BUILDING MATRIX'!$C$8:$C$601,'[1]10C_BUILDING MATRIX'!$J$8:$J$601,"--")</f>
        <v>BH</v>
      </c>
      <c r="K14" s="16">
        <f>_xlfn.XLOOKUP(($B14*100)+K$6,'[1]10C_BUILDING MATRIX'!$C$8:$C$601,'[1]10C_BUILDING MATRIX'!$J$8:$J$601,"--")</f>
        <v>28</v>
      </c>
      <c r="L14" s="16">
        <f>_xlfn.XLOOKUP(($B14*100)+L$6,'[1]10C_BUILDING MATRIX'!$C$8:$C$601,'[1]10C_BUILDING MATRIX'!$J$8:$J$601,"--")</f>
        <v>28</v>
      </c>
      <c r="M14" s="16">
        <f>_xlfn.XLOOKUP(($B14*100)+M$6,'[1]10C_BUILDING MATRIX'!$C$8:$C$601,'[1]10C_BUILDING MATRIX'!$J$8:$J$601,"--")</f>
        <v>28</v>
      </c>
      <c r="N14" s="16">
        <f>_xlfn.XLOOKUP(($B14*100)+N$6,'[1]10C_BUILDING MATRIX'!$C$8:$C$601,'[1]10C_BUILDING MATRIX'!$J$8:$J$601,"--")</f>
        <v>28</v>
      </c>
      <c r="O14" s="16">
        <f>_xlfn.XLOOKUP(($B14*100)+O$6,'[1]10C_BUILDING MATRIX'!$C$8:$C$601,'[1]10C_BUILDING MATRIX'!$J$8:$J$601,"--")</f>
        <v>28</v>
      </c>
    </row>
    <row r="15" spans="2:15" x14ac:dyDescent="0.2">
      <c r="B15" s="468"/>
      <c r="C15" s="18" t="s">
        <v>19</v>
      </c>
      <c r="D15" s="16">
        <f>_xlfn.XLOOKUP(($B14*100)+D$6,'[1]10C_BUILDING MATRIX'!$C$8:$C$601,'[1]10C_BUILDING MATRIX'!$K$8:$K$601,"--")</f>
        <v>28</v>
      </c>
      <c r="E15" s="16">
        <f>_xlfn.XLOOKUP(($B14*100)+E$6,'[1]10C_BUILDING MATRIX'!$C$8:$C$601,'[1]10C_BUILDING MATRIX'!$K$8:$K$601,"--")</f>
        <v>28</v>
      </c>
      <c r="F15" s="16">
        <f>_xlfn.XLOOKUP(($B14*100)+F$6,'[1]10C_BUILDING MATRIX'!$C$8:$C$601,'[1]10C_BUILDING MATRIX'!$K$8:$K$601,"--")</f>
        <v>28</v>
      </c>
      <c r="G15" s="16">
        <f>_xlfn.XLOOKUP(($B14*100)+G$6,'[1]10C_BUILDING MATRIX'!$C$8:$C$601,'[1]10C_BUILDING MATRIX'!$K$8:$K$601,"--")</f>
        <v>28</v>
      </c>
      <c r="H15" s="16">
        <f>_xlfn.XLOOKUP(($B14*100)+H$6,'[1]10C_BUILDING MATRIX'!$C$8:$C$601,'[1]10C_BUILDING MATRIX'!$K$8:$K$601,"--")</f>
        <v>28</v>
      </c>
      <c r="I15" s="16">
        <f>_xlfn.XLOOKUP(($B14*100)+I$6,'[1]10C_BUILDING MATRIX'!$C$8:$C$601,'[1]10C_BUILDING MATRIX'!$K$8:$K$601,"--")</f>
        <v>28</v>
      </c>
      <c r="J15" s="16">
        <f>_xlfn.XLOOKUP(($B14*100)+J$6,'[1]10C_BUILDING MATRIX'!$C$8:$C$601,'[1]10C_BUILDING MATRIX'!$K$8:$K$601,"--")</f>
        <v>28</v>
      </c>
      <c r="K15" s="16">
        <f>_xlfn.XLOOKUP(($B14*100)+K$6,'[1]10C_BUILDING MATRIX'!$C$8:$C$601,'[1]10C_BUILDING MATRIX'!$K$8:$K$601,"--")</f>
        <v>28</v>
      </c>
      <c r="L15" s="16">
        <f>_xlfn.XLOOKUP(($B14*100)+L$6,'[1]10C_BUILDING MATRIX'!$C$8:$C$601,'[1]10C_BUILDING MATRIX'!$K$8:$K$601,"--")</f>
        <v>28</v>
      </c>
      <c r="M15" s="16">
        <f>_xlfn.XLOOKUP(($B14*100)+M$6,'[1]10C_BUILDING MATRIX'!$C$8:$C$601,'[1]10C_BUILDING MATRIX'!$K$8:$K$601,"--")</f>
        <v>28</v>
      </c>
      <c r="N15" s="16">
        <f>_xlfn.XLOOKUP(($B14*100)+N$6,'[1]10C_BUILDING MATRIX'!$C$8:$C$601,'[1]10C_BUILDING MATRIX'!$K$8:$K$601,"--")</f>
        <v>28</v>
      </c>
      <c r="O15" s="16">
        <f>_xlfn.XLOOKUP(($B14*100)+O$6,'[1]10C_BUILDING MATRIX'!$C$8:$C$601,'[1]10C_BUILDING MATRIX'!$K$8:$K$601,"--")</f>
        <v>28</v>
      </c>
    </row>
    <row r="16" spans="2:15" x14ac:dyDescent="0.2">
      <c r="B16" s="469"/>
      <c r="C16" s="18" t="s">
        <v>20</v>
      </c>
      <c r="D16" s="16" t="str">
        <f>_xlfn.XLOOKUP(($B15*100)+D$6,'[1]10C_BUILDING MATRIX'!$C$8:$C$601,'[1]10C_BUILDING MATRIX'!$L$8:$L$601,"--")</f>
        <v>--</v>
      </c>
      <c r="E16" s="16" t="str">
        <f>_xlfn.XLOOKUP(($B15*100)+E$6,'[1]10C_BUILDING MATRIX'!$C$8:$C$601,'[1]10C_BUILDING MATRIX'!$J$8:$J$601,"--")</f>
        <v>--</v>
      </c>
      <c r="F16" s="16" t="str">
        <f>_xlfn.XLOOKUP(($B15*100)+F$6,'[1]10C_BUILDING MATRIX'!$C$8:$C$601,'[1]10C_BUILDING MATRIX'!$J$8:$J$601,"--")</f>
        <v>--</v>
      </c>
      <c r="G16" s="16" t="str">
        <f>_xlfn.XLOOKUP(($B15*100)+G$6,'[1]10C_BUILDING MATRIX'!$C$8:$C$601,'[1]10C_BUILDING MATRIX'!$J$8:$J$601,"--")</f>
        <v>--</v>
      </c>
      <c r="H16" s="16" t="str">
        <f>_xlfn.XLOOKUP(($B15*100)+H$6,'[1]10C_BUILDING MATRIX'!$C$8:$C$601,'[1]10C_BUILDING MATRIX'!$J$8:$J$601,"--")</f>
        <v>--</v>
      </c>
      <c r="I16" s="16" t="str">
        <f>_xlfn.XLOOKUP(($B15*100)+I$6,'[1]10C_BUILDING MATRIX'!$C$8:$C$601,'[1]10C_BUILDING MATRIX'!$J$8:$J$601,"--")</f>
        <v>--</v>
      </c>
      <c r="J16" s="16" t="str">
        <f>_xlfn.XLOOKUP(($B15*100)+J$6,'[1]10C_BUILDING MATRIX'!$C$8:$C$601,'[1]10C_BUILDING MATRIX'!$J$8:$J$601,"--")</f>
        <v>--</v>
      </c>
      <c r="K16" s="16" t="str">
        <f>_xlfn.XLOOKUP(($B15*100)+K$6,'[1]10C_BUILDING MATRIX'!$C$8:$C$601,'[1]10C_BUILDING MATRIX'!$J$8:$J$601,"--")</f>
        <v>--</v>
      </c>
      <c r="L16" s="16" t="str">
        <f>_xlfn.XLOOKUP(($B15*100)+L$6,'[1]10C_BUILDING MATRIX'!$C$8:$C$601,'[1]10C_BUILDING MATRIX'!$J$8:$J$601,"--")</f>
        <v>--</v>
      </c>
      <c r="M16" s="16" t="str">
        <f>_xlfn.XLOOKUP(($B15*100)+M$6,'[1]10C_BUILDING MATRIX'!$C$8:$C$601,'[1]10C_BUILDING MATRIX'!$J$8:$J$601,"--")</f>
        <v>--</v>
      </c>
      <c r="N16" s="16" t="str">
        <f>_xlfn.XLOOKUP(($B15*100)+N$6,'[1]10C_BUILDING MATRIX'!$C$8:$C$601,'[1]10C_BUILDING MATRIX'!$J$8:$J$601,"--")</f>
        <v>--</v>
      </c>
      <c r="O16" s="16" t="str">
        <f>_xlfn.XLOOKUP(($B15*100)+O$6,'[1]10C_BUILDING MATRIX'!$C$8:$C$601,'[1]10C_BUILDING MATRIX'!$J$8:$J$601,"--")</f>
        <v>--</v>
      </c>
    </row>
    <row r="17" spans="2:15" x14ac:dyDescent="0.2">
      <c r="B17" s="467">
        <v>36</v>
      </c>
      <c r="C17" s="18" t="s">
        <v>18</v>
      </c>
      <c r="D17" s="16">
        <f>_xlfn.XLOOKUP(($B17*100)+D$6,'[1]10C_BUILDING MATRIX'!$C$8:$C$601,'[1]10C_BUILDING MATRIX'!$J$8:$J$601,"--")</f>
        <v>27</v>
      </c>
      <c r="E17" s="16">
        <f>_xlfn.XLOOKUP(($B17*100)+E$6,'[1]10C_BUILDING MATRIX'!$C$8:$C$601,'[1]10C_BUILDING MATRIX'!$J$8:$J$601,"--")</f>
        <v>27</v>
      </c>
      <c r="F17" s="16">
        <f>_xlfn.XLOOKUP(($B17*100)+F$6,'[1]10C_BUILDING MATRIX'!$C$8:$C$601,'[1]10C_BUILDING MATRIX'!$J$8:$J$601,"--")</f>
        <v>27</v>
      </c>
      <c r="G17" s="16">
        <f>_xlfn.XLOOKUP(($B17*100)+G$6,'[1]10C_BUILDING MATRIX'!$C$8:$C$601,'[1]10C_BUILDING MATRIX'!$J$8:$J$601,"--")</f>
        <v>27</v>
      </c>
      <c r="H17" s="16">
        <f>_xlfn.XLOOKUP(($B17*100)+H$6,'[1]10C_BUILDING MATRIX'!$C$8:$C$601,'[1]10C_BUILDING MATRIX'!$J$8:$J$601,"--")</f>
        <v>27</v>
      </c>
      <c r="I17" s="16">
        <f>_xlfn.XLOOKUP(($B17*100)+I$6,'[1]10C_BUILDING MATRIX'!$C$8:$C$601,'[1]10C_BUILDING MATRIX'!$J$8:$J$601,"--")</f>
        <v>27</v>
      </c>
      <c r="J17" s="16" t="str">
        <f>_xlfn.XLOOKUP(($B17*100)+J$6,'[1]10C_BUILDING MATRIX'!$C$8:$C$601,'[1]10C_BUILDING MATRIX'!$J$8:$J$601,"--")</f>
        <v>BH</v>
      </c>
      <c r="K17" s="16">
        <f>_xlfn.XLOOKUP(($B17*100)+K$6,'[1]10C_BUILDING MATRIX'!$C$8:$C$601,'[1]10C_BUILDING MATRIX'!$J$8:$J$601,"--")</f>
        <v>27</v>
      </c>
      <c r="L17" s="16">
        <f>_xlfn.XLOOKUP(($B17*100)+L$6,'[1]10C_BUILDING MATRIX'!$C$8:$C$601,'[1]10C_BUILDING MATRIX'!$J$8:$J$601,"--")</f>
        <v>27</v>
      </c>
      <c r="M17" s="16">
        <f>_xlfn.XLOOKUP(($B17*100)+M$6,'[1]10C_BUILDING MATRIX'!$C$8:$C$601,'[1]10C_BUILDING MATRIX'!$J$8:$J$601,"--")</f>
        <v>27</v>
      </c>
      <c r="N17" s="16">
        <f>_xlfn.XLOOKUP(($B17*100)+N$6,'[1]10C_BUILDING MATRIX'!$C$8:$C$601,'[1]10C_BUILDING MATRIX'!$J$8:$J$601,"--")</f>
        <v>27</v>
      </c>
      <c r="O17" s="16">
        <f>_xlfn.XLOOKUP(($B17*100)+O$6,'[1]10C_BUILDING MATRIX'!$C$8:$C$601,'[1]10C_BUILDING MATRIX'!$J$8:$J$601,"--")</f>
        <v>27</v>
      </c>
    </row>
    <row r="18" spans="2:15" x14ac:dyDescent="0.2">
      <c r="B18" s="468"/>
      <c r="C18" s="18" t="s">
        <v>19</v>
      </c>
      <c r="D18" s="16">
        <f>_xlfn.XLOOKUP(($B17*100)+D$6,'[1]10C_BUILDING MATRIX'!$C$8:$C$601,'[1]10C_BUILDING MATRIX'!$K$8:$K$601,"--")</f>
        <v>27</v>
      </c>
      <c r="E18" s="16">
        <f>_xlfn.XLOOKUP(($B17*100)+E$6,'[1]10C_BUILDING MATRIX'!$C$8:$C$601,'[1]10C_BUILDING MATRIX'!$K$8:$K$601,"--")</f>
        <v>27</v>
      </c>
      <c r="F18" s="16">
        <f>_xlfn.XLOOKUP(($B17*100)+F$6,'[1]10C_BUILDING MATRIX'!$C$8:$C$601,'[1]10C_BUILDING MATRIX'!$K$8:$K$601,"--")</f>
        <v>27</v>
      </c>
      <c r="G18" s="16" t="str">
        <f>_xlfn.XLOOKUP(($B17*100)+G$6,'[1]10C_BUILDING MATRIX'!$C$8:$C$601,'[1]10C_BUILDING MATRIX'!$K$8:$K$601,"--")</f>
        <v>ECT</v>
      </c>
      <c r="H18" s="16">
        <f>_xlfn.XLOOKUP(($B17*100)+H$6,'[1]10C_BUILDING MATRIX'!$C$8:$C$601,'[1]10C_BUILDING MATRIX'!$K$8:$K$601,"--")</f>
        <v>27</v>
      </c>
      <c r="I18" s="16">
        <f>_xlfn.XLOOKUP(($B17*100)+I$6,'[1]10C_BUILDING MATRIX'!$C$8:$C$601,'[1]10C_BUILDING MATRIX'!$K$8:$K$601,"--")</f>
        <v>27</v>
      </c>
      <c r="J18" s="16">
        <f>_xlfn.XLOOKUP(($B17*100)+J$6,'[1]10C_BUILDING MATRIX'!$C$8:$C$601,'[1]10C_BUILDING MATRIX'!$K$8:$K$601,"--")</f>
        <v>27</v>
      </c>
      <c r="K18" s="16">
        <f>_xlfn.XLOOKUP(($B17*100)+K$6,'[1]10C_BUILDING MATRIX'!$C$8:$C$601,'[1]10C_BUILDING MATRIX'!$K$8:$K$601,"--")</f>
        <v>27</v>
      </c>
      <c r="L18" s="16">
        <f>_xlfn.XLOOKUP(($B17*100)+L$6,'[1]10C_BUILDING MATRIX'!$C$8:$C$601,'[1]10C_BUILDING MATRIX'!$K$8:$K$601,"--")</f>
        <v>27</v>
      </c>
      <c r="M18" s="16">
        <f>_xlfn.XLOOKUP(($B17*100)+M$6,'[1]10C_BUILDING MATRIX'!$C$8:$C$601,'[1]10C_BUILDING MATRIX'!$K$8:$K$601,"--")</f>
        <v>27</v>
      </c>
      <c r="N18" s="16">
        <f>_xlfn.XLOOKUP(($B17*100)+N$6,'[1]10C_BUILDING MATRIX'!$C$8:$C$601,'[1]10C_BUILDING MATRIX'!$K$8:$K$601,"--")</f>
        <v>27</v>
      </c>
      <c r="O18" s="16">
        <f>_xlfn.XLOOKUP(($B17*100)+O$6,'[1]10C_BUILDING MATRIX'!$C$8:$C$601,'[1]10C_BUILDING MATRIX'!$K$8:$K$601,"--")</f>
        <v>27</v>
      </c>
    </row>
    <row r="19" spans="2:15" x14ac:dyDescent="0.2">
      <c r="B19" s="469"/>
      <c r="C19" s="18" t="s">
        <v>20</v>
      </c>
      <c r="D19" s="16" t="str">
        <f>_xlfn.XLOOKUP(($B18*100)+D$6,'[1]10C_BUILDING MATRIX'!$C$8:$C$601,'[1]10C_BUILDING MATRIX'!$L$8:$L$601,"--")</f>
        <v>--</v>
      </c>
      <c r="E19" s="16" t="str">
        <f>_xlfn.XLOOKUP(($B18*100)+E$6,'[1]10C_BUILDING MATRIX'!$C$8:$C$601,'[1]10C_BUILDING MATRIX'!$J$8:$J$601,"--")</f>
        <v>--</v>
      </c>
      <c r="F19" s="16" t="str">
        <f>_xlfn.XLOOKUP(($B18*100)+F$6,'[1]10C_BUILDING MATRIX'!$C$8:$C$601,'[1]10C_BUILDING MATRIX'!$J$8:$J$601,"--")</f>
        <v>--</v>
      </c>
      <c r="G19" s="16" t="str">
        <f>_xlfn.XLOOKUP(($B18*100)+G$6,'[1]10C_BUILDING MATRIX'!$C$8:$C$601,'[1]10C_BUILDING MATRIX'!$J$8:$J$601,"--")</f>
        <v>--</v>
      </c>
      <c r="H19" s="16" t="str">
        <f>_xlfn.XLOOKUP(($B18*100)+H$6,'[1]10C_BUILDING MATRIX'!$C$8:$C$601,'[1]10C_BUILDING MATRIX'!$J$8:$J$601,"--")</f>
        <v>--</v>
      </c>
      <c r="I19" s="16" t="str">
        <f>_xlfn.XLOOKUP(($B18*100)+I$6,'[1]10C_BUILDING MATRIX'!$C$8:$C$601,'[1]10C_BUILDING MATRIX'!$J$8:$J$601,"--")</f>
        <v>--</v>
      </c>
      <c r="J19" s="16" t="str">
        <f>_xlfn.XLOOKUP(($B18*100)+J$6,'[1]10C_BUILDING MATRIX'!$C$8:$C$601,'[1]10C_BUILDING MATRIX'!$J$8:$J$601,"--")</f>
        <v>--</v>
      </c>
      <c r="K19" s="16" t="str">
        <f>_xlfn.XLOOKUP(($B18*100)+K$6,'[1]10C_BUILDING MATRIX'!$C$8:$C$601,'[1]10C_BUILDING MATRIX'!$J$8:$J$601,"--")</f>
        <v>--</v>
      </c>
      <c r="L19" s="16" t="str">
        <f>_xlfn.XLOOKUP(($B18*100)+L$6,'[1]10C_BUILDING MATRIX'!$C$8:$C$601,'[1]10C_BUILDING MATRIX'!$J$8:$J$601,"--")</f>
        <v>--</v>
      </c>
      <c r="M19" s="16" t="str">
        <f>_xlfn.XLOOKUP(($B18*100)+M$6,'[1]10C_BUILDING MATRIX'!$C$8:$C$601,'[1]10C_BUILDING MATRIX'!$J$8:$J$601,"--")</f>
        <v>--</v>
      </c>
      <c r="N19" s="16" t="str">
        <f>_xlfn.XLOOKUP(($B18*100)+N$6,'[1]10C_BUILDING MATRIX'!$C$8:$C$601,'[1]10C_BUILDING MATRIX'!$J$8:$J$601,"--")</f>
        <v>--</v>
      </c>
      <c r="O19" s="16" t="str">
        <f>_xlfn.XLOOKUP(($B18*100)+O$6,'[1]10C_BUILDING MATRIX'!$C$8:$C$601,'[1]10C_BUILDING MATRIX'!$J$8:$J$601,"--")</f>
        <v>--</v>
      </c>
    </row>
    <row r="20" spans="2:15" x14ac:dyDescent="0.2">
      <c r="B20" s="467">
        <v>35</v>
      </c>
      <c r="C20" s="18" t="s">
        <v>18</v>
      </c>
      <c r="D20" s="16">
        <f>_xlfn.XLOOKUP(($B20*100)+D$6,'[1]10C_BUILDING MATRIX'!$C$8:$C$601,'[1]10C_BUILDING MATRIX'!$J$8:$J$601,"--")</f>
        <v>26</v>
      </c>
      <c r="E20" s="16">
        <f>_xlfn.XLOOKUP(($B20*100)+E$6,'[1]10C_BUILDING MATRIX'!$C$8:$C$601,'[1]10C_BUILDING MATRIX'!$J$8:$J$601,"--")</f>
        <v>26</v>
      </c>
      <c r="F20" s="16">
        <f>_xlfn.XLOOKUP(($B20*100)+F$6,'[1]10C_BUILDING MATRIX'!$C$8:$C$601,'[1]10C_BUILDING MATRIX'!$J$8:$J$601,"--")</f>
        <v>26</v>
      </c>
      <c r="G20" s="16">
        <f>_xlfn.XLOOKUP(($B20*100)+G$6,'[1]10C_BUILDING MATRIX'!$C$8:$C$601,'[1]10C_BUILDING MATRIX'!$J$8:$J$601,"--")</f>
        <v>26</v>
      </c>
      <c r="H20" s="16">
        <f>_xlfn.XLOOKUP(($B20*100)+H$6,'[1]10C_BUILDING MATRIX'!$C$8:$C$601,'[1]10C_BUILDING MATRIX'!$J$8:$J$601,"--")</f>
        <v>26</v>
      </c>
      <c r="I20" s="16">
        <f>_xlfn.XLOOKUP(($B20*100)+I$6,'[1]10C_BUILDING MATRIX'!$C$8:$C$601,'[1]10C_BUILDING MATRIX'!$J$8:$J$601,"--")</f>
        <v>26</v>
      </c>
      <c r="J20" s="16" t="str">
        <f>_xlfn.XLOOKUP(($B20*100)+J$6,'[1]10C_BUILDING MATRIX'!$C$8:$C$601,'[1]10C_BUILDING MATRIX'!$J$8:$J$601,"--")</f>
        <v>BH</v>
      </c>
      <c r="K20" s="16">
        <f>_xlfn.XLOOKUP(($B20*100)+K$6,'[1]10C_BUILDING MATRIX'!$C$8:$C$601,'[1]10C_BUILDING MATRIX'!$J$8:$J$601,"--")</f>
        <v>14</v>
      </c>
      <c r="L20" s="16">
        <f>_xlfn.XLOOKUP(($B20*100)+L$6,'[1]10C_BUILDING MATRIX'!$C$8:$C$601,'[1]10C_BUILDING MATRIX'!$J$8:$J$601,"--")</f>
        <v>26</v>
      </c>
      <c r="M20" s="16">
        <f>_xlfn.XLOOKUP(($B20*100)+M$6,'[1]10C_BUILDING MATRIX'!$C$8:$C$601,'[1]10C_BUILDING MATRIX'!$J$8:$J$601,"--")</f>
        <v>26</v>
      </c>
      <c r="N20" s="16">
        <f>_xlfn.XLOOKUP(($B20*100)+N$6,'[1]10C_BUILDING MATRIX'!$C$8:$C$601,'[1]10C_BUILDING MATRIX'!$J$8:$J$601,"--")</f>
        <v>26</v>
      </c>
      <c r="O20" s="16">
        <f>_xlfn.XLOOKUP(($B20*100)+O$6,'[1]10C_BUILDING MATRIX'!$C$8:$C$601,'[1]10C_BUILDING MATRIX'!$J$8:$J$601,"--")</f>
        <v>26</v>
      </c>
    </row>
    <row r="21" spans="2:15" x14ac:dyDescent="0.2">
      <c r="B21" s="468"/>
      <c r="C21" s="18" t="s">
        <v>19</v>
      </c>
      <c r="D21" s="16">
        <f>_xlfn.XLOOKUP(($B20*100)+D$6,'[1]10C_BUILDING MATRIX'!$C$8:$C$601,'[1]10C_BUILDING MATRIX'!$K$8:$K$601,"--")</f>
        <v>26</v>
      </c>
      <c r="E21" s="16">
        <f>_xlfn.XLOOKUP(($B20*100)+E$6,'[1]10C_BUILDING MATRIX'!$C$8:$C$601,'[1]10C_BUILDING MATRIX'!$K$8:$K$601,"--")</f>
        <v>26</v>
      </c>
      <c r="F21" s="16">
        <f>_xlfn.XLOOKUP(($B20*100)+F$6,'[1]10C_BUILDING MATRIX'!$C$8:$C$601,'[1]10C_BUILDING MATRIX'!$K$8:$K$601,"--")</f>
        <v>26</v>
      </c>
      <c r="G21" s="16">
        <f>_xlfn.XLOOKUP(($B20*100)+G$6,'[1]10C_BUILDING MATRIX'!$C$8:$C$601,'[1]10C_BUILDING MATRIX'!$K$8:$K$601,"--")</f>
        <v>26</v>
      </c>
      <c r="H21" s="16">
        <f>_xlfn.XLOOKUP(($B20*100)+H$6,'[1]10C_BUILDING MATRIX'!$C$8:$C$601,'[1]10C_BUILDING MATRIX'!$K$8:$K$601,"--")</f>
        <v>26</v>
      </c>
      <c r="I21" s="16">
        <f>_xlfn.XLOOKUP(($B20*100)+I$6,'[1]10C_BUILDING MATRIX'!$C$8:$C$601,'[1]10C_BUILDING MATRIX'!$K$8:$K$601,"--")</f>
        <v>26</v>
      </c>
      <c r="J21" s="16">
        <f>_xlfn.XLOOKUP(($B20*100)+J$6,'[1]10C_BUILDING MATRIX'!$C$8:$C$601,'[1]10C_BUILDING MATRIX'!$K$8:$K$601,"--")</f>
        <v>26</v>
      </c>
      <c r="K21" s="16">
        <f>_xlfn.XLOOKUP(($B20*100)+K$6,'[1]10C_BUILDING MATRIX'!$C$8:$C$601,'[1]10C_BUILDING MATRIX'!$K$8:$K$601,"--")</f>
        <v>26</v>
      </c>
      <c r="L21" s="16">
        <f>_xlfn.XLOOKUP(($B20*100)+L$6,'[1]10C_BUILDING MATRIX'!$C$8:$C$601,'[1]10C_BUILDING MATRIX'!$K$8:$K$601,"--")</f>
        <v>26</v>
      </c>
      <c r="M21" s="16">
        <f>_xlfn.XLOOKUP(($B20*100)+M$6,'[1]10C_BUILDING MATRIX'!$C$8:$C$601,'[1]10C_BUILDING MATRIX'!$K$8:$K$601,"--")</f>
        <v>26</v>
      </c>
      <c r="N21" s="16">
        <f>_xlfn.XLOOKUP(($B20*100)+N$6,'[1]10C_BUILDING MATRIX'!$C$8:$C$601,'[1]10C_BUILDING MATRIX'!$K$8:$K$601,"--")</f>
        <v>26</v>
      </c>
      <c r="O21" s="16">
        <f>_xlfn.XLOOKUP(($B20*100)+O$6,'[1]10C_BUILDING MATRIX'!$C$8:$C$601,'[1]10C_BUILDING MATRIX'!$K$8:$K$601,"--")</f>
        <v>26</v>
      </c>
    </row>
    <row r="22" spans="2:15" x14ac:dyDescent="0.2">
      <c r="B22" s="469"/>
      <c r="C22" s="18" t="s">
        <v>20</v>
      </c>
      <c r="D22" s="16" t="str">
        <f>_xlfn.XLOOKUP(($B21*100)+D$6,'[1]10C_BUILDING MATRIX'!$C$8:$C$601,'[1]10C_BUILDING MATRIX'!$L$8:$L$601,"--")</f>
        <v>--</v>
      </c>
      <c r="E22" s="16" t="str">
        <f>_xlfn.XLOOKUP(($B21*100)+E$6,'[1]10C_BUILDING MATRIX'!$C$8:$C$601,'[1]10C_BUILDING MATRIX'!$J$8:$J$601,"--")</f>
        <v>--</v>
      </c>
      <c r="F22" s="16" t="str">
        <f>_xlfn.XLOOKUP(($B21*100)+F$6,'[1]10C_BUILDING MATRIX'!$C$8:$C$601,'[1]10C_BUILDING MATRIX'!$J$8:$J$601,"--")</f>
        <v>--</v>
      </c>
      <c r="G22" s="16" t="str">
        <f>_xlfn.XLOOKUP(($B21*100)+G$6,'[1]10C_BUILDING MATRIX'!$C$8:$C$601,'[1]10C_BUILDING MATRIX'!$J$8:$J$601,"--")</f>
        <v>--</v>
      </c>
      <c r="H22" s="16" t="str">
        <f>_xlfn.XLOOKUP(($B21*100)+H$6,'[1]10C_BUILDING MATRIX'!$C$8:$C$601,'[1]10C_BUILDING MATRIX'!$J$8:$J$601,"--")</f>
        <v>--</v>
      </c>
      <c r="I22" s="16" t="str">
        <f>_xlfn.XLOOKUP(($B21*100)+I$6,'[1]10C_BUILDING MATRIX'!$C$8:$C$601,'[1]10C_BUILDING MATRIX'!$J$8:$J$601,"--")</f>
        <v>--</v>
      </c>
      <c r="J22" s="16" t="str">
        <f>_xlfn.XLOOKUP(($B21*100)+J$6,'[1]10C_BUILDING MATRIX'!$C$8:$C$601,'[1]10C_BUILDING MATRIX'!$J$8:$J$601,"--")</f>
        <v>--</v>
      </c>
      <c r="K22" s="16" t="str">
        <f>_xlfn.XLOOKUP(($B21*100)+K$6,'[1]10C_BUILDING MATRIX'!$C$8:$C$601,'[1]10C_BUILDING MATRIX'!$J$8:$J$601,"--")</f>
        <v>--</v>
      </c>
      <c r="L22" s="16" t="str">
        <f>_xlfn.XLOOKUP(($B21*100)+L$6,'[1]10C_BUILDING MATRIX'!$C$8:$C$601,'[1]10C_BUILDING MATRIX'!$J$8:$J$601,"--")</f>
        <v>--</v>
      </c>
      <c r="M22" s="16" t="str">
        <f>_xlfn.XLOOKUP(($B21*100)+M$6,'[1]10C_BUILDING MATRIX'!$C$8:$C$601,'[1]10C_BUILDING MATRIX'!$J$8:$J$601,"--")</f>
        <v>--</v>
      </c>
      <c r="N22" s="16" t="str">
        <f>_xlfn.XLOOKUP(($B21*100)+N$6,'[1]10C_BUILDING MATRIX'!$C$8:$C$601,'[1]10C_BUILDING MATRIX'!$J$8:$J$601,"--")</f>
        <v>--</v>
      </c>
      <c r="O22" s="16" t="str">
        <f>_xlfn.XLOOKUP(($B21*100)+O$6,'[1]10C_BUILDING MATRIX'!$C$8:$C$601,'[1]10C_BUILDING MATRIX'!$J$8:$J$601,"--")</f>
        <v>--</v>
      </c>
    </row>
    <row r="23" spans="2:15" x14ac:dyDescent="0.2">
      <c r="B23" s="467">
        <v>34</v>
      </c>
      <c r="C23" s="18" t="s">
        <v>18</v>
      </c>
      <c r="D23" s="16">
        <f>_xlfn.XLOOKUP(($B23*100)+D$6,'[1]10C_BUILDING MATRIX'!$C$8:$C$601,'[1]10C_BUILDING MATRIX'!$J$8:$J$601,"--")</f>
        <v>25</v>
      </c>
      <c r="E23" s="16">
        <f>_xlfn.XLOOKUP(($B23*100)+E$6,'[1]10C_BUILDING MATRIX'!$C$8:$C$601,'[1]10C_BUILDING MATRIX'!$J$8:$J$601,"--")</f>
        <v>25</v>
      </c>
      <c r="F23" s="16">
        <f>_xlfn.XLOOKUP(($B23*100)+F$6,'[1]10C_BUILDING MATRIX'!$C$8:$C$601,'[1]10C_BUILDING MATRIX'!$J$8:$J$601,"--")</f>
        <v>25</v>
      </c>
      <c r="G23" s="16">
        <f>_xlfn.XLOOKUP(($B23*100)+G$6,'[1]10C_BUILDING MATRIX'!$C$8:$C$601,'[1]10C_BUILDING MATRIX'!$J$8:$J$601,"--")</f>
        <v>25</v>
      </c>
      <c r="H23" s="16">
        <f>_xlfn.XLOOKUP(($B23*100)+H$6,'[1]10C_BUILDING MATRIX'!$C$8:$C$601,'[1]10C_BUILDING MATRIX'!$J$8:$J$601,"--")</f>
        <v>25</v>
      </c>
      <c r="I23" s="16">
        <f>_xlfn.XLOOKUP(($B23*100)+I$6,'[1]10C_BUILDING MATRIX'!$C$8:$C$601,'[1]10C_BUILDING MATRIX'!$J$8:$J$601,"--")</f>
        <v>25</v>
      </c>
      <c r="J23" s="16" t="str">
        <f>_xlfn.XLOOKUP(($B23*100)+J$6,'[1]10C_BUILDING MATRIX'!$C$8:$C$601,'[1]10C_BUILDING MATRIX'!$J$8:$J$601,"--")</f>
        <v>BH</v>
      </c>
      <c r="K23" s="16">
        <f>_xlfn.XLOOKUP(($B23*100)+K$6,'[1]10C_BUILDING MATRIX'!$C$8:$C$601,'[1]10C_BUILDING MATRIX'!$J$8:$J$601,"--")</f>
        <v>25</v>
      </c>
      <c r="L23" s="16">
        <f>_xlfn.XLOOKUP(($B23*100)+L$6,'[1]10C_BUILDING MATRIX'!$C$8:$C$601,'[1]10C_BUILDING MATRIX'!$J$8:$J$601,"--")</f>
        <v>25</v>
      </c>
      <c r="M23" s="16">
        <f>_xlfn.XLOOKUP(($B23*100)+M$6,'[1]10C_BUILDING MATRIX'!$C$8:$C$601,'[1]10C_BUILDING MATRIX'!$J$8:$J$601,"--")</f>
        <v>25</v>
      </c>
      <c r="N23" s="16">
        <f>_xlfn.XLOOKUP(($B23*100)+N$6,'[1]10C_BUILDING MATRIX'!$C$8:$C$601,'[1]10C_BUILDING MATRIX'!$J$8:$J$601,"--")</f>
        <v>25</v>
      </c>
      <c r="O23" s="16">
        <f>_xlfn.XLOOKUP(($B23*100)+O$6,'[1]10C_BUILDING MATRIX'!$C$8:$C$601,'[1]10C_BUILDING MATRIX'!$J$8:$J$601,"--")</f>
        <v>25</v>
      </c>
    </row>
    <row r="24" spans="2:15" x14ac:dyDescent="0.2">
      <c r="B24" s="468"/>
      <c r="C24" s="18" t="s">
        <v>19</v>
      </c>
      <c r="D24" s="16">
        <f>_xlfn.XLOOKUP(($B23*100)+D$6,'[1]10C_BUILDING MATRIX'!$C$8:$C$601,'[1]10C_BUILDING MATRIX'!$K$8:$K$601,"--")</f>
        <v>25</v>
      </c>
      <c r="E24" s="16">
        <f>_xlfn.XLOOKUP(($B23*100)+E$6,'[1]10C_BUILDING MATRIX'!$C$8:$C$601,'[1]10C_BUILDING MATRIX'!$K$8:$K$601,"--")</f>
        <v>25</v>
      </c>
      <c r="F24" s="16">
        <f>_xlfn.XLOOKUP(($B23*100)+F$6,'[1]10C_BUILDING MATRIX'!$C$8:$C$601,'[1]10C_BUILDING MATRIX'!$K$8:$K$601,"--")</f>
        <v>25</v>
      </c>
      <c r="G24" s="16">
        <f>_xlfn.XLOOKUP(($B23*100)+G$6,'[1]10C_BUILDING MATRIX'!$C$8:$C$601,'[1]10C_BUILDING MATRIX'!$K$8:$K$601,"--")</f>
        <v>25</v>
      </c>
      <c r="H24" s="16">
        <f>_xlfn.XLOOKUP(($B23*100)+H$6,'[1]10C_BUILDING MATRIX'!$C$8:$C$601,'[1]10C_BUILDING MATRIX'!$K$8:$K$601,"--")</f>
        <v>25</v>
      </c>
      <c r="I24" s="16">
        <f>_xlfn.XLOOKUP(($B23*100)+I$6,'[1]10C_BUILDING MATRIX'!$C$8:$C$601,'[1]10C_BUILDING MATRIX'!$K$8:$K$601,"--")</f>
        <v>25</v>
      </c>
      <c r="J24" s="16">
        <f>_xlfn.XLOOKUP(($B23*100)+J$6,'[1]10C_BUILDING MATRIX'!$C$8:$C$601,'[1]10C_BUILDING MATRIX'!$K$8:$K$601,"--")</f>
        <v>25</v>
      </c>
      <c r="K24" s="16">
        <f>_xlfn.XLOOKUP(($B23*100)+K$6,'[1]10C_BUILDING MATRIX'!$C$8:$C$601,'[1]10C_BUILDING MATRIX'!$K$8:$K$601,"--")</f>
        <v>25</v>
      </c>
      <c r="L24" s="16">
        <f>_xlfn.XLOOKUP(($B23*100)+L$6,'[1]10C_BUILDING MATRIX'!$C$8:$C$601,'[1]10C_BUILDING MATRIX'!$K$8:$K$601,"--")</f>
        <v>25</v>
      </c>
      <c r="M24" s="16">
        <f>_xlfn.XLOOKUP(($B23*100)+M$6,'[1]10C_BUILDING MATRIX'!$C$8:$C$601,'[1]10C_BUILDING MATRIX'!$K$8:$K$601,"--")</f>
        <v>25</v>
      </c>
      <c r="N24" s="16">
        <f>_xlfn.XLOOKUP(($B23*100)+N$6,'[1]10C_BUILDING MATRIX'!$C$8:$C$601,'[1]10C_BUILDING MATRIX'!$K$8:$K$601,"--")</f>
        <v>25</v>
      </c>
      <c r="O24" s="16">
        <f>_xlfn.XLOOKUP(($B23*100)+O$6,'[1]10C_BUILDING MATRIX'!$C$8:$C$601,'[1]10C_BUILDING MATRIX'!$K$8:$K$601,"--")</f>
        <v>25</v>
      </c>
    </row>
    <row r="25" spans="2:15" x14ac:dyDescent="0.2">
      <c r="B25" s="469"/>
      <c r="C25" s="18" t="s">
        <v>20</v>
      </c>
      <c r="D25" s="16" t="str">
        <f>_xlfn.XLOOKUP(($B24*100)+D$6,'[1]10C_BUILDING MATRIX'!$C$8:$C$601,'[1]10C_BUILDING MATRIX'!$L$8:$L$601,"--")</f>
        <v>--</v>
      </c>
      <c r="E25" s="16" t="str">
        <f>_xlfn.XLOOKUP(($B24*100)+E$6,'[1]10C_BUILDING MATRIX'!$C$8:$C$601,'[1]10C_BUILDING MATRIX'!$J$8:$J$601,"--")</f>
        <v>--</v>
      </c>
      <c r="F25" s="16" t="str">
        <f>_xlfn.XLOOKUP(($B24*100)+F$6,'[1]10C_BUILDING MATRIX'!$C$8:$C$601,'[1]10C_BUILDING MATRIX'!$J$8:$J$601,"--")</f>
        <v>--</v>
      </c>
      <c r="G25" s="16" t="str">
        <f>_xlfn.XLOOKUP(($B24*100)+G$6,'[1]10C_BUILDING MATRIX'!$C$8:$C$601,'[1]10C_BUILDING MATRIX'!$J$8:$J$601,"--")</f>
        <v>--</v>
      </c>
      <c r="H25" s="16" t="str">
        <f>_xlfn.XLOOKUP(($B24*100)+H$6,'[1]10C_BUILDING MATRIX'!$C$8:$C$601,'[1]10C_BUILDING MATRIX'!$J$8:$J$601,"--")</f>
        <v>--</v>
      </c>
      <c r="I25" s="16" t="str">
        <f>_xlfn.XLOOKUP(($B24*100)+I$6,'[1]10C_BUILDING MATRIX'!$C$8:$C$601,'[1]10C_BUILDING MATRIX'!$J$8:$J$601,"--")</f>
        <v>--</v>
      </c>
      <c r="J25" s="16" t="str">
        <f>_xlfn.XLOOKUP(($B24*100)+J$6,'[1]10C_BUILDING MATRIX'!$C$8:$C$601,'[1]10C_BUILDING MATRIX'!$J$8:$J$601,"--")</f>
        <v>--</v>
      </c>
      <c r="K25" s="16" t="str">
        <f>_xlfn.XLOOKUP(($B24*100)+K$6,'[1]10C_BUILDING MATRIX'!$C$8:$C$601,'[1]10C_BUILDING MATRIX'!$J$8:$J$601,"--")</f>
        <v>--</v>
      </c>
      <c r="L25" s="16" t="str">
        <f>_xlfn.XLOOKUP(($B24*100)+L$6,'[1]10C_BUILDING MATRIX'!$C$8:$C$601,'[1]10C_BUILDING MATRIX'!$J$8:$J$601,"--")</f>
        <v>--</v>
      </c>
      <c r="M25" s="16" t="str">
        <f>_xlfn.XLOOKUP(($B24*100)+M$6,'[1]10C_BUILDING MATRIX'!$C$8:$C$601,'[1]10C_BUILDING MATRIX'!$J$8:$J$601,"--")</f>
        <v>--</v>
      </c>
      <c r="N25" s="16" t="str">
        <f>_xlfn.XLOOKUP(($B24*100)+N$6,'[1]10C_BUILDING MATRIX'!$C$8:$C$601,'[1]10C_BUILDING MATRIX'!$J$8:$J$601,"--")</f>
        <v>--</v>
      </c>
      <c r="O25" s="16" t="str">
        <f>_xlfn.XLOOKUP(($B24*100)+O$6,'[1]10C_BUILDING MATRIX'!$C$8:$C$601,'[1]10C_BUILDING MATRIX'!$J$8:$J$601,"--")</f>
        <v>--</v>
      </c>
    </row>
    <row r="26" spans="2:15" ht="28.5" x14ac:dyDescent="0.2">
      <c r="B26" s="467">
        <v>33</v>
      </c>
      <c r="C26" s="18" t="s">
        <v>18</v>
      </c>
      <c r="D26" s="16">
        <f>_xlfn.XLOOKUP(($B26*100)+D$6,'[1]10C_BUILDING MATRIX'!$C$8:$C$601,'[1]10C_BUILDING MATRIX'!$J$8:$J$601,"--")</f>
        <v>24</v>
      </c>
      <c r="E26" s="16">
        <f>_xlfn.XLOOKUP(($B26*100)+E$6,'[1]10C_BUILDING MATRIX'!$C$8:$C$601,'[1]10C_BUILDING MATRIX'!$J$8:$J$601,"--")</f>
        <v>24</v>
      </c>
      <c r="F26" s="16">
        <f>_xlfn.XLOOKUP(($B26*100)+F$6,'[1]10C_BUILDING MATRIX'!$C$8:$C$601,'[1]10C_BUILDING MATRIX'!$J$8:$J$601,"--")</f>
        <v>24</v>
      </c>
      <c r="G26" s="16">
        <f>_xlfn.XLOOKUP(($B26*100)+G$6,'[1]10C_BUILDING MATRIX'!$C$8:$C$601,'[1]10C_BUILDING MATRIX'!$J$8:$J$601,"--")</f>
        <v>24</v>
      </c>
      <c r="H26" s="16">
        <f>_xlfn.XLOOKUP(($B26*100)+H$6,'[1]10C_BUILDING MATRIX'!$C$8:$C$601,'[1]10C_BUILDING MATRIX'!$J$8:$J$601,"--")</f>
        <v>24</v>
      </c>
      <c r="I26" s="16">
        <f>_xlfn.XLOOKUP(($B26*100)+I$6,'[1]10C_BUILDING MATRIX'!$C$8:$C$601,'[1]10C_BUILDING MATRIX'!$J$8:$J$601,"--")</f>
        <v>24</v>
      </c>
      <c r="J26" s="16" t="str">
        <f>_xlfn.XLOOKUP(($B26*100)+J$6,'[1]10C_BUILDING MATRIX'!$C$8:$C$601,'[1]10C_BUILDING MATRIX'!$J$8:$J$601,"--")</f>
        <v>BH</v>
      </c>
      <c r="K26" s="16">
        <f>_xlfn.XLOOKUP(($B26*100)+K$6,'[1]10C_BUILDING MATRIX'!$C$8:$C$601,'[1]10C_BUILDING MATRIX'!$J$8:$J$601,"--")</f>
        <v>24</v>
      </c>
      <c r="L26" s="16">
        <f>_xlfn.XLOOKUP(($B26*100)+L$6,'[1]10C_BUILDING MATRIX'!$C$8:$C$601,'[1]10C_BUILDING MATRIX'!$J$8:$J$601,"--")</f>
        <v>24</v>
      </c>
      <c r="M26" s="16">
        <f>_xlfn.XLOOKUP(($B26*100)+M$6,'[1]10C_BUILDING MATRIX'!$C$8:$C$601,'[1]10C_BUILDING MATRIX'!$J$8:$J$601,"--")</f>
        <v>24</v>
      </c>
      <c r="N26" s="16" t="str">
        <f>_xlfn.XLOOKUP(($B26*100)+N$6,'[1]10C_BUILDING MATRIX'!$C$8:$C$601,'[1]10C_BUILDING MATRIX'!$J$8:$J$601,"--")</f>
        <v>WCT</v>
      </c>
      <c r="O26" s="16">
        <f>_xlfn.XLOOKUP(($B26*100)+O$6,'[1]10C_BUILDING MATRIX'!$C$8:$C$601,'[1]10C_BUILDING MATRIX'!$J$8:$J$601,"--")</f>
        <v>24</v>
      </c>
    </row>
    <row r="27" spans="2:15" ht="28.5" x14ac:dyDescent="0.2">
      <c r="B27" s="468"/>
      <c r="C27" s="18" t="s">
        <v>19</v>
      </c>
      <c r="D27" s="16">
        <f>_xlfn.XLOOKUP(($B26*100)+D$6,'[1]10C_BUILDING MATRIX'!$C$8:$C$601,'[1]10C_BUILDING MATRIX'!$K$8:$K$601,"--")</f>
        <v>24</v>
      </c>
      <c r="E27" s="16">
        <f>_xlfn.XLOOKUP(($B26*100)+E$6,'[1]10C_BUILDING MATRIX'!$C$8:$C$601,'[1]10C_BUILDING MATRIX'!$K$8:$K$601,"--")</f>
        <v>24</v>
      </c>
      <c r="F27" s="16">
        <f>_xlfn.XLOOKUP(($B26*100)+F$6,'[1]10C_BUILDING MATRIX'!$C$8:$C$601,'[1]10C_BUILDING MATRIX'!$K$8:$K$601,"--")</f>
        <v>24</v>
      </c>
      <c r="G27" s="16">
        <f>_xlfn.XLOOKUP(($B26*100)+G$6,'[1]10C_BUILDING MATRIX'!$C$8:$C$601,'[1]10C_BUILDING MATRIX'!$K$8:$K$601,"--")</f>
        <v>24</v>
      </c>
      <c r="H27" s="16">
        <f>_xlfn.XLOOKUP(($B26*100)+H$6,'[1]10C_BUILDING MATRIX'!$C$8:$C$601,'[1]10C_BUILDING MATRIX'!$K$8:$K$601,"--")</f>
        <v>24</v>
      </c>
      <c r="I27" s="16">
        <f>_xlfn.XLOOKUP(($B26*100)+I$6,'[1]10C_BUILDING MATRIX'!$C$8:$C$601,'[1]10C_BUILDING MATRIX'!$K$8:$K$601,"--")</f>
        <v>24</v>
      </c>
      <c r="J27" s="16">
        <f>_xlfn.XLOOKUP(($B26*100)+J$6,'[1]10C_BUILDING MATRIX'!$C$8:$C$601,'[1]10C_BUILDING MATRIX'!$K$8:$K$601,"--")</f>
        <v>24</v>
      </c>
      <c r="K27" s="16">
        <f>_xlfn.XLOOKUP(($B26*100)+K$6,'[1]10C_BUILDING MATRIX'!$C$8:$C$601,'[1]10C_BUILDING MATRIX'!$K$8:$K$601,"--")</f>
        <v>24</v>
      </c>
      <c r="L27" s="16">
        <f>_xlfn.XLOOKUP(($B26*100)+L$6,'[1]10C_BUILDING MATRIX'!$C$8:$C$601,'[1]10C_BUILDING MATRIX'!$K$8:$K$601,"--")</f>
        <v>24</v>
      </c>
      <c r="M27" s="16">
        <f>_xlfn.XLOOKUP(($B26*100)+M$6,'[1]10C_BUILDING MATRIX'!$C$8:$C$601,'[1]10C_BUILDING MATRIX'!$K$8:$K$601,"--")</f>
        <v>24</v>
      </c>
      <c r="N27" s="16">
        <f>_xlfn.XLOOKUP(($B26*100)+N$6,'[1]10C_BUILDING MATRIX'!$C$8:$C$601,'[1]10C_BUILDING MATRIX'!$K$8:$K$601,"--")</f>
        <v>24</v>
      </c>
      <c r="O27" s="16" t="str">
        <f>_xlfn.XLOOKUP(($B26*100)+O$6,'[1]10C_BUILDING MATRIX'!$C$8:$C$601,'[1]10C_BUILDING MATRIX'!$K$8:$K$601,"--")</f>
        <v>WCT</v>
      </c>
    </row>
    <row r="28" spans="2:15" x14ac:dyDescent="0.2">
      <c r="B28" s="469"/>
      <c r="C28" s="18" t="s">
        <v>20</v>
      </c>
      <c r="D28" s="16" t="str">
        <f>_xlfn.XLOOKUP(($B27*100)+D$6,'[1]10C_BUILDING MATRIX'!$C$8:$C$601,'[1]10C_BUILDING MATRIX'!$L$8:$L$601,"--")</f>
        <v>--</v>
      </c>
      <c r="E28" s="16" t="str">
        <f>_xlfn.XLOOKUP(($B27*100)+E$6,'[1]10C_BUILDING MATRIX'!$C$8:$C$601,'[1]10C_BUILDING MATRIX'!$J$8:$J$601,"--")</f>
        <v>--</v>
      </c>
      <c r="F28" s="16" t="str">
        <f>_xlfn.XLOOKUP(($B27*100)+F$6,'[1]10C_BUILDING MATRIX'!$C$8:$C$601,'[1]10C_BUILDING MATRIX'!$J$8:$J$601,"--")</f>
        <v>--</v>
      </c>
      <c r="G28" s="16" t="str">
        <f>_xlfn.XLOOKUP(($B27*100)+G$6,'[1]10C_BUILDING MATRIX'!$C$8:$C$601,'[1]10C_BUILDING MATRIX'!$J$8:$J$601,"--")</f>
        <v>--</v>
      </c>
      <c r="H28" s="16" t="str">
        <f>_xlfn.XLOOKUP(($B27*100)+H$6,'[1]10C_BUILDING MATRIX'!$C$8:$C$601,'[1]10C_BUILDING MATRIX'!$J$8:$J$601,"--")</f>
        <v>--</v>
      </c>
      <c r="I28" s="16" t="str">
        <f>_xlfn.XLOOKUP(($B27*100)+I$6,'[1]10C_BUILDING MATRIX'!$C$8:$C$601,'[1]10C_BUILDING MATRIX'!$J$8:$J$601,"--")</f>
        <v>--</v>
      </c>
      <c r="J28" s="16" t="str">
        <f>_xlfn.XLOOKUP(($B27*100)+J$6,'[1]10C_BUILDING MATRIX'!$C$8:$C$601,'[1]10C_BUILDING MATRIX'!$J$8:$J$601,"--")</f>
        <v>--</v>
      </c>
      <c r="K28" s="16" t="str">
        <f>_xlfn.XLOOKUP(($B27*100)+K$6,'[1]10C_BUILDING MATRIX'!$C$8:$C$601,'[1]10C_BUILDING MATRIX'!$J$8:$J$601,"--")</f>
        <v>--</v>
      </c>
      <c r="L28" s="16" t="str">
        <f>_xlfn.XLOOKUP(($B27*100)+L$6,'[1]10C_BUILDING MATRIX'!$C$8:$C$601,'[1]10C_BUILDING MATRIX'!$J$8:$J$601,"--")</f>
        <v>--</v>
      </c>
      <c r="M28" s="16" t="str">
        <f>_xlfn.XLOOKUP(($B27*100)+M$6,'[1]10C_BUILDING MATRIX'!$C$8:$C$601,'[1]10C_BUILDING MATRIX'!$J$8:$J$601,"--")</f>
        <v>--</v>
      </c>
      <c r="N28" s="16" t="str">
        <f>_xlfn.XLOOKUP(($B27*100)+N$6,'[1]10C_BUILDING MATRIX'!$C$8:$C$601,'[1]10C_BUILDING MATRIX'!$J$8:$J$601,"--")</f>
        <v>--</v>
      </c>
      <c r="O28" s="16" t="str">
        <f>_xlfn.XLOOKUP(($B27*100)+O$6,'[1]10C_BUILDING MATRIX'!$C$8:$C$601,'[1]10C_BUILDING MATRIX'!$J$8:$J$601,"--")</f>
        <v>--</v>
      </c>
    </row>
    <row r="29" spans="2:15" x14ac:dyDescent="0.2">
      <c r="B29" s="467">
        <v>32</v>
      </c>
      <c r="C29" s="18" t="s">
        <v>18</v>
      </c>
      <c r="D29" s="16">
        <f>_xlfn.XLOOKUP(($B29*100)+D$6,'[1]10C_BUILDING MATRIX'!$C$8:$C$601,'[1]10C_BUILDING MATRIX'!$J$8:$J$601,"--")</f>
        <v>23</v>
      </c>
      <c r="E29" s="16">
        <f>_xlfn.XLOOKUP(($B29*100)+E$6,'[1]10C_BUILDING MATRIX'!$C$8:$C$601,'[1]10C_BUILDING MATRIX'!$J$8:$J$601,"--")</f>
        <v>23</v>
      </c>
      <c r="F29" s="16">
        <f>_xlfn.XLOOKUP(($B29*100)+F$6,'[1]10C_BUILDING MATRIX'!$C$8:$C$601,'[1]10C_BUILDING MATRIX'!$J$8:$J$601,"--")</f>
        <v>23</v>
      </c>
      <c r="G29" s="16">
        <f>_xlfn.XLOOKUP(($B29*100)+G$6,'[1]10C_BUILDING MATRIX'!$C$8:$C$601,'[1]10C_BUILDING MATRIX'!$J$8:$J$601,"--")</f>
        <v>23</v>
      </c>
      <c r="H29" s="16">
        <f>_xlfn.XLOOKUP(($B29*100)+H$6,'[1]10C_BUILDING MATRIX'!$C$8:$C$601,'[1]10C_BUILDING MATRIX'!$J$8:$J$601,"--")</f>
        <v>23</v>
      </c>
      <c r="I29" s="16">
        <f>_xlfn.XLOOKUP(($B29*100)+I$6,'[1]10C_BUILDING MATRIX'!$C$8:$C$601,'[1]10C_BUILDING MATRIX'!$J$8:$J$601,"--")</f>
        <v>23</v>
      </c>
      <c r="J29" s="16" t="str">
        <f>_xlfn.XLOOKUP(($B29*100)+J$6,'[1]10C_BUILDING MATRIX'!$C$8:$C$601,'[1]10C_BUILDING MATRIX'!$J$8:$J$601,"--")</f>
        <v>BH</v>
      </c>
      <c r="K29" s="16">
        <f>_xlfn.XLOOKUP(($B29*100)+K$6,'[1]10C_BUILDING MATRIX'!$C$8:$C$601,'[1]10C_BUILDING MATRIX'!$J$8:$J$601,"--")</f>
        <v>23</v>
      </c>
      <c r="L29" s="16">
        <f>_xlfn.XLOOKUP(($B29*100)+L$6,'[1]10C_BUILDING MATRIX'!$C$8:$C$601,'[1]10C_BUILDING MATRIX'!$J$8:$J$601,"--")</f>
        <v>23</v>
      </c>
      <c r="M29" s="16">
        <f>_xlfn.XLOOKUP(($B29*100)+M$6,'[1]10C_BUILDING MATRIX'!$C$8:$C$601,'[1]10C_BUILDING MATRIX'!$J$8:$J$601,"--")</f>
        <v>23</v>
      </c>
      <c r="N29" s="16">
        <f>_xlfn.XLOOKUP(($B29*100)+N$6,'[1]10C_BUILDING MATRIX'!$C$8:$C$601,'[1]10C_BUILDING MATRIX'!$J$8:$J$601,"--")</f>
        <v>23</v>
      </c>
      <c r="O29" s="16">
        <f>_xlfn.XLOOKUP(($B29*100)+O$6,'[1]10C_BUILDING MATRIX'!$C$8:$C$601,'[1]10C_BUILDING MATRIX'!$J$8:$J$601,"--")</f>
        <v>23</v>
      </c>
    </row>
    <row r="30" spans="2:15" x14ac:dyDescent="0.2">
      <c r="B30" s="468"/>
      <c r="C30" s="18" t="s">
        <v>19</v>
      </c>
      <c r="D30" s="16">
        <f>_xlfn.XLOOKUP(($B29*100)+D$6,'[1]10C_BUILDING MATRIX'!$C$8:$C$601,'[1]10C_BUILDING MATRIX'!$K$8:$K$601,"--")</f>
        <v>23</v>
      </c>
      <c r="E30" s="16">
        <f>_xlfn.XLOOKUP(($B29*100)+E$6,'[1]10C_BUILDING MATRIX'!$C$8:$C$601,'[1]10C_BUILDING MATRIX'!$K$8:$K$601,"--")</f>
        <v>23</v>
      </c>
      <c r="F30" s="16">
        <f>_xlfn.XLOOKUP(($B29*100)+F$6,'[1]10C_BUILDING MATRIX'!$C$8:$C$601,'[1]10C_BUILDING MATRIX'!$K$8:$K$601,"--")</f>
        <v>23</v>
      </c>
      <c r="G30" s="16">
        <f>_xlfn.XLOOKUP(($B29*100)+G$6,'[1]10C_BUILDING MATRIX'!$C$8:$C$601,'[1]10C_BUILDING MATRIX'!$K$8:$K$601,"--")</f>
        <v>23</v>
      </c>
      <c r="H30" s="16">
        <f>_xlfn.XLOOKUP(($B29*100)+H$6,'[1]10C_BUILDING MATRIX'!$C$8:$C$601,'[1]10C_BUILDING MATRIX'!$K$8:$K$601,"--")</f>
        <v>23</v>
      </c>
      <c r="I30" s="16">
        <f>_xlfn.XLOOKUP(($B29*100)+I$6,'[1]10C_BUILDING MATRIX'!$C$8:$C$601,'[1]10C_BUILDING MATRIX'!$K$8:$K$601,"--")</f>
        <v>23</v>
      </c>
      <c r="J30" s="16">
        <f>_xlfn.XLOOKUP(($B29*100)+J$6,'[1]10C_BUILDING MATRIX'!$C$8:$C$601,'[1]10C_BUILDING MATRIX'!$K$8:$K$601,"--")</f>
        <v>23</v>
      </c>
      <c r="K30" s="16">
        <f>_xlfn.XLOOKUP(($B29*100)+K$6,'[1]10C_BUILDING MATRIX'!$C$8:$C$601,'[1]10C_BUILDING MATRIX'!$K$8:$K$601,"--")</f>
        <v>23</v>
      </c>
      <c r="L30" s="16">
        <f>_xlfn.XLOOKUP(($B29*100)+L$6,'[1]10C_BUILDING MATRIX'!$C$8:$C$601,'[1]10C_BUILDING MATRIX'!$K$8:$K$601,"--")</f>
        <v>23</v>
      </c>
      <c r="M30" s="16">
        <f>_xlfn.XLOOKUP(($B29*100)+M$6,'[1]10C_BUILDING MATRIX'!$C$8:$C$601,'[1]10C_BUILDING MATRIX'!$K$8:$K$601,"--")</f>
        <v>23</v>
      </c>
      <c r="N30" s="16">
        <f>_xlfn.XLOOKUP(($B29*100)+N$6,'[1]10C_BUILDING MATRIX'!$C$8:$C$601,'[1]10C_BUILDING MATRIX'!$K$8:$K$601,"--")</f>
        <v>23</v>
      </c>
      <c r="O30" s="16">
        <f>_xlfn.XLOOKUP(($B29*100)+O$6,'[1]10C_BUILDING MATRIX'!$C$8:$C$601,'[1]10C_BUILDING MATRIX'!$K$8:$K$601,"--")</f>
        <v>23</v>
      </c>
    </row>
    <row r="31" spans="2:15" x14ac:dyDescent="0.2">
      <c r="B31" s="469"/>
      <c r="C31" s="18" t="s">
        <v>20</v>
      </c>
      <c r="D31" s="16" t="str">
        <f>_xlfn.XLOOKUP(($B30*100)+D$6,'[1]10C_BUILDING MATRIX'!$C$8:$C$601,'[1]10C_BUILDING MATRIX'!$L$8:$L$601,"--")</f>
        <v>--</v>
      </c>
      <c r="E31" s="16" t="str">
        <f>_xlfn.XLOOKUP(($B30*100)+E$6,'[1]10C_BUILDING MATRIX'!$C$8:$C$601,'[1]10C_BUILDING MATRIX'!$J$8:$J$601,"--")</f>
        <v>--</v>
      </c>
      <c r="F31" s="16" t="str">
        <f>_xlfn.XLOOKUP(($B30*100)+F$6,'[1]10C_BUILDING MATRIX'!$C$8:$C$601,'[1]10C_BUILDING MATRIX'!$J$8:$J$601,"--")</f>
        <v>--</v>
      </c>
      <c r="G31" s="16" t="str">
        <f>_xlfn.XLOOKUP(($B30*100)+G$6,'[1]10C_BUILDING MATRIX'!$C$8:$C$601,'[1]10C_BUILDING MATRIX'!$J$8:$J$601,"--")</f>
        <v>--</v>
      </c>
      <c r="H31" s="16" t="str">
        <f>_xlfn.XLOOKUP(($B30*100)+H$6,'[1]10C_BUILDING MATRIX'!$C$8:$C$601,'[1]10C_BUILDING MATRIX'!$J$8:$J$601,"--")</f>
        <v>--</v>
      </c>
      <c r="I31" s="16" t="str">
        <f>_xlfn.XLOOKUP(($B30*100)+I$6,'[1]10C_BUILDING MATRIX'!$C$8:$C$601,'[1]10C_BUILDING MATRIX'!$J$8:$J$601,"--")</f>
        <v>--</v>
      </c>
      <c r="J31" s="16" t="str">
        <f>_xlfn.XLOOKUP(($B30*100)+J$6,'[1]10C_BUILDING MATRIX'!$C$8:$C$601,'[1]10C_BUILDING MATRIX'!$J$8:$J$601,"--")</f>
        <v>--</v>
      </c>
      <c r="K31" s="16" t="str">
        <f>_xlfn.XLOOKUP(($B30*100)+K$6,'[1]10C_BUILDING MATRIX'!$C$8:$C$601,'[1]10C_BUILDING MATRIX'!$J$8:$J$601,"--")</f>
        <v>--</v>
      </c>
      <c r="L31" s="16" t="str">
        <f>_xlfn.XLOOKUP(($B30*100)+L$6,'[1]10C_BUILDING MATRIX'!$C$8:$C$601,'[1]10C_BUILDING MATRIX'!$J$8:$J$601,"--")</f>
        <v>--</v>
      </c>
      <c r="M31" s="16" t="str">
        <f>_xlfn.XLOOKUP(($B30*100)+M$6,'[1]10C_BUILDING MATRIX'!$C$8:$C$601,'[1]10C_BUILDING MATRIX'!$J$8:$J$601,"--")</f>
        <v>--</v>
      </c>
      <c r="N31" s="16" t="str">
        <f>_xlfn.XLOOKUP(($B30*100)+N$6,'[1]10C_BUILDING MATRIX'!$C$8:$C$601,'[1]10C_BUILDING MATRIX'!$J$8:$J$601,"--")</f>
        <v>--</v>
      </c>
      <c r="O31" s="16" t="str">
        <f>_xlfn.XLOOKUP(($B30*100)+O$6,'[1]10C_BUILDING MATRIX'!$C$8:$C$601,'[1]10C_BUILDING MATRIX'!$J$8:$J$601,"--")</f>
        <v>--</v>
      </c>
    </row>
    <row r="32" spans="2:15" x14ac:dyDescent="0.2">
      <c r="B32" s="467">
        <v>31</v>
      </c>
      <c r="C32" s="18" t="s">
        <v>18</v>
      </c>
      <c r="D32" s="16">
        <f>_xlfn.XLOOKUP(($B32*100)+D$6,'[1]10C_BUILDING MATRIX'!$C$8:$C$601,'[1]10C_BUILDING MATRIX'!$J$8:$J$601,"--")</f>
        <v>22</v>
      </c>
      <c r="E32" s="16">
        <f>_xlfn.XLOOKUP(($B32*100)+E$6,'[1]10C_BUILDING MATRIX'!$C$8:$C$601,'[1]10C_BUILDING MATRIX'!$J$8:$J$601,"--")</f>
        <v>22</v>
      </c>
      <c r="F32" s="16">
        <f>_xlfn.XLOOKUP(($B32*100)+F$6,'[1]10C_BUILDING MATRIX'!$C$8:$C$601,'[1]10C_BUILDING MATRIX'!$J$8:$J$601,"--")</f>
        <v>22</v>
      </c>
      <c r="G32" s="16">
        <f>_xlfn.XLOOKUP(($B32*100)+G$6,'[1]10C_BUILDING MATRIX'!$C$8:$C$601,'[1]10C_BUILDING MATRIX'!$J$8:$J$601,"--")</f>
        <v>22</v>
      </c>
      <c r="H32" s="16">
        <f>_xlfn.XLOOKUP(($B32*100)+H$6,'[1]10C_BUILDING MATRIX'!$C$8:$C$601,'[1]10C_BUILDING MATRIX'!$J$8:$J$601,"--")</f>
        <v>22</v>
      </c>
      <c r="I32" s="16">
        <f>_xlfn.XLOOKUP(($B32*100)+I$6,'[1]10C_BUILDING MATRIX'!$C$8:$C$601,'[1]10C_BUILDING MATRIX'!$J$8:$J$601,"--")</f>
        <v>22</v>
      </c>
      <c r="J32" s="16" t="str">
        <f>_xlfn.XLOOKUP(($B32*100)+J$6,'[1]10C_BUILDING MATRIX'!$C$8:$C$601,'[1]10C_BUILDING MATRIX'!$J$8:$J$601,"--")</f>
        <v>BH</v>
      </c>
      <c r="K32" s="16">
        <f>_xlfn.XLOOKUP(($B32*100)+K$6,'[1]10C_BUILDING MATRIX'!$C$8:$C$601,'[1]10C_BUILDING MATRIX'!$J$8:$J$601,"--")</f>
        <v>22</v>
      </c>
      <c r="L32" s="16">
        <f>_xlfn.XLOOKUP(($B32*100)+L$6,'[1]10C_BUILDING MATRIX'!$C$8:$C$601,'[1]10C_BUILDING MATRIX'!$J$8:$J$601,"--")</f>
        <v>22</v>
      </c>
      <c r="M32" s="16">
        <f>_xlfn.XLOOKUP(($B32*100)+M$6,'[1]10C_BUILDING MATRIX'!$C$8:$C$601,'[1]10C_BUILDING MATRIX'!$J$8:$J$601,"--")</f>
        <v>22</v>
      </c>
      <c r="N32" s="16">
        <f>_xlfn.XLOOKUP(($B32*100)+N$6,'[1]10C_BUILDING MATRIX'!$C$8:$C$601,'[1]10C_BUILDING MATRIX'!$J$8:$J$601,"--")</f>
        <v>22</v>
      </c>
      <c r="O32" s="16">
        <f>_xlfn.XLOOKUP(($B32*100)+O$6,'[1]10C_BUILDING MATRIX'!$C$8:$C$601,'[1]10C_BUILDING MATRIX'!$J$8:$J$601,"--")</f>
        <v>22</v>
      </c>
    </row>
    <row r="33" spans="2:16" x14ac:dyDescent="0.2">
      <c r="B33" s="468"/>
      <c r="C33" s="18" t="s">
        <v>19</v>
      </c>
      <c r="D33" s="16">
        <f>_xlfn.XLOOKUP(($B32*100)+D$6,'[1]10C_BUILDING MATRIX'!$C$8:$C$601,'[1]10C_BUILDING MATRIX'!$K$8:$K$601,"--")</f>
        <v>22</v>
      </c>
      <c r="E33" s="16">
        <f>_xlfn.XLOOKUP(($B32*100)+E$6,'[1]10C_BUILDING MATRIX'!$C$8:$C$601,'[1]10C_BUILDING MATRIX'!$K$8:$K$601,"--")</f>
        <v>22</v>
      </c>
      <c r="F33" s="16">
        <f>_xlfn.XLOOKUP(($B32*100)+F$6,'[1]10C_BUILDING MATRIX'!$C$8:$C$601,'[1]10C_BUILDING MATRIX'!$K$8:$K$601,"--")</f>
        <v>22</v>
      </c>
      <c r="G33" s="16">
        <f>_xlfn.XLOOKUP(($B32*100)+G$6,'[1]10C_BUILDING MATRIX'!$C$8:$C$601,'[1]10C_BUILDING MATRIX'!$K$8:$K$601,"--")</f>
        <v>22</v>
      </c>
      <c r="H33" s="16">
        <f>_xlfn.XLOOKUP(($B32*100)+H$6,'[1]10C_BUILDING MATRIX'!$C$8:$C$601,'[1]10C_BUILDING MATRIX'!$K$8:$K$601,"--")</f>
        <v>22</v>
      </c>
      <c r="I33" s="16">
        <f>_xlfn.XLOOKUP(($B32*100)+I$6,'[1]10C_BUILDING MATRIX'!$C$8:$C$601,'[1]10C_BUILDING MATRIX'!$K$8:$K$601,"--")</f>
        <v>22</v>
      </c>
      <c r="J33" s="16">
        <f>_xlfn.XLOOKUP(($B32*100)+J$6,'[1]10C_BUILDING MATRIX'!$C$8:$C$601,'[1]10C_BUILDING MATRIX'!$K$8:$K$601,"--")</f>
        <v>22</v>
      </c>
      <c r="K33" s="16">
        <f>_xlfn.XLOOKUP(($B32*100)+K$6,'[1]10C_BUILDING MATRIX'!$C$8:$C$601,'[1]10C_BUILDING MATRIX'!$K$8:$K$601,"--")</f>
        <v>22</v>
      </c>
      <c r="L33" s="16">
        <f>_xlfn.XLOOKUP(($B32*100)+L$6,'[1]10C_BUILDING MATRIX'!$C$8:$C$601,'[1]10C_BUILDING MATRIX'!$K$8:$K$601,"--")</f>
        <v>22</v>
      </c>
      <c r="M33" s="16">
        <f>_xlfn.XLOOKUP(($B32*100)+M$6,'[1]10C_BUILDING MATRIX'!$C$8:$C$601,'[1]10C_BUILDING MATRIX'!$K$8:$K$601,"--")</f>
        <v>22</v>
      </c>
      <c r="N33" s="16">
        <f>_xlfn.XLOOKUP(($B32*100)+N$6,'[1]10C_BUILDING MATRIX'!$C$8:$C$601,'[1]10C_BUILDING MATRIX'!$K$8:$K$601,"--")</f>
        <v>22</v>
      </c>
      <c r="O33" s="16">
        <f>_xlfn.XLOOKUP(($B32*100)+O$6,'[1]10C_BUILDING MATRIX'!$C$8:$C$601,'[1]10C_BUILDING MATRIX'!$K$8:$K$601,"--")</f>
        <v>22</v>
      </c>
    </row>
    <row r="34" spans="2:16" x14ac:dyDescent="0.2">
      <c r="B34" s="469"/>
      <c r="C34" s="18" t="s">
        <v>20</v>
      </c>
      <c r="D34" s="16" t="str">
        <f>_xlfn.XLOOKUP(($B33*100)+D$6,'[1]10C_BUILDING MATRIX'!$C$8:$C$601,'[1]10C_BUILDING MATRIX'!$L$8:$L$601,"--")</f>
        <v>--</v>
      </c>
      <c r="E34" s="16" t="str">
        <f>_xlfn.XLOOKUP(($B33*100)+E$6,'[1]10C_BUILDING MATRIX'!$C$8:$C$601,'[1]10C_BUILDING MATRIX'!$J$8:$J$601,"--")</f>
        <v>--</v>
      </c>
      <c r="F34" s="16" t="str">
        <f>_xlfn.XLOOKUP(($B33*100)+F$6,'[1]10C_BUILDING MATRIX'!$C$8:$C$601,'[1]10C_BUILDING MATRIX'!$J$8:$J$601,"--")</f>
        <v>--</v>
      </c>
      <c r="G34" s="16" t="str">
        <f>_xlfn.XLOOKUP(($B33*100)+G$6,'[1]10C_BUILDING MATRIX'!$C$8:$C$601,'[1]10C_BUILDING MATRIX'!$J$8:$J$601,"--")</f>
        <v>--</v>
      </c>
      <c r="H34" s="16" t="str">
        <f>_xlfn.XLOOKUP(($B33*100)+H$6,'[1]10C_BUILDING MATRIX'!$C$8:$C$601,'[1]10C_BUILDING MATRIX'!$J$8:$J$601,"--")</f>
        <v>--</v>
      </c>
      <c r="I34" s="16" t="str">
        <f>_xlfn.XLOOKUP(($B33*100)+I$6,'[1]10C_BUILDING MATRIX'!$C$8:$C$601,'[1]10C_BUILDING MATRIX'!$J$8:$J$601,"--")</f>
        <v>--</v>
      </c>
      <c r="J34" s="16" t="str">
        <f>_xlfn.XLOOKUP(($B33*100)+J$6,'[1]10C_BUILDING MATRIX'!$C$8:$C$601,'[1]10C_BUILDING MATRIX'!$J$8:$J$601,"--")</f>
        <v>--</v>
      </c>
      <c r="K34" s="16" t="str">
        <f>_xlfn.XLOOKUP(($B33*100)+K$6,'[1]10C_BUILDING MATRIX'!$C$8:$C$601,'[1]10C_BUILDING MATRIX'!$J$8:$J$601,"--")</f>
        <v>--</v>
      </c>
      <c r="L34" s="16" t="str">
        <f>_xlfn.XLOOKUP(($B33*100)+L$6,'[1]10C_BUILDING MATRIX'!$C$8:$C$601,'[1]10C_BUILDING MATRIX'!$J$8:$J$601,"--")</f>
        <v>--</v>
      </c>
      <c r="M34" s="16" t="str">
        <f>_xlfn.XLOOKUP(($B33*100)+M$6,'[1]10C_BUILDING MATRIX'!$C$8:$C$601,'[1]10C_BUILDING MATRIX'!$J$8:$J$601,"--")</f>
        <v>--</v>
      </c>
      <c r="N34" s="16" t="str">
        <f>_xlfn.XLOOKUP(($B33*100)+N$6,'[1]10C_BUILDING MATRIX'!$C$8:$C$601,'[1]10C_BUILDING MATRIX'!$J$8:$J$601,"--")</f>
        <v>--</v>
      </c>
      <c r="O34" s="16" t="str">
        <f>_xlfn.XLOOKUP(($B33*100)+O$6,'[1]10C_BUILDING MATRIX'!$C$8:$C$601,'[1]10C_BUILDING MATRIX'!$J$8:$J$601,"--")</f>
        <v>--</v>
      </c>
    </row>
    <row r="35" spans="2:16" x14ac:dyDescent="0.2">
      <c r="B35" s="467">
        <v>30</v>
      </c>
      <c r="C35" s="18" t="s">
        <v>18</v>
      </c>
      <c r="D35" s="16">
        <f>_xlfn.XLOOKUP(($B35*100)+D$6,'[1]10C_BUILDING MATRIX'!$C$8:$C$601,'[1]10C_BUILDING MATRIX'!$J$8:$J$601,"--")</f>
        <v>21</v>
      </c>
      <c r="E35" s="16">
        <f>_xlfn.XLOOKUP(($B35*100)+E$6,'[1]10C_BUILDING MATRIX'!$C$8:$C$601,'[1]10C_BUILDING MATRIX'!$J$8:$J$601,"--")</f>
        <v>21</v>
      </c>
      <c r="F35" s="16">
        <f>_xlfn.XLOOKUP(($B35*100)+F$6,'[1]10C_BUILDING MATRIX'!$C$8:$C$601,'[1]10C_BUILDING MATRIX'!$J$8:$J$601,"--")</f>
        <v>21</v>
      </c>
      <c r="G35" s="16">
        <f>_xlfn.XLOOKUP(($B35*100)+G$6,'[1]10C_BUILDING MATRIX'!$C$8:$C$601,'[1]10C_BUILDING MATRIX'!$J$8:$J$601,"--")</f>
        <v>21</v>
      </c>
      <c r="H35" s="16">
        <f>_xlfn.XLOOKUP(($B35*100)+H$6,'[1]10C_BUILDING MATRIX'!$C$8:$C$601,'[1]10C_BUILDING MATRIX'!$J$8:$J$601,"--")</f>
        <v>21</v>
      </c>
      <c r="I35" s="16">
        <f>_xlfn.XLOOKUP(($B35*100)+I$6,'[1]10C_BUILDING MATRIX'!$C$8:$C$601,'[1]10C_BUILDING MATRIX'!$J$8:$J$601,"--")</f>
        <v>21</v>
      </c>
      <c r="J35" s="16" t="str">
        <f>_xlfn.XLOOKUP(($B35*100)+J$6,'[1]10C_BUILDING MATRIX'!$C$8:$C$601,'[1]10C_BUILDING MATRIX'!$J$8:$J$601,"--")</f>
        <v>BH</v>
      </c>
      <c r="K35" s="16">
        <f>_xlfn.XLOOKUP(($B35*100)+K$6,'[1]10C_BUILDING MATRIX'!$C$8:$C$601,'[1]10C_BUILDING MATRIX'!$J$8:$J$601,"--")</f>
        <v>21</v>
      </c>
      <c r="L35" s="16">
        <f>_xlfn.XLOOKUP(($B35*100)+L$6,'[1]10C_BUILDING MATRIX'!$C$8:$C$601,'[1]10C_BUILDING MATRIX'!$J$8:$J$601,"--")</f>
        <v>21</v>
      </c>
      <c r="M35" s="16">
        <f>_xlfn.XLOOKUP(($B35*100)+M$6,'[1]10C_BUILDING MATRIX'!$C$8:$C$601,'[1]10C_BUILDING MATRIX'!$J$8:$J$601,"--")</f>
        <v>21</v>
      </c>
      <c r="N35" s="16">
        <f>_xlfn.XLOOKUP(($B35*100)+N$6,'[1]10C_BUILDING MATRIX'!$C$8:$C$601,'[1]10C_BUILDING MATRIX'!$J$8:$J$601,"--")</f>
        <v>21</v>
      </c>
      <c r="O35" s="16">
        <f>_xlfn.XLOOKUP(($B35*100)+O$6,'[1]10C_BUILDING MATRIX'!$C$8:$C$601,'[1]10C_BUILDING MATRIX'!$J$8:$J$601,"--")</f>
        <v>21</v>
      </c>
    </row>
    <row r="36" spans="2:16" x14ac:dyDescent="0.2">
      <c r="B36" s="468"/>
      <c r="C36" s="18" t="s">
        <v>19</v>
      </c>
      <c r="D36" s="16">
        <f>_xlfn.XLOOKUP(($B35*100)+D$6,'[1]10C_BUILDING MATRIX'!$C$8:$C$601,'[1]10C_BUILDING MATRIX'!$K$8:$K$601,"--")</f>
        <v>21</v>
      </c>
      <c r="E36" s="16">
        <f>_xlfn.XLOOKUP(($B35*100)+E$6,'[1]10C_BUILDING MATRIX'!$C$8:$C$601,'[1]10C_BUILDING MATRIX'!$K$8:$K$601,"--")</f>
        <v>21</v>
      </c>
      <c r="F36" s="16">
        <f>_xlfn.XLOOKUP(($B35*100)+F$6,'[1]10C_BUILDING MATRIX'!$C$8:$C$601,'[1]10C_BUILDING MATRIX'!$K$8:$K$601,"--")</f>
        <v>21</v>
      </c>
      <c r="G36" s="16">
        <f>_xlfn.XLOOKUP(($B35*100)+G$6,'[1]10C_BUILDING MATRIX'!$C$8:$C$601,'[1]10C_BUILDING MATRIX'!$K$8:$K$601,"--")</f>
        <v>21</v>
      </c>
      <c r="H36" s="16">
        <f>_xlfn.XLOOKUP(($B35*100)+H$6,'[1]10C_BUILDING MATRIX'!$C$8:$C$601,'[1]10C_BUILDING MATRIX'!$K$8:$K$601,"--")</f>
        <v>21</v>
      </c>
      <c r="I36" s="16">
        <f>_xlfn.XLOOKUP(($B35*100)+I$6,'[1]10C_BUILDING MATRIX'!$C$8:$C$601,'[1]10C_BUILDING MATRIX'!$K$8:$K$601,"--")</f>
        <v>21</v>
      </c>
      <c r="J36" s="16">
        <f>_xlfn.XLOOKUP(($B35*100)+J$6,'[1]10C_BUILDING MATRIX'!$C$8:$C$601,'[1]10C_BUILDING MATRIX'!$K$8:$K$601,"--")</f>
        <v>21</v>
      </c>
      <c r="K36" s="16">
        <f>_xlfn.XLOOKUP(($B35*100)+K$6,'[1]10C_BUILDING MATRIX'!$C$8:$C$601,'[1]10C_BUILDING MATRIX'!$K$8:$K$601,"--")</f>
        <v>21</v>
      </c>
      <c r="L36" s="16">
        <f>_xlfn.XLOOKUP(($B35*100)+L$6,'[1]10C_BUILDING MATRIX'!$C$8:$C$601,'[1]10C_BUILDING MATRIX'!$K$8:$K$601,"--")</f>
        <v>21</v>
      </c>
      <c r="M36" s="16">
        <f>_xlfn.XLOOKUP(($B35*100)+M$6,'[1]10C_BUILDING MATRIX'!$C$8:$C$601,'[1]10C_BUILDING MATRIX'!$K$8:$K$601,"--")</f>
        <v>21</v>
      </c>
      <c r="N36" s="16">
        <f>_xlfn.XLOOKUP(($B35*100)+N$6,'[1]10C_BUILDING MATRIX'!$C$8:$C$601,'[1]10C_BUILDING MATRIX'!$K$8:$K$601,"--")</f>
        <v>21</v>
      </c>
      <c r="O36" s="16">
        <f>_xlfn.XLOOKUP(($B35*100)+O$6,'[1]10C_BUILDING MATRIX'!$C$8:$C$601,'[1]10C_BUILDING MATRIX'!$K$8:$K$601,"--")</f>
        <v>21</v>
      </c>
    </row>
    <row r="37" spans="2:16" x14ac:dyDescent="0.2">
      <c r="B37" s="469"/>
      <c r="C37" s="18" t="s">
        <v>20</v>
      </c>
      <c r="D37" s="16" t="str">
        <f>_xlfn.XLOOKUP(($B36*100)+D$6,'[1]10C_BUILDING MATRIX'!$C$8:$C$601,'[1]10C_BUILDING MATRIX'!$L$8:$L$601,"--")</f>
        <v>--</v>
      </c>
      <c r="E37" s="16" t="str">
        <f>_xlfn.XLOOKUP(($B36*100)+E$6,'[1]10C_BUILDING MATRIX'!$C$8:$C$601,'[1]10C_BUILDING MATRIX'!$J$8:$J$601,"--")</f>
        <v>--</v>
      </c>
      <c r="F37" s="16" t="str">
        <f>_xlfn.XLOOKUP(($B36*100)+F$6,'[1]10C_BUILDING MATRIX'!$C$8:$C$601,'[1]10C_BUILDING MATRIX'!$J$8:$J$601,"--")</f>
        <v>--</v>
      </c>
      <c r="G37" s="16" t="str">
        <f>_xlfn.XLOOKUP(($B36*100)+G$6,'[1]10C_BUILDING MATRIX'!$C$8:$C$601,'[1]10C_BUILDING MATRIX'!$J$8:$J$601,"--")</f>
        <v>--</v>
      </c>
      <c r="H37" s="16" t="str">
        <f>_xlfn.XLOOKUP(($B36*100)+H$6,'[1]10C_BUILDING MATRIX'!$C$8:$C$601,'[1]10C_BUILDING MATRIX'!$J$8:$J$601,"--")</f>
        <v>--</v>
      </c>
      <c r="I37" s="16" t="str">
        <f>_xlfn.XLOOKUP(($B36*100)+I$6,'[1]10C_BUILDING MATRIX'!$C$8:$C$601,'[1]10C_BUILDING MATRIX'!$J$8:$J$601,"--")</f>
        <v>--</v>
      </c>
      <c r="J37" s="16" t="str">
        <f>_xlfn.XLOOKUP(($B36*100)+J$6,'[1]10C_BUILDING MATRIX'!$C$8:$C$601,'[1]10C_BUILDING MATRIX'!$J$8:$J$601,"--")</f>
        <v>--</v>
      </c>
      <c r="K37" s="16" t="str">
        <f>_xlfn.XLOOKUP(($B36*100)+K$6,'[1]10C_BUILDING MATRIX'!$C$8:$C$601,'[1]10C_BUILDING MATRIX'!$J$8:$J$601,"--")</f>
        <v>--</v>
      </c>
      <c r="L37" s="16" t="str">
        <f>_xlfn.XLOOKUP(($B36*100)+L$6,'[1]10C_BUILDING MATRIX'!$C$8:$C$601,'[1]10C_BUILDING MATRIX'!$J$8:$J$601,"--")</f>
        <v>--</v>
      </c>
      <c r="M37" s="16" t="str">
        <f>_xlfn.XLOOKUP(($B36*100)+M$6,'[1]10C_BUILDING MATRIX'!$C$8:$C$601,'[1]10C_BUILDING MATRIX'!$J$8:$J$601,"--")</f>
        <v>--</v>
      </c>
      <c r="N37" s="16" t="str">
        <f>_xlfn.XLOOKUP(($B36*100)+N$6,'[1]10C_BUILDING MATRIX'!$C$8:$C$601,'[1]10C_BUILDING MATRIX'!$J$8:$J$601,"--")</f>
        <v>--</v>
      </c>
      <c r="O37" s="16" t="str">
        <f>_xlfn.XLOOKUP(($B36*100)+O$6,'[1]10C_BUILDING MATRIX'!$C$8:$C$601,'[1]10C_BUILDING MATRIX'!$J$8:$J$601,"--")</f>
        <v>--</v>
      </c>
      <c r="P37" s="2" t="s">
        <v>21</v>
      </c>
    </row>
    <row r="38" spans="2:16" x14ac:dyDescent="0.2">
      <c r="B38" s="467">
        <v>29</v>
      </c>
      <c r="C38" s="18" t="s">
        <v>18</v>
      </c>
      <c r="D38" s="16">
        <f>_xlfn.XLOOKUP(($B38*100)+D$6,'[1]10C_BUILDING MATRIX'!$C$8:$C$601,'[1]10C_BUILDING MATRIX'!$J$8:$J$601,"--")</f>
        <v>20</v>
      </c>
      <c r="E38" s="16">
        <f>_xlfn.XLOOKUP(($B38*100)+E$6,'[1]10C_BUILDING MATRIX'!$C$8:$C$601,'[1]10C_BUILDING MATRIX'!$J$8:$J$601,"--")</f>
        <v>20</v>
      </c>
      <c r="F38" s="16">
        <f>_xlfn.XLOOKUP(($B38*100)+F$6,'[1]10C_BUILDING MATRIX'!$C$8:$C$601,'[1]10C_BUILDING MATRIX'!$J$8:$J$601,"--")</f>
        <v>20</v>
      </c>
      <c r="G38" s="16">
        <f>_xlfn.XLOOKUP(($B38*100)+G$6,'[1]10C_BUILDING MATRIX'!$C$8:$C$601,'[1]10C_BUILDING MATRIX'!$J$8:$J$601,"--")</f>
        <v>20</v>
      </c>
      <c r="H38" s="16">
        <f>_xlfn.XLOOKUP(($B38*100)+H$6,'[1]10C_BUILDING MATRIX'!$C$8:$C$601,'[1]10C_BUILDING MATRIX'!$J$8:$J$601,"--")</f>
        <v>20</v>
      </c>
      <c r="I38" s="16">
        <f>_xlfn.XLOOKUP(($B38*100)+I$6,'[1]10C_BUILDING MATRIX'!$C$8:$C$601,'[1]10C_BUILDING MATRIX'!$J$8:$J$601,"--")</f>
        <v>20</v>
      </c>
      <c r="J38" s="16" t="str">
        <f>_xlfn.XLOOKUP(($B38*100)+J$6,'[1]10C_BUILDING MATRIX'!$C$8:$C$601,'[1]10C_BUILDING MATRIX'!$J$8:$J$601,"--")</f>
        <v>BH</v>
      </c>
      <c r="K38" s="16">
        <f>_xlfn.XLOOKUP(($B38*100)+K$6,'[1]10C_BUILDING MATRIX'!$C$8:$C$601,'[1]10C_BUILDING MATRIX'!$J$8:$J$601,"--")</f>
        <v>20</v>
      </c>
      <c r="L38" s="16">
        <f>_xlfn.XLOOKUP(($B38*100)+L$6,'[1]10C_BUILDING MATRIX'!$C$8:$C$601,'[1]10C_BUILDING MATRIX'!$J$8:$J$601,"--")</f>
        <v>20</v>
      </c>
      <c r="M38" s="16">
        <f>_xlfn.XLOOKUP(($B38*100)+M$6,'[1]10C_BUILDING MATRIX'!$C$8:$C$601,'[1]10C_BUILDING MATRIX'!$J$8:$J$601,"--")</f>
        <v>20</v>
      </c>
      <c r="N38" s="16">
        <f>_xlfn.XLOOKUP(($B38*100)+N$6,'[1]10C_BUILDING MATRIX'!$C$8:$C$601,'[1]10C_BUILDING MATRIX'!$J$8:$J$601,"--")</f>
        <v>20</v>
      </c>
      <c r="O38" s="16">
        <f>_xlfn.XLOOKUP(($B38*100)+O$6,'[1]10C_BUILDING MATRIX'!$C$8:$C$601,'[1]10C_BUILDING MATRIX'!$J$8:$J$601,"--")</f>
        <v>20</v>
      </c>
    </row>
    <row r="39" spans="2:16" x14ac:dyDescent="0.2">
      <c r="B39" s="468"/>
      <c r="C39" s="18" t="s">
        <v>19</v>
      </c>
      <c r="D39" s="16">
        <f>_xlfn.XLOOKUP(($B38*100)+D$6,'[1]10C_BUILDING MATRIX'!$C$8:$C$601,'[1]10C_BUILDING MATRIX'!$K$8:$K$601,"--")</f>
        <v>20</v>
      </c>
      <c r="E39" s="16">
        <f>_xlfn.XLOOKUP(($B38*100)+E$6,'[1]10C_BUILDING MATRIX'!$C$8:$C$601,'[1]10C_BUILDING MATRIX'!$K$8:$K$601,"--")</f>
        <v>20</v>
      </c>
      <c r="F39" s="16">
        <f>_xlfn.XLOOKUP(($B38*100)+F$6,'[1]10C_BUILDING MATRIX'!$C$8:$C$601,'[1]10C_BUILDING MATRIX'!$K$8:$K$601,"--")</f>
        <v>20</v>
      </c>
      <c r="G39" s="16" t="str">
        <f>_xlfn.XLOOKUP(($B38*100)+G$6,'[1]10C_BUILDING MATRIX'!$C$8:$C$601,'[1]10C_BUILDING MATRIX'!$K$8:$K$601,"--")</f>
        <v>ECT</v>
      </c>
      <c r="H39" s="16">
        <f>_xlfn.XLOOKUP(($B38*100)+H$6,'[1]10C_BUILDING MATRIX'!$C$8:$C$601,'[1]10C_BUILDING MATRIX'!$K$8:$K$601,"--")</f>
        <v>20</v>
      </c>
      <c r="I39" s="16">
        <f>_xlfn.XLOOKUP(($B38*100)+I$6,'[1]10C_BUILDING MATRIX'!$C$8:$C$601,'[1]10C_BUILDING MATRIX'!$K$8:$K$601,"--")</f>
        <v>20</v>
      </c>
      <c r="J39" s="16">
        <f>_xlfn.XLOOKUP(($B38*100)+J$6,'[1]10C_BUILDING MATRIX'!$C$8:$C$601,'[1]10C_BUILDING MATRIX'!$K$8:$K$601,"--")</f>
        <v>20</v>
      </c>
      <c r="K39" s="16">
        <f>_xlfn.XLOOKUP(($B38*100)+K$6,'[1]10C_BUILDING MATRIX'!$C$8:$C$601,'[1]10C_BUILDING MATRIX'!$K$8:$K$601,"--")</f>
        <v>20</v>
      </c>
      <c r="L39" s="16">
        <f>_xlfn.XLOOKUP(($B38*100)+L$6,'[1]10C_BUILDING MATRIX'!$C$8:$C$601,'[1]10C_BUILDING MATRIX'!$K$8:$K$601,"--")</f>
        <v>20</v>
      </c>
      <c r="M39" s="16">
        <f>_xlfn.XLOOKUP(($B38*100)+M$6,'[1]10C_BUILDING MATRIX'!$C$8:$C$601,'[1]10C_BUILDING MATRIX'!$K$8:$K$601,"--")</f>
        <v>20</v>
      </c>
      <c r="N39" s="16">
        <f>_xlfn.XLOOKUP(($B38*100)+N$6,'[1]10C_BUILDING MATRIX'!$C$8:$C$601,'[1]10C_BUILDING MATRIX'!$K$8:$K$601,"--")</f>
        <v>20</v>
      </c>
      <c r="O39" s="16">
        <f>_xlfn.XLOOKUP(($B38*100)+O$6,'[1]10C_BUILDING MATRIX'!$C$8:$C$601,'[1]10C_BUILDING MATRIX'!$K$8:$K$601,"--")</f>
        <v>20</v>
      </c>
    </row>
    <row r="40" spans="2:16" x14ac:dyDescent="0.2">
      <c r="B40" s="469"/>
      <c r="C40" s="18" t="s">
        <v>20</v>
      </c>
      <c r="D40" s="16" t="str">
        <f>_xlfn.XLOOKUP(($B39*100)+D$6,'[1]10C_BUILDING MATRIX'!$C$8:$C$601,'[1]10C_BUILDING MATRIX'!$L$8:$L$601,"--")</f>
        <v>--</v>
      </c>
      <c r="E40" s="16" t="str">
        <f>_xlfn.XLOOKUP(($B39*100)+E$6,'[1]10C_BUILDING MATRIX'!$C$8:$C$601,'[1]10C_BUILDING MATRIX'!$J$8:$J$601,"--")</f>
        <v>--</v>
      </c>
      <c r="F40" s="16" t="str">
        <f>_xlfn.XLOOKUP(($B39*100)+F$6,'[1]10C_BUILDING MATRIX'!$C$8:$C$601,'[1]10C_BUILDING MATRIX'!$J$8:$J$601,"--")</f>
        <v>--</v>
      </c>
      <c r="G40" s="16" t="str">
        <f>_xlfn.XLOOKUP(($B39*100)+G$6,'[1]10C_BUILDING MATRIX'!$C$8:$C$601,'[1]10C_BUILDING MATRIX'!$J$8:$J$601,"--")</f>
        <v>--</v>
      </c>
      <c r="H40" s="16" t="str">
        <f>_xlfn.XLOOKUP(($B39*100)+H$6,'[1]10C_BUILDING MATRIX'!$C$8:$C$601,'[1]10C_BUILDING MATRIX'!$J$8:$J$601,"--")</f>
        <v>--</v>
      </c>
      <c r="I40" s="16" t="str">
        <f>_xlfn.XLOOKUP(($B39*100)+I$6,'[1]10C_BUILDING MATRIX'!$C$8:$C$601,'[1]10C_BUILDING MATRIX'!$J$8:$J$601,"--")</f>
        <v>--</v>
      </c>
      <c r="J40" s="16" t="str">
        <f>_xlfn.XLOOKUP(($B39*100)+J$6,'[1]10C_BUILDING MATRIX'!$C$8:$C$601,'[1]10C_BUILDING MATRIX'!$J$8:$J$601,"--")</f>
        <v>--</v>
      </c>
      <c r="K40" s="16" t="str">
        <f>_xlfn.XLOOKUP(($B39*100)+K$6,'[1]10C_BUILDING MATRIX'!$C$8:$C$601,'[1]10C_BUILDING MATRIX'!$J$8:$J$601,"--")</f>
        <v>--</v>
      </c>
      <c r="L40" s="16" t="str">
        <f>_xlfn.XLOOKUP(($B39*100)+L$6,'[1]10C_BUILDING MATRIX'!$C$8:$C$601,'[1]10C_BUILDING MATRIX'!$J$8:$J$601,"--")</f>
        <v>--</v>
      </c>
      <c r="M40" s="16" t="str">
        <f>_xlfn.XLOOKUP(($B39*100)+M$6,'[1]10C_BUILDING MATRIX'!$C$8:$C$601,'[1]10C_BUILDING MATRIX'!$J$8:$J$601,"--")</f>
        <v>--</v>
      </c>
      <c r="N40" s="16" t="str">
        <f>_xlfn.XLOOKUP(($B39*100)+N$6,'[1]10C_BUILDING MATRIX'!$C$8:$C$601,'[1]10C_BUILDING MATRIX'!$J$8:$J$601,"--")</f>
        <v>--</v>
      </c>
      <c r="O40" s="16" t="str">
        <f>_xlfn.XLOOKUP(($B39*100)+O$6,'[1]10C_BUILDING MATRIX'!$C$8:$C$601,'[1]10C_BUILDING MATRIX'!$J$8:$J$601,"--")</f>
        <v>--</v>
      </c>
    </row>
    <row r="41" spans="2:16" x14ac:dyDescent="0.2">
      <c r="J41" s="6" t="s">
        <v>3</v>
      </c>
    </row>
  </sheetData>
  <mergeCells count="11">
    <mergeCell ref="B14:B16"/>
    <mergeCell ref="B11:B13"/>
    <mergeCell ref="B8:B10"/>
    <mergeCell ref="B38:B40"/>
    <mergeCell ref="B35:B37"/>
    <mergeCell ref="B32:B34"/>
    <mergeCell ref="B29:B31"/>
    <mergeCell ref="B26:B28"/>
    <mergeCell ref="B23:B25"/>
    <mergeCell ref="B20:B22"/>
    <mergeCell ref="B17:B19"/>
  </mergeCells>
  <conditionalFormatting sqref="D9:O10 D12:O13 D15:O16 D18:O19 D21:O22 D24:O25 D27:O28 D30:O31 D33:O34 D36:O37 D39:O40">
    <cfRule type="expression" dxfId="7" priority="1">
      <formula>D9="H"</formula>
    </cfRule>
    <cfRule type="expression" dxfId="6" priority="177">
      <formula>D9="--"</formula>
    </cfRule>
    <cfRule type="expression" dxfId="5" priority="178">
      <formula>AND(D9&lt;&gt;"",MOD(D9,6)=0)</formula>
    </cfRule>
    <cfRule type="expression" dxfId="4" priority="179">
      <formula>AND(D9&lt;&gt;"",MOD(D9,6)=1)</formula>
    </cfRule>
    <cfRule type="expression" dxfId="3" priority="180">
      <formula>AND(D9&lt;&gt;"",MOD(D9,6)=2)</formula>
    </cfRule>
    <cfRule type="expression" dxfId="2" priority="181">
      <formula>AND(D9&lt;&gt;"",MOD(D9,6)=3)</formula>
    </cfRule>
    <cfRule type="expression" dxfId="1" priority="182">
      <formula>AND(D9&lt;&gt;"",MOD(D9,6)=4)</formula>
    </cfRule>
    <cfRule type="expression" dxfId="0" priority="183">
      <formula>AND(D9&lt;&gt;"",MOD(D9,6)=5)</formula>
    </cfRule>
  </conditionalFormatting>
  <pageMargins left="0.7" right="0.7" top="0.75" bottom="0.75" header="0.3" footer="0.3"/>
  <pageSetup paperSize="3" scale="89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45E07CCE48A348B642B5529F500E03" ma:contentTypeVersion="14" ma:contentTypeDescription="Create a new document." ma:contentTypeScope="" ma:versionID="5b54151a9ba6a2cad0fec24781022b6a">
  <xsd:schema xmlns:xsd="http://www.w3.org/2001/XMLSchema" xmlns:xs="http://www.w3.org/2001/XMLSchema" xmlns:p="http://schemas.microsoft.com/office/2006/metadata/properties" xmlns:ns2="ed3c05a0-cece-4f00-8403-7deeafde481c" xmlns:ns3="07f7b4e4-6495-46c0-8fcf-ef19f3a6bd9c" targetNamespace="http://schemas.microsoft.com/office/2006/metadata/properties" ma:root="true" ma:fieldsID="a57e9ebe160f5f601aca792ababcae66" ns2:_="" ns3:_="">
    <xsd:import namespace="ed3c05a0-cece-4f00-8403-7deeafde481c"/>
    <xsd:import namespace="07f7b4e4-6495-46c0-8fcf-ef19f3a6bd9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3c05a0-cece-4f00-8403-7deeafde48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43c9028-bbf4-4a1e-8032-2cd836384a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f7b4e4-6495-46c0-8fcf-ef19f3a6bd9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6562c33-d12d-4571-a484-bdaf3f802990}" ma:internalName="TaxCatchAll" ma:showField="CatchAllData" ma:web="07f7b4e4-6495-46c0-8fcf-ef19f3a6bd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d3c05a0-cece-4f00-8403-7deeafde481c">
      <Terms xmlns="http://schemas.microsoft.com/office/infopath/2007/PartnerControls"/>
    </lcf76f155ced4ddcb4097134ff3c332f>
    <TaxCatchAll xmlns="07f7b4e4-6495-46c0-8fcf-ef19f3a6bd9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C3902B4-6E84-4234-BDE0-3E0C401947A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3c05a0-cece-4f00-8403-7deeafde481c"/>
    <ds:schemaRef ds:uri="07f7b4e4-6495-46c0-8fcf-ef19f3a6bd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8752A81-6A86-40DF-98A9-3341F58F1226}">
  <ds:schemaRefs>
    <ds:schemaRef ds:uri="http://schemas.microsoft.com/office/2006/metadata/properties"/>
    <ds:schemaRef ds:uri="http://schemas.microsoft.com/office/infopath/2007/PartnerControls"/>
    <ds:schemaRef ds:uri="ed3c05a0-cece-4f00-8403-7deeafde481c"/>
    <ds:schemaRef ds:uri="07f7b4e4-6495-46c0-8fcf-ef19f3a6bd9c"/>
  </ds:schemaRefs>
</ds:datastoreItem>
</file>

<file path=customXml/itemProps3.xml><?xml version="1.0" encoding="utf-8"?>
<ds:datastoreItem xmlns:ds="http://schemas.openxmlformats.org/officeDocument/2006/customXml" ds:itemID="{745BB772-A0F1-464F-B97F-52B2DCECDDA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1010 Dashboard</vt:lpstr>
      <vt:lpstr>10C_CTNR Schedule (spill)</vt:lpstr>
      <vt:lpstr>10C Building Matrix (status)</vt:lpstr>
      <vt:lpstr>10C CTNR Matrix (#)</vt:lpstr>
      <vt:lpstr>Building Status Heatmap</vt:lpstr>
      <vt:lpstr>10C_Delivery Calendar</vt:lpstr>
      <vt:lpstr>10C Gantt Schedule</vt:lpstr>
      <vt:lpstr>.</vt:lpstr>
      <vt:lpstr>CTNR Matrix (2)</vt:lpstr>
      <vt:lpstr>CTNR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Ewan Mathie</dc:creator>
  <cp:lastModifiedBy>Ewan Mathie</cp:lastModifiedBy>
  <cp:lastPrinted>2026-06-15T15:44:22Z</cp:lastPrinted>
  <dcterms:created xsi:type="dcterms:W3CDTF">2026-05-08T19:35:09Z</dcterms:created>
  <dcterms:modified xsi:type="dcterms:W3CDTF">2026-07-14T15:10:37Z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0x0101007645E07CCE48A348B642B5529F500E03</vt:lpwstr>
  </property>
</Properties>
</file>