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eu44_camden_rutgers_edu/Documents/"/>
    </mc:Choice>
  </mc:AlternateContent>
  <xr:revisionPtr revIDLastSave="0" documentId="8_{273DFB6A-62B6-4599-BEDC-60C7D31AA2CB}" xr6:coauthVersionLast="47" xr6:coauthVersionMax="47" xr10:uidLastSave="{00000000-0000-0000-0000-000000000000}"/>
  <bookViews>
    <workbookView xWindow="-8628" yWindow="12852" windowWidth="23256" windowHeight="12576" activeTab="1" xr2:uid="{00000000-000D-0000-FFFF-FFFF00000000}"/>
  </bookViews>
  <sheets>
    <sheet name="CMGR All Fall Apps by Program -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31" i="2" l="1"/>
  <c r="E27" i="2"/>
  <c r="E26" i="2"/>
  <c r="E21" i="2"/>
  <c r="E19" i="2"/>
  <c r="E16" i="2"/>
  <c r="E15" i="2"/>
  <c r="E25" i="2" s="1"/>
  <c r="E14" i="2"/>
  <c r="E13" i="2"/>
  <c r="E18" i="2" s="1"/>
  <c r="E12" i="2"/>
  <c r="E11" i="2"/>
  <c r="E23" i="2" s="1"/>
  <c r="E10" i="2"/>
  <c r="E24" i="2" s="1"/>
  <c r="E9" i="2"/>
  <c r="E8" i="2"/>
  <c r="E22" i="2" s="1"/>
  <c r="E7" i="2"/>
  <c r="E6" i="2"/>
  <c r="E20" i="2" s="1"/>
  <c r="E5" i="2"/>
  <c r="E4" i="2"/>
  <c r="E3" i="2"/>
  <c r="E2" i="2"/>
  <c r="E17" i="2" s="1"/>
</calcChain>
</file>

<file path=xl/sharedStrings.xml><?xml version="1.0" encoding="utf-8"?>
<sst xmlns="http://schemas.openxmlformats.org/spreadsheetml/2006/main" count="115" uniqueCount="86">
  <si>
    <t>CMGR All Fall Apps by Program - 56</t>
  </si>
  <si>
    <t>As of 2023-04-09 20:31:43 Eastern Standard Time/EST • Generated by Erick Udogu</t>
  </si>
  <si>
    <t>Filtered By</t>
  </si>
  <si>
    <t>Show: All contacts</t>
  </si>
  <si>
    <t>Reporting: CU equals Camden</t>
  </si>
  <si>
    <t>Reporting Term equals Fall 2023</t>
  </si>
  <si>
    <t>School Name Formula equals The Graduate School - Camden</t>
  </si>
  <si>
    <t>Type of Application equals Graduate</t>
  </si>
  <si>
    <t>Admissions Status →</t>
  </si>
  <si>
    <t>Started App</t>
  </si>
  <si>
    <t>Submitted App</t>
  </si>
  <si>
    <t>Complete App</t>
  </si>
  <si>
    <t>Admit</t>
  </si>
  <si>
    <t>Admit-Coming</t>
  </si>
  <si>
    <t>Admit-Not Coming</t>
  </si>
  <si>
    <t>Admit-Withdrawn</t>
  </si>
  <si>
    <t>Deferred to Fall</t>
  </si>
  <si>
    <t>Deferred to Spring</t>
  </si>
  <si>
    <t>Withdrawn</t>
  </si>
  <si>
    <t>Waitlisted</t>
  </si>
  <si>
    <t>Alternative Admission</t>
  </si>
  <si>
    <t>Denied</t>
  </si>
  <si>
    <t>Total</t>
  </si>
  <si>
    <t>Program Selection: Program Selection Name  ↑</t>
  </si>
  <si>
    <t>Record Count</t>
  </si>
  <si>
    <t>Biology: Computational and Integrative (MS)</t>
  </si>
  <si>
    <t>Biology: Computational and Integrative (PHD)</t>
  </si>
  <si>
    <t>Biology (MS)</t>
  </si>
  <si>
    <t>Biology - Accelerated Degree BA/MS (MS)</t>
  </si>
  <si>
    <t>Bus and Sci - Comp and Info Sciences - Technology Management Cert (NOD) Camden</t>
  </si>
  <si>
    <t>Business and Science - Computer and Information Sciences (MBS) Camden</t>
  </si>
  <si>
    <t>Business and Science - Computer and Information Sciences - 4 + 1 (MBS) Camden</t>
  </si>
  <si>
    <t>Chemistry (MS)</t>
  </si>
  <si>
    <t>Chemistry (NOD)</t>
  </si>
  <si>
    <t>Chemistry - Accelerated BA/MS (MS)</t>
  </si>
  <si>
    <t>Childhood Studies (MA)</t>
  </si>
  <si>
    <t>Childhood Studies (PHD)</t>
  </si>
  <si>
    <t>Childhood Studies Accelerated Degree BA/MA (MA)</t>
  </si>
  <si>
    <t>Computer Science: Scientific Computing (MS)</t>
  </si>
  <si>
    <t>Computer Science: Scientific Computing (NOD)</t>
  </si>
  <si>
    <t>Computer Science - Accelerated Degree BS/MS (MS)</t>
  </si>
  <si>
    <t>Creative Writing (MFA) Camden</t>
  </si>
  <si>
    <t>Criminal Justice (MA)</t>
  </si>
  <si>
    <t>Criminal Justice - Accelerated Degree BA/MA (MA)</t>
  </si>
  <si>
    <t>Data Science (MS)</t>
  </si>
  <si>
    <t>English (MA)</t>
  </si>
  <si>
    <t>Forensic Science (MS)</t>
  </si>
  <si>
    <t>History (American, Global, Public) (MA)</t>
  </si>
  <si>
    <t>Liberal Studies (MA)</t>
  </si>
  <si>
    <t>Liberal Studies - Online (MA)</t>
  </si>
  <si>
    <t>Liberal Studies - Online (NOD)</t>
  </si>
  <si>
    <t>Mathematical Sciences (MS)</t>
  </si>
  <si>
    <t>Mathematical Sciences - Accelerated Degree BA/MS (MS)</t>
  </si>
  <si>
    <t>Prevention Science (MS)</t>
  </si>
  <si>
    <t>Prevention Science (PHD)</t>
  </si>
  <si>
    <t>Psychology: Psychological Sciences (MA)</t>
  </si>
  <si>
    <t>Psychology - Accelerated Degree BA/MA (MA)</t>
  </si>
  <si>
    <t>Public Administration, Executive Program (West Windsor, Saturday Morning) (MPA)</t>
  </si>
  <si>
    <t>Public Administration - On Campus (MPA)</t>
  </si>
  <si>
    <t>Public Administration - On Campus (NOD)</t>
  </si>
  <si>
    <t>Public Affairs/Community Development (MS)</t>
  </si>
  <si>
    <t>Public Affairs/Community Development (PHD)</t>
  </si>
  <si>
    <t>Teacher Education (MAT)</t>
  </si>
  <si>
    <t>Teacher Education - Spanish (MAT)</t>
  </si>
  <si>
    <t>Confidential Information - Do Not Distribute</t>
  </si>
  <si>
    <t>Copyright © 2000-2023 salesforce.com, inc. All rights reserved.</t>
  </si>
  <si>
    <t>index</t>
  </si>
  <si>
    <t>label</t>
  </si>
  <si>
    <t>source</t>
  </si>
  <si>
    <t>target</t>
  </si>
  <si>
    <t>value</t>
  </si>
  <si>
    <t>Started</t>
  </si>
  <si>
    <t>Submitted</t>
  </si>
  <si>
    <t>Incomplete</t>
  </si>
  <si>
    <t>Complete</t>
  </si>
  <si>
    <t>Under Committee Review</t>
  </si>
  <si>
    <t>Admit-No Decision from Student</t>
  </si>
  <si>
    <t>Deferred</t>
  </si>
  <si>
    <t>Unsubmitted Apps</t>
  </si>
  <si>
    <t>Active</t>
  </si>
  <si>
    <t>Inactive</t>
  </si>
  <si>
    <t>NaN</t>
  </si>
  <si>
    <t>Inquiries</t>
  </si>
  <si>
    <t>Enrolled</t>
  </si>
  <si>
    <t>No App Started</t>
  </si>
  <si>
    <t>Inquiries without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</si>
</sst>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8"/>
      <color rgb="FF56585B"/>
      <name val="Calibri"/>
    </font>
    <font>
      <sz val="12"/>
      <color rgb="FF56585B"/>
      <name val="Calibri"/>
    </font>
    <font>
      <b/>
      <sz val="12"/>
      <color rgb="FF56585B"/>
      <name val="Calibri"/>
    </font>
    <font>
      <sz val="12"/>
      <color rgb="FF000000"/>
      <name val="Calibri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rgb="FFEAF5FC"/>
      </patternFill>
    </fill>
  </fills>
  <borders count="9">
    <border>
      <left/>
      <right/>
      <top/>
      <bottom/>
      <diagonal/>
    </border>
    <border>
      <left/>
      <right style="thin">
        <color rgb="FF8E9297"/>
      </right>
      <top/>
      <bottom/>
      <diagonal/>
    </border>
    <border>
      <left/>
      <right/>
      <top/>
      <bottom style="thin">
        <color rgb="FFD5D3D1"/>
      </bottom>
      <diagonal/>
    </border>
    <border>
      <left/>
      <right style="thin">
        <color rgb="FF8E9297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/>
      <top/>
      <bottom style="thin">
        <color rgb="FF8E9297"/>
      </bottom>
      <diagonal/>
    </border>
    <border>
      <left/>
      <right style="thin">
        <color rgb="FF8E9297"/>
      </right>
      <top/>
      <bottom style="thin">
        <color rgb="FF8E9297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2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3" borderId="1" xfId="0" applyFill="1" applyBorder="1"/>
    <xf numFmtId="0" fontId="3" fillId="3" borderId="0" xfId="0" applyFont="1" applyFill="1"/>
    <xf numFmtId="0" fontId="4" fillId="3" borderId="0" xfId="0" applyFont="1" applyFill="1"/>
    <xf numFmtId="0" fontId="3" fillId="4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left"/>
    </xf>
    <xf numFmtId="0" fontId="3" fillId="5" borderId="4" xfId="0" applyFont="1" applyFill="1" applyBorder="1"/>
    <xf numFmtId="0" fontId="3" fillId="4" borderId="4" xfId="0" applyFont="1" applyFill="1" applyBorder="1"/>
    <xf numFmtId="0" fontId="4" fillId="3" borderId="4" xfId="0" applyFont="1" applyFill="1" applyBorder="1"/>
    <xf numFmtId="0" fontId="4" fillId="5" borderId="4" xfId="0" applyFont="1" applyFill="1" applyBorder="1"/>
    <xf numFmtId="0" fontId="4" fillId="2" borderId="5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right"/>
    </xf>
    <xf numFmtId="0" fontId="5" fillId="5" borderId="4" xfId="0" applyFont="1" applyFill="1" applyBorder="1" applyAlignment="1">
      <alignment horizontal="right"/>
    </xf>
    <xf numFmtId="0" fontId="3" fillId="5" borderId="6" xfId="0" applyFont="1" applyFill="1" applyBorder="1"/>
    <xf numFmtId="0" fontId="2" fillId="3" borderId="0" xfId="0" applyFont="1" applyFill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4" fillId="5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opLeftCell="A34" workbookViewId="0">
      <selection activeCell="C54" sqref="C54:P54"/>
    </sheetView>
  </sheetViews>
  <sheetFormatPr defaultRowHeight="15" x14ac:dyDescent="0.25"/>
  <cols>
    <col min="1" max="1" width="4.28515625" customWidth="1"/>
    <col min="2" max="2" width="81" customWidth="1"/>
    <col min="3" max="3" width="14" customWidth="1"/>
    <col min="4" max="4" width="15" customWidth="1"/>
    <col min="5" max="7" width="14" customWidth="1"/>
    <col min="8" max="8" width="18" customWidth="1"/>
    <col min="9" max="9" width="17" customWidth="1"/>
    <col min="10" max="10" width="18" customWidth="1"/>
    <col min="11" max="11" width="20" customWidth="1"/>
    <col min="12" max="13" width="14" customWidth="1"/>
    <col min="14" max="14" width="23" customWidth="1"/>
    <col min="15" max="16" width="14" customWidth="1"/>
    <col min="17" max="17" width="4.28515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</row>
    <row r="2" spans="1:17" ht="23.25" x14ac:dyDescent="0.35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</row>
    <row r="3" spans="1:17" ht="15.75" x14ac:dyDescent="0.25">
      <c r="A3" s="1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2"/>
    </row>
    <row r="4" spans="1:17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ht="15.75" x14ac:dyDescent="0.25">
      <c r="A6" s="7"/>
      <c r="B6" s="9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"/>
    </row>
    <row r="7" spans="1:17" ht="15.75" x14ac:dyDescent="0.25">
      <c r="A7" s="7"/>
      <c r="B7" s="10" t="s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8"/>
    </row>
    <row r="8" spans="1:17" ht="15.75" x14ac:dyDescent="0.25">
      <c r="A8" s="7"/>
      <c r="B8" s="10" t="s">
        <v>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8"/>
    </row>
    <row r="9" spans="1:17" ht="15.75" x14ac:dyDescent="0.25">
      <c r="A9" s="7"/>
      <c r="B9" s="10" t="s">
        <v>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</row>
    <row r="10" spans="1:17" ht="15.75" x14ac:dyDescent="0.25">
      <c r="A10" s="7"/>
      <c r="B10" s="10" t="s">
        <v>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8"/>
    </row>
    <row r="11" spans="1:17" ht="15.75" x14ac:dyDescent="0.25">
      <c r="A11" s="7"/>
      <c r="B11" s="10" t="s">
        <v>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8"/>
    </row>
    <row r="12" spans="1:1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/>
    </row>
    <row r="13" spans="1:17" ht="15.75" x14ac:dyDescent="0.25">
      <c r="A13" s="7"/>
      <c r="B13" s="11" t="s">
        <v>8</v>
      </c>
      <c r="C13" s="12" t="s">
        <v>9</v>
      </c>
      <c r="D13" s="12" t="s">
        <v>10</v>
      </c>
      <c r="E13" s="12" t="s">
        <v>11</v>
      </c>
      <c r="F13" s="12" t="s">
        <v>12</v>
      </c>
      <c r="G13" s="12" t="s">
        <v>13</v>
      </c>
      <c r="H13" s="12" t="s">
        <v>14</v>
      </c>
      <c r="I13" s="12" t="s">
        <v>15</v>
      </c>
      <c r="J13" s="12" t="s">
        <v>16</v>
      </c>
      <c r="K13" s="12" t="s">
        <v>17</v>
      </c>
      <c r="L13" s="12" t="s">
        <v>18</v>
      </c>
      <c r="M13" s="12" t="s">
        <v>19</v>
      </c>
      <c r="N13" s="12" t="s">
        <v>20</v>
      </c>
      <c r="O13" s="12" t="s">
        <v>21</v>
      </c>
      <c r="P13" s="13" t="s">
        <v>22</v>
      </c>
      <c r="Q13" s="8"/>
    </row>
    <row r="14" spans="1:17" ht="15.75" x14ac:dyDescent="0.25">
      <c r="A14" s="7"/>
      <c r="B14" s="14" t="s">
        <v>23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24</v>
      </c>
      <c r="I14" s="15" t="s">
        <v>24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6" t="s">
        <v>24</v>
      </c>
      <c r="Q14" s="8"/>
    </row>
    <row r="15" spans="1:17" ht="15.75" x14ac:dyDescent="0.25">
      <c r="A15" s="7"/>
      <c r="B15" s="17" t="s">
        <v>25</v>
      </c>
      <c r="C15" s="18">
        <v>11</v>
      </c>
      <c r="D15" s="18">
        <v>1</v>
      </c>
      <c r="E15" s="18">
        <v>2</v>
      </c>
      <c r="F15" s="18">
        <v>9</v>
      </c>
      <c r="G15" s="18">
        <v>3</v>
      </c>
      <c r="H15" s="18">
        <v>0</v>
      </c>
      <c r="I15" s="18">
        <v>3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21</v>
      </c>
      <c r="P15" s="19">
        <v>50</v>
      </c>
      <c r="Q15" s="8"/>
    </row>
    <row r="16" spans="1:17" ht="15.75" x14ac:dyDescent="0.25">
      <c r="A16" s="7"/>
      <c r="B16" s="17" t="s">
        <v>26</v>
      </c>
      <c r="C16" s="18">
        <v>17</v>
      </c>
      <c r="D16" s="18">
        <v>2</v>
      </c>
      <c r="E16" s="18">
        <v>3</v>
      </c>
      <c r="F16" s="18">
        <v>3</v>
      </c>
      <c r="G16" s="18">
        <v>12</v>
      </c>
      <c r="H16" s="18">
        <v>0</v>
      </c>
      <c r="I16" s="18">
        <v>1</v>
      </c>
      <c r="J16" s="18">
        <v>0</v>
      </c>
      <c r="K16" s="18">
        <v>0</v>
      </c>
      <c r="L16" s="18">
        <v>4</v>
      </c>
      <c r="M16" s="18">
        <v>1</v>
      </c>
      <c r="N16" s="18">
        <v>7</v>
      </c>
      <c r="O16" s="18">
        <v>24</v>
      </c>
      <c r="P16" s="19">
        <v>74</v>
      </c>
      <c r="Q16" s="8"/>
    </row>
    <row r="17" spans="1:17" ht="15.75" x14ac:dyDescent="0.25">
      <c r="A17" s="7"/>
      <c r="B17" s="17" t="s">
        <v>27</v>
      </c>
      <c r="C17" s="18">
        <v>7</v>
      </c>
      <c r="D17" s="18">
        <v>2</v>
      </c>
      <c r="E17" s="18">
        <v>4</v>
      </c>
      <c r="F17" s="18">
        <v>17</v>
      </c>
      <c r="G17" s="18">
        <v>13</v>
      </c>
      <c r="H17" s="18">
        <v>0</v>
      </c>
      <c r="I17" s="18">
        <v>1</v>
      </c>
      <c r="J17" s="18">
        <v>0</v>
      </c>
      <c r="K17" s="18">
        <v>0</v>
      </c>
      <c r="L17" s="18">
        <v>1</v>
      </c>
      <c r="M17" s="18">
        <v>0</v>
      </c>
      <c r="N17" s="18">
        <v>0</v>
      </c>
      <c r="O17" s="18">
        <v>5</v>
      </c>
      <c r="P17" s="19">
        <v>50</v>
      </c>
      <c r="Q17" s="8"/>
    </row>
    <row r="18" spans="1:17" ht="15.75" x14ac:dyDescent="0.25">
      <c r="A18" s="7"/>
      <c r="B18" s="17" t="s">
        <v>28</v>
      </c>
      <c r="C18" s="18">
        <v>2</v>
      </c>
      <c r="D18" s="18">
        <v>0</v>
      </c>
      <c r="E18" s="18">
        <v>0</v>
      </c>
      <c r="F18" s="18">
        <v>0</v>
      </c>
      <c r="G18" s="18">
        <v>1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9">
        <v>3</v>
      </c>
      <c r="Q18" s="8"/>
    </row>
    <row r="19" spans="1:17" ht="15.75" x14ac:dyDescent="0.25">
      <c r="A19" s="7"/>
      <c r="B19" s="17" t="s">
        <v>29</v>
      </c>
      <c r="C19" s="18">
        <v>1</v>
      </c>
      <c r="D19" s="18">
        <v>1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9">
        <v>2</v>
      </c>
      <c r="Q19" s="8"/>
    </row>
    <row r="20" spans="1:17" ht="15.75" x14ac:dyDescent="0.25">
      <c r="A20" s="7"/>
      <c r="B20" s="17" t="s">
        <v>30</v>
      </c>
      <c r="C20" s="18">
        <v>13</v>
      </c>
      <c r="D20" s="18">
        <v>5</v>
      </c>
      <c r="E20" s="18">
        <v>0</v>
      </c>
      <c r="F20" s="18">
        <v>1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  <c r="L20" s="18">
        <v>1</v>
      </c>
      <c r="M20" s="18">
        <v>0</v>
      </c>
      <c r="N20" s="18">
        <v>0</v>
      </c>
      <c r="O20" s="18">
        <v>0</v>
      </c>
      <c r="P20" s="19">
        <v>21</v>
      </c>
      <c r="Q20" s="8"/>
    </row>
    <row r="21" spans="1:17" ht="15.75" x14ac:dyDescent="0.25">
      <c r="A21" s="7"/>
      <c r="B21" s="17" t="s">
        <v>31</v>
      </c>
      <c r="C21" s="18">
        <v>0</v>
      </c>
      <c r="D21" s="18">
        <v>1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9">
        <v>1</v>
      </c>
      <c r="Q21" s="8"/>
    </row>
    <row r="22" spans="1:17" ht="15.75" x14ac:dyDescent="0.25">
      <c r="A22" s="7"/>
      <c r="B22" s="17" t="s">
        <v>32</v>
      </c>
      <c r="C22" s="18">
        <v>3</v>
      </c>
      <c r="D22" s="18">
        <v>1</v>
      </c>
      <c r="E22" s="18">
        <v>19</v>
      </c>
      <c r="F22" s="18">
        <v>2</v>
      </c>
      <c r="G22" s="18">
        <v>4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9">
        <v>29</v>
      </c>
      <c r="Q22" s="8"/>
    </row>
    <row r="23" spans="1:17" ht="15.75" x14ac:dyDescent="0.25">
      <c r="A23" s="7"/>
      <c r="B23" s="17" t="s">
        <v>33</v>
      </c>
      <c r="C23" s="18">
        <v>0</v>
      </c>
      <c r="D23" s="18">
        <v>1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9">
        <v>1</v>
      </c>
      <c r="Q23" s="8"/>
    </row>
    <row r="24" spans="1:17" ht="15.75" x14ac:dyDescent="0.25">
      <c r="A24" s="7"/>
      <c r="B24" s="17" t="s">
        <v>34</v>
      </c>
      <c r="C24" s="18">
        <v>0</v>
      </c>
      <c r="D24" s="18">
        <v>0</v>
      </c>
      <c r="E24" s="18">
        <v>1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9">
        <v>1</v>
      </c>
      <c r="Q24" s="8"/>
    </row>
    <row r="25" spans="1:17" ht="15.75" x14ac:dyDescent="0.25">
      <c r="A25" s="7"/>
      <c r="B25" s="17" t="s">
        <v>35</v>
      </c>
      <c r="C25" s="18">
        <v>5</v>
      </c>
      <c r="D25" s="18">
        <v>2</v>
      </c>
      <c r="E25" s="18">
        <v>3</v>
      </c>
      <c r="F25" s="18">
        <v>1</v>
      </c>
      <c r="G25" s="18">
        <v>4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1</v>
      </c>
      <c r="P25" s="19">
        <v>16</v>
      </c>
      <c r="Q25" s="8"/>
    </row>
    <row r="26" spans="1:17" ht="15.75" x14ac:dyDescent="0.25">
      <c r="A26" s="7"/>
      <c r="B26" s="17" t="s">
        <v>36</v>
      </c>
      <c r="C26" s="18">
        <v>8</v>
      </c>
      <c r="D26" s="18">
        <v>2</v>
      </c>
      <c r="E26" s="18">
        <v>0</v>
      </c>
      <c r="F26" s="18">
        <v>8</v>
      </c>
      <c r="G26" s="18">
        <v>4</v>
      </c>
      <c r="H26" s="18">
        <v>0</v>
      </c>
      <c r="I26" s="18">
        <v>1</v>
      </c>
      <c r="J26" s="18">
        <v>0</v>
      </c>
      <c r="K26" s="18">
        <v>0</v>
      </c>
      <c r="L26" s="18">
        <v>0</v>
      </c>
      <c r="M26" s="18">
        <v>0</v>
      </c>
      <c r="N26" s="18">
        <v>3</v>
      </c>
      <c r="O26" s="18">
        <v>12</v>
      </c>
      <c r="P26" s="19">
        <v>38</v>
      </c>
      <c r="Q26" s="8"/>
    </row>
    <row r="27" spans="1:17" ht="15.75" x14ac:dyDescent="0.25">
      <c r="A27" s="7"/>
      <c r="B27" s="17" t="s">
        <v>37</v>
      </c>
      <c r="C27" s="18">
        <v>0</v>
      </c>
      <c r="D27" s="18">
        <v>1</v>
      </c>
      <c r="E27" s="18">
        <v>1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9">
        <v>2</v>
      </c>
      <c r="Q27" s="8"/>
    </row>
    <row r="28" spans="1:17" ht="15.75" x14ac:dyDescent="0.25">
      <c r="A28" s="7"/>
      <c r="B28" s="17" t="s">
        <v>38</v>
      </c>
      <c r="C28" s="18">
        <v>35</v>
      </c>
      <c r="D28" s="18">
        <v>33</v>
      </c>
      <c r="E28" s="18">
        <v>75</v>
      </c>
      <c r="F28" s="18">
        <v>10</v>
      </c>
      <c r="G28" s="18">
        <v>10</v>
      </c>
      <c r="H28" s="18">
        <v>0</v>
      </c>
      <c r="I28" s="18">
        <v>1</v>
      </c>
      <c r="J28" s="18">
        <v>0</v>
      </c>
      <c r="K28" s="18">
        <v>0</v>
      </c>
      <c r="L28" s="18">
        <v>2</v>
      </c>
      <c r="M28" s="18">
        <v>0</v>
      </c>
      <c r="N28" s="18">
        <v>0</v>
      </c>
      <c r="O28" s="18">
        <v>10</v>
      </c>
      <c r="P28" s="19">
        <v>176</v>
      </c>
      <c r="Q28" s="8"/>
    </row>
    <row r="29" spans="1:17" ht="15.75" x14ac:dyDescent="0.25">
      <c r="A29" s="7"/>
      <c r="B29" s="17" t="s">
        <v>39</v>
      </c>
      <c r="C29" s="18">
        <v>1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9">
        <v>1</v>
      </c>
      <c r="Q29" s="8"/>
    </row>
    <row r="30" spans="1:17" ht="15.75" x14ac:dyDescent="0.25">
      <c r="A30" s="7"/>
      <c r="B30" s="17" t="s">
        <v>40</v>
      </c>
      <c r="C30" s="18">
        <v>1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9">
        <v>1</v>
      </c>
      <c r="Q30" s="8"/>
    </row>
    <row r="31" spans="1:17" ht="15.75" x14ac:dyDescent="0.25">
      <c r="A31" s="7"/>
      <c r="B31" s="17" t="s">
        <v>41</v>
      </c>
      <c r="C31" s="18">
        <v>20</v>
      </c>
      <c r="D31" s="18">
        <v>5</v>
      </c>
      <c r="E31" s="18">
        <v>103</v>
      </c>
      <c r="F31" s="18">
        <v>2</v>
      </c>
      <c r="G31" s="18">
        <v>6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0</v>
      </c>
      <c r="O31" s="18">
        <v>1</v>
      </c>
      <c r="P31" s="19">
        <v>138</v>
      </c>
      <c r="Q31" s="8"/>
    </row>
    <row r="32" spans="1:17" ht="15.75" x14ac:dyDescent="0.25">
      <c r="A32" s="7"/>
      <c r="B32" s="17" t="s">
        <v>42</v>
      </c>
      <c r="C32" s="18">
        <v>10</v>
      </c>
      <c r="D32" s="18">
        <v>10</v>
      </c>
      <c r="E32" s="18">
        <v>1</v>
      </c>
      <c r="F32" s="18">
        <v>2</v>
      </c>
      <c r="G32" s="18">
        <v>11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9">
        <v>34</v>
      </c>
      <c r="Q32" s="8"/>
    </row>
    <row r="33" spans="1:17" ht="15.75" x14ac:dyDescent="0.25">
      <c r="A33" s="7"/>
      <c r="B33" s="17" t="s">
        <v>43</v>
      </c>
      <c r="C33" s="18">
        <v>0</v>
      </c>
      <c r="D33" s="18">
        <v>0</v>
      </c>
      <c r="E33" s="18">
        <v>0</v>
      </c>
      <c r="F33" s="18">
        <v>0</v>
      </c>
      <c r="G33" s="18">
        <v>1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9">
        <v>1</v>
      </c>
      <c r="Q33" s="8"/>
    </row>
    <row r="34" spans="1:17" ht="15.75" x14ac:dyDescent="0.25">
      <c r="A34" s="7"/>
      <c r="B34" s="17" t="s">
        <v>44</v>
      </c>
      <c r="C34" s="18">
        <v>126</v>
      </c>
      <c r="D34" s="18">
        <v>41</v>
      </c>
      <c r="E34" s="18">
        <v>12</v>
      </c>
      <c r="F34" s="18">
        <v>81</v>
      </c>
      <c r="G34" s="18">
        <v>78</v>
      </c>
      <c r="H34" s="18">
        <v>2</v>
      </c>
      <c r="I34" s="18">
        <v>4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46</v>
      </c>
      <c r="P34" s="19">
        <v>390</v>
      </c>
      <c r="Q34" s="8"/>
    </row>
    <row r="35" spans="1:17" ht="15.75" x14ac:dyDescent="0.25">
      <c r="A35" s="7"/>
      <c r="B35" s="17" t="s">
        <v>45</v>
      </c>
      <c r="C35" s="18">
        <v>10</v>
      </c>
      <c r="D35" s="18">
        <v>4</v>
      </c>
      <c r="E35" s="18">
        <v>63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9">
        <v>77</v>
      </c>
      <c r="Q35" s="8"/>
    </row>
    <row r="36" spans="1:17" ht="15.75" x14ac:dyDescent="0.25">
      <c r="A36" s="7"/>
      <c r="B36" s="17" t="s">
        <v>46</v>
      </c>
      <c r="C36" s="18">
        <v>13</v>
      </c>
      <c r="D36" s="18">
        <v>3</v>
      </c>
      <c r="E36" s="18">
        <v>2</v>
      </c>
      <c r="F36" s="18">
        <v>4</v>
      </c>
      <c r="G36" s="18">
        <v>5</v>
      </c>
      <c r="H36" s="18">
        <v>0</v>
      </c>
      <c r="I36" s="18">
        <v>1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9">
        <v>28</v>
      </c>
      <c r="Q36" s="8"/>
    </row>
    <row r="37" spans="1:17" ht="15.75" x14ac:dyDescent="0.25">
      <c r="A37" s="7"/>
      <c r="B37" s="17" t="s">
        <v>47</v>
      </c>
      <c r="C37" s="18">
        <v>2</v>
      </c>
      <c r="D37" s="18">
        <v>0</v>
      </c>
      <c r="E37" s="18">
        <v>0</v>
      </c>
      <c r="F37" s="18">
        <v>11</v>
      </c>
      <c r="G37" s="18">
        <v>6</v>
      </c>
      <c r="H37" s="18">
        <v>0</v>
      </c>
      <c r="I37" s="18">
        <v>4</v>
      </c>
      <c r="J37" s="18">
        <v>1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9">
        <v>24</v>
      </c>
      <c r="Q37" s="8"/>
    </row>
    <row r="38" spans="1:17" ht="15.75" x14ac:dyDescent="0.25">
      <c r="A38" s="7"/>
      <c r="B38" s="17" t="s">
        <v>48</v>
      </c>
      <c r="C38" s="18">
        <v>3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9">
        <v>3</v>
      </c>
      <c r="Q38" s="8"/>
    </row>
    <row r="39" spans="1:17" ht="15.75" x14ac:dyDescent="0.25">
      <c r="A39" s="7"/>
      <c r="B39" s="17" t="s">
        <v>49</v>
      </c>
      <c r="C39" s="18">
        <v>7</v>
      </c>
      <c r="D39" s="18">
        <v>1</v>
      </c>
      <c r="E39" s="18">
        <v>1</v>
      </c>
      <c r="F39" s="18">
        <v>3</v>
      </c>
      <c r="G39" s="18">
        <v>4</v>
      </c>
      <c r="H39" s="18">
        <v>0</v>
      </c>
      <c r="I39" s="18">
        <v>1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9">
        <v>17</v>
      </c>
      <c r="Q39" s="8"/>
    </row>
    <row r="40" spans="1:17" ht="15.75" x14ac:dyDescent="0.25">
      <c r="A40" s="7"/>
      <c r="B40" s="17" t="s">
        <v>50</v>
      </c>
      <c r="C40" s="18">
        <v>0</v>
      </c>
      <c r="D40" s="18">
        <v>1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9">
        <v>1</v>
      </c>
      <c r="Q40" s="8"/>
    </row>
    <row r="41" spans="1:17" ht="15.75" x14ac:dyDescent="0.25">
      <c r="A41" s="7"/>
      <c r="B41" s="17" t="s">
        <v>51</v>
      </c>
      <c r="C41" s="18">
        <v>2</v>
      </c>
      <c r="D41" s="18">
        <v>1</v>
      </c>
      <c r="E41" s="18">
        <v>1</v>
      </c>
      <c r="F41" s="18">
        <v>4</v>
      </c>
      <c r="G41" s="18">
        <v>2</v>
      </c>
      <c r="H41" s="18">
        <v>1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9">
        <v>11</v>
      </c>
      <c r="Q41" s="8"/>
    </row>
    <row r="42" spans="1:17" ht="15.75" x14ac:dyDescent="0.25">
      <c r="A42" s="7"/>
      <c r="B42" s="17" t="s">
        <v>52</v>
      </c>
      <c r="C42" s="18">
        <v>0</v>
      </c>
      <c r="D42" s="18">
        <v>1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9">
        <v>1</v>
      </c>
      <c r="Q42" s="8"/>
    </row>
    <row r="43" spans="1:17" ht="15.75" x14ac:dyDescent="0.25">
      <c r="A43" s="7"/>
      <c r="B43" s="17" t="s">
        <v>53</v>
      </c>
      <c r="C43" s="18">
        <v>0</v>
      </c>
      <c r="D43" s="18">
        <v>0</v>
      </c>
      <c r="E43" s="18">
        <v>0</v>
      </c>
      <c r="F43" s="18">
        <v>1</v>
      </c>
      <c r="G43" s="18">
        <v>1</v>
      </c>
      <c r="H43" s="18">
        <v>0</v>
      </c>
      <c r="I43" s="18">
        <v>2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8</v>
      </c>
      <c r="P43" s="19">
        <v>12</v>
      </c>
      <c r="Q43" s="8"/>
    </row>
    <row r="44" spans="1:17" ht="15.75" x14ac:dyDescent="0.25">
      <c r="A44" s="7"/>
      <c r="B44" s="17" t="s">
        <v>54</v>
      </c>
      <c r="C44" s="18">
        <v>6</v>
      </c>
      <c r="D44" s="18">
        <v>2</v>
      </c>
      <c r="E44" s="18">
        <v>0</v>
      </c>
      <c r="F44" s="18">
        <v>1</v>
      </c>
      <c r="G44" s="18">
        <v>11</v>
      </c>
      <c r="H44" s="18">
        <v>0</v>
      </c>
      <c r="I44" s="18">
        <v>1</v>
      </c>
      <c r="J44" s="18">
        <v>0</v>
      </c>
      <c r="K44" s="18">
        <v>1</v>
      </c>
      <c r="L44" s="18">
        <v>1</v>
      </c>
      <c r="M44" s="18">
        <v>0</v>
      </c>
      <c r="N44" s="18">
        <v>3</v>
      </c>
      <c r="O44" s="18">
        <v>21</v>
      </c>
      <c r="P44" s="19">
        <v>47</v>
      </c>
      <c r="Q44" s="8"/>
    </row>
    <row r="45" spans="1:17" ht="15.75" x14ac:dyDescent="0.25">
      <c r="A45" s="7"/>
      <c r="B45" s="17" t="s">
        <v>55</v>
      </c>
      <c r="C45" s="18">
        <v>31</v>
      </c>
      <c r="D45" s="18">
        <v>13</v>
      </c>
      <c r="E45" s="18">
        <v>80</v>
      </c>
      <c r="F45" s="18">
        <v>15</v>
      </c>
      <c r="G45" s="18">
        <v>6</v>
      </c>
      <c r="H45" s="18">
        <v>0</v>
      </c>
      <c r="I45" s="18">
        <v>1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9">
        <v>146</v>
      </c>
      <c r="Q45" s="8"/>
    </row>
    <row r="46" spans="1:17" ht="15.75" x14ac:dyDescent="0.25">
      <c r="A46" s="7"/>
      <c r="B46" s="17" t="s">
        <v>56</v>
      </c>
      <c r="C46" s="18">
        <v>0</v>
      </c>
      <c r="D46" s="18">
        <v>0</v>
      </c>
      <c r="E46" s="18">
        <v>1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9">
        <v>1</v>
      </c>
      <c r="Q46" s="8"/>
    </row>
    <row r="47" spans="1:17" ht="15.75" x14ac:dyDescent="0.25">
      <c r="A47" s="7"/>
      <c r="B47" s="17" t="s">
        <v>57</v>
      </c>
      <c r="C47" s="18">
        <v>6</v>
      </c>
      <c r="D47" s="18">
        <v>3</v>
      </c>
      <c r="E47" s="18">
        <v>0</v>
      </c>
      <c r="F47" s="18">
        <v>3</v>
      </c>
      <c r="G47" s="18">
        <v>3</v>
      </c>
      <c r="H47" s="18">
        <v>0</v>
      </c>
      <c r="I47" s="18">
        <v>0</v>
      </c>
      <c r="J47" s="18">
        <v>0</v>
      </c>
      <c r="K47" s="18">
        <v>0</v>
      </c>
      <c r="L47" s="18">
        <v>1</v>
      </c>
      <c r="M47" s="18">
        <v>0</v>
      </c>
      <c r="N47" s="18">
        <v>0</v>
      </c>
      <c r="O47" s="18">
        <v>2</v>
      </c>
      <c r="P47" s="19">
        <v>18</v>
      </c>
      <c r="Q47" s="8"/>
    </row>
    <row r="48" spans="1:17" ht="15.75" x14ac:dyDescent="0.25">
      <c r="A48" s="7"/>
      <c r="B48" s="17" t="s">
        <v>58</v>
      </c>
      <c r="C48" s="18">
        <v>12</v>
      </c>
      <c r="D48" s="18">
        <v>4</v>
      </c>
      <c r="E48" s="18">
        <v>2</v>
      </c>
      <c r="F48" s="18">
        <v>1</v>
      </c>
      <c r="G48" s="18">
        <v>11</v>
      </c>
      <c r="H48" s="18">
        <v>0</v>
      </c>
      <c r="I48" s="18">
        <v>2</v>
      </c>
      <c r="J48" s="18">
        <v>0</v>
      </c>
      <c r="K48" s="18">
        <v>0</v>
      </c>
      <c r="L48" s="18">
        <v>1</v>
      </c>
      <c r="M48" s="18">
        <v>0</v>
      </c>
      <c r="N48" s="18">
        <v>0</v>
      </c>
      <c r="O48" s="18">
        <v>1</v>
      </c>
      <c r="P48" s="19">
        <v>34</v>
      </c>
      <c r="Q48" s="8"/>
    </row>
    <row r="49" spans="1:17" ht="15.75" x14ac:dyDescent="0.25">
      <c r="A49" s="7"/>
      <c r="B49" s="17" t="s">
        <v>59</v>
      </c>
      <c r="C49" s="18">
        <v>1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9">
        <v>1</v>
      </c>
      <c r="Q49" s="8"/>
    </row>
    <row r="50" spans="1:17" ht="15.75" x14ac:dyDescent="0.25">
      <c r="A50" s="7"/>
      <c r="B50" s="17" t="s">
        <v>60</v>
      </c>
      <c r="C50" s="18">
        <v>8</v>
      </c>
      <c r="D50" s="18">
        <v>0</v>
      </c>
      <c r="E50" s="18">
        <v>10</v>
      </c>
      <c r="F50" s="18">
        <v>3</v>
      </c>
      <c r="G50" s="18">
        <v>3</v>
      </c>
      <c r="H50" s="18">
        <v>0</v>
      </c>
      <c r="I50" s="18">
        <v>0</v>
      </c>
      <c r="J50" s="18">
        <v>0</v>
      </c>
      <c r="K50" s="18">
        <v>0</v>
      </c>
      <c r="L50" s="18">
        <v>1</v>
      </c>
      <c r="M50" s="18">
        <v>0</v>
      </c>
      <c r="N50" s="18">
        <v>0</v>
      </c>
      <c r="O50" s="18">
        <v>12</v>
      </c>
      <c r="P50" s="19">
        <v>37</v>
      </c>
      <c r="Q50" s="8"/>
    </row>
    <row r="51" spans="1:17" ht="15.75" x14ac:dyDescent="0.25">
      <c r="A51" s="7"/>
      <c r="B51" s="17" t="s">
        <v>61</v>
      </c>
      <c r="C51" s="18">
        <v>4</v>
      </c>
      <c r="D51" s="18">
        <v>1</v>
      </c>
      <c r="E51" s="18">
        <v>1</v>
      </c>
      <c r="F51" s="18">
        <v>3</v>
      </c>
      <c r="G51" s="18">
        <v>3</v>
      </c>
      <c r="H51" s="18">
        <v>0</v>
      </c>
      <c r="I51" s="18">
        <v>1</v>
      </c>
      <c r="J51" s="18">
        <v>0</v>
      </c>
      <c r="K51" s="18">
        <v>0</v>
      </c>
      <c r="L51" s="18">
        <v>1</v>
      </c>
      <c r="M51" s="18">
        <v>0</v>
      </c>
      <c r="N51" s="18">
        <v>3</v>
      </c>
      <c r="O51" s="18">
        <v>10</v>
      </c>
      <c r="P51" s="19">
        <v>27</v>
      </c>
      <c r="Q51" s="8"/>
    </row>
    <row r="52" spans="1:17" ht="15.75" x14ac:dyDescent="0.25">
      <c r="A52" s="7"/>
      <c r="B52" s="17" t="s">
        <v>62</v>
      </c>
      <c r="C52" s="18">
        <v>8</v>
      </c>
      <c r="D52" s="18">
        <v>6</v>
      </c>
      <c r="E52" s="18">
        <v>1</v>
      </c>
      <c r="F52" s="18">
        <v>0</v>
      </c>
      <c r="G52" s="18">
        <v>2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9">
        <v>17</v>
      </c>
      <c r="Q52" s="8"/>
    </row>
    <row r="53" spans="1:17" ht="15.75" x14ac:dyDescent="0.25">
      <c r="A53" s="7"/>
      <c r="B53" s="17" t="s">
        <v>63</v>
      </c>
      <c r="C53" s="18">
        <v>1</v>
      </c>
      <c r="D53" s="18">
        <v>0</v>
      </c>
      <c r="E53" s="18">
        <v>0</v>
      </c>
      <c r="F53" s="18">
        <v>0</v>
      </c>
      <c r="G53" s="18">
        <v>2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9">
        <v>3</v>
      </c>
      <c r="Q53" s="8"/>
    </row>
    <row r="54" spans="1:17" ht="15.75" x14ac:dyDescent="0.25">
      <c r="A54" s="7"/>
      <c r="B54" s="20" t="s">
        <v>22</v>
      </c>
      <c r="C54" s="25">
        <v>362</v>
      </c>
      <c r="D54" s="25">
        <v>144</v>
      </c>
      <c r="E54" s="25">
        <v>90</v>
      </c>
      <c r="F54" s="25">
        <v>145</v>
      </c>
      <c r="G54" s="25">
        <v>347</v>
      </c>
      <c r="H54" s="25">
        <v>71</v>
      </c>
      <c r="I54" s="25">
        <v>203</v>
      </c>
      <c r="J54" s="25">
        <v>29</v>
      </c>
      <c r="K54" s="25">
        <v>24</v>
      </c>
      <c r="L54" s="25">
        <v>30</v>
      </c>
      <c r="M54" s="25">
        <v>17</v>
      </c>
      <c r="N54" s="25">
        <v>7</v>
      </c>
      <c r="O54" s="25">
        <v>493</v>
      </c>
      <c r="P54" s="25">
        <v>1962</v>
      </c>
      <c r="Q54" s="8"/>
    </row>
    <row r="55" spans="1:17" ht="15.75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</row>
    <row r="56" spans="1:17" ht="15.75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</row>
    <row r="57" spans="1:17" ht="15.75" x14ac:dyDescent="0.25">
      <c r="A57" s="21"/>
      <c r="B57" s="21" t="s">
        <v>64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</row>
    <row r="58" spans="1:17" ht="15.75" x14ac:dyDescent="0.25">
      <c r="A58" s="23"/>
      <c r="B58" s="23" t="s">
        <v>65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16F-67DC-4BE7-A75D-651C0DCB7EF6}">
  <dimension ref="A1:E31"/>
  <sheetViews>
    <sheetView tabSelected="1" workbookViewId="0">
      <selection activeCell="E31" sqref="A1:E31"/>
    </sheetView>
  </sheetViews>
  <sheetFormatPr defaultRowHeight="15" x14ac:dyDescent="0.25"/>
  <cols>
    <col min="2" max="2" width="30.5703125" bestFit="1" customWidth="1"/>
  </cols>
  <sheetData>
    <row r="1" spans="1:5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</row>
    <row r="2" spans="1:5" x14ac:dyDescent="0.25">
      <c r="A2">
        <v>0</v>
      </c>
      <c r="B2" t="s">
        <v>71</v>
      </c>
      <c r="C2">
        <v>0</v>
      </c>
      <c r="D2">
        <v>15</v>
      </c>
      <c r="E2">
        <f>'CMGR All Fall Apps by Program -'!C54</f>
        <v>362</v>
      </c>
    </row>
    <row r="3" spans="1:5" x14ac:dyDescent="0.25">
      <c r="A3">
        <v>1</v>
      </c>
      <c r="B3" t="s">
        <v>72</v>
      </c>
      <c r="C3">
        <v>0</v>
      </c>
      <c r="D3">
        <v>1</v>
      </c>
      <c r="E3">
        <f>SUM('CMGR All Fall Apps by Program -'!M54:O54,'CMGR All Fall Apps by Program -'!D54:K54)</f>
        <v>1570</v>
      </c>
    </row>
    <row r="4" spans="1:5" x14ac:dyDescent="0.25">
      <c r="A4">
        <v>2</v>
      </c>
      <c r="B4" t="s">
        <v>73</v>
      </c>
      <c r="C4">
        <v>1</v>
      </c>
      <c r="D4">
        <v>2</v>
      </c>
      <c r="E4">
        <f>'CMGR All Fall Apps by Program -'!D54</f>
        <v>144</v>
      </c>
    </row>
    <row r="5" spans="1:5" x14ac:dyDescent="0.25">
      <c r="A5">
        <v>3</v>
      </c>
      <c r="B5" t="s">
        <v>74</v>
      </c>
      <c r="C5">
        <v>1</v>
      </c>
      <c r="D5">
        <v>3</v>
      </c>
      <c r="E5">
        <f>SUM('CMGR All Fall Apps by Program -'!E54:K54,'CMGR All Fall Apps by Program -'!M54:O54)</f>
        <v>1426</v>
      </c>
    </row>
    <row r="6" spans="1:5" x14ac:dyDescent="0.25">
      <c r="A6">
        <v>4</v>
      </c>
      <c r="B6" t="s">
        <v>75</v>
      </c>
      <c r="C6">
        <v>3</v>
      </c>
      <c r="D6">
        <v>4</v>
      </c>
      <c r="E6">
        <f>'CMGR All Fall Apps by Program -'!E54</f>
        <v>90</v>
      </c>
    </row>
    <row r="7" spans="1:5" x14ac:dyDescent="0.25">
      <c r="A7">
        <v>5</v>
      </c>
      <c r="B7" t="s">
        <v>12</v>
      </c>
      <c r="C7">
        <v>3</v>
      </c>
      <c r="D7">
        <v>5</v>
      </c>
      <c r="E7">
        <f>SUM('CMGR All Fall Apps by Program -'!F54:I54,'CMGR All Fall Apps by Program -'!N54)</f>
        <v>773</v>
      </c>
    </row>
    <row r="8" spans="1:5" x14ac:dyDescent="0.25">
      <c r="A8">
        <v>6</v>
      </c>
      <c r="B8" t="s">
        <v>76</v>
      </c>
      <c r="C8">
        <v>5</v>
      </c>
      <c r="D8">
        <v>6</v>
      </c>
      <c r="E8">
        <f>'CMGR All Fall Apps by Program -'!F54</f>
        <v>145</v>
      </c>
    </row>
    <row r="9" spans="1:5" x14ac:dyDescent="0.25">
      <c r="A9">
        <v>7</v>
      </c>
      <c r="B9" t="s">
        <v>13</v>
      </c>
      <c r="C9">
        <v>5</v>
      </c>
      <c r="D9">
        <v>7</v>
      </c>
      <c r="E9">
        <f>'CMGR All Fall Apps by Program -'!G54</f>
        <v>347</v>
      </c>
    </row>
    <row r="10" spans="1:5" x14ac:dyDescent="0.25">
      <c r="A10">
        <v>8</v>
      </c>
      <c r="B10" t="s">
        <v>14</v>
      </c>
      <c r="C10">
        <v>5</v>
      </c>
      <c r="D10">
        <v>8</v>
      </c>
      <c r="E10">
        <f>'CMGR All Fall Apps by Program -'!H54</f>
        <v>71</v>
      </c>
    </row>
    <row r="11" spans="1:5" x14ac:dyDescent="0.25">
      <c r="A11">
        <v>9</v>
      </c>
      <c r="B11" t="s">
        <v>15</v>
      </c>
      <c r="C11">
        <v>5</v>
      </c>
      <c r="D11">
        <v>9</v>
      </c>
      <c r="E11">
        <f>'CMGR All Fall Apps by Program -'!I54</f>
        <v>203</v>
      </c>
    </row>
    <row r="12" spans="1:5" x14ac:dyDescent="0.25">
      <c r="A12">
        <v>10</v>
      </c>
      <c r="B12" t="s">
        <v>77</v>
      </c>
      <c r="C12">
        <v>5</v>
      </c>
      <c r="D12">
        <v>10</v>
      </c>
      <c r="E12">
        <f>SUM('CMGR All Fall Apps by Program -'!J54:K54)</f>
        <v>53</v>
      </c>
    </row>
    <row r="13" spans="1:5" x14ac:dyDescent="0.25">
      <c r="A13">
        <v>11</v>
      </c>
      <c r="B13" t="s">
        <v>18</v>
      </c>
      <c r="C13">
        <v>0</v>
      </c>
      <c r="D13">
        <v>11</v>
      </c>
      <c r="E13">
        <f>'CMGR All Fall Apps by Program -'!L54</f>
        <v>30</v>
      </c>
    </row>
    <row r="14" spans="1:5" x14ac:dyDescent="0.25">
      <c r="A14">
        <v>12</v>
      </c>
      <c r="B14" t="s">
        <v>19</v>
      </c>
      <c r="C14">
        <v>5</v>
      </c>
      <c r="D14">
        <v>12</v>
      </c>
      <c r="E14">
        <f>'CMGR All Fall Apps by Program -'!M54</f>
        <v>17</v>
      </c>
    </row>
    <row r="15" spans="1:5" x14ac:dyDescent="0.25">
      <c r="A15">
        <v>13</v>
      </c>
      <c r="B15" t="s">
        <v>20</v>
      </c>
      <c r="C15">
        <v>5</v>
      </c>
      <c r="D15">
        <v>13</v>
      </c>
      <c r="E15">
        <f>'CMGR All Fall Apps by Program -'!N54</f>
        <v>7</v>
      </c>
    </row>
    <row r="16" spans="1:5" x14ac:dyDescent="0.25">
      <c r="A16">
        <v>14</v>
      </c>
      <c r="B16" t="s">
        <v>21</v>
      </c>
      <c r="C16">
        <v>3</v>
      </c>
      <c r="D16">
        <v>14</v>
      </c>
      <c r="E16">
        <f>'CMGR All Fall Apps by Program -'!O54</f>
        <v>493</v>
      </c>
    </row>
    <row r="17" spans="1:5" x14ac:dyDescent="0.25">
      <c r="A17">
        <v>15</v>
      </c>
      <c r="B17" t="s">
        <v>78</v>
      </c>
      <c r="C17">
        <v>15</v>
      </c>
      <c r="D17">
        <v>16</v>
      </c>
      <c r="E17">
        <f>E2</f>
        <v>362</v>
      </c>
    </row>
    <row r="18" spans="1:5" x14ac:dyDescent="0.25">
      <c r="A18">
        <v>16</v>
      </c>
      <c r="B18" t="s">
        <v>79</v>
      </c>
      <c r="C18">
        <v>11</v>
      </c>
      <c r="D18">
        <v>17</v>
      </c>
      <c r="E18">
        <f>E13</f>
        <v>30</v>
      </c>
    </row>
    <row r="19" spans="1:5" x14ac:dyDescent="0.25">
      <c r="A19">
        <v>17</v>
      </c>
      <c r="B19" t="s">
        <v>80</v>
      </c>
      <c r="C19">
        <v>2</v>
      </c>
      <c r="D19">
        <v>16</v>
      </c>
      <c r="E19">
        <f>E4</f>
        <v>144</v>
      </c>
    </row>
    <row r="20" spans="1:5" x14ac:dyDescent="0.25">
      <c r="A20">
        <v>18</v>
      </c>
      <c r="B20" t="s">
        <v>82</v>
      </c>
      <c r="C20">
        <v>4</v>
      </c>
      <c r="D20">
        <v>16</v>
      </c>
      <c r="E20">
        <f>E6</f>
        <v>90</v>
      </c>
    </row>
    <row r="21" spans="1:5" x14ac:dyDescent="0.25">
      <c r="A21">
        <v>19</v>
      </c>
      <c r="B21" t="s">
        <v>83</v>
      </c>
      <c r="C21">
        <v>14</v>
      </c>
      <c r="D21">
        <v>17</v>
      </c>
      <c r="E21">
        <f>E16</f>
        <v>493</v>
      </c>
    </row>
    <row r="22" spans="1:5" x14ac:dyDescent="0.25">
      <c r="A22">
        <v>20</v>
      </c>
      <c r="B22" t="s">
        <v>84</v>
      </c>
      <c r="C22">
        <v>6</v>
      </c>
      <c r="D22">
        <v>16</v>
      </c>
      <c r="E22">
        <f>E8</f>
        <v>145</v>
      </c>
    </row>
    <row r="23" spans="1:5" x14ac:dyDescent="0.25">
      <c r="A23">
        <v>21</v>
      </c>
      <c r="B23" t="s">
        <v>85</v>
      </c>
      <c r="C23">
        <v>9</v>
      </c>
      <c r="D23">
        <v>17</v>
      </c>
      <c r="E23">
        <f>E11</f>
        <v>203</v>
      </c>
    </row>
    <row r="24" spans="1:5" x14ac:dyDescent="0.25">
      <c r="A24">
        <v>22</v>
      </c>
      <c r="B24" t="s">
        <v>81</v>
      </c>
      <c r="C24">
        <v>8</v>
      </c>
      <c r="D24">
        <v>17</v>
      </c>
      <c r="E24">
        <f>E10</f>
        <v>71</v>
      </c>
    </row>
    <row r="25" spans="1:5" x14ac:dyDescent="0.25">
      <c r="A25">
        <v>23</v>
      </c>
      <c r="B25" t="s">
        <v>81</v>
      </c>
      <c r="C25">
        <v>13</v>
      </c>
      <c r="D25">
        <v>16</v>
      </c>
      <c r="E25">
        <f>E15</f>
        <v>7</v>
      </c>
    </row>
    <row r="26" spans="1:5" x14ac:dyDescent="0.25">
      <c r="A26">
        <v>24</v>
      </c>
      <c r="B26" t="s">
        <v>81</v>
      </c>
      <c r="C26">
        <v>10</v>
      </c>
      <c r="D26">
        <v>17</v>
      </c>
      <c r="E26">
        <f>E12</f>
        <v>53</v>
      </c>
    </row>
    <row r="27" spans="1:5" x14ac:dyDescent="0.25">
      <c r="A27">
        <v>25</v>
      </c>
      <c r="B27" t="s">
        <v>81</v>
      </c>
      <c r="C27">
        <v>12</v>
      </c>
      <c r="D27">
        <v>16</v>
      </c>
      <c r="E27">
        <f>E14</f>
        <v>17</v>
      </c>
    </row>
    <row r="28" spans="1:5" x14ac:dyDescent="0.25">
      <c r="A28">
        <v>26</v>
      </c>
      <c r="B28" t="s">
        <v>81</v>
      </c>
      <c r="C28">
        <v>18</v>
      </c>
      <c r="D28">
        <v>0</v>
      </c>
      <c r="E28">
        <v>261</v>
      </c>
    </row>
    <row r="29" spans="1:5" x14ac:dyDescent="0.25">
      <c r="A29">
        <v>27</v>
      </c>
      <c r="B29" t="s">
        <v>81</v>
      </c>
      <c r="C29">
        <v>18</v>
      </c>
      <c r="D29">
        <v>21</v>
      </c>
      <c r="E29">
        <v>1114</v>
      </c>
    </row>
    <row r="30" spans="1:5" x14ac:dyDescent="0.25">
      <c r="A30">
        <v>28</v>
      </c>
      <c r="B30" t="s">
        <v>81</v>
      </c>
      <c r="C30">
        <v>7</v>
      </c>
      <c r="D30">
        <v>19</v>
      </c>
      <c r="E30">
        <v>235</v>
      </c>
    </row>
    <row r="31" spans="1:5" x14ac:dyDescent="0.25">
      <c r="A31">
        <v>29</v>
      </c>
      <c r="B31" t="s">
        <v>81</v>
      </c>
      <c r="C31">
        <v>21</v>
      </c>
      <c r="D31">
        <v>16</v>
      </c>
      <c r="E31">
        <f>E30</f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CMGR All Fall Apps by Program 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Erick Udogu</cp:lastModifiedBy>
  <dcterms:created xsi:type="dcterms:W3CDTF">2023-04-10T00:31:43Z</dcterms:created>
  <dcterms:modified xsi:type="dcterms:W3CDTF">2023-08-25T02:37:19Z</dcterms:modified>
</cp:coreProperties>
</file>