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RS f1040" sheetId="1" state="visible" r:id="rId2"/>
    <sheet name="W2" sheetId="2" state="visible" r:id="rId3"/>
    <sheet name="IRS f1040 Schedule 1" sheetId="3" state="visible" r:id="rId4"/>
    <sheet name="IRS f1040 Schedule 2" sheetId="4" state="visible" r:id="rId5"/>
    <sheet name="IRS f1040 Schedule 3" sheetId="5" state="visible" r:id="rId6"/>
    <sheet name="IRS f1040 Child Tax Credit" sheetId="6" state="visible" r:id="rId7"/>
    <sheet name="IRS f1040 s8812" sheetId="7" state="visible" r:id="rId8"/>
  </sheets>
  <definedNames>
    <definedName function="false" hidden="false" name="Line1" vbProcedure="false">W2!$D$6</definedName>
    <definedName function="false" hidden="false" name="Line10" vbProcedure="false">W2!$D$15</definedName>
    <definedName function="false" hidden="false" name="Line11" vbProcedure="false">W2!$D$16</definedName>
    <definedName function="false" hidden="false" name="Line12a" vbProcedure="false">W2!$E$17</definedName>
    <definedName function="false" hidden="false" name="Line12b" vbProcedure="false">W2!$E$18</definedName>
    <definedName function="false" hidden="false" name="Line12c" vbProcedure="false">W2!$E$19</definedName>
    <definedName function="false" hidden="false" name="Line12d" vbProcedure="false">W2!$E$20</definedName>
    <definedName function="false" hidden="false" name="Line13" vbProcedure="false">W2!$D$21</definedName>
    <definedName function="false" hidden="false" name="Line14" vbProcedure="false">W2!$D$22</definedName>
    <definedName function="false" hidden="false" name="Line15" vbProcedure="false">W2!$E$23</definedName>
    <definedName function="false" hidden="false" name="Line16" vbProcedure="false">W2!$D$24</definedName>
    <definedName function="false" hidden="false" name="Line17" vbProcedure="false">W2!$D$25</definedName>
    <definedName function="false" hidden="false" name="Line18" vbProcedure="false">W2!$D$26</definedName>
    <definedName function="false" hidden="false" name="Line19" vbProcedure="false">W2!$D$27</definedName>
    <definedName function="false" hidden="false" name="Line2" vbProcedure="false">W2!$D$7</definedName>
    <definedName function="false" hidden="false" name="Line20" vbProcedure="false">W2!$D$28</definedName>
    <definedName function="false" hidden="false" name="Line3" vbProcedure="false">W2!$D$8</definedName>
    <definedName function="false" hidden="false" name="Line4" vbProcedure="false">W2!$D$9</definedName>
    <definedName function="false" hidden="false" name="Line5" vbProcedure="false">W2!$D$10</definedName>
    <definedName function="false" hidden="false" name="Line6" vbProcedure="false">W2!$D$11</definedName>
    <definedName function="false" hidden="false" name="Line7" vbProcedure="false">W2!$D$12</definedName>
    <definedName function="false" hidden="false" name="Line8" vbProcedure="false">W2!$D$13</definedName>
    <definedName function="false" hidden="false" name="Line9" vbProcedure="false">W2!$D$14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<sst xmlns="http://schemas.openxmlformats.org/spreadsheetml/2006/main" count="486" uniqueCount="266">
  <si>
    <t xml:space="preserve">2019 Form 1040</t>
  </si>
  <si>
    <t xml:space="preserve">1</t>
  </si>
  <si>
    <t xml:space="preserve">Wages, salaries, tips, etc. Attach Form(s) W-2</t>
  </si>
  <si>
    <t xml:space="preserve">2a</t>
  </si>
  <si>
    <t xml:space="preserve">Tax-exempt interest</t>
  </si>
  <si>
    <t xml:space="preserve">2b</t>
  </si>
  <si>
    <t xml:space="preserve">Taxable Interest</t>
  </si>
  <si>
    <t xml:space="preserve">3a</t>
  </si>
  <si>
    <t xml:space="preserve">Qualified dividends</t>
  </si>
  <si>
    <t xml:space="preserve">3b</t>
  </si>
  <si>
    <t xml:space="preserve">Ordinary dividends</t>
  </si>
  <si>
    <t xml:space="preserve">4a</t>
  </si>
  <si>
    <t xml:space="preserve">IRA distributions</t>
  </si>
  <si>
    <t xml:space="preserve">4b</t>
  </si>
  <si>
    <t xml:space="preserve">Taxable amount</t>
  </si>
  <si>
    <t xml:space="preserve">4c</t>
  </si>
  <si>
    <t xml:space="preserve">Pensions and annuities</t>
  </si>
  <si>
    <t xml:space="preserve">4d</t>
  </si>
  <si>
    <t xml:space="preserve">5a</t>
  </si>
  <si>
    <t xml:space="preserve">Social security benefits</t>
  </si>
  <si>
    <t xml:space="preserve">5b</t>
  </si>
  <si>
    <t xml:space="preserve">6</t>
  </si>
  <si>
    <t xml:space="preserve">Capital gain or (loss). Attach Schedule D if required.</t>
  </si>
  <si>
    <t xml:space="preserve">7a</t>
  </si>
  <si>
    <t xml:space="preserve">Other income from Schedule 1, line 9</t>
  </si>
  <si>
    <t xml:space="preserve">7b</t>
  </si>
  <si>
    <t xml:space="preserve">Add lines 1, 2b, 3b, 4b, 4d, 5b, 6, and 7a. This is your total income  ?</t>
  </si>
  <si>
    <t xml:space="preserve">8a</t>
  </si>
  <si>
    <t xml:space="preserve">Adjustments to income from Schedule 1, line 22</t>
  </si>
  <si>
    <t xml:space="preserve">8b</t>
  </si>
  <si>
    <t xml:space="preserve">Subtract line 8a from line 7b. This is your adjusted gross income  ?</t>
  </si>
  <si>
    <t xml:space="preserve">9</t>
  </si>
  <si>
    <t xml:space="preserve">Standard deduction or itemized deductions (from Schedule A)</t>
  </si>
  <si>
    <t xml:space="preserve">Standard Deduction for { Single or Married filing separately: $12,200; </t>
  </si>
  <si>
    <t xml:space="preserve">                         Married filing jointly or Qualifying widow(er): $24,400;</t>
  </si>
  <si>
    <t xml:space="preserve">                         Head of household, $18,350 }</t>
  </si>
  <si>
    <t xml:space="preserve">10</t>
  </si>
  <si>
    <t xml:space="preserve">Qualified business income deduction. Attach Form 8995 or Form 8995-A</t>
  </si>
  <si>
    <t xml:space="preserve">11a</t>
  </si>
  <si>
    <t xml:space="preserve">Add lines 9 and 10</t>
  </si>
  <si>
    <t xml:space="preserve">11b</t>
  </si>
  <si>
    <t xml:space="preserve">Taxable income. Subtract line 11a from line 8b. If zero or less, enter -0-</t>
  </si>
  <si>
    <t xml:space="preserve">Page 2</t>
  </si>
  <si>
    <t xml:space="preserve">12a</t>
  </si>
  <si>
    <t xml:space="preserve">Tax (see inst.)</t>
  </si>
  <si>
    <t xml:space="preserve">12b</t>
  </si>
  <si>
    <t xml:space="preserve">Add Schedule 2, line 3, and line 12a and enter the total</t>
  </si>
  <si>
    <t xml:space="preserve">13a</t>
  </si>
  <si>
    <t xml:space="preserve">Child tax credit or credit for other dependents</t>
  </si>
  <si>
    <t xml:space="preserve">13b</t>
  </si>
  <si>
    <t xml:space="preserve">Add Schedule 3, line 7, and line 13a and enter the total ?</t>
  </si>
  <si>
    <t xml:space="preserve">14</t>
  </si>
  <si>
    <t xml:space="preserve">Subtract line 13b from line 12b. If zero or less, enter -0-</t>
  </si>
  <si>
    <t xml:space="preserve">15</t>
  </si>
  <si>
    <t xml:space="preserve">Other taxes, including self-employment tax, from Schedule 2, line 10</t>
  </si>
  <si>
    <t xml:space="preserve">16</t>
  </si>
  <si>
    <t xml:space="preserve">Add lines 14 and 15. This is your total tax ?</t>
  </si>
  <si>
    <t xml:space="preserve">17</t>
  </si>
  <si>
    <t xml:space="preserve">Federal income tax withheld from Forms W-2 and 1099</t>
  </si>
  <si>
    <t xml:space="preserve">18a</t>
  </si>
  <si>
    <t xml:space="preserve">Earned income credit (EIC)</t>
  </si>
  <si>
    <t xml:space="preserve">18b</t>
  </si>
  <si>
    <t xml:space="preserve">Additional child tax credit. Attach Schedule 8812</t>
  </si>
  <si>
    <t xml:space="preserve">18c</t>
  </si>
  <si>
    <t xml:space="preserve">American opportunity credit from Form 8863, line 8</t>
  </si>
  <si>
    <t xml:space="preserve">18d</t>
  </si>
  <si>
    <t xml:space="preserve">Schedule 3, line 14</t>
  </si>
  <si>
    <t xml:space="preserve">18e</t>
  </si>
  <si>
    <t xml:space="preserve">Add lines 18a through 18d. These are your total other payments and refundable credits</t>
  </si>
  <si>
    <t xml:space="preserve">19</t>
  </si>
  <si>
    <t xml:space="preserve">Add lines 17 and 18e. These are your total payments</t>
  </si>
  <si>
    <t xml:space="preserve">REFUND</t>
  </si>
  <si>
    <t xml:space="preserve">20</t>
  </si>
  <si>
    <t xml:space="preserve">If line 19 is more than line 16, subtract line 16 from line 19. This is the amount you overpaid</t>
  </si>
  <si>
    <t xml:space="preserve">21a</t>
  </si>
  <si>
    <t xml:space="preserve">Amount of line 20 you want refunded to you. If Form 8888 is attached, check here</t>
  </si>
  <si>
    <t xml:space="preserve">22</t>
  </si>
  <si>
    <t xml:space="preserve">Amount of line 20 you want applied to your 2020 estimated tax ?</t>
  </si>
  <si>
    <t xml:space="preserve">AMOUNT YOU OWE</t>
  </si>
  <si>
    <t xml:space="preserve">23</t>
  </si>
  <si>
    <t xml:space="preserve">Amount you owe. Subtract line 19 from line 16. For details on how to pay, see instructions ?</t>
  </si>
  <si>
    <t xml:space="preserve">24</t>
  </si>
  <si>
    <t xml:space="preserve">Estimated tax penalty (see instructions) ?</t>
  </si>
  <si>
    <t xml:space="preserve">2016 Form W-2</t>
  </si>
  <si>
    <t xml:space="preserve">Employee Name</t>
  </si>
  <si>
    <t xml:space="preserve">Employer Name</t>
  </si>
  <si>
    <t xml:space="preserve">1.</t>
  </si>
  <si>
    <t xml:space="preserve">Wages, tips, other compensation</t>
  </si>
  <si>
    <t xml:space="preserve">2.</t>
  </si>
  <si>
    <t xml:space="preserve">Federal income tax withheld</t>
  </si>
  <si>
    <t xml:space="preserve">3.</t>
  </si>
  <si>
    <t xml:space="preserve">Social security wages</t>
  </si>
  <si>
    <t xml:space="preserve">4.</t>
  </si>
  <si>
    <t xml:space="preserve">Social security tax withheld</t>
  </si>
  <si>
    <t xml:space="preserve">5.</t>
  </si>
  <si>
    <t xml:space="preserve">Medicare wages and tips</t>
  </si>
  <si>
    <t xml:space="preserve">6.</t>
  </si>
  <si>
    <t xml:space="preserve">Medicare tax withheld</t>
  </si>
  <si>
    <t xml:space="preserve">7.</t>
  </si>
  <si>
    <t xml:space="preserve">Social security tips</t>
  </si>
  <si>
    <t xml:space="preserve">8.</t>
  </si>
  <si>
    <t xml:space="preserve">Allocated tips</t>
  </si>
  <si>
    <t xml:space="preserve">9.</t>
  </si>
  <si>
    <t xml:space="preserve">10.</t>
  </si>
  <si>
    <t xml:space="preserve">Dependent care benefits</t>
  </si>
  <si>
    <t xml:space="preserve">11.</t>
  </si>
  <si>
    <t xml:space="preserve">Nonqualified plans</t>
  </si>
  <si>
    <t xml:space="preserve">12a.</t>
  </si>
  <si>
    <t xml:space="preserve">12b.</t>
  </si>
  <si>
    <t xml:space="preserve">12c.</t>
  </si>
  <si>
    <t xml:space="preserve">12d.</t>
  </si>
  <si>
    <t xml:space="preserve">14.</t>
  </si>
  <si>
    <t xml:space="preserve">Other</t>
  </si>
  <si>
    <t xml:space="preserve">15.</t>
  </si>
  <si>
    <t xml:space="preserve">State</t>
  </si>
  <si>
    <t xml:space="preserve">16.</t>
  </si>
  <si>
    <t xml:space="preserve">State wages, tips, etc.</t>
  </si>
  <si>
    <t xml:space="preserve">17.</t>
  </si>
  <si>
    <t xml:space="preserve">State income tax</t>
  </si>
  <si>
    <t xml:space="preserve">18.</t>
  </si>
  <si>
    <t xml:space="preserve">Local wages, tips, etc.</t>
  </si>
  <si>
    <t xml:space="preserve">19.</t>
  </si>
  <si>
    <t xml:space="preserve">Local income tax</t>
  </si>
  <si>
    <t xml:space="preserve">20.</t>
  </si>
  <si>
    <t xml:space="preserve">Locality name</t>
  </si>
  <si>
    <t xml:space="preserve">Form 1040 SCHEDULE 1    Additional Income and Adjustments to Income     2019</t>
  </si>
  <si>
    <t xml:space="preserve">Part I Additional Income</t>
  </si>
  <si>
    <t xml:space="preserve">Taxable refunds, credits, or offsets of state and local income taxes</t>
  </si>
  <si>
    <t xml:space="preserve">Alimony received</t>
  </si>
  <si>
    <t xml:space="preserve">Date of original divorce or separation agreement (see instructions)</t>
  </si>
  <si>
    <t xml:space="preserve">3</t>
  </si>
  <si>
    <t xml:space="preserve">Business income or (loss). Attach Schedule C</t>
  </si>
  <si>
    <t xml:space="preserve">4</t>
  </si>
  <si>
    <t xml:space="preserve">Other gains or (losses). Attach Form 4797</t>
  </si>
  <si>
    <t xml:space="preserve">5</t>
  </si>
  <si>
    <t xml:space="preserve">Rental real estate, royalties, partnerships, S corporations, trusts, etc. Attach Schedule E</t>
  </si>
  <si>
    <t xml:space="preserve">Farm income or (loss). Attach Schedule F</t>
  </si>
  <si>
    <t xml:space="preserve">7</t>
  </si>
  <si>
    <t xml:space="preserve">Unemployment compensation</t>
  </si>
  <si>
    <t xml:space="preserve">8</t>
  </si>
  <si>
    <t xml:space="preserve">Other income. List type and amount</t>
  </si>
  <si>
    <t xml:space="preserve">Combine lines 1 through 8. Enter here and on Form 1040 or 1040-SR, line 7a</t>
  </si>
  <si>
    <t xml:space="preserve">Part II Adjustments to Income</t>
  </si>
  <si>
    <t xml:space="preserve">Educator expenses</t>
  </si>
  <si>
    <t xml:space="preserve">11</t>
  </si>
  <si>
    <t xml:space="preserve">Certain business expenses of reservists, performing artists, and fee-basis government officials. AttachForm 2106</t>
  </si>
  <si>
    <t xml:space="preserve">12</t>
  </si>
  <si>
    <t xml:space="preserve">Health savings account deduction. Attach Form 8889</t>
  </si>
  <si>
    <t xml:space="preserve">13</t>
  </si>
  <si>
    <t xml:space="preserve">Moving expenses for members of the Armed Forces. Attach Form 3903</t>
  </si>
  <si>
    <t xml:space="preserve">Deductible part of self-employment tax. Attach Schedule SE</t>
  </si>
  <si>
    <t xml:space="preserve">Self-employed SEP, SIMPLE, and qualified plans</t>
  </si>
  <si>
    <t xml:space="preserve">Self-employed health insurance deduction</t>
  </si>
  <si>
    <t xml:space="preserve">Penalty on early withdrawal of savings</t>
  </si>
  <si>
    <t xml:space="preserve">Alimony paid</t>
  </si>
  <si>
    <t xml:space="preserve">Recipient's SSN</t>
  </si>
  <si>
    <t xml:space="preserve">IRA deduction</t>
  </si>
  <si>
    <t xml:space="preserve">Student loan interest deduction</t>
  </si>
  <si>
    <t xml:space="preserve">21</t>
  </si>
  <si>
    <t xml:space="preserve">Tuition and fees. Attach Form 8917</t>
  </si>
  <si>
    <t xml:space="preserve">Add lines 10 through 21. These are your adjustments to income. Enter here and on Form 1040 or1040-SR, line 8a</t>
  </si>
  <si>
    <t xml:space="preserve">2019 SCHEDULE 2 (Form 1040 or 1040-SR)  Additional Taxes</t>
  </si>
  <si>
    <t xml:space="preserve">Part I: Tax</t>
  </si>
  <si>
    <t xml:space="preserve">Alternative minimum tax. Attach Form 6251</t>
  </si>
  <si>
    <t xml:space="preserve">2</t>
  </si>
  <si>
    <t xml:space="preserve">Excess advance premium tax credit repayment. Attach Form 8962</t>
  </si>
  <si>
    <t xml:space="preserve">Add lines 1 and 2. Enter here and include on Form 1040 or 1040-SR, line 12b</t>
  </si>
  <si>
    <t xml:space="preserve">Part II: Other Taxes</t>
  </si>
  <si>
    <t xml:space="preserve">Self-employment tax. Attach Schedule SE</t>
  </si>
  <si>
    <t xml:space="preserve">Unreported social security and Medicare tax from Form: a:4137 b:8919</t>
  </si>
  <si>
    <t xml:space="preserve">Additional tax on IRAs, other qualified retirement plans, and other tax-favored accounts. Attach Form5329 if required</t>
  </si>
  <si>
    <t xml:space="preserve">Household employment taxes. Attach Schedule H</t>
  </si>
  <si>
    <t xml:space="preserve">Repayment of first-time homebuyer credit from Form 5405. Attach Form 5405 if required</t>
  </si>
  <si>
    <t xml:space="preserve">Taxes from: a:Form 8959  b:Form 8960 c:Instructions; enter code(s)</t>
  </si>
  <si>
    <t xml:space="preserve">Section 965 net tax liability installment from Form 965-A</t>
  </si>
  <si>
    <t xml:space="preserve">Add lines 4 through 8. These are your total other taxes. Enter here and on Form 1040 or 1040-SR, line 15</t>
  </si>
  <si>
    <t xml:space="preserve">2019 SCHEDULE 3 (Form 1040 or 1040-SR)  Additional Credits and Payments</t>
  </si>
  <si>
    <t xml:space="preserve">Part I: Nonrefundable Credits</t>
  </si>
  <si>
    <t xml:space="preserve">Foreign tax credit. Attach Form 1116 if required</t>
  </si>
  <si>
    <t xml:space="preserve">Credit for child and dependent care expenses. Attach Form 2441</t>
  </si>
  <si>
    <t xml:space="preserve">Education credits from Form 8863, line 19</t>
  </si>
  <si>
    <t xml:space="preserve">Retirement savings contributions credit. Attach Form 8880</t>
  </si>
  <si>
    <t xml:space="preserve">Residential energy credits. Attach Form 5695</t>
  </si>
  <si>
    <t xml:space="preserve">Other credits from Form:  a:3800 b:8801 c:</t>
  </si>
  <si>
    <t xml:space="preserve">Add lines 1 through 6. Enter here and include on Form 1040 or 1040-SR, line 13b</t>
  </si>
  <si>
    <t xml:space="preserve">Part II: Other Payments and Refundable Credits</t>
  </si>
  <si>
    <t xml:space="preserve">2019 estimated tax payments and amount applied from 2018 return</t>
  </si>
  <si>
    <t xml:space="preserve">Net premium tax credit. Attach Form 8962</t>
  </si>
  <si>
    <t xml:space="preserve">Amount paid with request for extension to file (see instructions)</t>
  </si>
  <si>
    <t xml:space="preserve">Excess social security and tier 1 RRTA tax withheld</t>
  </si>
  <si>
    <t xml:space="preserve">Credit for federal tax on fuels. Attach Form 4136</t>
  </si>
  <si>
    <t xml:space="preserve">Credits from Form: a:2439 b:Reserved  c:8885 d:Other</t>
  </si>
  <si>
    <t xml:space="preserve">Add lines 8 through 13. Enter here and on Form 1040 or 1040-SR, line 18d</t>
  </si>
  <si>
    <t xml:space="preserve">2019 Child Tax Credit and Credit for Other Dependents Worksheet Line 13a</t>
  </si>
  <si>
    <t xml:space="preserve">This is from page 35 of the instructions.</t>
  </si>
  <si>
    <t xml:space="preserve">Part 1</t>
  </si>
  <si>
    <t xml:space="preserve">1a</t>
  </si>
  <si>
    <t xml:space="preserve">Number of qualifying children under age 17 with the required social security number</t>
  </si>
  <si>
    <t xml:space="preserve">1b</t>
  </si>
  <si>
    <t xml:space="preserve">Line 1a * 2000</t>
  </si>
  <si>
    <t xml:space="preserve">Number of other dependents, including qualifying children without the required social security number:</t>
  </si>
  <si>
    <t xml:space="preserve">Line 2a * 500</t>
  </si>
  <si>
    <t xml:space="preserve">Add lines 1 and 2</t>
  </si>
  <si>
    <t xml:space="preserve">Enter the amount from Form 1040 or 1040-SR Line 8b.</t>
  </si>
  <si>
    <t xml:space="preserve">Enter the amount shown below for your filing status</t>
  </si>
  <si>
    <t xml:space="preserve">* Married filing jointly  -- $400.00</t>
  </si>
  <si>
    <t xml:space="preserve">* All other filing statuses  -- $200.00</t>
  </si>
  <si>
    <t xml:space="preserve">Is the amount on line 4 more than the amount on line 5?</t>
  </si>
  <si>
    <t xml:space="preserve">No:  Leave line 6 blank, enter 0 on line 7 and go to line8</t>
  </si>
  <si>
    <t xml:space="preserve">Yes:  Subtract Line 5 from Line 4.  If the result isn't a</t>
  </si>
  <si>
    <t xml:space="preserve">multiple of $1,000 increase it to next multiple of $1000.00</t>
  </si>
  <si>
    <t xml:space="preserve">Multiply the amount on line 6 by 5%</t>
  </si>
  <si>
    <t xml:space="preserve">Is the amount on line 3 more than the amount on line 7?</t>
  </si>
  <si>
    <t xml:space="preserve">No: Stop./Yes: Subtract line 7 from line 3.1</t>
  </si>
  <si>
    <t xml:space="preserve">Part 2</t>
  </si>
  <si>
    <t xml:space="preserve">Enter the amount from Form 1040 line 12b</t>
  </si>
  <si>
    <t xml:space="preserve">Enter any amounts from</t>
  </si>
  <si>
    <t xml:space="preserve">Schedule 3, line 1</t>
  </si>
  <si>
    <t xml:space="preserve">Schedule 3, line 2</t>
  </si>
  <si>
    <t xml:space="preserve">Schedule 3, line 3</t>
  </si>
  <si>
    <t xml:space="preserve">Schedule 3, line 4</t>
  </si>
  <si>
    <t xml:space="preserve">Form 5696, Line 30*</t>
  </si>
  <si>
    <t xml:space="preserve">Form 8910, Line 15*</t>
  </si>
  <si>
    <t xml:space="preserve">Form 8936, Line 23</t>
  </si>
  <si>
    <t xml:space="preserve">Schedule R, line 22</t>
  </si>
  <si>
    <t xml:space="preserve">Enter the total</t>
  </si>
  <si>
    <t xml:space="preserve">Are the amounts on line 9 and 10 the same?</t>
  </si>
  <si>
    <t xml:space="preserve">Yes:  Stop.</t>
  </si>
  <si>
    <t xml:space="preserve">No: Subtract line 10 from line 9.</t>
  </si>
  <si>
    <t xml:space="preserve">Is the amount on line 8 more than the amount on line 11?</t>
  </si>
  <si>
    <t xml:space="preserve">Yes.  Enter the amount from line 11</t>
  </si>
  <si>
    <t xml:space="preserve">No.   Enter the amount from line 8.</t>
  </si>
  <si>
    <t xml:space="preserve">Enter this on Form 1040 Line 13a.</t>
  </si>
  <si>
    <t xml:space="preserve">2019  SCHEDULE 8812  Additional Child Tax Credit</t>
  </si>
  <si>
    <t xml:space="preserve">Part I:   All Filers</t>
  </si>
  <si>
    <t xml:space="preserve">Caution: If you file Form 2555, stop here; you cannot claim the additional child tax credit.</t>
  </si>
  <si>
    <t xml:space="preserve">If you are required to use the worksheet in Pub. 972, </t>
  </si>
  <si>
    <t xml:space="preserve"> enter the amount from line 10 of the Child Tax Credit and Credit for </t>
  </si>
  <si>
    <t xml:space="preserve"> Other Dependents Worksheet in the publication. Otherwise:- 1040 and 1040-SR filers: </t>
  </si>
  <si>
    <t xml:space="preserve">Enter the amount from line 8 of your Child Tax Credit and Credit for Other Dependents Worksheet (see the instructions for Forms 1040 and 1040-SR, line 13a).- 1040-NR filers: </t>
  </si>
  <si>
    <t xml:space="preserve"> Enter the amount from line 8 of your Child Tax Credit and Credit for </t>
  </si>
  <si>
    <t xml:space="preserve"> Other Dependents Worksheet (see the instructions for Form 1040-NR, line 49).} </t>
  </si>
  <si>
    <t xml:space="preserve">Enter the amount from Form 1040, line 13a; Form 1040-SR, line 13a; or Form 1040-NR, line 49</t>
  </si>
  <si>
    <t xml:space="preserve">Subtract line 2 from line 1. If zero, stop here; you cannot claim this credit</t>
  </si>
  <si>
    <t xml:space="preserve">Number of qualifying children under 17 with the required social security number:</t>
  </si>
  <si>
    <t xml:space="preserve">x $1,400.Enter the result. If zero, stop here; you cannot claim this credit</t>
  </si>
  <si>
    <t xml:space="preserve">TIP: The number of children you use for this line is the same as the number of children you used for line 1 of the Child Tax Credit and Credit for Other Dependents Worksheet.</t>
  </si>
  <si>
    <t xml:space="preserve">Enter the smaller of line 3 or line 4</t>
  </si>
  <si>
    <t xml:space="preserve">6a</t>
  </si>
  <si>
    <t xml:space="preserve">Earned income (see instructions)</t>
  </si>
  <si>
    <t xml:space="preserve">6b</t>
  </si>
  <si>
    <t xml:space="preserve">Nontaxable combat pay (see instructions)</t>
  </si>
  <si>
    <t xml:space="preserve">Is the amount on line 6a more than $2,500? No: Leave line 7 blank and enter -0- on line 8. Yes: Subtract $2,500 from the amount on line 6a. Enter the result</t>
  </si>
  <si>
    <t xml:space="preserve">Multiply the amount on line 7 by 15% (0.15) and enter the result</t>
  </si>
  <si>
    <t xml:space="preserve">Next. On line 4, is the amount $4,200 or more?</t>
  </si>
  <si>
    <t xml:space="preserve">No. If line 8 is zero, stop here; you cannot claim this credit. Otherwise, skip Part II and enter the smaller of line 5 or line 8 on line 15.</t>
  </si>
  <si>
    <t xml:space="preserve">Yes. If line 8 is equal to or more than line 5, skip Part II and enter the amount from line 5 on line 15. Otherwise, go to line 9.</t>
  </si>
  <si>
    <t xml:space="preserve">Part II Certain Filers Who Have Three or More Qualifying Children</t>
  </si>
  <si>
    <t xml:space="preserve">Withheld social security, Medicare, and Additional Medicare taxes from Form(s) W-2, boxes 4 and 6. If married filing jointly, include your spouse's amounts with yours. If your employer withheld or you paid Additional Medicare Tax or tier 1 RRTA taxes, see instructions</t>
  </si>
  <si>
    <r>
      <rPr>
        <sz val="10"/>
        <rFont val="Arial"/>
        <family val="2"/>
        <charset val="1"/>
      </rPr>
      <t xml:space="preserve">- 1040 and 1040-SR filers:Enter the total of the amounts from </t>
    </r>
    <r>
      <rPr>
        <b val="true"/>
        <sz val="10"/>
        <rFont val="Arial"/>
        <family val="2"/>
        <charset val="1"/>
      </rPr>
      <t xml:space="preserve">Schedule 1 </t>
    </r>
    <r>
      <rPr>
        <sz val="10"/>
        <rFont val="Arial"/>
        <family val="2"/>
        <charset val="1"/>
      </rPr>
      <t xml:space="preserve">(Form 1040 or 1040-SR), </t>
    </r>
    <r>
      <rPr>
        <b val="true"/>
        <sz val="10"/>
        <rFont val="Arial"/>
        <family val="2"/>
        <charset val="1"/>
      </rPr>
      <t xml:space="preserve">line 14</t>
    </r>
    <r>
      <rPr>
        <sz val="10"/>
        <rFont val="Arial"/>
        <family val="2"/>
        <charset val="1"/>
      </rPr>
      <t xml:space="preserve">, and </t>
    </r>
    <r>
      <rPr>
        <b val="true"/>
        <sz val="10"/>
        <rFont val="Arial"/>
        <family val="2"/>
        <charset val="1"/>
      </rPr>
      <t xml:space="preserve">Schedule 2 </t>
    </r>
    <r>
      <rPr>
        <sz val="10"/>
        <rFont val="Arial"/>
        <family val="2"/>
        <charset val="1"/>
      </rPr>
      <t xml:space="preserve">(Form 1040 or 1040-SR),</t>
    </r>
    <r>
      <rPr>
        <b val="true"/>
        <sz val="10"/>
        <rFont val="Arial"/>
        <family val="2"/>
        <charset val="1"/>
      </rPr>
      <t xml:space="preserve"> line 5</t>
    </r>
    <r>
      <rPr>
        <sz val="10"/>
        <rFont val="Arial"/>
        <family val="2"/>
        <charset val="1"/>
      </rPr>
      <t xml:space="preserve">, plus any taxes that you identified using code "UT" and entered on </t>
    </r>
    <r>
      <rPr>
        <b val="true"/>
        <sz val="10"/>
        <rFont val="Arial"/>
        <family val="2"/>
        <charset val="1"/>
      </rPr>
      <t xml:space="preserve">Schedule 2</t>
    </r>
    <r>
      <rPr>
        <sz val="10"/>
        <rFont val="Arial"/>
        <family val="2"/>
        <charset val="1"/>
      </rPr>
      <t xml:space="preserve"> (Form 1040 or 1040-SR), </t>
    </r>
    <r>
      <rPr>
        <b val="true"/>
        <sz val="10"/>
        <rFont val="Arial"/>
        <family val="2"/>
        <charset val="1"/>
      </rPr>
      <t xml:space="preserve">line 8</t>
    </r>
    <r>
      <rPr>
        <sz val="10"/>
        <rFont val="Arial"/>
        <family val="2"/>
        <charset val="1"/>
      </rPr>
      <t xml:space="preserve">.- 1040-NR filers:Enter the total of the amounts from Form 1040-NR, lines 27 and 56, plus any taxes that you identified using code "UT" and entered on line 60.</t>
    </r>
  </si>
  <si>
    <r>
      <rPr>
        <sz val="10"/>
        <rFont val="Arial"/>
        <family val="2"/>
        <charset val="1"/>
      </rPr>
      <t xml:space="preserve">- 1040 and 1040-SR filers: Enter the total of the amounts from </t>
    </r>
    <r>
      <rPr>
        <b val="true"/>
        <sz val="10"/>
        <rFont val="Arial"/>
        <family val="2"/>
        <charset val="1"/>
      </rPr>
      <t xml:space="preserve">Form 1040</t>
    </r>
    <r>
      <rPr>
        <sz val="10"/>
        <rFont val="Arial"/>
        <family val="2"/>
        <charset val="1"/>
      </rPr>
      <t xml:space="preserve"> or 1040-SR, line </t>
    </r>
    <r>
      <rPr>
        <b val="true"/>
        <sz val="10"/>
        <rFont val="Arial"/>
        <family val="2"/>
        <charset val="1"/>
      </rPr>
      <t xml:space="preserve">18a</t>
    </r>
    <r>
      <rPr>
        <sz val="10"/>
        <rFont val="Arial"/>
        <family val="2"/>
        <charset val="1"/>
      </rPr>
      <t xml:space="preserve">, and</t>
    </r>
    <r>
      <rPr>
        <b val="true"/>
        <sz val="10"/>
        <rFont val="Arial"/>
        <family val="2"/>
        <charset val="1"/>
      </rPr>
      <t xml:space="preserve"> Schedule 3 </t>
    </r>
    <r>
      <rPr>
        <sz val="10"/>
        <rFont val="Arial"/>
        <family val="2"/>
        <charset val="1"/>
      </rPr>
      <t xml:space="preserve">(Form 1040 or 1040-SR), </t>
    </r>
    <r>
      <rPr>
        <b val="true"/>
        <sz val="10"/>
        <rFont val="Arial"/>
        <family val="2"/>
        <charset val="1"/>
      </rPr>
      <t xml:space="preserve">line 11</t>
    </r>
    <r>
      <rPr>
        <sz val="10"/>
        <rFont val="Arial"/>
        <family val="2"/>
        <charset val="1"/>
      </rPr>
      <t xml:space="preserve">.- 1040-NR filers: Enter the amount from Form 1040-NR, line 67.</t>
    </r>
  </si>
  <si>
    <t xml:space="preserve">Subtract line 12 from line 11. If zero or less, enter -0-</t>
  </si>
  <si>
    <t xml:space="preserve">Enter the larger of line 8 or line 13</t>
  </si>
  <si>
    <t xml:space="preserve">Next, enter the smaller of line 5 or line 14 on line 15.</t>
  </si>
  <si>
    <t xml:space="preserve">Part III Additional Child Tax Credit</t>
  </si>
  <si>
    <t xml:space="preserve">This is your additional child tax credit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</si>
</sst>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_(\$* #,##0.00_);_(\$* \(#,##0.00\);_(\$* \-??_);_(@_)"/>
    <numFmt numFmtId="167" formatCode="_(\$* #,##0.00_);_(\$* \(#,##0.00\);_(\$* \-??_);_(@_)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sz val="10"/>
      <name val="Arial"/>
      <family val="0"/>
      <charset val="1"/>
    </font>
    <font>
      <sz val="10"/>
      <name val="Lucida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ADCF7"/>
        <bgColor rgb="FFBDD7EE"/>
      </patternFill>
    </fill>
    <fill>
      <patternFill patternType="solid">
        <fgColor rgb="FF808080"/>
        <bgColor rgb="FF999999"/>
      </patternFill>
    </fill>
    <fill>
      <patternFill patternType="solid">
        <fgColor rgb="FFE6E6E6"/>
        <bgColor rgb="FFDEEBF7"/>
      </patternFill>
    </fill>
    <fill>
      <patternFill patternType="solid">
        <fgColor rgb="FF999999"/>
        <bgColor rgb="FFA6A6A6"/>
      </patternFill>
    </fill>
    <fill>
      <patternFill patternType="solid">
        <fgColor rgb="FFDAE3F3"/>
        <bgColor rgb="FFDEEBF7"/>
      </patternFill>
    </fill>
    <fill>
      <patternFill patternType="solid">
        <fgColor rgb="FFA6A6A6"/>
        <bgColor rgb="FF999999"/>
      </patternFill>
    </fill>
    <fill>
      <patternFill patternType="solid">
        <fgColor rgb="FFBDD7EE"/>
        <bgColor rgb="FFAADCF7"/>
      </patternFill>
    </fill>
    <fill>
      <patternFill patternType="solid">
        <fgColor rgb="FFDEEBF7"/>
        <bgColor rgb="FFDAE3F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1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17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6" activeCellId="0" sqref="F46"/>
    </sheetView>
  </sheetViews>
  <sheetFormatPr defaultRowHeight="12.8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9.65"/>
    <col collapsed="false" customWidth="true" hidden="false" outlineLevel="0" max="3" min="3" style="0" width="4.48"/>
    <col collapsed="false" customWidth="false" hidden="false" outlineLevel="0" max="4" min="4" style="0" width="11.52"/>
    <col collapsed="false" customWidth="true" hidden="false" outlineLevel="0" max="5" min="5" style="0" width="4.4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2" t="s">
        <v>1</v>
      </c>
      <c r="F2" s="4" t="n">
        <f aca="false">W2!D6</f>
        <v>0</v>
      </c>
    </row>
    <row r="3" customFormat="false" ht="12.8" hidden="false" customHeight="false" outlineLevel="0" collapsed="false">
      <c r="A3" s="2" t="s">
        <v>3</v>
      </c>
      <c r="B3" s="5" t="s">
        <v>4</v>
      </c>
      <c r="C3" s="2" t="s">
        <v>3</v>
      </c>
      <c r="D3" s="4"/>
      <c r="E3" s="6"/>
      <c r="F3" s="7"/>
    </row>
    <row r="4" customFormat="false" ht="12.8" hidden="false" customHeight="false" outlineLevel="0" collapsed="false">
      <c r="A4" s="2" t="s">
        <v>5</v>
      </c>
      <c r="B4" s="8" t="s">
        <v>6</v>
      </c>
      <c r="C4" s="8"/>
      <c r="D4" s="8"/>
      <c r="E4" s="2" t="s">
        <v>5</v>
      </c>
      <c r="F4" s="4"/>
    </row>
    <row r="5" customFormat="false" ht="12.8" hidden="false" customHeight="false" outlineLevel="0" collapsed="false">
      <c r="A5" s="2" t="s">
        <v>7</v>
      </c>
      <c r="B5" s="5" t="s">
        <v>8</v>
      </c>
      <c r="C5" s="2" t="s">
        <v>7</v>
      </c>
      <c r="D5" s="4"/>
      <c r="E5" s="6"/>
      <c r="F5" s="7"/>
    </row>
    <row r="6" customFormat="false" ht="12.8" hidden="false" customHeight="false" outlineLevel="0" collapsed="false">
      <c r="A6" s="2" t="s">
        <v>9</v>
      </c>
      <c r="B6" s="8" t="s">
        <v>10</v>
      </c>
      <c r="C6" s="8"/>
      <c r="D6" s="8"/>
      <c r="E6" s="2" t="s">
        <v>9</v>
      </c>
      <c r="F6" s="4"/>
    </row>
    <row r="7" customFormat="false" ht="12.8" hidden="false" customHeight="false" outlineLevel="0" collapsed="false">
      <c r="A7" s="2" t="s">
        <v>11</v>
      </c>
      <c r="B7" s="5" t="s">
        <v>12</v>
      </c>
      <c r="C7" s="2" t="s">
        <v>11</v>
      </c>
      <c r="D7" s="4"/>
      <c r="E7" s="6"/>
      <c r="F7" s="7"/>
    </row>
    <row r="8" customFormat="false" ht="12.8" hidden="false" customHeight="false" outlineLevel="0" collapsed="false">
      <c r="A8" s="2" t="s">
        <v>13</v>
      </c>
      <c r="B8" s="8" t="s">
        <v>14</v>
      </c>
      <c r="C8" s="8"/>
      <c r="D8" s="8"/>
      <c r="E8" s="2" t="s">
        <v>13</v>
      </c>
      <c r="F8" s="4"/>
    </row>
    <row r="9" customFormat="false" ht="12.8" hidden="false" customHeight="false" outlineLevel="0" collapsed="false">
      <c r="A9" s="2" t="s">
        <v>15</v>
      </c>
      <c r="B9" s="5" t="s">
        <v>16</v>
      </c>
      <c r="C9" s="2" t="s">
        <v>15</v>
      </c>
      <c r="D9" s="4"/>
      <c r="E9" s="6"/>
      <c r="F9" s="7"/>
    </row>
    <row r="10" customFormat="false" ht="12.8" hidden="false" customHeight="false" outlineLevel="0" collapsed="false">
      <c r="A10" s="2" t="s">
        <v>17</v>
      </c>
      <c r="B10" s="8" t="s">
        <v>14</v>
      </c>
      <c r="C10" s="8"/>
      <c r="D10" s="8"/>
      <c r="E10" s="2" t="s">
        <v>17</v>
      </c>
      <c r="F10" s="4"/>
    </row>
    <row r="11" customFormat="false" ht="12.8" hidden="false" customHeight="false" outlineLevel="0" collapsed="false">
      <c r="A11" s="2" t="s">
        <v>18</v>
      </c>
      <c r="B11" s="5" t="s">
        <v>19</v>
      </c>
      <c r="C11" s="2" t="s">
        <v>18</v>
      </c>
      <c r="D11" s="4"/>
      <c r="E11" s="6"/>
      <c r="F11" s="7"/>
    </row>
    <row r="12" customFormat="false" ht="12.8" hidden="false" customHeight="false" outlineLevel="0" collapsed="false">
      <c r="A12" s="2" t="s">
        <v>20</v>
      </c>
      <c r="B12" s="8" t="s">
        <v>14</v>
      </c>
      <c r="C12" s="8"/>
      <c r="D12" s="8"/>
      <c r="E12" s="2" t="s">
        <v>20</v>
      </c>
      <c r="F12" s="4"/>
    </row>
    <row r="13" customFormat="false" ht="12.8" hidden="false" customHeight="false" outlineLevel="0" collapsed="false">
      <c r="A13" s="2" t="s">
        <v>21</v>
      </c>
      <c r="B13" s="8" t="s">
        <v>22</v>
      </c>
      <c r="C13" s="8"/>
      <c r="D13" s="8"/>
      <c r="E13" s="2" t="s">
        <v>21</v>
      </c>
      <c r="F13" s="4"/>
    </row>
    <row r="14" customFormat="false" ht="12.8" hidden="false" customHeight="false" outlineLevel="0" collapsed="false">
      <c r="A14" s="2" t="s">
        <v>23</v>
      </c>
      <c r="B14" s="8" t="s">
        <v>24</v>
      </c>
      <c r="C14" s="8"/>
      <c r="D14" s="8"/>
      <c r="E14" s="2" t="s">
        <v>23</v>
      </c>
      <c r="F14" s="4" t="n">
        <f aca="false">'IRS f1040 Schedule 1'!F12</f>
        <v>0</v>
      </c>
    </row>
    <row r="15" customFormat="false" ht="12.8" hidden="false" customHeight="false" outlineLevel="0" collapsed="false">
      <c r="A15" s="2" t="s">
        <v>25</v>
      </c>
      <c r="B15" s="8" t="s">
        <v>26</v>
      </c>
      <c r="C15" s="8"/>
      <c r="D15" s="8"/>
      <c r="E15" s="2" t="s">
        <v>25</v>
      </c>
      <c r="F15" s="4" t="n">
        <f aca="false">SUM(F2:F14)</f>
        <v>0</v>
      </c>
    </row>
    <row r="16" customFormat="false" ht="12.8" hidden="false" customHeight="false" outlineLevel="0" collapsed="false">
      <c r="A16" s="2" t="s">
        <v>27</v>
      </c>
      <c r="B16" s="8" t="s">
        <v>28</v>
      </c>
      <c r="C16" s="8"/>
      <c r="D16" s="8"/>
      <c r="E16" s="2" t="s">
        <v>27</v>
      </c>
      <c r="F16" s="4" t="n">
        <f aca="false">'IRS f1040 Schedule 1'!F28</f>
        <v>0</v>
      </c>
    </row>
    <row r="17" customFormat="false" ht="12.8" hidden="false" customHeight="false" outlineLevel="0" collapsed="false">
      <c r="A17" s="2" t="s">
        <v>29</v>
      </c>
      <c r="B17" s="8" t="s">
        <v>30</v>
      </c>
      <c r="C17" s="8"/>
      <c r="D17" s="8"/>
      <c r="E17" s="2" t="s">
        <v>29</v>
      </c>
      <c r="F17" s="4" t="n">
        <f aca="false">F15-F16</f>
        <v>0</v>
      </c>
    </row>
    <row r="18" customFormat="false" ht="12.8" hidden="false" customHeight="false" outlineLevel="0" collapsed="false">
      <c r="A18" s="2" t="s">
        <v>31</v>
      </c>
      <c r="B18" s="5" t="s">
        <v>32</v>
      </c>
      <c r="C18" s="2" t="s">
        <v>31</v>
      </c>
      <c r="D18" s="4"/>
      <c r="E18" s="6"/>
      <c r="F18" s="7"/>
    </row>
    <row r="19" customFormat="false" ht="12.8" hidden="false" customHeight="false" outlineLevel="0" collapsed="false">
      <c r="A19" s="9" t="s">
        <v>33</v>
      </c>
      <c r="B19" s="9"/>
      <c r="C19" s="9"/>
      <c r="D19" s="9"/>
      <c r="E19" s="6"/>
      <c r="F19" s="7"/>
    </row>
    <row r="20" customFormat="false" ht="12.8" hidden="false" customHeight="false" outlineLevel="0" collapsed="false">
      <c r="A20" s="9" t="s">
        <v>34</v>
      </c>
      <c r="B20" s="9"/>
      <c r="C20" s="9"/>
      <c r="D20" s="9"/>
      <c r="E20" s="6"/>
      <c r="F20" s="7"/>
    </row>
    <row r="21" customFormat="false" ht="12.8" hidden="false" customHeight="false" outlineLevel="0" collapsed="false">
      <c r="A21" s="9" t="s">
        <v>35</v>
      </c>
      <c r="B21" s="9"/>
      <c r="C21" s="9"/>
      <c r="D21" s="9"/>
      <c r="E21" s="6"/>
      <c r="F21" s="7"/>
    </row>
    <row r="22" customFormat="false" ht="12.8" hidden="false" customHeight="false" outlineLevel="0" collapsed="false">
      <c r="A22" s="10" t="s">
        <v>36</v>
      </c>
      <c r="B22" s="5" t="s">
        <v>37</v>
      </c>
      <c r="C22" s="2" t="s">
        <v>36</v>
      </c>
      <c r="D22" s="4"/>
      <c r="E22" s="6"/>
      <c r="F22" s="7"/>
    </row>
    <row r="23" customFormat="false" ht="12.8" hidden="false" customHeight="false" outlineLevel="0" collapsed="false">
      <c r="A23" s="10" t="s">
        <v>38</v>
      </c>
      <c r="B23" s="8" t="s">
        <v>39</v>
      </c>
      <c r="C23" s="8"/>
      <c r="D23" s="8"/>
      <c r="E23" s="2" t="s">
        <v>38</v>
      </c>
      <c r="F23" s="4" t="n">
        <f aca="false">D18+D22</f>
        <v>0</v>
      </c>
    </row>
    <row r="24" customFormat="false" ht="12.8" hidden="false" customHeight="false" outlineLevel="0" collapsed="false">
      <c r="A24" s="11" t="s">
        <v>40</v>
      </c>
      <c r="B24" s="12" t="s">
        <v>41</v>
      </c>
      <c r="C24" s="12"/>
      <c r="D24" s="12"/>
      <c r="E24" s="2" t="s">
        <v>40</v>
      </c>
      <c r="F24" s="4" t="n">
        <f aca="false">F17-F23</f>
        <v>0</v>
      </c>
    </row>
    <row r="26" customFormat="false" ht="12.8" hidden="false" customHeight="false" outlineLevel="0" collapsed="false">
      <c r="A26" s="13" t="s">
        <v>42</v>
      </c>
      <c r="B26" s="13"/>
      <c r="C26" s="13"/>
      <c r="D26" s="13"/>
    </row>
    <row r="27" customFormat="false" ht="12.8" hidden="false" customHeight="false" outlineLevel="0" collapsed="false">
      <c r="A27" s="2" t="s">
        <v>43</v>
      </c>
      <c r="B27" s="14" t="s">
        <v>44</v>
      </c>
      <c r="C27" s="2" t="s">
        <v>43</v>
      </c>
      <c r="D27" s="2"/>
      <c r="E27" s="15"/>
      <c r="F27" s="16"/>
    </row>
    <row r="28" customFormat="false" ht="12.8" hidden="false" customHeight="false" outlineLevel="0" collapsed="false">
      <c r="A28" s="2" t="s">
        <v>45</v>
      </c>
      <c r="B28" s="9" t="s">
        <v>46</v>
      </c>
      <c r="C28" s="9"/>
      <c r="D28" s="9"/>
      <c r="E28" s="2" t="s">
        <v>45</v>
      </c>
      <c r="F28" s="2" t="n">
        <f aca="false">D27+'IRS f1040 Schedule 2'!F6</f>
        <v>0</v>
      </c>
    </row>
    <row r="29" customFormat="false" ht="12.8" hidden="false" customHeight="false" outlineLevel="0" collapsed="false">
      <c r="A29" s="2" t="s">
        <v>47</v>
      </c>
      <c r="B29" s="9" t="s">
        <v>48</v>
      </c>
      <c r="C29" s="2" t="s">
        <v>47</v>
      </c>
      <c r="D29" s="17" t="n">
        <f aca="false">'IRS f1040 Child Tax Credit'!F42</f>
        <v>0</v>
      </c>
      <c r="E29" s="6"/>
      <c r="F29" s="7"/>
    </row>
    <row r="30" customFormat="false" ht="12.8" hidden="false" customHeight="false" outlineLevel="0" collapsed="false">
      <c r="A30" s="2" t="s">
        <v>49</v>
      </c>
      <c r="B30" s="9" t="s">
        <v>50</v>
      </c>
      <c r="C30" s="9"/>
      <c r="D30" s="9"/>
      <c r="E30" s="2" t="s">
        <v>49</v>
      </c>
      <c r="F30" s="18" t="n">
        <f aca="false">D29+'IRS f1040 Schedule 3'!D9</f>
        <v>0</v>
      </c>
    </row>
    <row r="31" customFormat="false" ht="12.8" hidden="false" customHeight="false" outlineLevel="0" collapsed="false">
      <c r="A31" s="2" t="s">
        <v>51</v>
      </c>
      <c r="B31" s="19" t="s">
        <v>52</v>
      </c>
      <c r="C31" s="19"/>
      <c r="D31" s="19"/>
      <c r="E31" s="2" t="s">
        <v>51</v>
      </c>
      <c r="F31" s="18" t="n">
        <f aca="false">MIN(F28-F30,0)</f>
        <v>0</v>
      </c>
    </row>
    <row r="32" customFormat="false" ht="12.8" hidden="false" customHeight="false" outlineLevel="0" collapsed="false">
      <c r="A32" s="2" t="s">
        <v>53</v>
      </c>
      <c r="B32" s="9" t="s">
        <v>54</v>
      </c>
      <c r="C32" s="9"/>
      <c r="D32" s="9"/>
      <c r="E32" s="2" t="s">
        <v>53</v>
      </c>
      <c r="F32" s="18" t="n">
        <f aca="false">'IRS f1040 Schedule 2'!F16</f>
        <v>0</v>
      </c>
    </row>
    <row r="33" customFormat="false" ht="12.8" hidden="false" customHeight="false" outlineLevel="0" collapsed="false">
      <c r="A33" s="2" t="s">
        <v>55</v>
      </c>
      <c r="B33" s="9" t="s">
        <v>56</v>
      </c>
      <c r="C33" s="9"/>
      <c r="D33" s="9"/>
      <c r="E33" s="2" t="s">
        <v>55</v>
      </c>
      <c r="F33" s="18" t="n">
        <f aca="false">F31+F32</f>
        <v>0</v>
      </c>
    </row>
    <row r="34" customFormat="false" ht="12.8" hidden="false" customHeight="false" outlineLevel="0" collapsed="false">
      <c r="A34" s="2" t="s">
        <v>57</v>
      </c>
      <c r="B34" s="9" t="s">
        <v>58</v>
      </c>
      <c r="C34" s="9"/>
      <c r="D34" s="9"/>
      <c r="E34" s="2" t="s">
        <v>57</v>
      </c>
      <c r="F34" s="18" t="n">
        <f aca="false">W2!D7</f>
        <v>0</v>
      </c>
    </row>
    <row r="35" customFormat="false" ht="12.8" hidden="false" customHeight="false" outlineLevel="0" collapsed="false">
      <c r="A35" s="2" t="s">
        <v>59</v>
      </c>
      <c r="B35" s="9" t="s">
        <v>60</v>
      </c>
      <c r="C35" s="2" t="s">
        <v>59</v>
      </c>
      <c r="D35" s="18"/>
      <c r="E35" s="6"/>
      <c r="F35" s="7"/>
    </row>
    <row r="36" customFormat="false" ht="12.8" hidden="false" customHeight="false" outlineLevel="0" collapsed="false">
      <c r="A36" s="2" t="s">
        <v>61</v>
      </c>
      <c r="B36" s="9" t="s">
        <v>62</v>
      </c>
      <c r="C36" s="2" t="s">
        <v>61</v>
      </c>
      <c r="D36" s="18" t="n">
        <f aca="false">'IRS f1040 s8812'!F36</f>
        <v>0</v>
      </c>
      <c r="E36" s="6"/>
      <c r="F36" s="7"/>
    </row>
    <row r="37" customFormat="false" ht="12.8" hidden="false" customHeight="false" outlineLevel="0" collapsed="false">
      <c r="A37" s="2" t="s">
        <v>63</v>
      </c>
      <c r="B37" s="9" t="s">
        <v>64</v>
      </c>
      <c r="C37" s="2" t="s">
        <v>63</v>
      </c>
      <c r="D37" s="18"/>
      <c r="E37" s="6"/>
      <c r="F37" s="7"/>
    </row>
    <row r="38" customFormat="false" ht="12.8" hidden="false" customHeight="false" outlineLevel="0" collapsed="false">
      <c r="A38" s="2" t="s">
        <v>65</v>
      </c>
      <c r="B38" s="9" t="s">
        <v>66</v>
      </c>
      <c r="C38" s="2" t="s">
        <v>65</v>
      </c>
      <c r="D38" s="18" t="n">
        <f aca="false">'IRS f1040 Schedule 3'!D18</f>
        <v>0</v>
      </c>
      <c r="E38" s="6"/>
      <c r="F38" s="7"/>
    </row>
    <row r="39" customFormat="false" ht="12.8" hidden="false" customHeight="false" outlineLevel="0" collapsed="false">
      <c r="A39" s="2" t="s">
        <v>67</v>
      </c>
      <c r="B39" s="9" t="s">
        <v>68</v>
      </c>
      <c r="C39" s="9"/>
      <c r="D39" s="9"/>
      <c r="E39" s="2" t="s">
        <v>67</v>
      </c>
      <c r="F39" s="18" t="n">
        <f aca="false">SUM(D35:D38)</f>
        <v>0</v>
      </c>
    </row>
    <row r="40" customFormat="false" ht="12.8" hidden="false" customHeight="false" outlineLevel="0" collapsed="false">
      <c r="A40" s="2" t="s">
        <v>69</v>
      </c>
      <c r="B40" s="9" t="s">
        <v>70</v>
      </c>
      <c r="C40" s="9"/>
      <c r="D40" s="9"/>
      <c r="E40" s="2" t="s">
        <v>69</v>
      </c>
      <c r="F40" s="18" t="n">
        <f aca="false">F34+F39</f>
        <v>0</v>
      </c>
    </row>
    <row r="41" customFormat="false" ht="12.8" hidden="false" customHeight="false" outlineLevel="0" collapsed="false">
      <c r="A41" s="20" t="s">
        <v>71</v>
      </c>
      <c r="B41" s="20"/>
      <c r="C41" s="20"/>
      <c r="D41" s="20"/>
      <c r="E41" s="6"/>
      <c r="F41" s="7"/>
    </row>
    <row r="42" customFormat="false" ht="12.8" hidden="false" customHeight="false" outlineLevel="0" collapsed="false">
      <c r="A42" s="2" t="s">
        <v>72</v>
      </c>
      <c r="B42" s="9" t="s">
        <v>73</v>
      </c>
      <c r="C42" s="9"/>
      <c r="D42" s="9"/>
      <c r="E42" s="2" t="s">
        <v>72</v>
      </c>
      <c r="F42" s="18" t="n">
        <f aca="false">MAX(F40 - F33,0)</f>
        <v>0</v>
      </c>
    </row>
    <row r="43" customFormat="false" ht="12.8" hidden="false" customHeight="false" outlineLevel="0" collapsed="false">
      <c r="A43" s="2" t="s">
        <v>74</v>
      </c>
      <c r="B43" s="9" t="s">
        <v>75</v>
      </c>
      <c r="C43" s="9"/>
      <c r="D43" s="9"/>
      <c r="E43" s="2" t="s">
        <v>74</v>
      </c>
      <c r="F43" s="18" t="n">
        <f aca="false">F42</f>
        <v>0</v>
      </c>
    </row>
    <row r="44" customFormat="false" ht="12.8" hidden="false" customHeight="false" outlineLevel="0" collapsed="false">
      <c r="A44" s="2" t="s">
        <v>76</v>
      </c>
      <c r="B44" s="9" t="s">
        <v>77</v>
      </c>
      <c r="C44" s="2" t="s">
        <v>76</v>
      </c>
      <c r="D44" s="18" t="n">
        <f aca="false">F42-F43</f>
        <v>0</v>
      </c>
      <c r="E44" s="6"/>
      <c r="F44" s="7"/>
    </row>
    <row r="45" customFormat="false" ht="12.8" hidden="false" customHeight="false" outlineLevel="0" collapsed="false">
      <c r="A45" s="20" t="s">
        <v>78</v>
      </c>
      <c r="B45" s="20"/>
      <c r="C45" s="20"/>
      <c r="D45" s="20"/>
      <c r="E45" s="6"/>
      <c r="F45" s="7"/>
    </row>
    <row r="46" customFormat="false" ht="12.8" hidden="false" customHeight="false" outlineLevel="0" collapsed="false">
      <c r="A46" s="2" t="s">
        <v>79</v>
      </c>
      <c r="B46" s="9" t="s">
        <v>80</v>
      </c>
      <c r="C46" s="9"/>
      <c r="D46" s="9"/>
      <c r="E46" s="2" t="s">
        <v>79</v>
      </c>
      <c r="F46" s="18" t="n">
        <f aca="false">F33-F40</f>
        <v>0</v>
      </c>
    </row>
    <row r="47" customFormat="false" ht="12.8" hidden="false" customHeight="false" outlineLevel="0" collapsed="false">
      <c r="A47" s="2" t="s">
        <v>81</v>
      </c>
      <c r="B47" s="21" t="s">
        <v>82</v>
      </c>
      <c r="C47" s="2" t="s">
        <v>81</v>
      </c>
      <c r="D47" s="2"/>
      <c r="E47" s="22"/>
      <c r="F47" s="23"/>
    </row>
  </sheetData>
  <mergeCells count="31">
    <mergeCell ref="A1:F1"/>
    <mergeCell ref="B2:D2"/>
    <mergeCell ref="B4:D4"/>
    <mergeCell ref="B6:D6"/>
    <mergeCell ref="B8:D8"/>
    <mergeCell ref="B10:D10"/>
    <mergeCell ref="B12:D12"/>
    <mergeCell ref="B13:D13"/>
    <mergeCell ref="B14:D14"/>
    <mergeCell ref="B15:D15"/>
    <mergeCell ref="B16:D16"/>
    <mergeCell ref="B17:D17"/>
    <mergeCell ref="A19:D19"/>
    <mergeCell ref="A20:D20"/>
    <mergeCell ref="A21:D21"/>
    <mergeCell ref="B23:D23"/>
    <mergeCell ref="B24:D24"/>
    <mergeCell ref="A26:D26"/>
    <mergeCell ref="B28:D28"/>
    <mergeCell ref="B30:D30"/>
    <mergeCell ref="B31:D31"/>
    <mergeCell ref="B32:D32"/>
    <mergeCell ref="B33:D33"/>
    <mergeCell ref="B34:D34"/>
    <mergeCell ref="B39:D39"/>
    <mergeCell ref="B40:D40"/>
    <mergeCell ref="A41:D41"/>
    <mergeCell ref="B42:D42"/>
    <mergeCell ref="B43:D43"/>
    <mergeCell ref="A45:D45"/>
    <mergeCell ref="B46:D4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4.12"/>
    <col collapsed="false" customWidth="true" hidden="false" outlineLevel="0" max="2" min="2" style="0" width="28.76"/>
    <col collapsed="false" customWidth="true" hidden="false" outlineLevel="0" max="3" min="3" style="0" width="4.12"/>
    <col collapsed="false" customWidth="true" hidden="false" outlineLevel="0" max="4" min="4" style="0" width="4.8"/>
  </cols>
  <sheetData>
    <row r="1" customFormat="false" ht="15.25" hidden="false" customHeight="true" outlineLevel="0" collapsed="false">
      <c r="A1" s="24" t="s">
        <v>83</v>
      </c>
      <c r="B1" s="24"/>
      <c r="C1" s="24"/>
      <c r="D1" s="24"/>
      <c r="E1" s="24"/>
    </row>
    <row r="2" customFormat="false" ht="12.85" hidden="false" customHeight="true" outlineLevel="0" collapsed="false"/>
    <row r="3" customFormat="false" ht="12.85" hidden="false" customHeight="true" outlineLevel="0" collapsed="false">
      <c r="A3" s="25" t="s">
        <v>84</v>
      </c>
      <c r="B3" s="25"/>
      <c r="C3" s="26"/>
      <c r="D3" s="26"/>
      <c r="E3" s="26"/>
    </row>
    <row r="4" customFormat="false" ht="12.85" hidden="false" customHeight="true" outlineLevel="0" collapsed="false">
      <c r="A4" s="25" t="s">
        <v>85</v>
      </c>
      <c r="B4" s="25"/>
      <c r="C4" s="26"/>
      <c r="D4" s="26"/>
      <c r="E4" s="26"/>
    </row>
    <row r="5" customFormat="false" ht="12.85" hidden="false" customHeight="true" outlineLevel="0" collapsed="false"/>
    <row r="6" customFormat="false" ht="12.85" hidden="false" customHeight="true" outlineLevel="0" collapsed="false">
      <c r="A6" s="27" t="s">
        <v>86</v>
      </c>
      <c r="B6" s="28" t="s">
        <v>87</v>
      </c>
      <c r="C6" s="29" t="s">
        <v>86</v>
      </c>
      <c r="D6" s="4"/>
      <c r="E6" s="4"/>
    </row>
    <row r="7" customFormat="false" ht="12.85" hidden="false" customHeight="true" outlineLevel="0" collapsed="false">
      <c r="A7" s="30" t="s">
        <v>88</v>
      </c>
      <c r="B7" s="31" t="s">
        <v>89</v>
      </c>
      <c r="C7" s="29" t="s">
        <v>88</v>
      </c>
      <c r="D7" s="4"/>
      <c r="E7" s="4"/>
    </row>
    <row r="8" customFormat="false" ht="12.85" hidden="false" customHeight="true" outlineLevel="0" collapsed="false">
      <c r="A8" s="30" t="s">
        <v>90</v>
      </c>
      <c r="B8" s="31" t="s">
        <v>91</v>
      </c>
      <c r="C8" s="29" t="s">
        <v>90</v>
      </c>
      <c r="D8" s="4"/>
      <c r="E8" s="4"/>
    </row>
    <row r="9" customFormat="false" ht="12.85" hidden="false" customHeight="true" outlineLevel="0" collapsed="false">
      <c r="A9" s="30" t="s">
        <v>92</v>
      </c>
      <c r="B9" s="31" t="s">
        <v>93</v>
      </c>
      <c r="C9" s="29" t="s">
        <v>92</v>
      </c>
      <c r="D9" s="4"/>
      <c r="E9" s="4"/>
    </row>
    <row r="10" customFormat="false" ht="12.85" hidden="false" customHeight="true" outlineLevel="0" collapsed="false">
      <c r="A10" s="30" t="s">
        <v>94</v>
      </c>
      <c r="B10" s="31" t="s">
        <v>95</v>
      </c>
      <c r="C10" s="29" t="s">
        <v>94</v>
      </c>
      <c r="D10" s="4"/>
      <c r="E10" s="4"/>
    </row>
    <row r="11" customFormat="false" ht="12.85" hidden="false" customHeight="true" outlineLevel="0" collapsed="false">
      <c r="A11" s="30" t="s">
        <v>96</v>
      </c>
      <c r="B11" s="31" t="s">
        <v>97</v>
      </c>
      <c r="C11" s="29" t="s">
        <v>96</v>
      </c>
      <c r="D11" s="4"/>
      <c r="E11" s="4"/>
    </row>
    <row r="12" customFormat="false" ht="12.85" hidden="false" customHeight="true" outlineLevel="0" collapsed="false">
      <c r="A12" s="30" t="s">
        <v>98</v>
      </c>
      <c r="B12" s="31" t="s">
        <v>99</v>
      </c>
      <c r="C12" s="29" t="s">
        <v>98</v>
      </c>
      <c r="D12" s="4"/>
      <c r="E12" s="4"/>
    </row>
    <row r="13" customFormat="false" ht="12.85" hidden="false" customHeight="true" outlineLevel="0" collapsed="false">
      <c r="A13" s="30" t="s">
        <v>100</v>
      </c>
      <c r="B13" s="31" t="s">
        <v>101</v>
      </c>
      <c r="C13" s="29" t="s">
        <v>100</v>
      </c>
      <c r="D13" s="4"/>
      <c r="E13" s="4"/>
    </row>
    <row r="14" customFormat="false" ht="12.85" hidden="false" customHeight="true" outlineLevel="0" collapsed="false">
      <c r="A14" s="32" t="s">
        <v>102</v>
      </c>
      <c r="B14" s="33"/>
      <c r="C14" s="34" t="s">
        <v>102</v>
      </c>
      <c r="D14" s="35"/>
      <c r="E14" s="35"/>
    </row>
    <row r="15" customFormat="false" ht="12.85" hidden="false" customHeight="true" outlineLevel="0" collapsed="false">
      <c r="A15" s="30" t="s">
        <v>103</v>
      </c>
      <c r="B15" s="31" t="s">
        <v>104</v>
      </c>
      <c r="C15" s="29" t="s">
        <v>103</v>
      </c>
      <c r="D15" s="4"/>
      <c r="E15" s="4"/>
    </row>
    <row r="16" customFormat="false" ht="13.4" hidden="false" customHeight="true" outlineLevel="0" collapsed="false">
      <c r="A16" s="30" t="s">
        <v>105</v>
      </c>
      <c r="B16" s="31" t="s">
        <v>106</v>
      </c>
      <c r="C16" s="29" t="s">
        <v>105</v>
      </c>
      <c r="D16" s="4"/>
      <c r="E16" s="4"/>
    </row>
    <row r="17" customFormat="false" ht="12.85" hidden="false" customHeight="true" outlineLevel="0" collapsed="false">
      <c r="A17" s="30" t="s">
        <v>107</v>
      </c>
      <c r="B17" s="31"/>
      <c r="C17" s="29" t="s">
        <v>107</v>
      </c>
      <c r="D17" s="36"/>
      <c r="E17" s="4"/>
    </row>
    <row r="18" customFormat="false" ht="12.85" hidden="false" customHeight="true" outlineLevel="0" collapsed="false">
      <c r="A18" s="30" t="s">
        <v>108</v>
      </c>
      <c r="B18" s="31"/>
      <c r="C18" s="29" t="s">
        <v>108</v>
      </c>
      <c r="D18" s="36"/>
      <c r="E18" s="4"/>
    </row>
    <row r="19" customFormat="false" ht="12.85" hidden="false" customHeight="true" outlineLevel="0" collapsed="false">
      <c r="A19" s="30" t="s">
        <v>109</v>
      </c>
      <c r="B19" s="31"/>
      <c r="C19" s="29" t="s">
        <v>109</v>
      </c>
      <c r="D19" s="36"/>
      <c r="E19" s="4"/>
    </row>
    <row r="20" customFormat="false" ht="12.85" hidden="false" customHeight="true" outlineLevel="0" collapsed="false">
      <c r="A20" s="30" t="s">
        <v>110</v>
      </c>
      <c r="B20" s="31"/>
      <c r="C20" s="29" t="s">
        <v>110</v>
      </c>
      <c r="D20" s="36"/>
      <c r="E20" s="4"/>
    </row>
    <row r="21" customFormat="false" ht="12.85" hidden="false" customHeight="true" outlineLevel="0" collapsed="false">
      <c r="A21" s="30" t="str">
        <f aca="false">"13."</f>
        <v>13.</v>
      </c>
      <c r="B21" s="31"/>
      <c r="C21" s="29" t="str">
        <f aca="false">"13."</f>
        <v>13.</v>
      </c>
      <c r="D21" s="4"/>
      <c r="E21" s="4"/>
    </row>
    <row r="22" customFormat="false" ht="12.85" hidden="false" customHeight="true" outlineLevel="0" collapsed="false">
      <c r="A22" s="30" t="s">
        <v>111</v>
      </c>
      <c r="B22" s="31" t="s">
        <v>112</v>
      </c>
      <c r="C22" s="29" t="s">
        <v>111</v>
      </c>
      <c r="D22" s="4"/>
      <c r="E22" s="4"/>
    </row>
    <row r="23" customFormat="false" ht="12.85" hidden="false" customHeight="true" outlineLevel="0" collapsed="false">
      <c r="A23" s="30" t="s">
        <v>113</v>
      </c>
      <c r="B23" s="31" t="s">
        <v>114</v>
      </c>
      <c r="C23" s="29" t="s">
        <v>113</v>
      </c>
      <c r="D23" s="36"/>
      <c r="E23" s="4"/>
    </row>
    <row r="24" customFormat="false" ht="12.85" hidden="false" customHeight="true" outlineLevel="0" collapsed="false">
      <c r="A24" s="30" t="s">
        <v>115</v>
      </c>
      <c r="B24" s="31" t="s">
        <v>116</v>
      </c>
      <c r="C24" s="29" t="s">
        <v>115</v>
      </c>
      <c r="D24" s="4"/>
      <c r="E24" s="4"/>
    </row>
    <row r="25" customFormat="false" ht="12.85" hidden="false" customHeight="true" outlineLevel="0" collapsed="false">
      <c r="A25" s="30" t="s">
        <v>117</v>
      </c>
      <c r="B25" s="31" t="s">
        <v>118</v>
      </c>
      <c r="C25" s="29" t="s">
        <v>117</v>
      </c>
      <c r="D25" s="4"/>
      <c r="E25" s="4"/>
    </row>
    <row r="26" customFormat="false" ht="12.85" hidden="false" customHeight="true" outlineLevel="0" collapsed="false">
      <c r="A26" s="30" t="s">
        <v>119</v>
      </c>
      <c r="B26" s="31" t="s">
        <v>120</v>
      </c>
      <c r="C26" s="29" t="s">
        <v>119</v>
      </c>
      <c r="D26" s="4"/>
      <c r="E26" s="4"/>
    </row>
    <row r="27" customFormat="false" ht="12.85" hidden="false" customHeight="true" outlineLevel="0" collapsed="false">
      <c r="A27" s="30" t="s">
        <v>121</v>
      </c>
      <c r="B27" s="31" t="s">
        <v>122</v>
      </c>
      <c r="C27" s="29" t="s">
        <v>121</v>
      </c>
      <c r="D27" s="4"/>
      <c r="E27" s="4"/>
    </row>
    <row r="28" customFormat="false" ht="12.85" hidden="false" customHeight="true" outlineLevel="0" collapsed="false">
      <c r="A28" s="37" t="s">
        <v>123</v>
      </c>
      <c r="B28" s="38" t="s">
        <v>124</v>
      </c>
      <c r="C28" s="29" t="s">
        <v>123</v>
      </c>
      <c r="D28" s="4"/>
      <c r="E28" s="4"/>
    </row>
  </sheetData>
  <mergeCells count="23">
    <mergeCell ref="A1:E1"/>
    <mergeCell ref="A3:B3"/>
    <mergeCell ref="C3:E3"/>
    <mergeCell ref="A4:B4"/>
    <mergeCell ref="C4:E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D26:E26"/>
    <mergeCell ref="D27:E27"/>
    <mergeCell ref="D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54.57"/>
    <col collapsed="false" customWidth="true" hidden="false" outlineLevel="0" max="3" min="3" style="0" width="4.43"/>
    <col collapsed="false" customWidth="true" hidden="false" outlineLevel="0" max="5" min="5" style="0" width="4.43"/>
  </cols>
  <sheetData>
    <row r="1" customFormat="false" ht="12.75" hidden="false" customHeight="false" outlineLevel="0" collapsed="false">
      <c r="A1" s="13" t="s">
        <v>125</v>
      </c>
      <c r="B1" s="13"/>
      <c r="C1" s="13"/>
      <c r="D1" s="13"/>
    </row>
    <row r="2" customFormat="false" ht="12.75" hidden="false" customHeight="false" outlineLevel="0" collapsed="false">
      <c r="A2" s="13" t="s">
        <v>126</v>
      </c>
      <c r="B2" s="13"/>
      <c r="C2" s="13"/>
      <c r="D2" s="13"/>
    </row>
    <row r="3" customFormat="false" ht="12.75" hidden="false" customHeight="false" outlineLevel="0" collapsed="false">
      <c r="A3" s="39" t="s">
        <v>1</v>
      </c>
      <c r="B3" s="40" t="s">
        <v>127</v>
      </c>
      <c r="C3" s="40"/>
      <c r="D3" s="40"/>
      <c r="E3" s="39" t="s">
        <v>1</v>
      </c>
      <c r="F3" s="41"/>
    </row>
    <row r="4" customFormat="false" ht="12.75" hidden="false" customHeight="false" outlineLevel="0" collapsed="false">
      <c r="A4" s="39" t="s">
        <v>3</v>
      </c>
      <c r="B4" s="8" t="s">
        <v>128</v>
      </c>
      <c r="C4" s="8"/>
      <c r="D4" s="8"/>
      <c r="E4" s="39" t="s">
        <v>3</v>
      </c>
      <c r="F4" s="41"/>
    </row>
    <row r="5" customFormat="false" ht="12.75" hidden="false" customHeight="false" outlineLevel="0" collapsed="false">
      <c r="A5" s="39" t="s">
        <v>5</v>
      </c>
      <c r="B5" s="8" t="s">
        <v>129</v>
      </c>
      <c r="C5" s="39" t="s">
        <v>5</v>
      </c>
      <c r="D5" s="42"/>
      <c r="E5" s="43"/>
      <c r="F5" s="44"/>
    </row>
    <row r="6" customFormat="false" ht="12.75" hidden="false" customHeight="false" outlineLevel="0" collapsed="false">
      <c r="A6" s="39" t="s">
        <v>130</v>
      </c>
      <c r="B6" s="8" t="s">
        <v>131</v>
      </c>
      <c r="C6" s="8"/>
      <c r="D6" s="8"/>
      <c r="E6" s="39" t="s">
        <v>130</v>
      </c>
      <c r="F6" s="41"/>
    </row>
    <row r="7" customFormat="false" ht="12.75" hidden="false" customHeight="false" outlineLevel="0" collapsed="false">
      <c r="A7" s="39" t="s">
        <v>132</v>
      </c>
      <c r="B7" s="8" t="s">
        <v>133</v>
      </c>
      <c r="C7" s="8"/>
      <c r="D7" s="8"/>
      <c r="E7" s="39" t="s">
        <v>132</v>
      </c>
      <c r="F7" s="41"/>
    </row>
    <row r="8" customFormat="false" ht="12.75" hidden="false" customHeight="false" outlineLevel="0" collapsed="false">
      <c r="A8" s="39" t="s">
        <v>134</v>
      </c>
      <c r="B8" s="8" t="s">
        <v>135</v>
      </c>
      <c r="C8" s="8"/>
      <c r="D8" s="8"/>
      <c r="E8" s="39" t="s">
        <v>134</v>
      </c>
      <c r="F8" s="41"/>
    </row>
    <row r="9" customFormat="false" ht="12.75" hidden="false" customHeight="false" outlineLevel="0" collapsed="false">
      <c r="A9" s="39" t="s">
        <v>21</v>
      </c>
      <c r="B9" s="8" t="s">
        <v>136</v>
      </c>
      <c r="C9" s="8"/>
      <c r="D9" s="8"/>
      <c r="E9" s="39" t="s">
        <v>21</v>
      </c>
      <c r="F9" s="41"/>
    </row>
    <row r="10" customFormat="false" ht="12.75" hidden="false" customHeight="false" outlineLevel="0" collapsed="false">
      <c r="A10" s="39" t="s">
        <v>137</v>
      </c>
      <c r="B10" s="8" t="s">
        <v>138</v>
      </c>
      <c r="C10" s="8"/>
      <c r="D10" s="8"/>
      <c r="E10" s="39" t="s">
        <v>137</v>
      </c>
      <c r="F10" s="41"/>
    </row>
    <row r="11" customFormat="false" ht="12.75" hidden="false" customHeight="false" outlineLevel="0" collapsed="false">
      <c r="A11" s="39" t="s">
        <v>139</v>
      </c>
      <c r="B11" s="8" t="s">
        <v>140</v>
      </c>
      <c r="C11" s="45"/>
      <c r="D11" s="45"/>
      <c r="E11" s="39" t="s">
        <v>139</v>
      </c>
      <c r="F11" s="41"/>
    </row>
    <row r="12" customFormat="false" ht="12.75" hidden="false" customHeight="false" outlineLevel="0" collapsed="false">
      <c r="A12" s="39" t="s">
        <v>31</v>
      </c>
      <c r="B12" s="46" t="s">
        <v>141</v>
      </c>
      <c r="C12" s="46"/>
      <c r="D12" s="46"/>
      <c r="E12" s="39" t="s">
        <v>31</v>
      </c>
      <c r="F12" s="41" t="n">
        <f aca="false">SUM(F3:F11)</f>
        <v>0</v>
      </c>
    </row>
    <row r="13" customFormat="false" ht="12.75" hidden="false" customHeight="false" outlineLevel="0" collapsed="false">
      <c r="A13" s="13" t="s">
        <v>142</v>
      </c>
      <c r="B13" s="13"/>
      <c r="C13" s="13"/>
      <c r="D13" s="13"/>
    </row>
    <row r="14" customFormat="false" ht="12.75" hidden="false" customHeight="false" outlineLevel="0" collapsed="false">
      <c r="A14" s="39" t="s">
        <v>36</v>
      </c>
      <c r="B14" s="40" t="s">
        <v>143</v>
      </c>
      <c r="C14" s="40"/>
      <c r="D14" s="40"/>
      <c r="E14" s="39" t="s">
        <v>36</v>
      </c>
      <c r="F14" s="41"/>
    </row>
    <row r="15" customFormat="false" ht="12.75" hidden="false" customHeight="false" outlineLevel="0" collapsed="false">
      <c r="A15" s="39" t="s">
        <v>144</v>
      </c>
      <c r="B15" s="8" t="s">
        <v>145</v>
      </c>
      <c r="C15" s="8"/>
      <c r="D15" s="8"/>
      <c r="E15" s="39" t="s">
        <v>144</v>
      </c>
      <c r="F15" s="41"/>
    </row>
    <row r="16" customFormat="false" ht="12.75" hidden="false" customHeight="false" outlineLevel="0" collapsed="false">
      <c r="A16" s="39" t="s">
        <v>146</v>
      </c>
      <c r="B16" s="8" t="s">
        <v>147</v>
      </c>
      <c r="C16" s="8"/>
      <c r="D16" s="8"/>
      <c r="E16" s="39" t="s">
        <v>146</v>
      </c>
      <c r="F16" s="41"/>
    </row>
    <row r="17" customFormat="false" ht="12.75" hidden="false" customHeight="false" outlineLevel="0" collapsed="false">
      <c r="A17" s="39" t="s">
        <v>148</v>
      </c>
      <c r="B17" s="8" t="s">
        <v>149</v>
      </c>
      <c r="C17" s="8"/>
      <c r="D17" s="8"/>
      <c r="E17" s="39" t="s">
        <v>148</v>
      </c>
      <c r="F17" s="41"/>
    </row>
    <row r="18" customFormat="false" ht="12.75" hidden="false" customHeight="false" outlineLevel="0" collapsed="false">
      <c r="A18" s="39" t="s">
        <v>51</v>
      </c>
      <c r="B18" s="8" t="s">
        <v>150</v>
      </c>
      <c r="C18" s="8"/>
      <c r="D18" s="8"/>
      <c r="E18" s="39" t="s">
        <v>51</v>
      </c>
      <c r="F18" s="41"/>
    </row>
    <row r="19" customFormat="false" ht="12.75" hidden="false" customHeight="false" outlineLevel="0" collapsed="false">
      <c r="A19" s="39" t="s">
        <v>53</v>
      </c>
      <c r="B19" s="8" t="s">
        <v>151</v>
      </c>
      <c r="C19" s="8"/>
      <c r="D19" s="8"/>
      <c r="E19" s="39" t="s">
        <v>53</v>
      </c>
      <c r="F19" s="41"/>
    </row>
    <row r="20" customFormat="false" ht="12.75" hidden="false" customHeight="false" outlineLevel="0" collapsed="false">
      <c r="A20" s="39" t="s">
        <v>55</v>
      </c>
      <c r="B20" s="8" t="s">
        <v>152</v>
      </c>
      <c r="C20" s="8"/>
      <c r="D20" s="8"/>
      <c r="E20" s="39" t="s">
        <v>55</v>
      </c>
      <c r="F20" s="41"/>
    </row>
    <row r="21" customFormat="false" ht="12.75" hidden="false" customHeight="false" outlineLevel="0" collapsed="false">
      <c r="A21" s="39" t="s">
        <v>57</v>
      </c>
      <c r="B21" s="8" t="s">
        <v>153</v>
      </c>
      <c r="C21" s="8"/>
      <c r="D21" s="8"/>
      <c r="E21" s="39" t="s">
        <v>57</v>
      </c>
      <c r="F21" s="41"/>
    </row>
    <row r="22" customFormat="false" ht="12.75" hidden="false" customHeight="false" outlineLevel="0" collapsed="false">
      <c r="A22" s="39" t="s">
        <v>59</v>
      </c>
      <c r="B22" s="8" t="s">
        <v>154</v>
      </c>
      <c r="C22" s="8"/>
      <c r="D22" s="8"/>
      <c r="E22" s="39" t="s">
        <v>59</v>
      </c>
      <c r="F22" s="41"/>
    </row>
    <row r="23" customFormat="false" ht="12.75" hidden="false" customHeight="false" outlineLevel="0" collapsed="false">
      <c r="A23" s="39" t="s">
        <v>61</v>
      </c>
      <c r="B23" s="8" t="s">
        <v>155</v>
      </c>
      <c r="C23" s="39" t="s">
        <v>61</v>
      </c>
      <c r="D23" s="42"/>
      <c r="E23" s="43"/>
      <c r="F23" s="44"/>
    </row>
    <row r="24" customFormat="false" ht="12.75" hidden="false" customHeight="false" outlineLevel="0" collapsed="false">
      <c r="A24" s="39" t="s">
        <v>63</v>
      </c>
      <c r="B24" s="8" t="s">
        <v>129</v>
      </c>
      <c r="C24" s="39" t="s">
        <v>63</v>
      </c>
      <c r="D24" s="42"/>
      <c r="E24" s="43"/>
      <c r="F24" s="44"/>
    </row>
    <row r="25" customFormat="false" ht="12.75" hidden="false" customHeight="false" outlineLevel="0" collapsed="false">
      <c r="A25" s="39" t="s">
        <v>69</v>
      </c>
      <c r="B25" s="8" t="s">
        <v>156</v>
      </c>
      <c r="C25" s="8"/>
      <c r="D25" s="8"/>
      <c r="E25" s="39" t="s">
        <v>69</v>
      </c>
      <c r="F25" s="41"/>
    </row>
    <row r="26" customFormat="false" ht="12.75" hidden="false" customHeight="false" outlineLevel="0" collapsed="false">
      <c r="A26" s="39" t="s">
        <v>72</v>
      </c>
      <c r="B26" s="8" t="s">
        <v>157</v>
      </c>
      <c r="C26" s="8"/>
      <c r="D26" s="8"/>
      <c r="E26" s="39" t="s">
        <v>72</v>
      </c>
      <c r="F26" s="41"/>
    </row>
    <row r="27" customFormat="false" ht="12.75" hidden="false" customHeight="false" outlineLevel="0" collapsed="false">
      <c r="A27" s="39" t="s">
        <v>158</v>
      </c>
      <c r="B27" s="8" t="s">
        <v>159</v>
      </c>
      <c r="C27" s="8"/>
      <c r="D27" s="8"/>
      <c r="E27" s="39" t="s">
        <v>158</v>
      </c>
      <c r="F27" s="41"/>
    </row>
    <row r="28" customFormat="false" ht="12.75" hidden="false" customHeight="false" outlineLevel="0" collapsed="false">
      <c r="A28" s="39" t="s">
        <v>76</v>
      </c>
      <c r="B28" s="46" t="s">
        <v>160</v>
      </c>
      <c r="C28" s="46"/>
      <c r="D28" s="46"/>
      <c r="E28" s="39" t="s">
        <v>76</v>
      </c>
      <c r="F28" s="41" t="n">
        <f aca="false">SUM(F14:F27)</f>
        <v>0</v>
      </c>
    </row>
  </sheetData>
  <mergeCells count="24">
    <mergeCell ref="A1:D1"/>
    <mergeCell ref="A2:D2"/>
    <mergeCell ref="B3:D3"/>
    <mergeCell ref="B4:D4"/>
    <mergeCell ref="B6:D6"/>
    <mergeCell ref="B7:D7"/>
    <mergeCell ref="B8:D8"/>
    <mergeCell ref="B9:D9"/>
    <mergeCell ref="B10:D10"/>
    <mergeCell ref="C11:D11"/>
    <mergeCell ref="B12:D12"/>
    <mergeCell ref="A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6:D26"/>
    <mergeCell ref="B27:D27"/>
    <mergeCell ref="B28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75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46.29"/>
    <col collapsed="false" customWidth="true" hidden="false" outlineLevel="0" max="3" min="3" style="0" width="2.42"/>
    <col collapsed="false" customWidth="true" hidden="false" outlineLevel="0" max="5" min="5" style="0" width="3.42"/>
  </cols>
  <sheetData>
    <row r="1" customFormat="false" ht="12.75" hidden="false" customHeight="false" outlineLevel="0" collapsed="false">
      <c r="A1" s="1" t="s">
        <v>161</v>
      </c>
      <c r="B1" s="1"/>
      <c r="C1" s="1"/>
      <c r="D1" s="1"/>
      <c r="E1" s="1"/>
      <c r="F1" s="1"/>
    </row>
    <row r="3" customFormat="false" ht="12.75" hidden="false" customHeight="false" outlineLevel="0" collapsed="false">
      <c r="A3" s="13" t="s">
        <v>162</v>
      </c>
      <c r="B3" s="13"/>
      <c r="C3" s="13"/>
      <c r="D3" s="13"/>
    </row>
    <row r="4" customFormat="false" ht="12.75" hidden="false" customHeight="false" outlineLevel="0" collapsed="false">
      <c r="A4" s="39" t="s">
        <v>1</v>
      </c>
      <c r="B4" s="47" t="s">
        <v>163</v>
      </c>
      <c r="C4" s="47"/>
      <c r="D4" s="47"/>
      <c r="E4" s="39" t="s">
        <v>1</v>
      </c>
      <c r="F4" s="48"/>
    </row>
    <row r="5" customFormat="false" ht="12.75" hidden="false" customHeight="false" outlineLevel="0" collapsed="false">
      <c r="A5" s="39" t="s">
        <v>164</v>
      </c>
      <c r="B5" s="49" t="s">
        <v>165</v>
      </c>
      <c r="C5" s="49"/>
      <c r="D5" s="49"/>
      <c r="E5" s="39" t="s">
        <v>164</v>
      </c>
      <c r="F5" s="48"/>
    </row>
    <row r="6" customFormat="false" ht="12.75" hidden="false" customHeight="false" outlineLevel="0" collapsed="false">
      <c r="A6" s="39" t="s">
        <v>130</v>
      </c>
      <c r="B6" s="50" t="s">
        <v>166</v>
      </c>
      <c r="C6" s="50"/>
      <c r="D6" s="50"/>
      <c r="E6" s="39" t="s">
        <v>130</v>
      </c>
      <c r="F6" s="48" t="n">
        <f aca="false">SUM(F4:F5)</f>
        <v>0</v>
      </c>
    </row>
    <row r="8" customFormat="false" ht="12.75" hidden="false" customHeight="false" outlineLevel="0" collapsed="false">
      <c r="A8" s="13" t="s">
        <v>167</v>
      </c>
      <c r="B8" s="13"/>
      <c r="C8" s="13"/>
      <c r="D8" s="13"/>
    </row>
    <row r="9" customFormat="false" ht="12.75" hidden="false" customHeight="false" outlineLevel="0" collapsed="false">
      <c r="A9" s="39" t="s">
        <v>132</v>
      </c>
      <c r="B9" s="47" t="s">
        <v>168</v>
      </c>
      <c r="C9" s="47"/>
      <c r="D9" s="47"/>
      <c r="E9" s="39" t="s">
        <v>132</v>
      </c>
      <c r="F9" s="48"/>
    </row>
    <row r="10" customFormat="false" ht="12.75" hidden="false" customHeight="false" outlineLevel="0" collapsed="false">
      <c r="A10" s="39" t="s">
        <v>134</v>
      </c>
      <c r="B10" s="49" t="s">
        <v>169</v>
      </c>
      <c r="C10" s="49"/>
      <c r="D10" s="49"/>
      <c r="E10" s="39" t="s">
        <v>134</v>
      </c>
      <c r="F10" s="48"/>
    </row>
    <row r="11" customFormat="false" ht="12.75" hidden="false" customHeight="false" outlineLevel="0" collapsed="false">
      <c r="A11" s="39" t="s">
        <v>21</v>
      </c>
      <c r="B11" s="49" t="s">
        <v>170</v>
      </c>
      <c r="C11" s="49"/>
      <c r="D11" s="49"/>
      <c r="E11" s="39" t="s">
        <v>21</v>
      </c>
      <c r="F11" s="48"/>
    </row>
    <row r="12" customFormat="false" ht="12.75" hidden="false" customHeight="false" outlineLevel="0" collapsed="false">
      <c r="A12" s="39" t="s">
        <v>23</v>
      </c>
      <c r="B12" s="49" t="s">
        <v>171</v>
      </c>
      <c r="C12" s="49"/>
      <c r="D12" s="49"/>
      <c r="E12" s="39" t="s">
        <v>23</v>
      </c>
      <c r="F12" s="48"/>
    </row>
    <row r="13" customFormat="false" ht="12.75" hidden="false" customHeight="false" outlineLevel="0" collapsed="false">
      <c r="A13" s="39" t="s">
        <v>25</v>
      </c>
      <c r="B13" s="49" t="s">
        <v>172</v>
      </c>
      <c r="C13" s="49"/>
      <c r="D13" s="49"/>
      <c r="E13" s="39" t="s">
        <v>25</v>
      </c>
      <c r="F13" s="48"/>
    </row>
    <row r="14" customFormat="false" ht="12.75" hidden="false" customHeight="false" outlineLevel="0" collapsed="false">
      <c r="A14" s="39" t="s">
        <v>139</v>
      </c>
      <c r="B14" s="49" t="s">
        <v>173</v>
      </c>
      <c r="C14" s="49"/>
      <c r="D14" s="49"/>
      <c r="E14" s="39" t="s">
        <v>139</v>
      </c>
      <c r="F14" s="48"/>
    </row>
    <row r="15" customFormat="false" ht="12.75" hidden="false" customHeight="false" outlineLevel="0" collapsed="false">
      <c r="A15" s="39" t="s">
        <v>31</v>
      </c>
      <c r="B15" s="49" t="s">
        <v>174</v>
      </c>
      <c r="C15" s="39" t="s">
        <v>31</v>
      </c>
      <c r="D15" s="48"/>
      <c r="E15" s="26"/>
      <c r="F15" s="51"/>
    </row>
    <row r="16" customFormat="false" ht="12.75" hidden="false" customHeight="false" outlineLevel="0" collapsed="false">
      <c r="A16" s="39" t="s">
        <v>36</v>
      </c>
      <c r="B16" s="50" t="s">
        <v>175</v>
      </c>
      <c r="C16" s="50"/>
      <c r="D16" s="50"/>
      <c r="E16" s="39" t="s">
        <v>36</v>
      </c>
      <c r="F16" s="48" t="n">
        <f aca="false">SUM(F9:F14)</f>
        <v>0</v>
      </c>
    </row>
  </sheetData>
  <mergeCells count="13">
    <mergeCell ref="A1:F1"/>
    <mergeCell ref="A3:D3"/>
    <mergeCell ref="B4:D4"/>
    <mergeCell ref="B5:D5"/>
    <mergeCell ref="B6:D6"/>
    <mergeCell ref="A8:D8"/>
    <mergeCell ref="B9:D9"/>
    <mergeCell ref="B10:D10"/>
    <mergeCell ref="B11:D11"/>
    <mergeCell ref="B12:D12"/>
    <mergeCell ref="B13:D13"/>
    <mergeCell ref="B14:D14"/>
    <mergeCell ref="B16:D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65.86"/>
    <col collapsed="false" customWidth="true" hidden="false" outlineLevel="0" max="3" min="3" style="0" width="3.42"/>
  </cols>
  <sheetData>
    <row r="1" customFormat="false" ht="12.75" hidden="false" customHeight="false" outlineLevel="0" collapsed="false">
      <c r="A1" s="52" t="s">
        <v>176</v>
      </c>
      <c r="B1" s="52"/>
      <c r="C1" s="52"/>
      <c r="D1" s="52"/>
    </row>
    <row r="2" customFormat="false" ht="12.75" hidden="false" customHeight="false" outlineLevel="0" collapsed="false">
      <c r="A2" s="13" t="s">
        <v>177</v>
      </c>
      <c r="B2" s="13"/>
      <c r="C2" s="13"/>
      <c r="D2" s="13"/>
    </row>
    <row r="3" customFormat="false" ht="12.75" hidden="false" customHeight="false" outlineLevel="0" collapsed="false">
      <c r="A3" s="39" t="s">
        <v>1</v>
      </c>
      <c r="B3" s="53" t="s">
        <v>178</v>
      </c>
      <c r="C3" s="39" t="s">
        <v>1</v>
      </c>
      <c r="D3" s="48"/>
    </row>
    <row r="4" customFormat="false" ht="12.75" hidden="false" customHeight="false" outlineLevel="0" collapsed="false">
      <c r="A4" s="39" t="s">
        <v>164</v>
      </c>
      <c r="B4" s="54" t="s">
        <v>179</v>
      </c>
      <c r="C4" s="39" t="s">
        <v>164</v>
      </c>
      <c r="D4" s="48"/>
    </row>
    <row r="5" customFormat="false" ht="12.75" hidden="false" customHeight="false" outlineLevel="0" collapsed="false">
      <c r="A5" s="39" t="s">
        <v>130</v>
      </c>
      <c r="B5" s="54" t="s">
        <v>180</v>
      </c>
      <c r="C5" s="39" t="s">
        <v>130</v>
      </c>
      <c r="D5" s="48"/>
    </row>
    <row r="6" customFormat="false" ht="12.75" hidden="false" customHeight="false" outlineLevel="0" collapsed="false">
      <c r="A6" s="39" t="s">
        <v>132</v>
      </c>
      <c r="B6" s="54" t="s">
        <v>181</v>
      </c>
      <c r="C6" s="39" t="s">
        <v>132</v>
      </c>
      <c r="D6" s="48"/>
    </row>
    <row r="7" customFormat="false" ht="12.75" hidden="false" customHeight="false" outlineLevel="0" collapsed="false">
      <c r="A7" s="39" t="s">
        <v>134</v>
      </c>
      <c r="B7" s="54" t="s">
        <v>182</v>
      </c>
      <c r="C7" s="39" t="s">
        <v>134</v>
      </c>
      <c r="D7" s="48"/>
    </row>
    <row r="8" customFormat="false" ht="12.75" hidden="false" customHeight="false" outlineLevel="0" collapsed="false">
      <c r="A8" s="39" t="s">
        <v>21</v>
      </c>
      <c r="B8" s="54" t="s">
        <v>183</v>
      </c>
      <c r="C8" s="39" t="s">
        <v>21</v>
      </c>
      <c r="D8" s="48"/>
    </row>
    <row r="9" customFormat="false" ht="12.75" hidden="false" customHeight="false" outlineLevel="0" collapsed="false">
      <c r="A9" s="39" t="s">
        <v>137</v>
      </c>
      <c r="B9" s="55" t="s">
        <v>184</v>
      </c>
      <c r="C9" s="39" t="s">
        <v>137</v>
      </c>
      <c r="D9" s="48" t="n">
        <f aca="false">SUM(D3:D8)</f>
        <v>0</v>
      </c>
    </row>
    <row r="11" customFormat="false" ht="12.75" hidden="false" customHeight="false" outlineLevel="0" collapsed="false">
      <c r="A11" s="13" t="s">
        <v>185</v>
      </c>
      <c r="B11" s="13"/>
      <c r="C11" s="13"/>
      <c r="D11" s="13"/>
    </row>
    <row r="12" customFormat="false" ht="12.75" hidden="false" customHeight="false" outlineLevel="0" collapsed="false">
      <c r="A12" s="39" t="s">
        <v>139</v>
      </c>
      <c r="B12" s="53" t="s">
        <v>186</v>
      </c>
      <c r="C12" s="39" t="s">
        <v>139</v>
      </c>
      <c r="D12" s="48"/>
    </row>
    <row r="13" customFormat="false" ht="12.75" hidden="false" customHeight="false" outlineLevel="0" collapsed="false">
      <c r="A13" s="39" t="s">
        <v>31</v>
      </c>
      <c r="B13" s="54" t="s">
        <v>187</v>
      </c>
      <c r="C13" s="39" t="s">
        <v>31</v>
      </c>
      <c r="D13" s="48"/>
    </row>
    <row r="14" customFormat="false" ht="12.75" hidden="false" customHeight="false" outlineLevel="0" collapsed="false">
      <c r="A14" s="39" t="s">
        <v>36</v>
      </c>
      <c r="B14" s="54" t="s">
        <v>188</v>
      </c>
      <c r="C14" s="39" t="s">
        <v>36</v>
      </c>
      <c r="D14" s="48"/>
    </row>
    <row r="15" customFormat="false" ht="12.75" hidden="false" customHeight="false" outlineLevel="0" collapsed="false">
      <c r="A15" s="39" t="s">
        <v>144</v>
      </c>
      <c r="B15" s="54" t="s">
        <v>189</v>
      </c>
      <c r="C15" s="39" t="s">
        <v>144</v>
      </c>
      <c r="D15" s="48"/>
    </row>
    <row r="16" customFormat="false" ht="12.75" hidden="false" customHeight="false" outlineLevel="0" collapsed="false">
      <c r="A16" s="39" t="s">
        <v>146</v>
      </c>
      <c r="B16" s="54" t="s">
        <v>190</v>
      </c>
      <c r="C16" s="39" t="s">
        <v>146</v>
      </c>
      <c r="D16" s="48"/>
    </row>
    <row r="17" customFormat="false" ht="12.75" hidden="false" customHeight="false" outlineLevel="0" collapsed="false">
      <c r="A17" s="39" t="s">
        <v>148</v>
      </c>
      <c r="B17" s="54" t="s">
        <v>191</v>
      </c>
      <c r="C17" s="39" t="s">
        <v>148</v>
      </c>
      <c r="D17" s="48"/>
    </row>
    <row r="18" customFormat="false" ht="12.75" hidden="false" customHeight="false" outlineLevel="0" collapsed="false">
      <c r="A18" s="39" t="s">
        <v>51</v>
      </c>
      <c r="B18" s="55" t="s">
        <v>192</v>
      </c>
      <c r="C18" s="39" t="s">
        <v>51</v>
      </c>
      <c r="D18" s="48" t="n">
        <f aca="false">SUM(D12:D17)</f>
        <v>0</v>
      </c>
    </row>
  </sheetData>
  <mergeCells count="3">
    <mergeCell ref="A1:D1"/>
    <mergeCell ref="A2:D2"/>
    <mergeCell ref="A11:D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B39" activeCellId="0" sqref="B39"/>
    </sheetView>
  </sheetViews>
  <sheetFormatPr defaultRowHeight="12.75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82.7"/>
    <col collapsed="false" customWidth="true" hidden="false" outlineLevel="0" max="3" min="3" style="0" width="3.42"/>
    <col collapsed="false" customWidth="true" hidden="false" outlineLevel="0" max="5" min="5" style="0" width="3.42"/>
  </cols>
  <sheetData>
    <row r="1" customFormat="false" ht="12.75" hidden="false" customHeight="false" outlineLevel="0" collapsed="false">
      <c r="A1" s="13" t="s">
        <v>193</v>
      </c>
      <c r="B1" s="13"/>
      <c r="C1" s="13"/>
      <c r="D1" s="13"/>
    </row>
    <row r="2" customFormat="false" ht="12.75" hidden="false" customHeight="false" outlineLevel="0" collapsed="false">
      <c r="A2" s="56" t="s">
        <v>194</v>
      </c>
      <c r="B2" s="56"/>
      <c r="C2" s="56"/>
      <c r="D2" s="56"/>
    </row>
    <row r="4" customFormat="false" ht="12.75" hidden="false" customHeight="false" outlineLevel="0" collapsed="false">
      <c r="A4" s="56" t="s">
        <v>195</v>
      </c>
      <c r="B4" s="56"/>
      <c r="C4" s="56"/>
      <c r="D4" s="56"/>
    </row>
    <row r="5" customFormat="false" ht="12.75" hidden="false" customHeight="false" outlineLevel="0" collapsed="false">
      <c r="A5" s="39" t="s">
        <v>196</v>
      </c>
      <c r="B5" s="57" t="s">
        <v>197</v>
      </c>
      <c r="C5" s="39" t="s">
        <v>196</v>
      </c>
      <c r="D5" s="42"/>
      <c r="E5" s="58"/>
      <c r="F5" s="59"/>
    </row>
    <row r="6" customFormat="false" ht="12.75" hidden="false" customHeight="false" outlineLevel="0" collapsed="false">
      <c r="A6" s="39" t="s">
        <v>198</v>
      </c>
      <c r="B6" s="60" t="s">
        <v>199</v>
      </c>
      <c r="C6" s="60"/>
      <c r="D6" s="60"/>
      <c r="E6" s="39" t="s">
        <v>198</v>
      </c>
      <c r="F6" s="48" t="n">
        <f aca="false">D5*2000</f>
        <v>0</v>
      </c>
    </row>
    <row r="7" customFormat="false" ht="12.75" hidden="false" customHeight="false" outlineLevel="0" collapsed="false">
      <c r="A7" s="39" t="s">
        <v>3</v>
      </c>
      <c r="B7" s="60" t="s">
        <v>200</v>
      </c>
      <c r="C7" s="39" t="s">
        <v>3</v>
      </c>
      <c r="D7" s="42"/>
      <c r="E7" s="61"/>
      <c r="F7" s="62"/>
    </row>
    <row r="8" customFormat="false" ht="12.75" hidden="false" customHeight="false" outlineLevel="0" collapsed="false">
      <c r="A8" s="39" t="s">
        <v>5</v>
      </c>
      <c r="B8" s="60" t="s">
        <v>201</v>
      </c>
      <c r="C8" s="60"/>
      <c r="D8" s="60"/>
      <c r="E8" s="39" t="s">
        <v>5</v>
      </c>
      <c r="F8" s="48" t="n">
        <f aca="false">D7*500</f>
        <v>0</v>
      </c>
    </row>
    <row r="9" customFormat="false" ht="12.75" hidden="false" customHeight="false" outlineLevel="0" collapsed="false">
      <c r="A9" s="39" t="s">
        <v>130</v>
      </c>
      <c r="B9" s="60" t="s">
        <v>202</v>
      </c>
      <c r="C9" s="60"/>
      <c r="D9" s="60"/>
      <c r="E9" s="39" t="s">
        <v>130</v>
      </c>
      <c r="F9" s="48" t="n">
        <f aca="false">F6+F8</f>
        <v>0</v>
      </c>
    </row>
    <row r="10" customFormat="false" ht="12.75" hidden="false" customHeight="false" outlineLevel="0" collapsed="false">
      <c r="A10" s="39" t="s">
        <v>132</v>
      </c>
      <c r="B10" s="60" t="s">
        <v>203</v>
      </c>
      <c r="C10" s="39" t="s">
        <v>132</v>
      </c>
      <c r="D10" s="48" t="n">
        <f aca="false">'IRS f1040'!F17</f>
        <v>0</v>
      </c>
      <c r="E10" s="61"/>
      <c r="F10" s="62"/>
    </row>
    <row r="11" customFormat="false" ht="12.75" hidden="false" customHeight="false" outlineLevel="0" collapsed="false">
      <c r="A11" s="39" t="s">
        <v>134</v>
      </c>
      <c r="B11" s="60" t="s">
        <v>204</v>
      </c>
      <c r="C11" s="39" t="s">
        <v>134</v>
      </c>
      <c r="D11" s="48"/>
      <c r="E11" s="61"/>
      <c r="F11" s="62"/>
    </row>
    <row r="12" customFormat="false" ht="12.75" hidden="false" customHeight="false" outlineLevel="0" collapsed="false">
      <c r="A12" s="63"/>
      <c r="B12" s="60" t="s">
        <v>205</v>
      </c>
      <c r="C12" s="60"/>
      <c r="D12" s="60"/>
      <c r="E12" s="61"/>
      <c r="F12" s="62"/>
    </row>
    <row r="13" customFormat="false" ht="12.75" hidden="false" customHeight="false" outlineLevel="0" collapsed="false">
      <c r="A13" s="63"/>
      <c r="B13" s="60" t="s">
        <v>206</v>
      </c>
      <c r="C13" s="60"/>
      <c r="D13" s="60"/>
      <c r="E13" s="61"/>
      <c r="F13" s="62"/>
    </row>
    <row r="14" customFormat="false" ht="12.75" hidden="false" customHeight="false" outlineLevel="0" collapsed="false">
      <c r="A14" s="39" t="s">
        <v>21</v>
      </c>
      <c r="B14" s="60" t="s">
        <v>207</v>
      </c>
      <c r="C14" s="39" t="s">
        <v>21</v>
      </c>
      <c r="D14" s="48" t="n">
        <f aca="false">IF(D10&gt;D11,D10-D11,0)</f>
        <v>0</v>
      </c>
      <c r="E14" s="61"/>
      <c r="F14" s="62"/>
    </row>
    <row r="15" customFormat="false" ht="12.75" hidden="false" customHeight="false" outlineLevel="0" collapsed="false">
      <c r="A15" s="63"/>
      <c r="B15" s="60" t="s">
        <v>208</v>
      </c>
      <c r="C15" s="60"/>
      <c r="D15" s="60"/>
      <c r="E15" s="61"/>
      <c r="F15" s="62"/>
    </row>
    <row r="16" customFormat="false" ht="12.75" hidden="false" customHeight="false" outlineLevel="0" collapsed="false">
      <c r="A16" s="63"/>
      <c r="B16" s="60" t="s">
        <v>209</v>
      </c>
      <c r="C16" s="60"/>
      <c r="D16" s="60"/>
      <c r="E16" s="61"/>
      <c r="F16" s="62"/>
    </row>
    <row r="17" customFormat="false" ht="12.75" hidden="false" customHeight="false" outlineLevel="0" collapsed="false">
      <c r="A17" s="63"/>
      <c r="B17" s="60" t="s">
        <v>210</v>
      </c>
      <c r="C17" s="60"/>
      <c r="D17" s="60"/>
      <c r="E17" s="61"/>
      <c r="F17" s="62"/>
    </row>
    <row r="18" customFormat="false" ht="12.75" hidden="false" customHeight="false" outlineLevel="0" collapsed="false">
      <c r="A18" s="39" t="s">
        <v>137</v>
      </c>
      <c r="B18" s="60" t="s">
        <v>211</v>
      </c>
      <c r="C18" s="60"/>
      <c r="D18" s="60"/>
      <c r="E18" s="39" t="s">
        <v>137</v>
      </c>
      <c r="F18" s="48" t="n">
        <f aca="false">D14*0.05</f>
        <v>0</v>
      </c>
    </row>
    <row r="19" customFormat="false" ht="12.75" hidden="false" customHeight="false" outlineLevel="0" collapsed="false">
      <c r="A19" s="39" t="s">
        <v>139</v>
      </c>
      <c r="B19" s="60" t="s">
        <v>212</v>
      </c>
      <c r="C19" s="60"/>
      <c r="D19" s="60"/>
      <c r="E19" s="39" t="s">
        <v>139</v>
      </c>
      <c r="F19" s="48" t="n">
        <f aca="false">IF(F9&gt;F18,F9-F18,0)</f>
        <v>0</v>
      </c>
    </row>
    <row r="20" customFormat="false" ht="12.75" hidden="false" customHeight="false" outlineLevel="0" collapsed="false">
      <c r="A20" s="64"/>
      <c r="B20" s="65" t="s">
        <v>213</v>
      </c>
      <c r="C20" s="65"/>
      <c r="D20" s="65"/>
      <c r="E20" s="65"/>
      <c r="F20" s="66"/>
    </row>
    <row r="23" customFormat="false" ht="12.75" hidden="false" customHeight="false" outlineLevel="0" collapsed="false">
      <c r="A23" s="13" t="s">
        <v>214</v>
      </c>
      <c r="B23" s="13"/>
      <c r="C23" s="13"/>
      <c r="D23" s="13"/>
    </row>
    <row r="25" customFormat="false" ht="12.75" hidden="false" customHeight="false" outlineLevel="0" collapsed="false">
      <c r="A25" s="39" t="s">
        <v>31</v>
      </c>
      <c r="B25" s="57" t="s">
        <v>215</v>
      </c>
      <c r="C25" s="57"/>
      <c r="D25" s="57"/>
      <c r="E25" s="39" t="s">
        <v>31</v>
      </c>
      <c r="F25" s="48" t="n">
        <f aca="false">'IRS f1040'!F28</f>
        <v>0</v>
      </c>
    </row>
    <row r="26" customFormat="false" ht="12.75" hidden="false" customHeight="false" outlineLevel="0" collapsed="false">
      <c r="A26" s="39" t="s">
        <v>36</v>
      </c>
      <c r="B26" s="60" t="s">
        <v>216</v>
      </c>
      <c r="C26" s="60"/>
      <c r="D26" s="60"/>
      <c r="E26" s="67"/>
      <c r="F26" s="62"/>
    </row>
    <row r="27" customFormat="false" ht="12.75" hidden="false" customHeight="false" outlineLevel="0" collapsed="false">
      <c r="A27" s="63"/>
      <c r="B27" s="60" t="s">
        <v>217</v>
      </c>
      <c r="C27" s="60"/>
      <c r="D27" s="48" t="n">
        <f aca="false">'IRS f1040 Schedule 3'!D3</f>
        <v>0</v>
      </c>
      <c r="E27" s="61"/>
      <c r="F27" s="62"/>
    </row>
    <row r="28" customFormat="false" ht="12.75" hidden="false" customHeight="false" outlineLevel="0" collapsed="false">
      <c r="A28" s="63"/>
      <c r="B28" s="60" t="s">
        <v>218</v>
      </c>
      <c r="C28" s="60"/>
      <c r="D28" s="48" t="n">
        <f aca="false">'IRS f1040 Schedule 3'!D4</f>
        <v>0</v>
      </c>
      <c r="E28" s="61"/>
      <c r="F28" s="62"/>
    </row>
    <row r="29" customFormat="false" ht="12.75" hidden="false" customHeight="false" outlineLevel="0" collapsed="false">
      <c r="A29" s="63"/>
      <c r="B29" s="60" t="s">
        <v>219</v>
      </c>
      <c r="C29" s="60"/>
      <c r="D29" s="48" t="n">
        <f aca="false">'IRS f1040 Schedule 3'!D5</f>
        <v>0</v>
      </c>
      <c r="E29" s="61"/>
      <c r="F29" s="62"/>
    </row>
    <row r="30" customFormat="false" ht="12.75" hidden="false" customHeight="false" outlineLevel="0" collapsed="false">
      <c r="A30" s="63"/>
      <c r="B30" s="60" t="s">
        <v>220</v>
      </c>
      <c r="C30" s="60"/>
      <c r="D30" s="48"/>
      <c r="E30" s="61"/>
      <c r="F30" s="62"/>
    </row>
    <row r="31" customFormat="false" ht="12.75" hidden="false" customHeight="false" outlineLevel="0" collapsed="false">
      <c r="A31" s="63"/>
      <c r="B31" s="60" t="s">
        <v>221</v>
      </c>
      <c r="C31" s="60"/>
      <c r="D31" s="48"/>
      <c r="E31" s="61"/>
      <c r="F31" s="62"/>
    </row>
    <row r="32" customFormat="false" ht="12.75" hidden="false" customHeight="false" outlineLevel="0" collapsed="false">
      <c r="A32" s="63"/>
      <c r="B32" s="60" t="s">
        <v>222</v>
      </c>
      <c r="C32" s="60"/>
      <c r="D32" s="48"/>
      <c r="E32" s="61"/>
      <c r="F32" s="62"/>
    </row>
    <row r="33" customFormat="false" ht="12.75" hidden="false" customHeight="false" outlineLevel="0" collapsed="false">
      <c r="A33" s="63"/>
      <c r="B33" s="60" t="s">
        <v>223</v>
      </c>
      <c r="C33" s="60"/>
      <c r="D33" s="48"/>
      <c r="E33" s="61"/>
      <c r="F33" s="62"/>
    </row>
    <row r="34" customFormat="false" ht="12.75" hidden="false" customHeight="false" outlineLevel="0" collapsed="false">
      <c r="A34" s="63"/>
      <c r="B34" s="60" t="s">
        <v>224</v>
      </c>
      <c r="C34" s="60"/>
      <c r="D34" s="48"/>
      <c r="E34" s="61"/>
      <c r="F34" s="62"/>
    </row>
    <row r="35" customFormat="false" ht="12.75" hidden="false" customHeight="false" outlineLevel="0" collapsed="false">
      <c r="A35" s="39" t="s">
        <v>36</v>
      </c>
      <c r="B35" s="60" t="s">
        <v>225</v>
      </c>
      <c r="C35" s="60"/>
      <c r="D35" s="60"/>
      <c r="E35" s="39" t="s">
        <v>36</v>
      </c>
      <c r="F35" s="48" t="n">
        <f aca="false">SUM(D27:D34)</f>
        <v>0</v>
      </c>
    </row>
    <row r="36" customFormat="false" ht="12.75" hidden="false" customHeight="false" outlineLevel="0" collapsed="false">
      <c r="A36" s="63"/>
      <c r="B36" s="60" t="s">
        <v>226</v>
      </c>
      <c r="C36" s="60"/>
      <c r="D36" s="60"/>
      <c r="E36" s="60"/>
      <c r="F36" s="68"/>
    </row>
    <row r="37" customFormat="false" ht="12.75" hidden="false" customHeight="false" outlineLevel="0" collapsed="false">
      <c r="A37" s="63"/>
      <c r="B37" s="60" t="s">
        <v>227</v>
      </c>
      <c r="C37" s="60"/>
      <c r="D37" s="60"/>
      <c r="E37" s="60"/>
      <c r="F37" s="68"/>
    </row>
    <row r="38" customFormat="false" ht="12.75" hidden="false" customHeight="false" outlineLevel="0" collapsed="false">
      <c r="A38" s="39" t="s">
        <v>144</v>
      </c>
      <c r="B38" s="60" t="s">
        <v>228</v>
      </c>
      <c r="C38" s="60"/>
      <c r="D38" s="60"/>
      <c r="E38" s="39" t="s">
        <v>144</v>
      </c>
      <c r="F38" s="48" t="n">
        <f aca="false">F25-F35</f>
        <v>0</v>
      </c>
    </row>
    <row r="39" customFormat="false" ht="12.75" hidden="false" customHeight="false" outlineLevel="0" collapsed="false">
      <c r="A39" s="69"/>
      <c r="B39" s="60" t="s">
        <v>229</v>
      </c>
      <c r="C39" s="60"/>
      <c r="D39" s="60"/>
      <c r="E39" s="60"/>
      <c r="F39" s="68"/>
    </row>
    <row r="40" customFormat="false" ht="12.75" hidden="false" customHeight="false" outlineLevel="0" collapsed="false">
      <c r="A40" s="69"/>
      <c r="B40" s="60" t="s">
        <v>230</v>
      </c>
      <c r="C40" s="60"/>
      <c r="D40" s="60"/>
      <c r="E40" s="60"/>
      <c r="F40" s="68"/>
    </row>
    <row r="41" customFormat="false" ht="12.75" hidden="false" customHeight="false" outlineLevel="0" collapsed="false">
      <c r="A41" s="69"/>
      <c r="B41" s="60" t="s">
        <v>231</v>
      </c>
      <c r="C41" s="60"/>
      <c r="D41" s="60"/>
      <c r="E41" s="60"/>
      <c r="F41" s="68"/>
    </row>
    <row r="42" customFormat="false" ht="12.75" hidden="false" customHeight="false" outlineLevel="0" collapsed="false">
      <c r="A42" s="39" t="s">
        <v>146</v>
      </c>
      <c r="B42" s="65" t="s">
        <v>232</v>
      </c>
      <c r="C42" s="65"/>
      <c r="D42" s="65"/>
      <c r="E42" s="39" t="s">
        <v>146</v>
      </c>
      <c r="F42" s="48" t="n">
        <f aca="false">IF(F19&gt;F38,F38,F19)</f>
        <v>0</v>
      </c>
    </row>
  </sheetData>
  <mergeCells count="13">
    <mergeCell ref="A1:D1"/>
    <mergeCell ref="A2:D2"/>
    <mergeCell ref="A4:D4"/>
    <mergeCell ref="B6:D6"/>
    <mergeCell ref="B8:D8"/>
    <mergeCell ref="B9:D9"/>
    <mergeCell ref="B18:D18"/>
    <mergeCell ref="B19:D19"/>
    <mergeCell ref="A23:D23"/>
    <mergeCell ref="B25:D25"/>
    <mergeCell ref="B35:D35"/>
    <mergeCell ref="B38:D38"/>
    <mergeCell ref="B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28" colorId="64" zoomScale="120" zoomScaleNormal="120" zoomScalePageLayoutView="100" workbookViewId="0">
      <selection pane="topLeft" activeCell="D31" activeCellId="0" sqref="D31"/>
    </sheetView>
  </sheetViews>
  <sheetFormatPr defaultRowHeight="12.75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51.42"/>
    <col collapsed="false" customWidth="true" hidden="false" outlineLevel="0" max="3" min="3" style="0" width="3.42"/>
    <col collapsed="false" customWidth="true" hidden="false" outlineLevel="0" max="4" min="4" style="0" width="8.67"/>
    <col collapsed="false" customWidth="true" hidden="false" outlineLevel="0" max="5" min="5" style="0" width="3.42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52" t="s">
        <v>233</v>
      </c>
      <c r="B1" s="52"/>
      <c r="C1" s="52"/>
      <c r="D1" s="52"/>
      <c r="E1" s="52"/>
      <c r="F1" s="52"/>
    </row>
    <row r="2" customFormat="false" ht="12.8" hidden="false" customHeight="false" outlineLevel="0" collapsed="false">
      <c r="A2" s="13" t="s">
        <v>234</v>
      </c>
      <c r="B2" s="13"/>
      <c r="C2" s="13"/>
      <c r="D2" s="13"/>
    </row>
    <row r="3" customFormat="false" ht="23.65" hidden="false" customHeight="true" outlineLevel="0" collapsed="false">
      <c r="A3" s="70" t="s">
        <v>235</v>
      </c>
      <c r="B3" s="70"/>
      <c r="C3" s="70"/>
      <c r="D3" s="70"/>
    </row>
    <row r="5" customFormat="false" ht="12.75" hidden="false" customHeight="true" outlineLevel="0" collapsed="false">
      <c r="A5" s="71" t="s">
        <v>236</v>
      </c>
      <c r="B5" s="71"/>
      <c r="C5" s="71"/>
      <c r="D5" s="71"/>
      <c r="E5" s="53"/>
      <c r="F5" s="72"/>
    </row>
    <row r="6" customFormat="false" ht="12.75" hidden="false" customHeight="true" outlineLevel="0" collapsed="false">
      <c r="A6" s="73" t="s">
        <v>237</v>
      </c>
      <c r="B6" s="73"/>
      <c r="C6" s="73"/>
      <c r="D6" s="73"/>
      <c r="E6" s="54"/>
      <c r="F6" s="74"/>
    </row>
    <row r="7" customFormat="false" ht="12.75" hidden="false" customHeight="true" outlineLevel="0" collapsed="false">
      <c r="A7" s="73" t="s">
        <v>238</v>
      </c>
      <c r="B7" s="73"/>
      <c r="C7" s="73"/>
      <c r="D7" s="73"/>
      <c r="E7" s="54"/>
      <c r="F7" s="74"/>
    </row>
    <row r="8" s="77" customFormat="true" ht="35.1" hidden="false" customHeight="true" outlineLevel="0" collapsed="false">
      <c r="A8" s="73" t="s">
        <v>239</v>
      </c>
      <c r="B8" s="73"/>
      <c r="C8" s="73"/>
      <c r="D8" s="73"/>
      <c r="E8" s="75"/>
      <c r="F8" s="76"/>
    </row>
    <row r="9" customFormat="false" ht="12.75" hidden="false" customHeight="true" outlineLevel="0" collapsed="false">
      <c r="A9" s="73" t="s">
        <v>240</v>
      </c>
      <c r="B9" s="73"/>
      <c r="C9" s="73"/>
      <c r="D9" s="73"/>
      <c r="E9" s="54"/>
      <c r="F9" s="74"/>
    </row>
    <row r="10" customFormat="false" ht="12.75" hidden="false" customHeight="true" outlineLevel="0" collapsed="false">
      <c r="A10" s="73" t="s">
        <v>241</v>
      </c>
      <c r="B10" s="73"/>
      <c r="C10" s="73"/>
      <c r="D10" s="73"/>
      <c r="E10" s="54"/>
      <c r="F10" s="74"/>
    </row>
    <row r="11" customFormat="false" ht="12.75" hidden="false" customHeight="false" outlineLevel="0" collapsed="false">
      <c r="A11" s="78"/>
      <c r="B11" s="75"/>
      <c r="C11" s="75"/>
      <c r="D11" s="75"/>
      <c r="E11" s="54"/>
      <c r="F11" s="74"/>
    </row>
    <row r="12" customFormat="false" ht="12.75" hidden="false" customHeight="true" outlineLevel="0" collapsed="false">
      <c r="A12" s="79" t="s">
        <v>1</v>
      </c>
      <c r="B12" s="80"/>
      <c r="C12" s="80"/>
      <c r="D12" s="80"/>
      <c r="E12" s="39" t="s">
        <v>1</v>
      </c>
      <c r="F12" s="48" t="n">
        <f aca="false">'IRS f1040 Child Tax Credit'!F19</f>
        <v>0</v>
      </c>
    </row>
    <row r="13" customFormat="false" ht="23.65" hidden="false" customHeight="true" outlineLevel="0" collapsed="false">
      <c r="A13" s="79" t="s">
        <v>164</v>
      </c>
      <c r="B13" s="81" t="s">
        <v>242</v>
      </c>
      <c r="C13" s="81"/>
      <c r="D13" s="81"/>
      <c r="E13" s="39" t="s">
        <v>164</v>
      </c>
      <c r="F13" s="82" t="n">
        <f aca="false">'IRS f1040'!D29</f>
        <v>0</v>
      </c>
    </row>
    <row r="14" customFormat="false" ht="12.75" hidden="false" customHeight="true" outlineLevel="0" collapsed="false">
      <c r="A14" s="79" t="s">
        <v>130</v>
      </c>
      <c r="B14" s="81" t="s">
        <v>243</v>
      </c>
      <c r="C14" s="81"/>
      <c r="D14" s="81"/>
      <c r="E14" s="39" t="s">
        <v>130</v>
      </c>
      <c r="F14" s="48" t="n">
        <f aca="false">F12-F13</f>
        <v>0</v>
      </c>
    </row>
    <row r="15" customFormat="false" ht="12.75" hidden="false" customHeight="true" outlineLevel="0" collapsed="false">
      <c r="A15" s="79" t="s">
        <v>11</v>
      </c>
      <c r="B15" s="81" t="s">
        <v>244</v>
      </c>
      <c r="C15" s="81"/>
      <c r="D15" s="81"/>
      <c r="E15" s="39" t="s">
        <v>11</v>
      </c>
      <c r="F15" s="42"/>
    </row>
    <row r="16" customFormat="false" ht="12.75" hidden="false" customHeight="true" outlineLevel="0" collapsed="false">
      <c r="A16" s="79" t="s">
        <v>13</v>
      </c>
      <c r="B16" s="81" t="s">
        <v>245</v>
      </c>
      <c r="C16" s="81"/>
      <c r="D16" s="81"/>
      <c r="E16" s="39" t="s">
        <v>13</v>
      </c>
      <c r="F16" s="48" t="n">
        <f aca="false">F15*1400</f>
        <v>0</v>
      </c>
    </row>
    <row r="17" customFormat="false" ht="12.75" hidden="false" customHeight="true" outlineLevel="0" collapsed="false">
      <c r="A17" s="79" t="s">
        <v>132</v>
      </c>
      <c r="B17" s="80"/>
      <c r="C17" s="80"/>
      <c r="D17" s="80"/>
      <c r="E17" s="39" t="s">
        <v>132</v>
      </c>
      <c r="F17" s="48" t="n">
        <f aca="false">F15*1400</f>
        <v>0</v>
      </c>
    </row>
    <row r="18" customFormat="false" ht="35.1" hidden="false" customHeight="true" outlineLevel="0" collapsed="false">
      <c r="A18" s="73" t="s">
        <v>246</v>
      </c>
      <c r="B18" s="73"/>
      <c r="C18" s="73"/>
      <c r="D18" s="73"/>
      <c r="E18" s="54"/>
      <c r="F18" s="74"/>
    </row>
    <row r="19" customFormat="false" ht="12.75" hidden="false" customHeight="true" outlineLevel="0" collapsed="false">
      <c r="A19" s="79" t="s">
        <v>134</v>
      </c>
      <c r="B19" s="81" t="s">
        <v>247</v>
      </c>
      <c r="C19" s="81"/>
      <c r="D19" s="81"/>
      <c r="E19" s="39" t="s">
        <v>134</v>
      </c>
      <c r="F19" s="83" t="n">
        <f aca="false">MIN(F14,F17)</f>
        <v>0</v>
      </c>
    </row>
    <row r="20" customFormat="false" ht="12.75" hidden="false" customHeight="false" outlineLevel="0" collapsed="false">
      <c r="A20" s="79" t="s">
        <v>248</v>
      </c>
      <c r="B20" s="75" t="s">
        <v>249</v>
      </c>
      <c r="C20" s="79" t="s">
        <v>248</v>
      </c>
      <c r="D20" s="84"/>
      <c r="E20" s="54"/>
      <c r="F20" s="74"/>
    </row>
    <row r="21" customFormat="false" ht="12.75" hidden="false" customHeight="false" outlineLevel="0" collapsed="false">
      <c r="A21" s="79" t="s">
        <v>250</v>
      </c>
      <c r="B21" s="75" t="s">
        <v>251</v>
      </c>
      <c r="C21" s="79" t="s">
        <v>250</v>
      </c>
      <c r="D21" s="84"/>
      <c r="E21" s="54"/>
      <c r="F21" s="74"/>
    </row>
    <row r="22" customFormat="false" ht="38.25" hidden="false" customHeight="false" outlineLevel="0" collapsed="false">
      <c r="A22" s="79" t="s">
        <v>137</v>
      </c>
      <c r="B22" s="75" t="s">
        <v>252</v>
      </c>
      <c r="C22" s="79" t="s">
        <v>137</v>
      </c>
      <c r="D22" s="84" t="n">
        <f aca="false">IF(D20&gt;2500,D20-2500,0)</f>
        <v>0</v>
      </c>
      <c r="E22" s="54"/>
      <c r="F22" s="74"/>
    </row>
    <row r="23" customFormat="false" ht="12.75" hidden="false" customHeight="true" outlineLevel="0" collapsed="false">
      <c r="A23" s="79" t="s">
        <v>139</v>
      </c>
      <c r="B23" s="81" t="s">
        <v>253</v>
      </c>
      <c r="C23" s="81"/>
      <c r="D23" s="81"/>
      <c r="E23" s="39" t="s">
        <v>139</v>
      </c>
      <c r="F23" s="48" t="n">
        <f aca="false">D22*0.15</f>
        <v>0</v>
      </c>
    </row>
    <row r="24" customFormat="false" ht="12.75" hidden="false" customHeight="true" outlineLevel="0" collapsed="false">
      <c r="A24" s="73" t="s">
        <v>254</v>
      </c>
      <c r="B24" s="73"/>
      <c r="C24" s="73"/>
      <c r="D24" s="73"/>
      <c r="E24" s="54"/>
      <c r="F24" s="74"/>
    </row>
    <row r="25" customFormat="false" ht="23.65" hidden="false" customHeight="true" outlineLevel="0" collapsed="false">
      <c r="A25" s="79" t="s">
        <v>27</v>
      </c>
      <c r="B25" s="81" t="s">
        <v>255</v>
      </c>
      <c r="C25" s="81"/>
      <c r="D25" s="81"/>
      <c r="E25" s="39" t="s">
        <v>27</v>
      </c>
      <c r="F25" s="41" t="n">
        <f aca="false">IF(F23=0,0,MIN(F19,F23))</f>
        <v>0</v>
      </c>
    </row>
    <row r="26" customFormat="false" ht="23.65" hidden="false" customHeight="true" outlineLevel="0" collapsed="false">
      <c r="A26" s="79" t="s">
        <v>29</v>
      </c>
      <c r="B26" s="85" t="s">
        <v>256</v>
      </c>
      <c r="C26" s="85"/>
      <c r="D26" s="85"/>
      <c r="E26" s="39" t="s">
        <v>29</v>
      </c>
      <c r="F26" s="83" t="n">
        <f aca="false">IF(F23&gt;=F19,F19,0)</f>
        <v>0</v>
      </c>
    </row>
    <row r="27" customFormat="false" ht="12.75" hidden="false" customHeight="false" outlineLevel="0" collapsed="false">
      <c r="A27" s="86" t="s">
        <v>257</v>
      </c>
      <c r="B27" s="86"/>
      <c r="C27" s="86"/>
      <c r="D27" s="86"/>
    </row>
    <row r="28" customFormat="false" ht="61.15" hidden="false" customHeight="false" outlineLevel="0" collapsed="false">
      <c r="A28" s="79" t="s">
        <v>31</v>
      </c>
      <c r="B28" s="87" t="s">
        <v>258</v>
      </c>
      <c r="C28" s="79" t="s">
        <v>31</v>
      </c>
      <c r="D28" s="88" t="n">
        <f aca="false">W2!D9+W2!D11</f>
        <v>0</v>
      </c>
      <c r="E28" s="53"/>
      <c r="F28" s="72"/>
    </row>
    <row r="29" customFormat="false" ht="85.05" hidden="false" customHeight="false" outlineLevel="0" collapsed="false">
      <c r="A29" s="79" t="s">
        <v>36</v>
      </c>
      <c r="B29" s="75" t="s">
        <v>259</v>
      </c>
      <c r="C29" s="79" t="s">
        <v>36</v>
      </c>
      <c r="D29" s="88" t="n">
        <f aca="false">'IRS f1040 Schedule 1'!F18+'IRS f1040 Schedule 2'!F10+'IRS f1040 Schedule 2'!F14</f>
        <v>0</v>
      </c>
      <c r="E29" s="54"/>
      <c r="F29" s="74"/>
    </row>
    <row r="30" customFormat="false" ht="13.4" hidden="false" customHeight="false" outlineLevel="0" collapsed="false">
      <c r="A30" s="79" t="s">
        <v>144</v>
      </c>
      <c r="B30" s="75" t="s">
        <v>39</v>
      </c>
      <c r="C30" s="79" t="s">
        <v>144</v>
      </c>
      <c r="D30" s="88" t="n">
        <f aca="false">D28+D29</f>
        <v>0</v>
      </c>
      <c r="E30" s="54"/>
      <c r="F30" s="74"/>
    </row>
    <row r="31" customFormat="false" ht="49.25" hidden="false" customHeight="false" outlineLevel="0" collapsed="false">
      <c r="A31" s="79" t="s">
        <v>146</v>
      </c>
      <c r="B31" s="75" t="s">
        <v>260</v>
      </c>
      <c r="C31" s="79" t="s">
        <v>146</v>
      </c>
      <c r="D31" s="88" t="n">
        <f aca="false">'IRS f1040'!D35+'IRS f1040 Schedule 3'!D15</f>
        <v>0</v>
      </c>
      <c r="E31" s="54"/>
      <c r="F31" s="74"/>
    </row>
    <row r="32" customFormat="false" ht="12.75" hidden="false" customHeight="true" outlineLevel="0" collapsed="false">
      <c r="A32" s="79" t="s">
        <v>148</v>
      </c>
      <c r="B32" s="81" t="s">
        <v>261</v>
      </c>
      <c r="C32" s="81"/>
      <c r="D32" s="81"/>
      <c r="E32" s="39" t="s">
        <v>148</v>
      </c>
      <c r="F32" s="41" t="n">
        <f aca="false">D30-D31</f>
        <v>0</v>
      </c>
    </row>
    <row r="33" customFormat="false" ht="12.75" hidden="false" customHeight="true" outlineLevel="0" collapsed="false">
      <c r="A33" s="79" t="s">
        <v>51</v>
      </c>
      <c r="B33" s="81" t="s">
        <v>262</v>
      </c>
      <c r="C33" s="81"/>
      <c r="D33" s="81"/>
      <c r="E33" s="39" t="s">
        <v>51</v>
      </c>
      <c r="F33" s="41" t="n">
        <f aca="false">MAX(F32,F23)</f>
        <v>0</v>
      </c>
    </row>
    <row r="34" customFormat="false" ht="12.75" hidden="false" customHeight="false" outlineLevel="0" collapsed="false">
      <c r="A34" s="89"/>
      <c r="B34" s="85" t="s">
        <v>263</v>
      </c>
      <c r="C34" s="85"/>
      <c r="D34" s="85"/>
      <c r="E34" s="55"/>
      <c r="F34" s="90"/>
    </row>
    <row r="35" customFormat="false" ht="12.75" hidden="false" customHeight="true" outlineLevel="0" collapsed="false">
      <c r="A35" s="91" t="s">
        <v>264</v>
      </c>
      <c r="B35" s="91"/>
      <c r="C35" s="91"/>
      <c r="D35" s="91"/>
    </row>
    <row r="36" customFormat="false" ht="12.75" hidden="false" customHeight="true" outlineLevel="0" collapsed="false">
      <c r="A36" s="79" t="s">
        <v>53</v>
      </c>
      <c r="B36" s="92" t="s">
        <v>265</v>
      </c>
      <c r="C36" s="92"/>
      <c r="D36" s="92"/>
      <c r="E36" s="39" t="s">
        <v>53</v>
      </c>
      <c r="F36" s="41" t="n">
        <f aca="false">MIN(F33,F19)</f>
        <v>0</v>
      </c>
    </row>
  </sheetData>
  <mergeCells count="26">
    <mergeCell ref="A1:F1"/>
    <mergeCell ref="A2:D2"/>
    <mergeCell ref="A3:D3"/>
    <mergeCell ref="A5:D5"/>
    <mergeCell ref="A6:D6"/>
    <mergeCell ref="A7:D7"/>
    <mergeCell ref="A8:D8"/>
    <mergeCell ref="A9:D9"/>
    <mergeCell ref="A10:D10"/>
    <mergeCell ref="B12:D12"/>
    <mergeCell ref="B13:D13"/>
    <mergeCell ref="B14:D14"/>
    <mergeCell ref="B15:D15"/>
    <mergeCell ref="B16:D16"/>
    <mergeCell ref="B17:D17"/>
    <mergeCell ref="A18:D18"/>
    <mergeCell ref="B19:D19"/>
    <mergeCell ref="B23:D23"/>
    <mergeCell ref="A24:D24"/>
    <mergeCell ref="B25:D25"/>
    <mergeCell ref="B26:D26"/>
    <mergeCell ref="A27:D27"/>
    <mergeCell ref="B32:D32"/>
    <mergeCell ref="B33:D33"/>
    <mergeCell ref="A35:D35"/>
    <mergeCell ref="B36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LibreOffice/5.2.5.1$Windows_X86_64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2020-03-07T11:39:57Z</dcterms:modified>
  <cp:revision>17</cp:revision>
  <dc:subject/>
  <dc:title/>
</cp:coreProperties>
</file>