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16380" windowHeight="8190" tabRatio="500"/>
  </bookViews>
  <sheets>
    <sheet name="IRS f1040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3" i="1" l="1"/>
  <c r="F28" i="1"/>
  <c r="F27" i="1"/>
  <c r="F19" i="1"/>
  <c r="F20" i="1" s="1"/>
  <c r="F16" i="1"/>
  <c r="F13" i="1"/>
  <c r="F14" i="1" s="1"/>
  <c r="F17" i="1" s="1"/>
  <c r="F21" i="1" l="1"/>
  <c r="F29" i="1" s="1"/>
  <c r="F30" i="1" l="1"/>
  <c r="F31" i="1" l="1"/>
  <c r="D32" i="1" s="1"/>
</calcChain>
</file>

<file path=xl/sharedStrings.xml><?xml version="1.0" encoding="utf-8"?>
<sst xmlns="http://schemas.openxmlformats.org/spreadsheetml/2006/main" count="88" uniqueCount="64">
  <si>
    <t>Part I    Self-Employment Tax</t>
  </si>
  <si>
    <t>Note: If your only income subject to self-employment tax is church employee income, see instructions for how to report your income and the definition of church employee income.</t>
  </si>
  <si>
    <t>A</t>
  </si>
  <si>
    <t>If you are a minister, member of a religious order, or Christian Science practitioner and you filed Form 4361, but you had $400 or more of other net earnings from self-employment, check here and continue with Part I</t>
  </si>
  <si>
    <t>Skip lines 1a and 1b if you use the farm optional method in Part II. See instructions.</t>
  </si>
  <si>
    <t>1a</t>
  </si>
  <si>
    <t>Net farm profit or (loss) from Schedule F, line 34, and farm partnerships, Schedule K-1 (Form 1065), box 14, code A</t>
  </si>
  <si>
    <t>1b</t>
  </si>
  <si>
    <t>If you received social security retirement or disability benefits, enter the amount of Conservation Reserve Program payments included on Schedule F, line 4b, or listed on Schedule K-1 (Form 1065), box 20, code AH</t>
  </si>
  <si>
    <t>Skip line 2 if you use the nonfarm optional method in Part II. See instructions.</t>
  </si>
  <si>
    <t>2</t>
  </si>
  <si>
    <t>Net profit or (loss) from Schedule C, line 31; and Schedule K-1 (Form 1065), box 14, code A (other than farming).</t>
  </si>
  <si>
    <t>3</t>
  </si>
  <si>
    <t>Combine lines 1a, 1b, and 2</t>
  </si>
  <si>
    <t>4a</t>
  </si>
  <si>
    <t>If line 3 is more than zero, multiply line 3 by 92.35% (0.9235). Otherwise, enter amount from line 3 .</t>
  </si>
  <si>
    <t>Note: If line 4a is less than $400 due to Conservation Reserve Program payments on line 1b, see instructions.</t>
  </si>
  <si>
    <t>4b</t>
  </si>
  <si>
    <t>If you elect one or both of the optional methods, enter the total of lines 15 and 17 here</t>
  </si>
  <si>
    <t>4c</t>
  </si>
  <si>
    <t>Combine lines 4a and 4b. If less than $400, stop; you don’t owe self-employment tax.</t>
  </si>
  <si>
    <t>Exception: If less than $400 and you had church employee income, enter -0- and continue.</t>
  </si>
  <si>
    <t>5a</t>
  </si>
  <si>
    <t>Enter your church employee income from Form W-2. See instructions for definition of church employee income</t>
  </si>
  <si>
    <t>5b</t>
  </si>
  <si>
    <t>Multiply line 5a by 92.35% (0.9235). If less than $100, enter -0-</t>
  </si>
  <si>
    <t>6</t>
  </si>
  <si>
    <t>Add lines 4c and 5b</t>
  </si>
  <si>
    <t>7</t>
  </si>
  <si>
    <t>Maximum amount of combined wages and self-employment earnings subject to social security tax</t>
  </si>
  <si>
    <t>or the 6.2% portion of the 7.65% railroad retirement (tier 1) tax for 2020</t>
  </si>
  <si>
    <t>8a</t>
  </si>
  <si>
    <t>Total social security wages and tips (total of boxes 3 and 7 on Form(s) W-2) and railroad retirement (tier 1) compensation. If $137,700 or more, skip lines 8b through 10, and go to line 11</t>
  </si>
  <si>
    <t>8b</t>
  </si>
  <si>
    <t>Unreported tips subject to social security tax from Form 4137, line 10</t>
  </si>
  <si>
    <t>8c</t>
  </si>
  <si>
    <t>Wages subject to social security tax from Form 8919, line 10</t>
  </si>
  <si>
    <t>8d</t>
  </si>
  <si>
    <t>Add lines 8a, 8b, and 8c</t>
  </si>
  <si>
    <t>9</t>
  </si>
  <si>
    <t>Subtract line 8d from line 7. If zero or less, enter -0- here and on line 10 and go to line 11</t>
  </si>
  <si>
    <t>10</t>
  </si>
  <si>
    <t>Multiply the smaller of line 6 or line 9 by 12.4% (0.124)</t>
  </si>
  <si>
    <t>11</t>
  </si>
  <si>
    <t>Multiply line 6 by 2.9% (0.029)</t>
  </si>
  <si>
    <t>12</t>
  </si>
  <si>
    <t>Self-employment tax. Add lines 10 and 11. Enter here and on Schedule 2 (Form 1040), line 4</t>
  </si>
  <si>
    <t>13</t>
  </si>
  <si>
    <t>Deduction for one-half of self-employment tax.  Multiply line 12 by 50% (0.50). Enter here and on Schedule 1 (Form 1040), line 14</t>
  </si>
  <si>
    <t>Part II  Optional Methods To Figure Net Earnings (see instructions)</t>
  </si>
  <si>
    <r>
      <rPr>
        <b/>
        <sz val="10"/>
        <rFont val="Arial"/>
        <family val="2"/>
      </rPr>
      <t>Farm Optional Method.</t>
    </r>
    <r>
      <rPr>
        <sz val="10"/>
        <rFont val="Arial"/>
        <family val="2"/>
      </rPr>
      <t xml:space="preserve"> You may use this method only if (a) your gross farm income 1 wasn’t more than</t>
    </r>
  </si>
  <si>
    <t>$8,460, or (b) your net farm profits 2 were less than $6,107.</t>
  </si>
  <si>
    <t>14</t>
  </si>
  <si>
    <t>Maximum income for optional methods</t>
  </si>
  <si>
    <t>15</t>
  </si>
  <si>
    <t>Enter the smaller of: two-thirds ( 2 / 3 ) of gross farm income 1 (not less than zero) or $5,640. Also, include this amount on line 4b above</t>
  </si>
  <si>
    <t>and also less than 72.189% of your gross nonfarm income, 4 and (b) you had net earnings from self-employment</t>
  </si>
  <si>
    <t>of at least $400 in 2 of the prior 3 years. Caution: You may use this method no more than five times.</t>
  </si>
  <si>
    <t>16</t>
  </si>
  <si>
    <t>Subtract line 15 from line 14</t>
  </si>
  <si>
    <t>17</t>
  </si>
  <si>
    <t>Enter the smaller of: two-thirds ( 2 / 3 ) of gross nonfarm income 4 (not less than zero) or the amount on line 16. Also, include this amount on line 4b above</t>
  </si>
  <si>
    <t>2021    Schedule SE    Self-Employment Tax</t>
  </si>
  <si>
    <r>
      <rPr>
        <b/>
        <sz val="10"/>
        <rFont val="Arial"/>
        <family val="2"/>
      </rPr>
      <t>Nonfarm Optional Method.</t>
    </r>
    <r>
      <rPr>
        <sz val="10"/>
        <rFont val="Arial"/>
        <family val="2"/>
      </rPr>
      <t xml:space="preserve"> You may use this method only if (a) your net nonfarm profits 3 were less than $6,107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</si>
</sst>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\-[$$-409]#,##0.00"/>
  </numFmts>
  <fonts count="3" x14ac:knownFonts="1"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  <fill>
      <patternFill patternType="solid">
        <fgColor rgb="FFCCCCCC"/>
        <bgColor rgb="FFCCCCFF"/>
      </patternFill>
    </fill>
    <fill>
      <patternFill patternType="solid">
        <fgColor theme="0"/>
        <bgColor rgb="FFCCCCFF"/>
      </patternFill>
    </fill>
    <fill>
      <patternFill patternType="solid">
        <fgColor theme="0"/>
        <bgColor rgb="FFCCFFFF"/>
      </patternFill>
    </fill>
  </fills>
  <borders count="18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3" borderId="0" xfId="0" applyFont="1" applyFill="1" applyBorder="1" applyAlignment="1"/>
    <xf numFmtId="0" fontId="0" fillId="3" borderId="0" xfId="0" applyFont="1" applyFill="1" applyBorder="1"/>
    <xf numFmtId="0" fontId="1" fillId="0" borderId="2" xfId="0" applyFont="1" applyBorder="1"/>
    <xf numFmtId="164" fontId="0" fillId="0" borderId="2" xfId="0" applyNumberFormat="1" applyBorder="1"/>
    <xf numFmtId="0" fontId="1" fillId="0" borderId="5" xfId="0" applyFont="1" applyBorder="1"/>
    <xf numFmtId="164" fontId="0" fillId="0" borderId="6" xfId="0" applyNumberFormat="1" applyBorder="1"/>
    <xf numFmtId="0" fontId="0" fillId="4" borderId="0" xfId="0" applyFill="1" applyBorder="1"/>
    <xf numFmtId="0" fontId="0" fillId="4" borderId="8" xfId="0" applyFill="1" applyBorder="1"/>
    <xf numFmtId="0" fontId="1" fillId="0" borderId="9" xfId="0" applyFont="1" applyBorder="1"/>
    <xf numFmtId="0" fontId="1" fillId="0" borderId="11" xfId="0" applyFont="1" applyBorder="1"/>
    <xf numFmtId="0" fontId="1" fillId="0" borderId="13" xfId="0" applyFont="1" applyBorder="1"/>
    <xf numFmtId="0" fontId="1" fillId="0" borderId="14" xfId="0" applyFont="1" applyBorder="1"/>
    <xf numFmtId="164" fontId="0" fillId="0" borderId="15" xfId="0" applyNumberFormat="1" applyBorder="1"/>
    <xf numFmtId="164" fontId="0" fillId="0" borderId="12" xfId="0" applyNumberFormat="1" applyBorder="1"/>
    <xf numFmtId="0" fontId="0" fillId="3" borderId="4" xfId="0" applyFont="1" applyFill="1" applyBorder="1"/>
    <xf numFmtId="0" fontId="0" fillId="3" borderId="4" xfId="0" applyFill="1" applyBorder="1"/>
    <xf numFmtId="164" fontId="0" fillId="4" borderId="8" xfId="0" applyNumberFormat="1" applyFill="1" applyBorder="1"/>
    <xf numFmtId="164" fontId="1" fillId="0" borderId="6" xfId="0" applyNumberFormat="1" applyFont="1" applyBorder="1"/>
    <xf numFmtId="0" fontId="0" fillId="3" borderId="10" xfId="0" applyFont="1" applyFill="1" applyBorder="1"/>
    <xf numFmtId="164" fontId="1" fillId="0" borderId="11" xfId="0" applyNumberFormat="1" applyFont="1" applyBorder="1"/>
    <xf numFmtId="0" fontId="0" fillId="4" borderId="10" xfId="0" applyFill="1" applyBorder="1"/>
    <xf numFmtId="0" fontId="0" fillId="4" borderId="17" xfId="0" applyFill="1" applyBorder="1"/>
    <xf numFmtId="0" fontId="1" fillId="0" borderId="5" xfId="0" applyFont="1" applyBorder="1" applyAlignment="1">
      <alignment vertical="top"/>
    </xf>
    <xf numFmtId="0" fontId="1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0" fillId="6" borderId="7" xfId="0" applyFont="1" applyFill="1" applyBorder="1"/>
    <xf numFmtId="0" fontId="0" fillId="6" borderId="0" xfId="0" applyFont="1" applyFill="1" applyBorder="1"/>
    <xf numFmtId="0" fontId="0" fillId="3" borderId="4" xfId="0" applyFont="1" applyFill="1" applyBorder="1"/>
    <xf numFmtId="0" fontId="0" fillId="3" borderId="3" xfId="0" applyFont="1" applyFill="1" applyBorder="1"/>
    <xf numFmtId="0" fontId="0" fillId="3" borderId="10" xfId="0" applyFont="1" applyFill="1" applyBorder="1"/>
    <xf numFmtId="0" fontId="0" fillId="3" borderId="16" xfId="0" applyFont="1" applyFill="1" applyBorder="1"/>
    <xf numFmtId="0" fontId="0" fillId="0" borderId="0" xfId="0" applyFont="1"/>
    <xf numFmtId="0" fontId="0" fillId="3" borderId="10" xfId="0" applyFont="1" applyFill="1" applyBorder="1" applyAlignment="1">
      <alignment wrapText="1"/>
    </xf>
    <xf numFmtId="0" fontId="0" fillId="3" borderId="16" xfId="0" applyFont="1" applyFill="1" applyBorder="1" applyAlignment="1">
      <alignment wrapText="1"/>
    </xf>
    <xf numFmtId="0" fontId="0" fillId="3" borderId="0" xfId="0" applyFont="1" applyFill="1" applyBorder="1"/>
    <xf numFmtId="0" fontId="0" fillId="3" borderId="1" xfId="0" applyFont="1" applyFill="1" applyBorder="1"/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0" fillId="3" borderId="7" xfId="0" applyFont="1" applyFill="1" applyBorder="1"/>
    <xf numFmtId="0" fontId="0" fillId="3" borderId="0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zoomScale="160" zoomScaleNormal="160" workbookViewId="0">
      <selection sqref="A1:F1"/>
    </sheetView>
  </sheetViews>
  <sheetFormatPr defaultColWidth="11.5703125" defaultRowHeight="12.75" x14ac:dyDescent="0.2"/>
  <cols>
    <col min="1" max="1" width="3.7109375" customWidth="1"/>
    <col min="2" max="2" width="78.5703125" customWidth="1"/>
    <col min="3" max="3" width="3.5703125" customWidth="1"/>
    <col min="5" max="5" width="3.5703125" customWidth="1"/>
    <col min="6" max="6" width="11.42578125" customWidth="1"/>
  </cols>
  <sheetData>
    <row r="1" spans="1:6" x14ac:dyDescent="0.2">
      <c r="A1" s="44" t="s">
        <v>62</v>
      </c>
      <c r="B1" s="44"/>
      <c r="C1" s="44"/>
      <c r="D1" s="44"/>
      <c r="E1" s="44"/>
      <c r="F1" s="44"/>
    </row>
    <row r="3" spans="1:6" x14ac:dyDescent="0.2">
      <c r="A3" s="39" t="s">
        <v>0</v>
      </c>
      <c r="B3" s="39"/>
      <c r="C3" s="39"/>
      <c r="D3" s="39"/>
      <c r="E3" s="39"/>
      <c r="F3" s="39"/>
    </row>
    <row r="5" spans="1:6" ht="24.6" customHeight="1" x14ac:dyDescent="0.2">
      <c r="A5" s="45" t="s">
        <v>1</v>
      </c>
      <c r="B5" s="45"/>
      <c r="C5" s="45"/>
      <c r="D5" s="45"/>
    </row>
    <row r="6" spans="1:6" ht="24.6" customHeight="1" x14ac:dyDescent="0.2">
      <c r="A6" s="1" t="s">
        <v>2</v>
      </c>
      <c r="B6" s="46" t="s">
        <v>3</v>
      </c>
      <c r="C6" s="46"/>
      <c r="D6" s="46"/>
      <c r="E6" s="46"/>
      <c r="F6" s="46"/>
    </row>
    <row r="8" spans="1:6" ht="13.5" thickBot="1" x14ac:dyDescent="0.25">
      <c r="A8" s="34" t="s">
        <v>4</v>
      </c>
      <c r="B8" s="34"/>
      <c r="C8" s="34"/>
      <c r="D8" s="34"/>
    </row>
    <row r="9" spans="1:6" x14ac:dyDescent="0.2">
      <c r="A9" s="12" t="s">
        <v>5</v>
      </c>
      <c r="B9" s="16" t="s">
        <v>6</v>
      </c>
      <c r="C9" s="17"/>
      <c r="D9" s="17"/>
      <c r="E9" s="13" t="s">
        <v>5</v>
      </c>
      <c r="F9" s="14"/>
    </row>
    <row r="10" spans="1:6" ht="23.85" customHeight="1" x14ac:dyDescent="0.2">
      <c r="A10" s="24" t="s">
        <v>7</v>
      </c>
      <c r="B10" s="42" t="s">
        <v>8</v>
      </c>
      <c r="C10" s="43"/>
      <c r="D10" s="43"/>
      <c r="E10" s="4" t="s">
        <v>7</v>
      </c>
      <c r="F10" s="7"/>
    </row>
    <row r="11" spans="1:6" x14ac:dyDescent="0.2">
      <c r="A11" s="41" t="s">
        <v>9</v>
      </c>
      <c r="B11" s="37"/>
      <c r="C11" s="37"/>
      <c r="D11" s="37"/>
      <c r="E11" s="8"/>
      <c r="F11" s="9"/>
    </row>
    <row r="12" spans="1:6" x14ac:dyDescent="0.2">
      <c r="A12" s="6" t="s">
        <v>10</v>
      </c>
      <c r="B12" s="37" t="s">
        <v>11</v>
      </c>
      <c r="C12" s="38"/>
      <c r="D12" s="38"/>
      <c r="E12" s="4" t="s">
        <v>10</v>
      </c>
      <c r="F12" s="7"/>
    </row>
    <row r="13" spans="1:6" x14ac:dyDescent="0.2">
      <c r="A13" s="6" t="s">
        <v>12</v>
      </c>
      <c r="B13" s="37" t="s">
        <v>13</v>
      </c>
      <c r="C13" s="38"/>
      <c r="D13" s="38"/>
      <c r="E13" s="4" t="s">
        <v>12</v>
      </c>
      <c r="F13" s="7">
        <f>SUM(F9:F12)</f>
        <v>0</v>
      </c>
    </row>
    <row r="14" spans="1:6" x14ac:dyDescent="0.2">
      <c r="A14" s="6" t="s">
        <v>14</v>
      </c>
      <c r="B14" s="37" t="s">
        <v>15</v>
      </c>
      <c r="C14" s="38"/>
      <c r="D14" s="38"/>
      <c r="E14" s="4" t="s">
        <v>14</v>
      </c>
      <c r="F14" s="7">
        <f>ROUND(IF(F13&gt;0,0.9235*F13,F13),2)</f>
        <v>0</v>
      </c>
    </row>
    <row r="15" spans="1:6" x14ac:dyDescent="0.2">
      <c r="A15" s="41" t="s">
        <v>16</v>
      </c>
      <c r="B15" s="37"/>
      <c r="C15" s="37"/>
      <c r="D15" s="37"/>
      <c r="E15" s="8"/>
      <c r="F15" s="9"/>
    </row>
    <row r="16" spans="1:6" x14ac:dyDescent="0.2">
      <c r="A16" s="6" t="s">
        <v>17</v>
      </c>
      <c r="B16" s="37" t="s">
        <v>18</v>
      </c>
      <c r="C16" s="38"/>
      <c r="D16" s="38"/>
      <c r="E16" s="4" t="s">
        <v>17</v>
      </c>
      <c r="F16" s="7">
        <f>F39+F44</f>
        <v>0</v>
      </c>
    </row>
    <row r="17" spans="1:6" x14ac:dyDescent="0.2">
      <c r="A17" s="6" t="s">
        <v>19</v>
      </c>
      <c r="B17" s="37" t="s">
        <v>20</v>
      </c>
      <c r="C17" s="38"/>
      <c r="D17" s="38"/>
      <c r="E17" s="4" t="s">
        <v>19</v>
      </c>
      <c r="F17" s="7">
        <f>F14+F16</f>
        <v>0</v>
      </c>
    </row>
    <row r="18" spans="1:6" x14ac:dyDescent="0.2">
      <c r="A18" s="41" t="s">
        <v>21</v>
      </c>
      <c r="B18" s="37"/>
      <c r="C18" s="37"/>
      <c r="D18" s="37"/>
      <c r="E18" s="8"/>
      <c r="F18" s="9"/>
    </row>
    <row r="19" spans="1:6" x14ac:dyDescent="0.2">
      <c r="A19" s="6" t="s">
        <v>22</v>
      </c>
      <c r="B19" s="2" t="s">
        <v>23</v>
      </c>
      <c r="C19" s="4" t="s">
        <v>22</v>
      </c>
      <c r="D19" s="5"/>
      <c r="E19" s="8"/>
      <c r="F19" s="18">
        <f>ROUND(D19*0.9235,2)</f>
        <v>0</v>
      </c>
    </row>
    <row r="20" spans="1:6" x14ac:dyDescent="0.2">
      <c r="A20" s="6" t="s">
        <v>24</v>
      </c>
      <c r="B20" s="37" t="s">
        <v>25</v>
      </c>
      <c r="C20" s="38"/>
      <c r="D20" s="38"/>
      <c r="E20" s="4" t="s">
        <v>24</v>
      </c>
      <c r="F20" s="7">
        <f>IF(F19&lt;100,0,F19)</f>
        <v>0</v>
      </c>
    </row>
    <row r="21" spans="1:6" x14ac:dyDescent="0.2">
      <c r="A21" s="6" t="s">
        <v>26</v>
      </c>
      <c r="B21" s="37" t="s">
        <v>27</v>
      </c>
      <c r="C21" s="38"/>
      <c r="D21" s="38"/>
      <c r="E21" s="4" t="s">
        <v>26</v>
      </c>
      <c r="F21" s="7">
        <f>F17+F20</f>
        <v>0</v>
      </c>
    </row>
    <row r="22" spans="1:6" x14ac:dyDescent="0.2">
      <c r="A22" s="6" t="s">
        <v>28</v>
      </c>
      <c r="B22" s="37" t="s">
        <v>29</v>
      </c>
      <c r="C22" s="38"/>
      <c r="D22" s="38"/>
      <c r="E22" s="4" t="s">
        <v>28</v>
      </c>
      <c r="F22" s="7">
        <v>142800</v>
      </c>
    </row>
    <row r="23" spans="1:6" x14ac:dyDescent="0.2">
      <c r="A23" s="41" t="s">
        <v>30</v>
      </c>
      <c r="B23" s="37"/>
      <c r="C23" s="37"/>
      <c r="D23" s="37"/>
      <c r="E23" s="8"/>
      <c r="F23" s="9"/>
    </row>
    <row r="24" spans="1:6" x14ac:dyDescent="0.2">
      <c r="A24" s="6" t="s">
        <v>31</v>
      </c>
      <c r="B24" s="3" t="s">
        <v>32</v>
      </c>
      <c r="C24" s="4" t="s">
        <v>31</v>
      </c>
      <c r="D24" s="5"/>
      <c r="E24" s="8"/>
      <c r="F24" s="9"/>
    </row>
    <row r="25" spans="1:6" x14ac:dyDescent="0.2">
      <c r="A25" s="6" t="s">
        <v>33</v>
      </c>
      <c r="B25" s="3" t="s">
        <v>34</v>
      </c>
      <c r="C25" s="4" t="s">
        <v>33</v>
      </c>
      <c r="D25" s="5"/>
      <c r="E25" s="8"/>
      <c r="F25" s="9"/>
    </row>
    <row r="26" spans="1:6" x14ac:dyDescent="0.2">
      <c r="A26" s="6" t="s">
        <v>35</v>
      </c>
      <c r="B26" s="3" t="s">
        <v>36</v>
      </c>
      <c r="C26" s="4" t="s">
        <v>35</v>
      </c>
      <c r="D26" s="5"/>
      <c r="E26" s="8"/>
      <c r="F26" s="9"/>
    </row>
    <row r="27" spans="1:6" x14ac:dyDescent="0.2">
      <c r="A27" s="6" t="s">
        <v>37</v>
      </c>
      <c r="B27" s="37" t="s">
        <v>38</v>
      </c>
      <c r="C27" s="38"/>
      <c r="D27" s="38"/>
      <c r="E27" s="4" t="s">
        <v>37</v>
      </c>
      <c r="F27" s="7">
        <f>SUM(D24:D26)</f>
        <v>0</v>
      </c>
    </row>
    <row r="28" spans="1:6" x14ac:dyDescent="0.2">
      <c r="A28" s="6" t="s">
        <v>39</v>
      </c>
      <c r="B28" s="37" t="s">
        <v>40</v>
      </c>
      <c r="C28" s="38"/>
      <c r="D28" s="38"/>
      <c r="E28" s="4" t="s">
        <v>39</v>
      </c>
      <c r="F28" s="7">
        <f>F22-F27</f>
        <v>142800</v>
      </c>
    </row>
    <row r="29" spans="1:6" x14ac:dyDescent="0.2">
      <c r="A29" s="6" t="s">
        <v>41</v>
      </c>
      <c r="B29" s="37" t="s">
        <v>42</v>
      </c>
      <c r="C29" s="38"/>
      <c r="D29" s="38"/>
      <c r="E29" s="4" t="s">
        <v>41</v>
      </c>
      <c r="F29" s="7">
        <f>ROUND(0.124 * MIN(F21,F28), 2)</f>
        <v>0</v>
      </c>
    </row>
    <row r="30" spans="1:6" x14ac:dyDescent="0.2">
      <c r="A30" s="6" t="s">
        <v>43</v>
      </c>
      <c r="B30" s="37" t="s">
        <v>44</v>
      </c>
      <c r="C30" s="38"/>
      <c r="D30" s="38"/>
      <c r="E30" s="4" t="s">
        <v>43</v>
      </c>
      <c r="F30" s="7">
        <f>ROUND(0.029*F21,2)</f>
        <v>0</v>
      </c>
    </row>
    <row r="31" spans="1:6" x14ac:dyDescent="0.2">
      <c r="A31" s="6" t="s">
        <v>45</v>
      </c>
      <c r="B31" s="37" t="s">
        <v>46</v>
      </c>
      <c r="C31" s="38"/>
      <c r="D31" s="38"/>
      <c r="E31" s="4" t="s">
        <v>45</v>
      </c>
      <c r="F31" s="19">
        <f>F30+F29</f>
        <v>0</v>
      </c>
    </row>
    <row r="32" spans="1:6" ht="13.5" thickBot="1" x14ac:dyDescent="0.25">
      <c r="A32" s="10" t="s">
        <v>47</v>
      </c>
      <c r="B32" s="20" t="s">
        <v>48</v>
      </c>
      <c r="C32" s="11" t="s">
        <v>47</v>
      </c>
      <c r="D32" s="21">
        <f>ROUND(F31/2,2)</f>
        <v>0</v>
      </c>
      <c r="E32" s="22"/>
      <c r="F32" s="23"/>
    </row>
    <row r="34" spans="1:7" x14ac:dyDescent="0.2">
      <c r="A34" s="39" t="s">
        <v>49</v>
      </c>
      <c r="B34" s="39"/>
      <c r="C34" s="39"/>
      <c r="D34" s="39"/>
      <c r="E34" s="39"/>
      <c r="F34" s="39"/>
    </row>
    <row r="35" spans="1:7" x14ac:dyDescent="0.2">
      <c r="A35" s="40" t="s">
        <v>50</v>
      </c>
      <c r="B35" s="40"/>
      <c r="C35" s="40"/>
      <c r="D35" s="40"/>
    </row>
    <row r="36" spans="1:7" x14ac:dyDescent="0.2">
      <c r="A36" s="34" t="s">
        <v>51</v>
      </c>
      <c r="B36" s="34"/>
      <c r="C36" s="34"/>
      <c r="D36" s="34"/>
    </row>
    <row r="37" spans="1:7" ht="13.5" thickBot="1" x14ac:dyDescent="0.25"/>
    <row r="38" spans="1:7" x14ac:dyDescent="0.2">
      <c r="A38" s="12" t="s">
        <v>52</v>
      </c>
      <c r="B38" s="30" t="s">
        <v>53</v>
      </c>
      <c r="C38" s="31"/>
      <c r="D38" s="31"/>
      <c r="E38" s="13" t="s">
        <v>52</v>
      </c>
      <c r="F38" s="14">
        <v>5640</v>
      </c>
    </row>
    <row r="39" spans="1:7" ht="23.85" customHeight="1" thickBot="1" x14ac:dyDescent="0.25">
      <c r="A39" s="10" t="s">
        <v>54</v>
      </c>
      <c r="B39" s="35" t="s">
        <v>55</v>
      </c>
      <c r="C39" s="36"/>
      <c r="D39" s="36"/>
      <c r="E39" s="11" t="s">
        <v>54</v>
      </c>
      <c r="F39" s="15"/>
    </row>
    <row r="40" spans="1:7" x14ac:dyDescent="0.2">
      <c r="A40" s="28" t="s">
        <v>63</v>
      </c>
      <c r="B40" s="29"/>
      <c r="C40" s="29"/>
      <c r="D40" s="29"/>
      <c r="E40" s="25"/>
      <c r="F40" s="26"/>
      <c r="G40" s="27"/>
    </row>
    <row r="41" spans="1:7" x14ac:dyDescent="0.2">
      <c r="A41" s="28" t="s">
        <v>56</v>
      </c>
      <c r="B41" s="29"/>
      <c r="C41" s="29"/>
      <c r="D41" s="29"/>
      <c r="E41" s="25"/>
      <c r="F41" s="26"/>
      <c r="G41" s="27"/>
    </row>
    <row r="42" spans="1:7" ht="13.5" thickBot="1" x14ac:dyDescent="0.25">
      <c r="A42" s="28" t="s">
        <v>57</v>
      </c>
      <c r="B42" s="29"/>
      <c r="C42" s="29"/>
      <c r="D42" s="29"/>
      <c r="E42" s="25"/>
      <c r="F42" s="26"/>
      <c r="G42" s="27"/>
    </row>
    <row r="43" spans="1:7" x14ac:dyDescent="0.2">
      <c r="A43" s="12" t="s">
        <v>58</v>
      </c>
      <c r="B43" s="30" t="s">
        <v>59</v>
      </c>
      <c r="C43" s="31"/>
      <c r="D43" s="31"/>
      <c r="E43" s="13" t="s">
        <v>58</v>
      </c>
      <c r="F43" s="14">
        <f>F38-F39</f>
        <v>5640</v>
      </c>
    </row>
    <row r="44" spans="1:7" ht="13.5" thickBot="1" x14ac:dyDescent="0.25">
      <c r="A44" s="10" t="s">
        <v>60</v>
      </c>
      <c r="B44" s="32" t="s">
        <v>61</v>
      </c>
      <c r="C44" s="33"/>
      <c r="D44" s="33"/>
      <c r="E44" s="11" t="s">
        <v>60</v>
      </c>
      <c r="F44" s="15"/>
    </row>
  </sheetData>
  <mergeCells count="33">
    <mergeCell ref="A1:F1"/>
    <mergeCell ref="A3:F3"/>
    <mergeCell ref="A5:D5"/>
    <mergeCell ref="B6:F6"/>
    <mergeCell ref="A8:D8"/>
    <mergeCell ref="B10:D10"/>
    <mergeCell ref="A11:D11"/>
    <mergeCell ref="B12:D12"/>
    <mergeCell ref="B13:D13"/>
    <mergeCell ref="B14:D14"/>
    <mergeCell ref="A15:D15"/>
    <mergeCell ref="B16:D16"/>
    <mergeCell ref="B17:D17"/>
    <mergeCell ref="A18:D18"/>
    <mergeCell ref="B20:D20"/>
    <mergeCell ref="B21:D21"/>
    <mergeCell ref="B22:D22"/>
    <mergeCell ref="A23:D23"/>
    <mergeCell ref="B27:D27"/>
    <mergeCell ref="B28:D28"/>
    <mergeCell ref="B29:D29"/>
    <mergeCell ref="B30:D30"/>
    <mergeCell ref="B31:D31"/>
    <mergeCell ref="A34:F34"/>
    <mergeCell ref="A35:D35"/>
    <mergeCell ref="A42:D42"/>
    <mergeCell ref="B43:D43"/>
    <mergeCell ref="B44:D44"/>
    <mergeCell ref="A36:D36"/>
    <mergeCell ref="B38:D38"/>
    <mergeCell ref="B39:D39"/>
    <mergeCell ref="A40:D40"/>
    <mergeCell ref="A41:D4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JCC</dc:creator>
  <dc:description/>
  <cp:lastModifiedBy>JCC</cp:lastModifiedBy>
  <cp:revision>2</cp:revision>
  <dcterms:created xsi:type="dcterms:W3CDTF">2022-03-14T14:59:21Z</dcterms:created>
  <dcterms:modified xsi:type="dcterms:W3CDTF">2022-03-14T15:06:18Z</dcterms:modified>
  <dc:language>en-US</dc:language>
</cp:coreProperties>
</file>