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RS f1040"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<sst xmlns="http://schemas.openxmlformats.org/spreadsheetml/2006/main" count="228" uniqueCount="161">
  <si>
    <t xml:space="preserve">SCHEDULE 8812 (Form 1040)</t>
  </si>
  <si>
    <t xml:space="preserve">Credits for Qualifying Children and Other Dependents</t>
  </si>
  <si>
    <t xml:space="preserve">Go to www.irs.gov/Schedule8812 for instructions and the latest information.</t>
  </si>
  <si>
    <t xml:space="preserve">Part I-A</t>
  </si>
  <si>
    <t xml:space="preserve">Child Tax Credit and Credit for Other Dependents</t>
  </si>
  <si>
    <t xml:space="preserve">1</t>
  </si>
  <si>
    <t xml:space="preserve">Enter the amount from line 11 of your Form 1040, 1040-SR, or 1040-NR</t>
  </si>
  <si>
    <t xml:space="preserve">2a</t>
  </si>
  <si>
    <t xml:space="preserve">Enter income from Puerto Rico that you excluded</t>
  </si>
  <si>
    <t xml:space="preserve">2b</t>
  </si>
  <si>
    <t xml:space="preserve">Enter the amounts from lines 45 and 50 of your Form 2555</t>
  </si>
  <si>
    <t xml:space="preserve">2c</t>
  </si>
  <si>
    <t xml:space="preserve">Enter the amount from line 15 of your Form 4563</t>
  </si>
  <si>
    <t xml:space="preserve">2d</t>
  </si>
  <si>
    <t xml:space="preserve">Add lines 2a through 2c</t>
  </si>
  <si>
    <t xml:space="preserve">3</t>
  </si>
  <si>
    <t xml:space="preserve">Add lines 1 and 2d</t>
  </si>
  <si>
    <t xml:space="preserve">4a</t>
  </si>
  <si>
    <t xml:space="preserve">Number of qualifying children under age 18 with the required social security number</t>
  </si>
  <si>
    <t xml:space="preserve">4b</t>
  </si>
  <si>
    <t xml:space="preserve">Number of children included on line 4a who were under age 6 at the end of 2021</t>
  </si>
  <si>
    <t xml:space="preserve">4c</t>
  </si>
  <si>
    <t xml:space="preserve">Subtract line 4b from line 4a</t>
  </si>
  <si>
    <t xml:space="preserve">5</t>
  </si>
  <si>
    <t xml:space="preserve">If line 4a is more than zero, enter the amount from the Line 5 Worksheet; otherwise, enter -0-</t>
  </si>
  <si>
    <t xml:space="preserve">6</t>
  </si>
  <si>
    <t xml:space="preserve">Number of other dependents, including any qualifying children who are not under age 18 or who do not have the required social security number Caution: Do not include yourself, your spouse, or anyone who is not a U.S. citizen, U.S. national, or U.S. resident alien. Also, do not include anyone you included on line 4a</t>
  </si>
  <si>
    <t xml:space="preserve">7</t>
  </si>
  <si>
    <t xml:space="preserve">Multiply line 6 by $500</t>
  </si>
  <si>
    <t xml:space="preserve">8</t>
  </si>
  <si>
    <t xml:space="preserve">Add lines 5 and 7</t>
  </si>
  <si>
    <t xml:space="preserve">9</t>
  </si>
  <si>
    <t xml:space="preserve">Enter the amount shown below for your filing status</t>
  </si>
  <si>
    <t xml:space="preserve"> Married filing jointly$400,000</t>
  </si>
  <si>
    <t xml:space="preserve"> All other filing statuses$200,000</t>
  </si>
  <si>
    <t xml:space="preserve">10</t>
  </si>
  <si>
    <t xml:space="preserve">Subtract line 9 from line 3</t>
  </si>
  <si>
    <t xml:space="preserve"> If zero or less, enter -0-.</t>
  </si>
  <si>
    <t xml:space="preserve"> If more than zero and not a multiple of $1,000, enter the next multiple of $1,000. For</t>
  </si>
  <si>
    <t xml:space="preserve">example, if the result is $425, enter $1,000; if the result is $1,025, enter $2,000, etc.</t>
  </si>
  <si>
    <t xml:space="preserve">11</t>
  </si>
  <si>
    <t xml:space="preserve">Multiply line 10 by 5% (0.05)</t>
  </si>
  <si>
    <t xml:space="preserve">12</t>
  </si>
  <si>
    <t xml:space="preserve">Subtract line 11 from line 8. If zero or less, enter -0-</t>
  </si>
  <si>
    <t xml:space="preserve">Check all the boxes that apply to you (or your spouse if married filing jointly).</t>
  </si>
  <si>
    <t xml:space="preserve">13a</t>
  </si>
  <si>
    <t xml:space="preserve">A Check here if you (or your spouse if married filing jointly) had a principal place of abode in the United States for more than half of 2021</t>
  </si>
  <si>
    <t xml:space="preserve">13b</t>
  </si>
  <si>
    <t xml:space="preserve">B Check here if you (or your spouse if married filing jointly) were a bona fide resident of Puerto Rico for 2021</t>
  </si>
  <si>
    <t xml:space="preserve">Part I-B Filers Who Check a Box on Line 13</t>
  </si>
  <si>
    <t xml:space="preserve">Caution: If you did not check a box on line 13, do not complete Part I-B; instead, skip to Part I-C.</t>
  </si>
  <si>
    <t xml:space="preserve">14a</t>
  </si>
  <si>
    <t xml:space="preserve">Enter the smaller of line 7 or line 12</t>
  </si>
  <si>
    <t xml:space="preserve">14b</t>
  </si>
  <si>
    <t xml:space="preserve">Subtract line 14a from line 12</t>
  </si>
  <si>
    <t xml:space="preserve">14c</t>
  </si>
  <si>
    <t xml:space="preserve">If line 14a is zero, enter -0-; otherwise, enter the amount from the Credit Limit Worksheet A</t>
  </si>
  <si>
    <t xml:space="preserve">14d</t>
  </si>
  <si>
    <t xml:space="preserve">Enter the smaller of line 14a or line 14c</t>
  </si>
  <si>
    <t xml:space="preserve">14e</t>
  </si>
  <si>
    <t xml:space="preserve">Add lines 14b and 14d</t>
  </si>
  <si>
    <t xml:space="preserve">14f</t>
  </si>
  <si>
    <t xml:space="preserve">Enter the aggregate amount of advance child tax credit payments you (and your spouse if filing jointly) received for 2021. See your Letter(s) 6419 for the amounts to include on this line. If you are missing Letter 6419, see the instructions before entering an amount on this line. If you didnt receive any advance child tax credit payments for 2021, enter -0-</t>
  </si>
  <si>
    <t xml:space="preserve">14g</t>
  </si>
  <si>
    <t xml:space="preserve">Subtract line 14f from line 14e. If zero or less, enter -0- on lines 14g through 14i and go to Part III</t>
  </si>
  <si>
    <t xml:space="preserve">14h</t>
  </si>
  <si>
    <t xml:space="preserve">Enter the smaller of line 14d or line 14g. This is your credit for other dependents. Enter this amount on line 19 of your Form 1040, 1040-SR, or 1040-NR</t>
  </si>
  <si>
    <t xml:space="preserve">14i</t>
  </si>
  <si>
    <t xml:space="preserve">Subtract line 14h from line 14g. This is your refundable child tax credit. Enter this amount on line 28 of your Form 1040, 1040-SR, or 1040-NR</t>
  </si>
  <si>
    <t xml:space="preserve">Schedule 8812 (Form 1040) 2021    Page 2</t>
  </si>
  <si>
    <t xml:space="preserve">Part I-C  Filers Who Do Not Check a Box on Line 13</t>
  </si>
  <si>
    <t xml:space="preserve">Caution: If you checked a box on line 13, do not complete Part I-C.</t>
  </si>
  <si>
    <t xml:space="preserve">15a</t>
  </si>
  <si>
    <t xml:space="preserve">Enter the amount from the Credit Limit Worksheet A</t>
  </si>
  <si>
    <t xml:space="preserve">15b</t>
  </si>
  <si>
    <t xml:space="preserve">Enter the smaller of line 12 or line 15a</t>
  </si>
  <si>
    <t xml:space="preserve">Additional child tax credit. Complete Parts II-A through II-C if you meet each of the following items.</t>
  </si>
  <si>
    <t xml:space="preserve">1. You are not filing Form 2555.</t>
  </si>
  <si>
    <t xml:space="preserve">2. Line 4a is more than zero.</t>
  </si>
  <si>
    <t xml:space="preserve">3. Line 12 is more than line 15a.</t>
  </si>
  <si>
    <t xml:space="preserve">15c</t>
  </si>
  <si>
    <t xml:space="preserve">If you completed Parts II-A through II-C, enter the amount from line 27; otherwise, enter -0-</t>
  </si>
  <si>
    <t xml:space="preserve">15d</t>
  </si>
  <si>
    <t xml:space="preserve">Add lines 15b and 15c</t>
  </si>
  <si>
    <t xml:space="preserve">15e</t>
  </si>
  <si>
    <t xml:space="preserve">Caution: If the amount on this line doesnt match the aggregate amounts reported to you (and your spouse if filing jointly) on your Letter(s) 6419, the processing of your return will be delayed.</t>
  </si>
  <si>
    <t xml:space="preserve">15f</t>
  </si>
  <si>
    <t xml:space="preserve">Subtract line 15e from line 15d. If zero or less, enter -0- on lines 15f through 15h and go to Part III</t>
  </si>
  <si>
    <t xml:space="preserve">15g</t>
  </si>
  <si>
    <t xml:space="preserve">Enter the smaller of line 15b or line 15f. This is your nonrefundable child tax credit and credit for other dependents. Enter this amount on line 19 of your Form 1040, 1040-SR, or 1040-NR</t>
  </si>
  <si>
    <t xml:space="preserve">15h</t>
  </si>
  <si>
    <t xml:space="preserve">Subtract line 15g from line 15f. This is your additional child tax credit. Enter this amount on line 28 of your Form 1040, 1040-SR, or 1040-NR</t>
  </si>
  <si>
    <t xml:space="preserve">Part II-A Additional Child Tax Credit (use only if completing Part I-C)</t>
  </si>
  <si>
    <t xml:space="preserve">Caution: If you file Form 2555, do not complete Parts II-A through II-C; you cannot claim the additional child tax credit.</t>
  </si>
  <si>
    <t xml:space="preserve">Caution: If you checked a box on line 13, do not complete Parts II-A through II-C; you cannot claim the additional child tax credit.</t>
  </si>
  <si>
    <t xml:space="preserve">16a</t>
  </si>
  <si>
    <t xml:space="preserve">Subtract line 15b from line 12. If zero, skip Parts II-A and II-B and enter -0- on line 27</t>
  </si>
  <si>
    <t xml:space="preserve">16x</t>
  </si>
  <si>
    <t xml:space="preserve">Number of qualifying children under 18 with the required social security number: x $1,400</t>
  </si>
  <si>
    <t xml:space="preserve">16b</t>
  </si>
  <si>
    <t xml:space="preserve">Enter the result. If zero, skip Parts II-A and II-B and enter -0- on line 27</t>
  </si>
  <si>
    <t xml:space="preserve">TIP: The number of children you use for this line is the same as the number of children you used for line 4a.</t>
  </si>
  <si>
    <t xml:space="preserve">17</t>
  </si>
  <si>
    <t xml:space="preserve">Enter the smaller of line 16a or line 16b</t>
  </si>
  <si>
    <t xml:space="preserve">18a</t>
  </si>
  <si>
    <t xml:space="preserve">Earned income (see instructions)</t>
  </si>
  <si>
    <t xml:space="preserve">18b</t>
  </si>
  <si>
    <t xml:space="preserve">Nontaxable combat pay (see instructions)</t>
  </si>
  <si>
    <t xml:space="preserve">19</t>
  </si>
  <si>
    <t xml:space="preserve">Is the amount on line 18a more than $2,500? No. Leave line 19 blank and enter -0- on line 20. Yes. Subtract $2,500 from the amount on line 18a. Enter the result</t>
  </si>
  <si>
    <t xml:space="preserve">20</t>
  </si>
  <si>
    <t xml:space="preserve">Multiply the amount on line 19 by 15% (0.15) and enter the result</t>
  </si>
  <si>
    <t xml:space="preserve">Next. On line 16b, is the amount $4,200 or more?</t>
  </si>
  <si>
    <t xml:space="preserve">No. If line 20 is zero, enter -0- on line 15c. Otherwise, skip Part II-B and enter the smaller of line 17 or line 20 on line 27.</t>
  </si>
  <si>
    <t xml:space="preserve">Yes. If line 20 is equal to or more than line 17, skip Part II-B and enter the amount from line 17 on line 27. Otherwise, go to line 21.</t>
  </si>
  <si>
    <t xml:space="preserve">Part II-B  Certain Filers Who Have Three or More Qualifying Children</t>
  </si>
  <si>
    <t xml:space="preserve">21</t>
  </si>
  <si>
    <t xml:space="preserve">Withheld social security, Medicare, and Additional Medicare taxes from Form(s) W-2, boxes 4 and 6. If married filing jointly, include your spouses amounts with yours. If your employer withheld or you paid Additional Medicare Tax or tier 1 RRTA taxes, see instructions</t>
  </si>
  <si>
    <t xml:space="preserve">22</t>
  </si>
  <si>
    <t xml:space="preserve">Enter the total of the amounts from Schedule 1 (Form 1040), line 15; Schedule 2 (Form 1040), line 5; Schedule 2 (Form 1040), line 6; and Schedule 2 (Form 1040), line 13</t>
  </si>
  <si>
    <t xml:space="preserve">23</t>
  </si>
  <si>
    <t xml:space="preserve">Add lines 21 and 22</t>
  </si>
  <si>
    <t xml:space="preserve">24</t>
  </si>
  <si>
    <t xml:space="preserve">1040 and 1040-SR filers: Enter the total of the amounts from Form 1040 or 1040-SR, line 27a, and Schedule 3 (Form 1040), line 11. 1040-NR filers: Enter the amount from Schedule 3 (Form 1040), line 11</t>
  </si>
  <si>
    <t xml:space="preserve">25</t>
  </si>
  <si>
    <t xml:space="preserve">Subtract line 24 from line 23. If zero or less, enter -0-</t>
  </si>
  <si>
    <t xml:space="preserve">26</t>
  </si>
  <si>
    <t xml:space="preserve">Enter the larger of line 20 or line 25</t>
  </si>
  <si>
    <t xml:space="preserve">Next, enter the smaller of line 17 or line 26 on line 27.</t>
  </si>
  <si>
    <t xml:space="preserve">Part II-C Additional Child Tax Credit</t>
  </si>
  <si>
    <t xml:space="preserve">27</t>
  </si>
  <si>
    <t xml:space="preserve">Enter this amount on line 15c</t>
  </si>
  <si>
    <t xml:space="preserve">Schedule 8812 (Form 1040) 2021  Page 3</t>
  </si>
  <si>
    <t xml:space="preserve">Part III</t>
  </si>
  <si>
    <t xml:space="preserve">28a</t>
  </si>
  <si>
    <t xml:space="preserve">Enter the amount from line 14f or line 15e, whichever applies</t>
  </si>
  <si>
    <t xml:space="preserve">28b</t>
  </si>
  <si>
    <t xml:space="preserve">Enter the amount from line 14e or line 15d, whichever applies</t>
  </si>
  <si>
    <t xml:space="preserve">29</t>
  </si>
  <si>
    <t xml:space="preserve">Excess advance child tax credit payments. Subtract line 28b from line 28a. If zero, stop; you do not owe the additional tax</t>
  </si>
  <si>
    <t xml:space="preserve">30</t>
  </si>
  <si>
    <t xml:space="preserve">Enter the number of qualifying children taken into account in determining the annual advance amount you received for 2021. See your Letter 6419 for this number. If you are missing your Letter 6419, you are filing a joint return, or you received more than one Letter 6419, see the instructions before entering a number on this line</t>
  </si>
  <si>
    <t xml:space="preserve">31</t>
  </si>
  <si>
    <t xml:space="preserve">Enter the smaller of line 4a or line 30</t>
  </si>
  <si>
    <t xml:space="preserve">32</t>
  </si>
  <si>
    <t xml:space="preserve">Subtract line 31 from line 30. If zero, skip to line 40 and enter the amount from line 29; otherwise, continue to line 33</t>
  </si>
  <si>
    <t xml:space="preserve">33</t>
  </si>
  <si>
    <t xml:space="preserve">34</t>
  </si>
  <si>
    <t xml:space="preserve">Subtract line 33 from line 3. If zero or less, enter -0-</t>
  </si>
  <si>
    <t xml:space="preserve">35</t>
  </si>
  <si>
    <t xml:space="preserve">Enter the amount from line 33</t>
  </si>
  <si>
    <t xml:space="preserve">36</t>
  </si>
  <si>
    <t xml:space="preserve">Divide line 34 by line 35. Enter the result as a decimal (rounded to at least three places). If the result is 1.000 or more, enter 1.000</t>
  </si>
  <si>
    <t xml:space="preserve">37</t>
  </si>
  <si>
    <t xml:space="preserve">Multiply line 32 by $2,000</t>
  </si>
  <si>
    <t xml:space="preserve">38</t>
  </si>
  <si>
    <t xml:space="preserve">Multiply line 37 by line 36</t>
  </si>
  <si>
    <t xml:space="preserve">39</t>
  </si>
  <si>
    <t xml:space="preserve">Subtract line 38 from line 37</t>
  </si>
  <si>
    <t xml:space="preserve">40</t>
  </si>
  <si>
    <t xml:space="preserve">Subtract line 39 from line 29. If zero or less, enter -0-. This is your additional tax. If more than zero, enter this amount on Schedule 2 (Form 1040), line 19</t>
  </si>
</sst>
</file>

<file path=xl/styles.xml><?xml version="1.0" encoding="utf-8"?>
<styleSheet xmlns="http://schemas.openxmlformats.org/spreadsheetml/2006/main">
  <numFmts count="2">
    <numFmt numFmtId="164" formatCode="General"/>
    <numFmt numFmtId="165" formatCode="[$$-409]#,##0.00;[RED]\-[$$-409]#,##0.00"/>
  </numFmts>
  <fonts count="6">
    <font>
      <sz val="12"/>
      <color rgb="FF000000"/>
      <name val="Times New Roman"/>
      <family val="2"/>
      <charset val="1"/>
    </font>
    <font>
      <sz val="10"/>
      <name val="Arial"/>
      <family val="0"/>
    </font>
    <font>
      <sz val="10"/>
      <name val="Arial"/>
      <family val="0"/>
    </font>
    <font>
      <sz val="10"/>
      <name val="Arial"/>
      <family val="0"/>
    </font>
    <font>
      <b val="true"/>
      <sz val="14"/>
      <color rgb="FF000000"/>
      <name val="Times New Roman"/>
      <family val="2"/>
      <charset val="1"/>
    </font>
    <font>
      <b val="true"/>
      <sz val="12"/>
      <color rgb="FF000000"/>
      <name val="Times New Roman"/>
      <family val="2"/>
      <charset val="1"/>
    </font>
  </fonts>
  <fills count="4">
    <fill>
      <patternFill patternType="none"/>
    </fill>
    <fill>
      <patternFill patternType="gray125"/>
    </fill>
    <fill>
      <patternFill patternType="solid">
        <fgColor rgb="FFDEE6EF"/>
        <bgColor rgb="FFCCFFFF"/>
      </patternFill>
    </fill>
    <fill>
      <patternFill patternType="solid">
        <fgColor rgb="FFB2B2B2"/>
        <bgColor rgb="FF969696"/>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right/>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style="medium"/>
      <top/>
      <bottom/>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medium"/>
      <right/>
      <top/>
      <bottom/>
      <diagonal/>
    </border>
    <border diagonalUp="false" diagonalDown="false">
      <left style="medium"/>
      <right style="thin"/>
      <top style="thin"/>
      <bottom style="medium"/>
      <diagonal/>
    </border>
    <border diagonalUp="false" diagonalDown="false">
      <left/>
      <right/>
      <top/>
      <bottom style="medium"/>
      <diagonal/>
    </border>
    <border diagonalUp="false" diagonalDown="false">
      <left style="thin"/>
      <right style="thin"/>
      <top style="thin"/>
      <bottom style="medium"/>
      <diagonal/>
    </border>
    <border diagonalUp="false" diagonalDown="false">
      <left/>
      <right style="medium"/>
      <top/>
      <bottom style="medium"/>
      <diagonal/>
    </border>
    <border diagonalUp="false" diagonalDown="false">
      <left style="thin"/>
      <right style="medium"/>
      <top style="thin"/>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style="medium"/>
      <bottom/>
      <diagonal/>
    </border>
    <border diagonalUp="false" diagonalDown="false">
      <left style="medium"/>
      <right style="thin"/>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0" fillId="2" borderId="2" xfId="0" applyFont="true" applyBorder="true" applyAlignment="true" applyProtection="false">
      <alignment horizontal="general" vertical="top"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5" fontId="0" fillId="0" borderId="4" xfId="0" applyFont="false" applyBorder="true" applyAlignment="true" applyProtection="false">
      <alignment horizontal="general" vertical="top" textRotation="0" wrapText="fals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0" fillId="2" borderId="0" xfId="0" applyFont="true" applyBorder="true" applyAlignment="true" applyProtection="false">
      <alignment horizontal="general" vertical="top" textRotation="0" wrapText="false" indent="0" shrinkToFit="false"/>
      <protection locked="true" hidden="false"/>
    </xf>
    <xf numFmtId="164" fontId="5" fillId="0" borderId="6" xfId="0" applyFont="true" applyBorder="true" applyAlignment="true" applyProtection="false">
      <alignment horizontal="general" vertical="top" textRotation="0" wrapText="false" indent="0" shrinkToFit="false"/>
      <protection locked="true" hidden="false"/>
    </xf>
    <xf numFmtId="165" fontId="0" fillId="0" borderId="6" xfId="0" applyFont="false" applyBorder="tru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0" fillId="3" borderId="7" xfId="0" applyFont="false" applyBorder="true" applyAlignment="true" applyProtection="false">
      <alignment horizontal="general" vertical="top" textRotation="0" wrapText="false" indent="0" shrinkToFit="false"/>
      <protection locked="true" hidden="false"/>
    </xf>
    <xf numFmtId="165" fontId="0" fillId="0" borderId="8" xfId="0" applyFont="false" applyBorder="true" applyAlignment="true" applyProtection="false">
      <alignment horizontal="general" vertical="top" textRotation="0" wrapText="false" indent="0" shrinkToFit="false"/>
      <protection locked="true" hidden="false"/>
    </xf>
    <xf numFmtId="164" fontId="5" fillId="0" borderId="9" xfId="0" applyFont="true" applyBorder="true" applyAlignment="true" applyProtection="false">
      <alignment horizontal="general" vertical="top" textRotation="0" wrapText="false" indent="0" shrinkToFit="false"/>
      <protection locked="true" hidden="false"/>
    </xf>
    <xf numFmtId="164" fontId="0" fillId="0" borderId="9" xfId="0" applyFont="true" applyBorder="true" applyAlignment="true" applyProtection="false">
      <alignment horizontal="general" vertical="top" textRotation="0" wrapText="false" indent="0" shrinkToFit="false"/>
      <protection locked="true" hidden="false"/>
    </xf>
    <xf numFmtId="164" fontId="0" fillId="2" borderId="10" xfId="0" applyFont="true" applyBorder="tru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5" fillId="0" borderId="11" xfId="0" applyFont="true" applyBorder="true" applyAlignment="true" applyProtection="false">
      <alignment horizontal="general" vertical="top" textRotation="0" wrapText="false" indent="0" shrinkToFit="false"/>
      <protection locked="true" hidden="false"/>
    </xf>
    <xf numFmtId="164" fontId="0" fillId="2" borderId="12" xfId="0" applyFont="true" applyBorder="true" applyAlignment="true" applyProtection="false">
      <alignment horizontal="general" vertical="top" textRotation="0" wrapText="false" indent="0" shrinkToFit="false"/>
      <protection locked="true" hidden="false"/>
    </xf>
    <xf numFmtId="164" fontId="5" fillId="0" borderId="13" xfId="0" applyFont="true" applyBorder="true" applyAlignment="true" applyProtection="false">
      <alignment horizontal="general" vertical="top" textRotation="0" wrapText="false" indent="0" shrinkToFit="false"/>
      <protection locked="true" hidden="false"/>
    </xf>
    <xf numFmtId="165" fontId="0" fillId="0" borderId="13" xfId="0" applyFont="false" applyBorder="true" applyAlignment="true" applyProtection="false">
      <alignment horizontal="general" vertical="top" textRotation="0" wrapText="false" indent="0" shrinkToFit="false"/>
      <protection locked="true" hidden="false"/>
    </xf>
    <xf numFmtId="164" fontId="0" fillId="3" borderId="12" xfId="0" applyFont="false" applyBorder="true" applyAlignment="true" applyProtection="false">
      <alignment horizontal="general" vertical="top" textRotation="0" wrapText="false" indent="0" shrinkToFit="false"/>
      <protection locked="true" hidden="false"/>
    </xf>
    <xf numFmtId="164" fontId="0" fillId="3" borderId="14"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5" fontId="0" fillId="0" borderId="15" xfId="0" applyFont="fals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0" fillId="2" borderId="16" xfId="0" applyFont="true" applyBorder="true" applyAlignment="true" applyProtection="false">
      <alignment horizontal="left" vertical="center" textRotation="0" wrapText="false" indent="0" shrinkToFit="false"/>
      <protection locked="true" hidden="false"/>
    </xf>
    <xf numFmtId="164" fontId="0" fillId="2" borderId="17"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0" fillId="2" borderId="17" xfId="0" applyFont="true" applyBorder="true" applyAlignment="true" applyProtection="false">
      <alignment horizontal="left"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4" fontId="0" fillId="2" borderId="18"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3" xfId="0" applyFont="false" applyBorder="true" applyAlignment="true" applyProtection="false">
      <alignment horizontal="general" vertical="top" textRotation="0" wrapText="false" indent="0" shrinkToFit="false"/>
      <protection locked="true" hidden="false"/>
    </xf>
    <xf numFmtId="164" fontId="0" fillId="3" borderId="2" xfId="0" applyFont="false" applyBorder="true" applyAlignment="true" applyProtection="false">
      <alignment horizontal="general" vertical="top" textRotation="0" wrapText="false" indent="0" shrinkToFit="false"/>
      <protection locked="true" hidden="false"/>
    </xf>
    <xf numFmtId="164" fontId="0" fillId="3" borderId="19"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5" fillId="0" borderId="20" xfId="0" applyFont="true" applyBorder="true" applyAlignment="true" applyProtection="false">
      <alignment horizontal="general" vertical="top" textRotation="0" wrapText="false" indent="0" shrinkToFit="false"/>
      <protection locked="true" hidden="false"/>
    </xf>
    <xf numFmtId="164" fontId="0" fillId="2" borderId="21" xfId="0" applyFont="true" applyBorder="true" applyAlignment="true" applyProtection="false">
      <alignment horizontal="general" vertical="top" textRotation="0" wrapText="false" indent="0" shrinkToFit="false"/>
      <protection locked="true" hidden="false"/>
    </xf>
    <xf numFmtId="164" fontId="5" fillId="0" borderId="22" xfId="0" applyFont="true" applyBorder="true" applyAlignment="true" applyProtection="false">
      <alignment horizontal="general" vertical="top" textRotation="0" wrapText="false" indent="0" shrinkToFit="false"/>
      <protection locked="true" hidden="false"/>
    </xf>
    <xf numFmtId="165" fontId="5" fillId="0" borderId="23" xfId="0" applyFont="true" applyBorder="tru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8.63671875" defaultRowHeight="15" zeroHeight="false" outlineLevelRow="0" outlineLevelCol="0"/>
  <cols>
    <col collapsed="false" customWidth="true" hidden="false" outlineLevel="0" max="1" min="1" style="1" width="4.53"/>
    <col collapsed="false" customWidth="false" hidden="false" outlineLevel="0" max="5" min="2" style="1" width="8.62"/>
    <col collapsed="false" customWidth="true" hidden="false" outlineLevel="0" max="6" min="6" style="1" width="21.83"/>
    <col collapsed="false" customWidth="true" hidden="false" outlineLevel="0" max="7" min="7" style="1" width="4.53"/>
    <col collapsed="false" customWidth="false" hidden="false" outlineLevel="0" max="8" min="8" style="1" width="8.62"/>
    <col collapsed="false" customWidth="true" hidden="false" outlineLevel="0" max="9" min="9" style="1" width="4.66"/>
    <col collapsed="false" customWidth="false" hidden="false" outlineLevel="0" max="10" min="10" style="1" width="8.62"/>
    <col collapsed="false" customWidth="true" hidden="false" outlineLevel="0" max="11" min="11" style="1" width="4.53"/>
    <col collapsed="false" customWidth="false" hidden="false" outlineLevel="0" max="1024" min="12" style="1" width="8.62"/>
  </cols>
  <sheetData>
    <row r="1" customFormat="false" ht="17.35" hidden="false" customHeight="false" outlineLevel="0" collapsed="false">
      <c r="A1" s="2" t="s">
        <v>0</v>
      </c>
      <c r="B1" s="2"/>
      <c r="C1" s="2"/>
      <c r="D1" s="2"/>
      <c r="E1" s="2"/>
      <c r="F1" s="2"/>
      <c r="G1" s="2"/>
      <c r="H1" s="2"/>
      <c r="I1" s="2"/>
      <c r="J1" s="2"/>
      <c r="K1" s="2"/>
      <c r="L1" s="2"/>
    </row>
    <row r="2" customFormat="false" ht="15" hidden="false" customHeight="false" outlineLevel="0" collapsed="false">
      <c r="A2" s="3" t="s">
        <v>1</v>
      </c>
      <c r="B2" s="3"/>
      <c r="C2" s="3"/>
      <c r="D2" s="3"/>
      <c r="E2" s="3"/>
      <c r="F2" s="3"/>
      <c r="G2" s="3"/>
      <c r="H2" s="3"/>
      <c r="I2" s="3"/>
      <c r="J2" s="3"/>
      <c r="K2" s="3"/>
      <c r="L2" s="3"/>
    </row>
    <row r="3" customFormat="false" ht="15" hidden="false" customHeight="false" outlineLevel="0" collapsed="false">
      <c r="A3" s="3" t="s">
        <v>2</v>
      </c>
      <c r="B3" s="3"/>
      <c r="C3" s="3"/>
      <c r="D3" s="3"/>
      <c r="E3" s="3"/>
      <c r="F3" s="3"/>
      <c r="G3" s="3"/>
      <c r="H3" s="3"/>
      <c r="I3" s="3"/>
      <c r="J3" s="3"/>
      <c r="K3" s="3"/>
      <c r="L3" s="3"/>
    </row>
    <row r="5" customFormat="false" ht="15" hidden="false" customHeight="false" outlineLevel="0" collapsed="false">
      <c r="A5" s="4" t="s">
        <v>3</v>
      </c>
      <c r="B5" s="4"/>
      <c r="C5" s="4"/>
      <c r="D5" s="4"/>
      <c r="E5" s="4"/>
      <c r="F5" s="4"/>
      <c r="G5" s="4"/>
    </row>
    <row r="6" customFormat="false" ht="15" hidden="false" customHeight="false" outlineLevel="0" collapsed="false">
      <c r="A6" s="4" t="s">
        <v>4</v>
      </c>
      <c r="B6" s="4"/>
      <c r="C6" s="4"/>
      <c r="D6" s="4"/>
      <c r="E6" s="4"/>
      <c r="F6" s="4"/>
      <c r="G6" s="4"/>
    </row>
    <row r="7" customFormat="false" ht="15" hidden="false" customHeight="false" outlineLevel="0" collapsed="false">
      <c r="A7" s="5" t="s">
        <v>5</v>
      </c>
      <c r="B7" s="6" t="s">
        <v>6</v>
      </c>
      <c r="C7" s="6"/>
      <c r="D7" s="6"/>
      <c r="E7" s="6"/>
      <c r="F7" s="6"/>
      <c r="G7" s="6"/>
      <c r="H7" s="6"/>
      <c r="I7" s="6"/>
      <c r="J7" s="6"/>
      <c r="K7" s="7" t="s">
        <v>5</v>
      </c>
      <c r="L7" s="8"/>
    </row>
    <row r="8" customFormat="false" ht="15" hidden="false" customHeight="false" outlineLevel="0" collapsed="false">
      <c r="A8" s="9" t="s">
        <v>7</v>
      </c>
      <c r="B8" s="10" t="s">
        <v>8</v>
      </c>
      <c r="C8" s="10"/>
      <c r="D8" s="10"/>
      <c r="E8" s="10"/>
      <c r="F8" s="10"/>
      <c r="G8" s="10"/>
      <c r="H8" s="10"/>
      <c r="I8" s="11" t="s">
        <v>7</v>
      </c>
      <c r="J8" s="12"/>
      <c r="K8" s="13"/>
      <c r="L8" s="14"/>
    </row>
    <row r="9" customFormat="false" ht="15" hidden="false" customHeight="false" outlineLevel="0" collapsed="false">
      <c r="A9" s="9" t="s">
        <v>9</v>
      </c>
      <c r="B9" s="10" t="s">
        <v>10</v>
      </c>
      <c r="C9" s="10"/>
      <c r="D9" s="10"/>
      <c r="E9" s="10"/>
      <c r="F9" s="10"/>
      <c r="G9" s="10"/>
      <c r="H9" s="10"/>
      <c r="I9" s="11" t="s">
        <v>9</v>
      </c>
      <c r="J9" s="12"/>
      <c r="K9" s="13"/>
      <c r="L9" s="14"/>
    </row>
    <row r="10" customFormat="false" ht="15" hidden="false" customHeight="false" outlineLevel="0" collapsed="false">
      <c r="A10" s="9" t="s">
        <v>11</v>
      </c>
      <c r="B10" s="10" t="s">
        <v>12</v>
      </c>
      <c r="C10" s="10"/>
      <c r="D10" s="10"/>
      <c r="E10" s="10"/>
      <c r="F10" s="10"/>
      <c r="G10" s="10"/>
      <c r="H10" s="10"/>
      <c r="I10" s="11" t="s">
        <v>11</v>
      </c>
      <c r="J10" s="12"/>
      <c r="K10" s="13"/>
      <c r="L10" s="14"/>
    </row>
    <row r="11" customFormat="false" ht="15" hidden="false" customHeight="false" outlineLevel="0" collapsed="false">
      <c r="A11" s="9" t="s">
        <v>13</v>
      </c>
      <c r="B11" s="10" t="s">
        <v>14</v>
      </c>
      <c r="C11" s="10"/>
      <c r="D11" s="10"/>
      <c r="E11" s="10"/>
      <c r="F11" s="10"/>
      <c r="G11" s="10"/>
      <c r="H11" s="10"/>
      <c r="I11" s="10"/>
      <c r="J11" s="10"/>
      <c r="K11" s="11" t="s">
        <v>13</v>
      </c>
      <c r="L11" s="15" t="n">
        <f aca="false">SUM(J8:J10)</f>
        <v>0</v>
      </c>
    </row>
    <row r="12" customFormat="false" ht="15" hidden="false" customHeight="false" outlineLevel="0" collapsed="false">
      <c r="A12" s="9" t="s">
        <v>15</v>
      </c>
      <c r="B12" s="10" t="s">
        <v>16</v>
      </c>
      <c r="C12" s="10"/>
      <c r="D12" s="10"/>
      <c r="E12" s="10"/>
      <c r="F12" s="10"/>
      <c r="G12" s="10"/>
      <c r="H12" s="10"/>
      <c r="I12" s="10"/>
      <c r="J12" s="10"/>
      <c r="K12" s="11" t="s">
        <v>15</v>
      </c>
      <c r="L12" s="15" t="n">
        <f aca="false">L7+L11</f>
        <v>0</v>
      </c>
    </row>
    <row r="13" customFormat="false" ht="15" hidden="false" customHeight="false" outlineLevel="0" collapsed="false">
      <c r="A13" s="9" t="s">
        <v>17</v>
      </c>
      <c r="B13" s="10" t="s">
        <v>18</v>
      </c>
      <c r="C13" s="10"/>
      <c r="D13" s="10"/>
      <c r="E13" s="10"/>
      <c r="F13" s="10"/>
      <c r="G13" s="10"/>
      <c r="H13" s="10"/>
      <c r="I13" s="11" t="s">
        <v>17</v>
      </c>
      <c r="J13" s="12"/>
      <c r="K13" s="13"/>
      <c r="L13" s="14"/>
    </row>
    <row r="14" customFormat="false" ht="15" hidden="false" customHeight="false" outlineLevel="0" collapsed="false">
      <c r="A14" s="9" t="s">
        <v>19</v>
      </c>
      <c r="B14" s="10" t="s">
        <v>20</v>
      </c>
      <c r="C14" s="10"/>
      <c r="D14" s="10"/>
      <c r="E14" s="10"/>
      <c r="F14" s="10"/>
      <c r="G14" s="10"/>
      <c r="H14" s="10"/>
      <c r="I14" s="11" t="s">
        <v>19</v>
      </c>
      <c r="J14" s="12"/>
      <c r="K14" s="13"/>
      <c r="L14" s="14"/>
    </row>
    <row r="15" customFormat="false" ht="15" hidden="false" customHeight="false" outlineLevel="0" collapsed="false">
      <c r="A15" s="9" t="s">
        <v>21</v>
      </c>
      <c r="B15" s="10" t="s">
        <v>22</v>
      </c>
      <c r="C15" s="10"/>
      <c r="D15" s="10"/>
      <c r="E15" s="10"/>
      <c r="F15" s="10"/>
      <c r="G15" s="10"/>
      <c r="H15" s="10"/>
      <c r="I15" s="11" t="s">
        <v>21</v>
      </c>
      <c r="J15" s="12" t="n">
        <f aca="false">J13-J14</f>
        <v>0</v>
      </c>
      <c r="K15" s="13"/>
      <c r="L15" s="14"/>
    </row>
    <row r="16" customFormat="false" ht="15" hidden="false" customHeight="false" outlineLevel="0" collapsed="false">
      <c r="A16" s="9" t="s">
        <v>23</v>
      </c>
      <c r="B16" s="10" t="s">
        <v>24</v>
      </c>
      <c r="C16" s="10"/>
      <c r="D16" s="10"/>
      <c r="E16" s="10"/>
      <c r="F16" s="10"/>
      <c r="G16" s="10"/>
      <c r="H16" s="10"/>
      <c r="I16" s="10"/>
      <c r="J16" s="10"/>
      <c r="K16" s="11" t="s">
        <v>23</v>
      </c>
      <c r="L16" s="15"/>
    </row>
    <row r="17" customFormat="false" ht="15" hidden="false" customHeight="false" outlineLevel="0" collapsed="false">
      <c r="A17" s="9" t="s">
        <v>25</v>
      </c>
      <c r="B17" s="10" t="s">
        <v>26</v>
      </c>
      <c r="C17" s="10"/>
      <c r="D17" s="10"/>
      <c r="E17" s="10"/>
      <c r="F17" s="10"/>
      <c r="G17" s="10"/>
      <c r="H17" s="10"/>
      <c r="I17" s="16" t="s">
        <v>25</v>
      </c>
      <c r="J17" s="17"/>
      <c r="K17" s="13"/>
      <c r="L17" s="14"/>
    </row>
    <row r="18" customFormat="false" ht="15" hidden="false" customHeight="false" outlineLevel="0" collapsed="false">
      <c r="A18" s="9" t="s">
        <v>27</v>
      </c>
      <c r="B18" s="10" t="s">
        <v>28</v>
      </c>
      <c r="C18" s="10"/>
      <c r="D18" s="10"/>
      <c r="E18" s="10"/>
      <c r="F18" s="10"/>
      <c r="G18" s="10"/>
      <c r="H18" s="10"/>
      <c r="I18" s="10"/>
      <c r="J18" s="10"/>
      <c r="K18" s="11" t="s">
        <v>27</v>
      </c>
      <c r="L18" s="15" t="n">
        <f aca="false">500*J17</f>
        <v>0</v>
      </c>
    </row>
    <row r="19" customFormat="false" ht="15" hidden="false" customHeight="false" outlineLevel="0" collapsed="false">
      <c r="A19" s="9" t="s">
        <v>29</v>
      </c>
      <c r="B19" s="10" t="s">
        <v>30</v>
      </c>
      <c r="C19" s="10"/>
      <c r="D19" s="10"/>
      <c r="E19" s="10"/>
      <c r="F19" s="10"/>
      <c r="G19" s="10"/>
      <c r="H19" s="10"/>
      <c r="I19" s="10"/>
      <c r="J19" s="10"/>
      <c r="K19" s="11" t="s">
        <v>29</v>
      </c>
      <c r="L19" s="15" t="n">
        <f aca="false">L16+L18</f>
        <v>0</v>
      </c>
    </row>
    <row r="20" customFormat="false" ht="15" hidden="false" customHeight="false" outlineLevel="0" collapsed="false">
      <c r="A20" s="9" t="s">
        <v>31</v>
      </c>
      <c r="B20" s="10" t="s">
        <v>32</v>
      </c>
      <c r="C20" s="10"/>
      <c r="D20" s="10"/>
      <c r="E20" s="10"/>
      <c r="F20" s="10"/>
      <c r="G20" s="10"/>
      <c r="H20" s="10"/>
      <c r="I20" s="10"/>
      <c r="J20" s="10"/>
      <c r="K20" s="11" t="s">
        <v>31</v>
      </c>
      <c r="L20" s="15"/>
    </row>
    <row r="21" customFormat="false" ht="15" hidden="false" customHeight="false" outlineLevel="0" collapsed="false">
      <c r="A21" s="18" t="s">
        <v>33</v>
      </c>
      <c r="B21" s="18"/>
      <c r="C21" s="18"/>
      <c r="D21" s="18"/>
      <c r="E21" s="18"/>
      <c r="F21" s="18"/>
      <c r="G21" s="18"/>
      <c r="H21" s="19"/>
      <c r="I21" s="19"/>
      <c r="J21" s="19"/>
      <c r="K21" s="13"/>
      <c r="L21" s="14"/>
    </row>
    <row r="22" customFormat="false" ht="15" hidden="false" customHeight="false" outlineLevel="0" collapsed="false">
      <c r="A22" s="18" t="s">
        <v>34</v>
      </c>
      <c r="B22" s="18"/>
      <c r="C22" s="18"/>
      <c r="D22" s="18"/>
      <c r="E22" s="18"/>
      <c r="F22" s="18"/>
      <c r="G22" s="18"/>
      <c r="H22" s="19"/>
      <c r="I22" s="19"/>
      <c r="J22" s="19"/>
      <c r="K22" s="13"/>
      <c r="L22" s="14"/>
    </row>
    <row r="23" customFormat="false" ht="15" hidden="false" customHeight="false" outlineLevel="0" collapsed="false">
      <c r="A23" s="9" t="s">
        <v>35</v>
      </c>
      <c r="B23" s="10" t="s">
        <v>36</v>
      </c>
      <c r="C23" s="10"/>
      <c r="D23" s="10"/>
      <c r="E23" s="10"/>
      <c r="F23" s="10"/>
      <c r="G23" s="10"/>
      <c r="H23" s="10"/>
      <c r="I23" s="10"/>
      <c r="J23" s="10"/>
      <c r="K23" s="11" t="s">
        <v>35</v>
      </c>
      <c r="L23" s="15" t="n">
        <f aca="false">_xlfn.CEILING.MATH(MAX(L12-L20,0),1000)</f>
        <v>0</v>
      </c>
    </row>
    <row r="24" customFormat="false" ht="15" hidden="false" customHeight="false" outlineLevel="0" collapsed="false">
      <c r="A24" s="20" t="s">
        <v>37</v>
      </c>
      <c r="B24" s="20"/>
      <c r="C24" s="20"/>
      <c r="D24" s="20"/>
      <c r="E24" s="20"/>
      <c r="F24" s="20"/>
      <c r="G24" s="20"/>
      <c r="H24" s="20"/>
      <c r="I24" s="20"/>
      <c r="J24" s="20"/>
      <c r="K24" s="13"/>
      <c r="L24" s="14"/>
    </row>
    <row r="25" customFormat="false" ht="15" hidden="false" customHeight="false" outlineLevel="0" collapsed="false">
      <c r="A25" s="20" t="s">
        <v>38</v>
      </c>
      <c r="B25" s="20"/>
      <c r="C25" s="20"/>
      <c r="D25" s="20"/>
      <c r="E25" s="20"/>
      <c r="F25" s="20"/>
      <c r="G25" s="20"/>
      <c r="H25" s="20"/>
      <c r="I25" s="20"/>
      <c r="J25" s="20"/>
      <c r="K25" s="13"/>
      <c r="L25" s="14"/>
    </row>
    <row r="26" customFormat="false" ht="15" hidden="false" customHeight="false" outlineLevel="0" collapsed="false">
      <c r="A26" s="20" t="s">
        <v>39</v>
      </c>
      <c r="B26" s="20"/>
      <c r="C26" s="20"/>
      <c r="D26" s="20"/>
      <c r="E26" s="20"/>
      <c r="F26" s="20"/>
      <c r="G26" s="20"/>
      <c r="H26" s="20"/>
      <c r="I26" s="20"/>
      <c r="J26" s="20"/>
      <c r="K26" s="13"/>
      <c r="L26" s="14"/>
    </row>
    <row r="27" customFormat="false" ht="15" hidden="false" customHeight="false" outlineLevel="0" collapsed="false">
      <c r="A27" s="9" t="s">
        <v>40</v>
      </c>
      <c r="B27" s="10" t="s">
        <v>41</v>
      </c>
      <c r="C27" s="10"/>
      <c r="D27" s="10"/>
      <c r="E27" s="10"/>
      <c r="F27" s="10"/>
      <c r="G27" s="10"/>
      <c r="H27" s="10"/>
      <c r="I27" s="10"/>
      <c r="J27" s="10"/>
      <c r="K27" s="11" t="s">
        <v>40</v>
      </c>
      <c r="L27" s="15" t="n">
        <f aca="false">L23*0.05</f>
        <v>0</v>
      </c>
    </row>
    <row r="28" customFormat="false" ht="15" hidden="false" customHeight="false" outlineLevel="0" collapsed="false">
      <c r="A28" s="9" t="s">
        <v>42</v>
      </c>
      <c r="B28" s="10" t="s">
        <v>43</v>
      </c>
      <c r="C28" s="10"/>
      <c r="D28" s="10"/>
      <c r="E28" s="10"/>
      <c r="F28" s="10"/>
      <c r="G28" s="10"/>
      <c r="H28" s="10"/>
      <c r="I28" s="10"/>
      <c r="J28" s="10"/>
      <c r="K28" s="11" t="s">
        <v>42</v>
      </c>
      <c r="L28" s="15" t="n">
        <f aca="false">MAX(L19-L27,0)</f>
        <v>0</v>
      </c>
    </row>
    <row r="29" customFormat="false" ht="15" hidden="false" customHeight="false" outlineLevel="0" collapsed="false">
      <c r="A29" s="20" t="s">
        <v>44</v>
      </c>
      <c r="B29" s="20"/>
      <c r="C29" s="20"/>
      <c r="D29" s="20"/>
      <c r="E29" s="20"/>
      <c r="F29" s="20"/>
      <c r="G29" s="20"/>
      <c r="H29" s="20"/>
      <c r="I29" s="20"/>
      <c r="J29" s="20"/>
      <c r="K29" s="13"/>
      <c r="L29" s="14"/>
    </row>
    <row r="30" customFormat="false" ht="15" hidden="false" customHeight="false" outlineLevel="0" collapsed="false">
      <c r="A30" s="9" t="s">
        <v>45</v>
      </c>
      <c r="B30" s="10" t="s">
        <v>46</v>
      </c>
      <c r="C30" s="10"/>
      <c r="D30" s="10"/>
      <c r="E30" s="10"/>
      <c r="F30" s="10"/>
      <c r="G30" s="10"/>
      <c r="H30" s="10"/>
      <c r="I30" s="11" t="s">
        <v>45</v>
      </c>
      <c r="J30" s="12"/>
      <c r="K30" s="13"/>
      <c r="L30" s="14"/>
    </row>
    <row r="31" customFormat="false" ht="26.85" hidden="false" customHeight="true" outlineLevel="0" collapsed="false">
      <c r="A31" s="21" t="s">
        <v>47</v>
      </c>
      <c r="B31" s="22" t="s">
        <v>48</v>
      </c>
      <c r="C31" s="22"/>
      <c r="D31" s="22"/>
      <c r="E31" s="22"/>
      <c r="F31" s="22"/>
      <c r="G31" s="22"/>
      <c r="H31" s="22"/>
      <c r="I31" s="23" t="s">
        <v>47</v>
      </c>
      <c r="J31" s="24"/>
      <c r="K31" s="25"/>
      <c r="L31" s="26"/>
    </row>
    <row r="33" customFormat="false" ht="15" hidden="false" customHeight="false" outlineLevel="0" collapsed="false">
      <c r="A33" s="27" t="s">
        <v>49</v>
      </c>
      <c r="B33" s="27"/>
      <c r="C33" s="27"/>
      <c r="D33" s="27"/>
      <c r="E33" s="27"/>
      <c r="F33" s="27"/>
      <c r="G33" s="27"/>
      <c r="H33" s="27"/>
      <c r="I33" s="27"/>
      <c r="J33" s="27"/>
      <c r="K33" s="27"/>
      <c r="L33" s="27"/>
    </row>
    <row r="34" customFormat="false" ht="15" hidden="false" customHeight="false" outlineLevel="0" collapsed="false">
      <c r="A34" s="28" t="s">
        <v>50</v>
      </c>
      <c r="B34" s="28"/>
      <c r="C34" s="28"/>
      <c r="D34" s="28"/>
      <c r="E34" s="28"/>
      <c r="F34" s="28"/>
      <c r="G34" s="28"/>
      <c r="H34" s="28"/>
      <c r="I34" s="28"/>
      <c r="J34" s="28"/>
      <c r="K34" s="28"/>
      <c r="L34" s="28"/>
    </row>
    <row r="35" customFormat="false" ht="15" hidden="false" customHeight="false" outlineLevel="0" collapsed="false">
      <c r="A35" s="5" t="s">
        <v>51</v>
      </c>
      <c r="B35" s="6" t="s">
        <v>52</v>
      </c>
      <c r="C35" s="6"/>
      <c r="D35" s="6"/>
      <c r="E35" s="6"/>
      <c r="F35" s="6"/>
      <c r="G35" s="6"/>
      <c r="H35" s="6"/>
      <c r="I35" s="6"/>
      <c r="J35" s="6"/>
      <c r="K35" s="7" t="s">
        <v>51</v>
      </c>
      <c r="L35" s="8" t="n">
        <f aca="false">MIN(L18,L28)</f>
        <v>0</v>
      </c>
    </row>
    <row r="36" customFormat="false" ht="15" hidden="false" customHeight="false" outlineLevel="0" collapsed="false">
      <c r="A36" s="9" t="s">
        <v>53</v>
      </c>
      <c r="B36" s="10" t="s">
        <v>54</v>
      </c>
      <c r="C36" s="10"/>
      <c r="D36" s="10"/>
      <c r="E36" s="10"/>
      <c r="F36" s="10"/>
      <c r="G36" s="10"/>
      <c r="H36" s="10"/>
      <c r="I36" s="10"/>
      <c r="J36" s="10"/>
      <c r="K36" s="11" t="s">
        <v>53</v>
      </c>
      <c r="L36" s="15" t="n">
        <f aca="false">L28-L35</f>
        <v>0</v>
      </c>
    </row>
    <row r="37" customFormat="false" ht="15" hidden="false" customHeight="false" outlineLevel="0" collapsed="false">
      <c r="A37" s="9" t="s">
        <v>55</v>
      </c>
      <c r="B37" s="10" t="s">
        <v>56</v>
      </c>
      <c r="C37" s="10"/>
      <c r="D37" s="10"/>
      <c r="E37" s="10"/>
      <c r="F37" s="10"/>
      <c r="G37" s="10"/>
      <c r="H37" s="10"/>
      <c r="I37" s="10"/>
      <c r="J37" s="10"/>
      <c r="K37" s="11" t="s">
        <v>55</v>
      </c>
      <c r="L37" s="15"/>
    </row>
    <row r="38" customFormat="false" ht="15" hidden="false" customHeight="false" outlineLevel="0" collapsed="false">
      <c r="A38" s="9" t="s">
        <v>57</v>
      </c>
      <c r="B38" s="10" t="s">
        <v>58</v>
      </c>
      <c r="C38" s="10"/>
      <c r="D38" s="10"/>
      <c r="E38" s="10"/>
      <c r="F38" s="10"/>
      <c r="G38" s="10"/>
      <c r="H38" s="10"/>
      <c r="I38" s="10"/>
      <c r="J38" s="10"/>
      <c r="K38" s="11" t="s">
        <v>57</v>
      </c>
      <c r="L38" s="15" t="n">
        <f aca="false">MIN(L35,L37)</f>
        <v>0</v>
      </c>
    </row>
    <row r="39" customFormat="false" ht="15" hidden="false" customHeight="false" outlineLevel="0" collapsed="false">
      <c r="A39" s="9" t="s">
        <v>59</v>
      </c>
      <c r="B39" s="10" t="s">
        <v>60</v>
      </c>
      <c r="C39" s="10"/>
      <c r="D39" s="10"/>
      <c r="E39" s="10"/>
      <c r="F39" s="10"/>
      <c r="G39" s="10"/>
      <c r="H39" s="10"/>
      <c r="I39" s="10"/>
      <c r="J39" s="10"/>
      <c r="K39" s="11" t="s">
        <v>59</v>
      </c>
      <c r="L39" s="15" t="n">
        <f aca="false">L36+L38</f>
        <v>0</v>
      </c>
    </row>
    <row r="40" customFormat="false" ht="15" hidden="false" customHeight="false" outlineLevel="0" collapsed="false">
      <c r="A40" s="9" t="s">
        <v>61</v>
      </c>
      <c r="B40" s="10" t="s">
        <v>62</v>
      </c>
      <c r="C40" s="10"/>
      <c r="D40" s="10"/>
      <c r="E40" s="10"/>
      <c r="F40" s="10"/>
      <c r="G40" s="10"/>
      <c r="H40" s="10"/>
      <c r="I40" s="10"/>
      <c r="J40" s="10"/>
      <c r="K40" s="11" t="s">
        <v>61</v>
      </c>
      <c r="L40" s="15"/>
    </row>
    <row r="41" customFormat="false" ht="15" hidden="false" customHeight="false" outlineLevel="0" collapsed="false">
      <c r="A41" s="9" t="s">
        <v>63</v>
      </c>
      <c r="B41" s="10" t="s">
        <v>64</v>
      </c>
      <c r="C41" s="10"/>
      <c r="D41" s="10"/>
      <c r="E41" s="10"/>
      <c r="F41" s="10"/>
      <c r="G41" s="10"/>
      <c r="H41" s="10"/>
      <c r="I41" s="10"/>
      <c r="J41" s="10"/>
      <c r="K41" s="11" t="s">
        <v>63</v>
      </c>
      <c r="L41" s="15" t="n">
        <f aca="false">L39-L40</f>
        <v>0</v>
      </c>
    </row>
    <row r="42" customFormat="false" ht="15" hidden="false" customHeight="false" outlineLevel="0" collapsed="false">
      <c r="A42" s="9" t="s">
        <v>65</v>
      </c>
      <c r="B42" s="10" t="s">
        <v>66</v>
      </c>
      <c r="C42" s="10"/>
      <c r="D42" s="10"/>
      <c r="E42" s="10"/>
      <c r="F42" s="10"/>
      <c r="G42" s="10"/>
      <c r="H42" s="10"/>
      <c r="I42" s="10"/>
      <c r="J42" s="10"/>
      <c r="K42" s="11" t="s">
        <v>65</v>
      </c>
      <c r="L42" s="15" t="n">
        <f aca="false">MIN(L38,L41)</f>
        <v>0</v>
      </c>
    </row>
    <row r="43" customFormat="false" ht="15" hidden="false" customHeight="false" outlineLevel="0" collapsed="false">
      <c r="A43" s="21" t="s">
        <v>67</v>
      </c>
      <c r="B43" s="22" t="s">
        <v>68</v>
      </c>
      <c r="C43" s="22"/>
      <c r="D43" s="22"/>
      <c r="E43" s="22"/>
      <c r="F43" s="22"/>
      <c r="G43" s="22"/>
      <c r="H43" s="22"/>
      <c r="I43" s="22"/>
      <c r="J43" s="22"/>
      <c r="K43" s="23" t="s">
        <v>67</v>
      </c>
      <c r="L43" s="29" t="n">
        <f aca="false">L41-L42</f>
        <v>0</v>
      </c>
    </row>
    <row r="46" customFormat="false" ht="17.35" hidden="false" customHeight="false" outlineLevel="0" collapsed="false">
      <c r="A46" s="30" t="s">
        <v>69</v>
      </c>
      <c r="B46" s="30"/>
      <c r="C46" s="30"/>
      <c r="D46" s="30"/>
      <c r="E46" s="30"/>
      <c r="F46" s="30"/>
      <c r="G46" s="30"/>
    </row>
    <row r="48" customFormat="false" ht="15" hidden="false" customHeight="false" outlineLevel="0" collapsed="false">
      <c r="A48" s="27" t="s">
        <v>70</v>
      </c>
      <c r="B48" s="27"/>
      <c r="C48" s="27"/>
      <c r="D48" s="27"/>
      <c r="E48" s="27"/>
      <c r="F48" s="27"/>
      <c r="G48" s="27"/>
      <c r="H48" s="27"/>
      <c r="I48" s="27"/>
      <c r="J48" s="27"/>
      <c r="K48" s="27"/>
      <c r="L48" s="27"/>
    </row>
    <row r="49" customFormat="false" ht="15" hidden="false" customHeight="false" outlineLevel="0" collapsed="false">
      <c r="A49" s="31" t="s">
        <v>71</v>
      </c>
      <c r="B49" s="31"/>
      <c r="C49" s="31"/>
      <c r="D49" s="31"/>
      <c r="E49" s="31"/>
      <c r="F49" s="31"/>
      <c r="G49" s="31"/>
      <c r="H49" s="31"/>
      <c r="I49" s="31"/>
      <c r="J49" s="31"/>
      <c r="K49" s="31"/>
      <c r="L49" s="31"/>
    </row>
    <row r="50" customFormat="false" ht="15" hidden="false" customHeight="false" outlineLevel="0" collapsed="false">
      <c r="A50" s="9" t="s">
        <v>72</v>
      </c>
      <c r="B50" s="10" t="s">
        <v>73</v>
      </c>
      <c r="C50" s="10"/>
      <c r="D50" s="10"/>
      <c r="E50" s="10"/>
      <c r="F50" s="10"/>
      <c r="G50" s="10"/>
      <c r="H50" s="10"/>
      <c r="I50" s="10"/>
      <c r="J50" s="10"/>
      <c r="K50" s="11" t="s">
        <v>72</v>
      </c>
      <c r="L50" s="15"/>
    </row>
    <row r="51" customFormat="false" ht="15" hidden="false" customHeight="false" outlineLevel="0" collapsed="false">
      <c r="A51" s="9" t="s">
        <v>74</v>
      </c>
      <c r="B51" s="10" t="s">
        <v>75</v>
      </c>
      <c r="C51" s="10"/>
      <c r="D51" s="10"/>
      <c r="E51" s="10"/>
      <c r="F51" s="10"/>
      <c r="G51" s="10"/>
      <c r="H51" s="10"/>
      <c r="I51" s="10"/>
      <c r="J51" s="10"/>
      <c r="K51" s="11" t="s">
        <v>74</v>
      </c>
      <c r="L51" s="15" t="n">
        <f aca="false">MIN(L50,L28)</f>
        <v>0</v>
      </c>
    </row>
    <row r="52" customFormat="false" ht="15" hidden="false" customHeight="false" outlineLevel="0" collapsed="false">
      <c r="A52" s="32" t="s">
        <v>76</v>
      </c>
      <c r="B52" s="32"/>
      <c r="C52" s="32"/>
      <c r="D52" s="32"/>
      <c r="E52" s="32"/>
      <c r="F52" s="32"/>
      <c r="G52" s="32"/>
      <c r="H52" s="32"/>
      <c r="I52" s="32"/>
      <c r="J52" s="32"/>
      <c r="K52" s="32"/>
      <c r="L52" s="32"/>
    </row>
    <row r="53" customFormat="false" ht="15" hidden="false" customHeight="false" outlineLevel="0" collapsed="false">
      <c r="A53" s="32" t="s">
        <v>77</v>
      </c>
      <c r="B53" s="32"/>
      <c r="C53" s="32"/>
      <c r="D53" s="32"/>
      <c r="E53" s="32"/>
      <c r="F53" s="32"/>
      <c r="G53" s="32"/>
      <c r="H53" s="32"/>
      <c r="I53" s="32"/>
      <c r="J53" s="32"/>
      <c r="K53" s="32"/>
      <c r="L53" s="32"/>
    </row>
    <row r="54" customFormat="false" ht="15" hidden="false" customHeight="false" outlineLevel="0" collapsed="false">
      <c r="A54" s="32" t="s">
        <v>78</v>
      </c>
      <c r="B54" s="32"/>
      <c r="C54" s="32"/>
      <c r="D54" s="32"/>
      <c r="E54" s="32"/>
      <c r="F54" s="32"/>
      <c r="G54" s="32"/>
      <c r="H54" s="32"/>
      <c r="I54" s="32"/>
      <c r="J54" s="32"/>
      <c r="K54" s="32"/>
      <c r="L54" s="32"/>
    </row>
    <row r="55" customFormat="false" ht="15" hidden="false" customHeight="false" outlineLevel="0" collapsed="false">
      <c r="A55" s="32" t="s">
        <v>79</v>
      </c>
      <c r="B55" s="32"/>
      <c r="C55" s="32"/>
      <c r="D55" s="32"/>
      <c r="E55" s="32"/>
      <c r="F55" s="32"/>
      <c r="G55" s="32"/>
      <c r="H55" s="32"/>
      <c r="I55" s="32"/>
      <c r="J55" s="32"/>
      <c r="K55" s="32"/>
      <c r="L55" s="32"/>
    </row>
    <row r="56" customFormat="false" ht="15" hidden="false" customHeight="false" outlineLevel="0" collapsed="false">
      <c r="A56" s="33" t="s">
        <v>80</v>
      </c>
      <c r="B56" s="10" t="s">
        <v>81</v>
      </c>
      <c r="C56" s="10"/>
      <c r="D56" s="10"/>
      <c r="E56" s="10"/>
      <c r="F56" s="10"/>
      <c r="G56" s="10"/>
      <c r="H56" s="10"/>
      <c r="I56" s="10"/>
      <c r="J56" s="10"/>
      <c r="K56" s="11" t="s">
        <v>80</v>
      </c>
      <c r="L56" s="15" t="n">
        <f aca="false">L92</f>
        <v>0</v>
      </c>
    </row>
    <row r="57" customFormat="false" ht="15" hidden="false" customHeight="false" outlineLevel="0" collapsed="false">
      <c r="A57" s="9" t="s">
        <v>82</v>
      </c>
      <c r="B57" s="10" t="s">
        <v>83</v>
      </c>
      <c r="C57" s="10"/>
      <c r="D57" s="10"/>
      <c r="E57" s="10"/>
      <c r="F57" s="10"/>
      <c r="G57" s="10"/>
      <c r="H57" s="10"/>
      <c r="I57" s="10"/>
      <c r="J57" s="10"/>
      <c r="K57" s="11" t="s">
        <v>82</v>
      </c>
      <c r="L57" s="15" t="n">
        <f aca="false">L51+L56</f>
        <v>0</v>
      </c>
    </row>
    <row r="58" customFormat="false" ht="15" hidden="false" customHeight="false" outlineLevel="0" collapsed="false">
      <c r="A58" s="9" t="s">
        <v>84</v>
      </c>
      <c r="B58" s="10" t="s">
        <v>62</v>
      </c>
      <c r="C58" s="10"/>
      <c r="D58" s="10"/>
      <c r="E58" s="10"/>
      <c r="F58" s="10"/>
      <c r="G58" s="10"/>
      <c r="H58" s="10"/>
      <c r="I58" s="10"/>
      <c r="J58" s="10"/>
      <c r="K58" s="11" t="s">
        <v>84</v>
      </c>
      <c r="L58" s="15"/>
    </row>
    <row r="59" customFormat="false" ht="35.8" hidden="false" customHeight="true" outlineLevel="0" collapsed="false">
      <c r="A59" s="34" t="s">
        <v>85</v>
      </c>
      <c r="B59" s="34"/>
      <c r="C59" s="34"/>
      <c r="D59" s="34"/>
      <c r="E59" s="34"/>
      <c r="F59" s="34"/>
      <c r="G59" s="34"/>
      <c r="H59" s="34"/>
      <c r="I59" s="34"/>
      <c r="J59" s="34"/>
      <c r="K59" s="34"/>
      <c r="L59" s="34"/>
    </row>
    <row r="60" customFormat="false" ht="15" hidden="false" customHeight="false" outlineLevel="0" collapsed="false">
      <c r="A60" s="9" t="s">
        <v>86</v>
      </c>
      <c r="B60" s="10" t="s">
        <v>87</v>
      </c>
      <c r="C60" s="10"/>
      <c r="D60" s="10"/>
      <c r="E60" s="10"/>
      <c r="F60" s="10"/>
      <c r="G60" s="10"/>
      <c r="H60" s="10"/>
      <c r="I60" s="10"/>
      <c r="J60" s="10"/>
      <c r="K60" s="11" t="s">
        <v>86</v>
      </c>
      <c r="L60" s="15" t="n">
        <f aca="false">L57-L58</f>
        <v>0</v>
      </c>
    </row>
    <row r="61" customFormat="false" ht="15" hidden="false" customHeight="false" outlineLevel="0" collapsed="false">
      <c r="A61" s="9" t="s">
        <v>88</v>
      </c>
      <c r="B61" s="10" t="s">
        <v>89</v>
      </c>
      <c r="C61" s="10"/>
      <c r="D61" s="10"/>
      <c r="E61" s="10"/>
      <c r="F61" s="10"/>
      <c r="G61" s="10"/>
      <c r="H61" s="10"/>
      <c r="I61" s="10"/>
      <c r="J61" s="10"/>
      <c r="K61" s="11" t="s">
        <v>88</v>
      </c>
      <c r="L61" s="15" t="n">
        <f aca="false">MIN(L51,L60)</f>
        <v>0</v>
      </c>
    </row>
    <row r="62" customFormat="false" ht="15" hidden="false" customHeight="false" outlineLevel="0" collapsed="false">
      <c r="A62" s="21" t="s">
        <v>90</v>
      </c>
      <c r="B62" s="22" t="s">
        <v>91</v>
      </c>
      <c r="C62" s="22"/>
      <c r="D62" s="22"/>
      <c r="E62" s="22"/>
      <c r="F62" s="22"/>
      <c r="G62" s="22"/>
      <c r="H62" s="22"/>
      <c r="I62" s="22"/>
      <c r="J62" s="22"/>
      <c r="K62" s="23" t="s">
        <v>90</v>
      </c>
      <c r="L62" s="29" t="n">
        <f aca="false">L60-L61</f>
        <v>0</v>
      </c>
    </row>
    <row r="65" customFormat="false" ht="15" hidden="false" customHeight="false" outlineLevel="0" collapsed="false">
      <c r="A65" s="27" t="s">
        <v>92</v>
      </c>
      <c r="B65" s="27"/>
      <c r="C65" s="27"/>
      <c r="D65" s="27"/>
      <c r="E65" s="27"/>
      <c r="F65" s="27"/>
      <c r="G65" s="27"/>
      <c r="H65" s="27"/>
      <c r="I65" s="27"/>
      <c r="J65" s="27"/>
      <c r="K65" s="27"/>
      <c r="L65" s="27"/>
    </row>
    <row r="66" customFormat="false" ht="15" hidden="false" customHeight="false" outlineLevel="0" collapsed="false">
      <c r="A66" s="28" t="s">
        <v>93</v>
      </c>
      <c r="B66" s="28"/>
      <c r="C66" s="28"/>
      <c r="D66" s="28"/>
      <c r="E66" s="28"/>
      <c r="F66" s="28"/>
      <c r="G66" s="28"/>
      <c r="H66" s="28"/>
      <c r="I66" s="28"/>
      <c r="J66" s="28"/>
      <c r="K66" s="28"/>
      <c r="L66" s="28"/>
    </row>
    <row r="67" customFormat="false" ht="15" hidden="false" customHeight="false" outlineLevel="0" collapsed="false">
      <c r="A67" s="28" t="s">
        <v>94</v>
      </c>
      <c r="B67" s="28"/>
      <c r="C67" s="28"/>
      <c r="D67" s="28"/>
      <c r="E67" s="28"/>
      <c r="F67" s="28"/>
      <c r="G67" s="28"/>
      <c r="H67" s="28"/>
      <c r="I67" s="28"/>
      <c r="J67" s="28"/>
      <c r="K67" s="28"/>
      <c r="L67" s="28"/>
    </row>
    <row r="68" customFormat="false" ht="15" hidden="false" customHeight="false" outlineLevel="0" collapsed="false">
      <c r="A68" s="5" t="s">
        <v>95</v>
      </c>
      <c r="B68" s="6" t="s">
        <v>96</v>
      </c>
      <c r="C68" s="6"/>
      <c r="D68" s="6"/>
      <c r="E68" s="6"/>
      <c r="F68" s="6"/>
      <c r="G68" s="6"/>
      <c r="H68" s="6"/>
      <c r="I68" s="6"/>
      <c r="J68" s="6"/>
      <c r="K68" s="7" t="s">
        <v>95</v>
      </c>
      <c r="L68" s="8" t="n">
        <f aca="false">L28-L51</f>
        <v>0</v>
      </c>
    </row>
    <row r="69" customFormat="false" ht="15" hidden="false" customHeight="false" outlineLevel="0" collapsed="false">
      <c r="A69" s="9" t="s">
        <v>97</v>
      </c>
      <c r="B69" s="10" t="s">
        <v>98</v>
      </c>
      <c r="C69" s="10"/>
      <c r="D69" s="10"/>
      <c r="E69" s="10"/>
      <c r="F69" s="10"/>
      <c r="G69" s="10"/>
      <c r="H69" s="10"/>
      <c r="I69" s="11" t="s">
        <v>97</v>
      </c>
      <c r="J69" s="35"/>
      <c r="K69" s="13"/>
      <c r="L69" s="14"/>
    </row>
    <row r="70" customFormat="false" ht="15" hidden="false" customHeight="false" outlineLevel="0" collapsed="false">
      <c r="A70" s="9" t="s">
        <v>99</v>
      </c>
      <c r="B70" s="10" t="s">
        <v>100</v>
      </c>
      <c r="C70" s="10"/>
      <c r="D70" s="10"/>
      <c r="E70" s="10"/>
      <c r="F70" s="10"/>
      <c r="G70" s="10"/>
      <c r="H70" s="10"/>
      <c r="I70" s="10"/>
      <c r="J70" s="10"/>
      <c r="K70" s="11" t="s">
        <v>99</v>
      </c>
      <c r="L70" s="15" t="n">
        <f aca="false">1400 * J69</f>
        <v>0</v>
      </c>
    </row>
    <row r="71" customFormat="false" ht="15" hidden="false" customHeight="false" outlineLevel="0" collapsed="false">
      <c r="A71" s="32" t="s">
        <v>101</v>
      </c>
      <c r="B71" s="32"/>
      <c r="C71" s="32"/>
      <c r="D71" s="32"/>
      <c r="E71" s="32"/>
      <c r="F71" s="32"/>
      <c r="G71" s="32"/>
      <c r="H71" s="32"/>
      <c r="I71" s="32"/>
      <c r="J71" s="32"/>
      <c r="K71" s="32"/>
      <c r="L71" s="32"/>
    </row>
    <row r="72" customFormat="false" ht="15" hidden="false" customHeight="false" outlineLevel="0" collapsed="false">
      <c r="A72" s="9" t="s">
        <v>102</v>
      </c>
      <c r="B72" s="10" t="s">
        <v>103</v>
      </c>
      <c r="C72" s="10"/>
      <c r="D72" s="10"/>
      <c r="E72" s="10"/>
      <c r="F72" s="10"/>
      <c r="G72" s="10"/>
      <c r="H72" s="10"/>
      <c r="I72" s="10"/>
      <c r="J72" s="10"/>
      <c r="K72" s="11" t="s">
        <v>102</v>
      </c>
      <c r="L72" s="15" t="n">
        <f aca="false">MIN(L68,L70)</f>
        <v>0</v>
      </c>
    </row>
    <row r="73" customFormat="false" ht="15" hidden="false" customHeight="false" outlineLevel="0" collapsed="false">
      <c r="A73" s="9" t="s">
        <v>104</v>
      </c>
      <c r="B73" s="10" t="s">
        <v>105</v>
      </c>
      <c r="C73" s="10"/>
      <c r="D73" s="10"/>
      <c r="E73" s="10"/>
      <c r="F73" s="10"/>
      <c r="G73" s="10"/>
      <c r="H73" s="10"/>
      <c r="I73" s="11" t="s">
        <v>104</v>
      </c>
      <c r="J73" s="12"/>
      <c r="K73" s="13"/>
      <c r="L73" s="14"/>
    </row>
    <row r="74" customFormat="false" ht="15" hidden="false" customHeight="false" outlineLevel="0" collapsed="false">
      <c r="A74" s="9" t="s">
        <v>106</v>
      </c>
      <c r="B74" s="10" t="s">
        <v>107</v>
      </c>
      <c r="C74" s="10"/>
      <c r="D74" s="10"/>
      <c r="E74" s="10"/>
      <c r="F74" s="10"/>
      <c r="G74" s="11" t="s">
        <v>106</v>
      </c>
      <c r="H74" s="12"/>
      <c r="I74" s="13"/>
      <c r="J74" s="13"/>
      <c r="K74" s="13"/>
      <c r="L74" s="14"/>
    </row>
    <row r="75" customFormat="false" ht="15" hidden="false" customHeight="false" outlineLevel="0" collapsed="false">
      <c r="A75" s="9" t="s">
        <v>108</v>
      </c>
      <c r="B75" s="10" t="s">
        <v>109</v>
      </c>
      <c r="C75" s="10"/>
      <c r="D75" s="10"/>
      <c r="E75" s="10"/>
      <c r="F75" s="10"/>
      <c r="G75" s="10"/>
      <c r="H75" s="10"/>
      <c r="I75" s="11" t="s">
        <v>108</v>
      </c>
      <c r="J75" s="12" t="n">
        <f aca="false">MAX(J73-2500,0)</f>
        <v>0</v>
      </c>
      <c r="K75" s="13"/>
      <c r="L75" s="14"/>
    </row>
    <row r="76" customFormat="false" ht="15" hidden="false" customHeight="false" outlineLevel="0" collapsed="false">
      <c r="A76" s="9" t="s">
        <v>110</v>
      </c>
      <c r="B76" s="10" t="s">
        <v>111</v>
      </c>
      <c r="C76" s="10"/>
      <c r="D76" s="10"/>
      <c r="E76" s="10"/>
      <c r="F76" s="10"/>
      <c r="G76" s="10"/>
      <c r="H76" s="10"/>
      <c r="I76" s="10"/>
      <c r="J76" s="10"/>
      <c r="K76" s="11" t="s">
        <v>110</v>
      </c>
      <c r="L76" s="15" t="n">
        <f aca="false">0.15*J75</f>
        <v>0</v>
      </c>
    </row>
    <row r="77" customFormat="false" ht="15" hidden="false" customHeight="false" outlineLevel="0" collapsed="false">
      <c r="A77" s="32" t="s">
        <v>112</v>
      </c>
      <c r="B77" s="32"/>
      <c r="C77" s="32"/>
      <c r="D77" s="32"/>
      <c r="E77" s="32"/>
      <c r="F77" s="32"/>
      <c r="G77" s="32"/>
      <c r="H77" s="32"/>
      <c r="I77" s="32"/>
      <c r="J77" s="32"/>
      <c r="K77" s="32"/>
      <c r="L77" s="32"/>
    </row>
    <row r="78" customFormat="false" ht="15" hidden="false" customHeight="false" outlineLevel="0" collapsed="false">
      <c r="A78" s="32" t="s">
        <v>113</v>
      </c>
      <c r="B78" s="32"/>
      <c r="C78" s="32"/>
      <c r="D78" s="32"/>
      <c r="E78" s="32"/>
      <c r="F78" s="32"/>
      <c r="G78" s="32"/>
      <c r="H78" s="32"/>
      <c r="I78" s="32"/>
      <c r="J78" s="32"/>
      <c r="K78" s="32"/>
      <c r="L78" s="32"/>
    </row>
    <row r="79" customFormat="false" ht="15" hidden="false" customHeight="false" outlineLevel="0" collapsed="false">
      <c r="A79" s="36" t="s">
        <v>114</v>
      </c>
      <c r="B79" s="36"/>
      <c r="C79" s="36"/>
      <c r="D79" s="36"/>
      <c r="E79" s="36"/>
      <c r="F79" s="36"/>
      <c r="G79" s="36"/>
      <c r="H79" s="36"/>
      <c r="I79" s="36"/>
      <c r="J79" s="36"/>
      <c r="K79" s="36"/>
      <c r="L79" s="36"/>
    </row>
    <row r="80" customFormat="false" ht="15" hidden="false" customHeight="false" outlineLevel="0" collapsed="false">
      <c r="A80" s="37"/>
    </row>
    <row r="81" customFormat="false" ht="15" hidden="false" customHeight="false" outlineLevel="0" collapsed="false">
      <c r="A81" s="4" t="s">
        <v>115</v>
      </c>
      <c r="B81" s="4"/>
      <c r="C81" s="4"/>
      <c r="D81" s="4"/>
      <c r="E81" s="4"/>
      <c r="F81" s="4"/>
      <c r="G81" s="4"/>
      <c r="H81" s="38"/>
      <c r="I81" s="38"/>
      <c r="J81" s="38"/>
      <c r="K81" s="38"/>
      <c r="L81" s="38"/>
    </row>
    <row r="82" customFormat="false" ht="15" hidden="false" customHeight="false" outlineLevel="0" collapsed="false">
      <c r="A82" s="5" t="s">
        <v>116</v>
      </c>
      <c r="B82" s="6" t="s">
        <v>117</v>
      </c>
      <c r="C82" s="6"/>
      <c r="D82" s="6"/>
      <c r="E82" s="6"/>
      <c r="F82" s="6"/>
      <c r="G82" s="6"/>
      <c r="H82" s="6"/>
      <c r="I82" s="7" t="s">
        <v>116</v>
      </c>
      <c r="J82" s="39"/>
      <c r="K82" s="40"/>
      <c r="L82" s="41"/>
    </row>
    <row r="83" customFormat="false" ht="15" hidden="false" customHeight="false" outlineLevel="0" collapsed="false">
      <c r="A83" s="9" t="s">
        <v>118</v>
      </c>
      <c r="B83" s="10" t="s">
        <v>119</v>
      </c>
      <c r="C83" s="10"/>
      <c r="D83" s="10"/>
      <c r="E83" s="10"/>
      <c r="F83" s="10"/>
      <c r="G83" s="10"/>
      <c r="H83" s="10"/>
      <c r="I83" s="11" t="s">
        <v>118</v>
      </c>
      <c r="J83" s="12"/>
      <c r="K83" s="13"/>
      <c r="L83" s="14"/>
    </row>
    <row r="84" customFormat="false" ht="15" hidden="false" customHeight="false" outlineLevel="0" collapsed="false">
      <c r="A84" s="9" t="s">
        <v>120</v>
      </c>
      <c r="B84" s="10" t="s">
        <v>121</v>
      </c>
      <c r="C84" s="10"/>
      <c r="D84" s="10"/>
      <c r="E84" s="10"/>
      <c r="F84" s="10"/>
      <c r="G84" s="10"/>
      <c r="H84" s="10"/>
      <c r="I84" s="11" t="s">
        <v>120</v>
      </c>
      <c r="J84" s="12" t="n">
        <f aca="false">J82+J83</f>
        <v>0</v>
      </c>
      <c r="K84" s="13"/>
      <c r="L84" s="14"/>
    </row>
    <row r="85" customFormat="false" ht="15" hidden="false" customHeight="false" outlineLevel="0" collapsed="false">
      <c r="A85" s="9" t="s">
        <v>122</v>
      </c>
      <c r="B85" s="10" t="s">
        <v>123</v>
      </c>
      <c r="C85" s="10"/>
      <c r="D85" s="10"/>
      <c r="E85" s="10"/>
      <c r="F85" s="10"/>
      <c r="G85" s="10"/>
      <c r="H85" s="10"/>
      <c r="I85" s="11" t="s">
        <v>122</v>
      </c>
      <c r="J85" s="12"/>
      <c r="K85" s="13"/>
      <c r="L85" s="14"/>
    </row>
    <row r="86" customFormat="false" ht="15" hidden="false" customHeight="false" outlineLevel="0" collapsed="false">
      <c r="A86" s="9" t="s">
        <v>124</v>
      </c>
      <c r="B86" s="10" t="s">
        <v>125</v>
      </c>
      <c r="C86" s="10"/>
      <c r="D86" s="10"/>
      <c r="E86" s="10"/>
      <c r="F86" s="10"/>
      <c r="G86" s="10"/>
      <c r="H86" s="10"/>
      <c r="I86" s="10"/>
      <c r="J86" s="10"/>
      <c r="K86" s="11" t="s">
        <v>124</v>
      </c>
      <c r="L86" s="15" t="n">
        <f aca="false">MAX(J84-J85,0)</f>
        <v>0</v>
      </c>
    </row>
    <row r="87" customFormat="false" ht="15" hidden="false" customHeight="false" outlineLevel="0" collapsed="false">
      <c r="A87" s="21" t="s">
        <v>126</v>
      </c>
      <c r="B87" s="22" t="s">
        <v>127</v>
      </c>
      <c r="C87" s="22"/>
      <c r="D87" s="22"/>
      <c r="E87" s="22"/>
      <c r="F87" s="22"/>
      <c r="G87" s="22"/>
      <c r="H87" s="22"/>
      <c r="I87" s="22"/>
      <c r="J87" s="22"/>
      <c r="K87" s="23" t="s">
        <v>126</v>
      </c>
      <c r="L87" s="29" t="n">
        <f aca="false">MAX(L76,L86)</f>
        <v>0</v>
      </c>
    </row>
    <row r="88" customFormat="false" ht="15" hidden="false" customHeight="false" outlineLevel="0" collapsed="false">
      <c r="A88" s="42" t="s">
        <v>128</v>
      </c>
      <c r="B88" s="42"/>
      <c r="C88" s="42"/>
      <c r="D88" s="42"/>
      <c r="E88" s="42"/>
      <c r="F88" s="42"/>
      <c r="G88" s="42"/>
    </row>
    <row r="91" customFormat="false" ht="15" hidden="false" customHeight="false" outlineLevel="0" collapsed="false">
      <c r="A91" s="42" t="s">
        <v>129</v>
      </c>
      <c r="B91" s="42"/>
      <c r="C91" s="42"/>
      <c r="D91" s="42"/>
      <c r="E91" s="42"/>
      <c r="F91" s="42"/>
      <c r="G91" s="42"/>
    </row>
    <row r="92" customFormat="false" ht="15" hidden="false" customHeight="false" outlineLevel="0" collapsed="false">
      <c r="A92" s="43" t="s">
        <v>130</v>
      </c>
      <c r="B92" s="44" t="s">
        <v>131</v>
      </c>
      <c r="C92" s="44"/>
      <c r="D92" s="44"/>
      <c r="E92" s="44"/>
      <c r="F92" s="44"/>
      <c r="G92" s="44"/>
      <c r="H92" s="44"/>
      <c r="I92" s="44"/>
      <c r="J92" s="44"/>
      <c r="K92" s="45" t="s">
        <v>130</v>
      </c>
      <c r="L92" s="46" t="n">
        <f aca="false">MIN(L72,L87)</f>
        <v>0</v>
      </c>
    </row>
    <row r="94" customFormat="false" ht="15" hidden="false" customHeight="false" outlineLevel="0" collapsed="false">
      <c r="A94" s="42" t="s">
        <v>132</v>
      </c>
      <c r="B94" s="42"/>
      <c r="C94" s="42"/>
      <c r="D94" s="42"/>
      <c r="E94" s="42"/>
      <c r="F94" s="42"/>
      <c r="G94" s="42"/>
    </row>
    <row r="95" customFormat="false" ht="15" hidden="false" customHeight="false" outlineLevel="0" collapsed="false">
      <c r="A95" s="42" t="s">
        <v>133</v>
      </c>
      <c r="B95" s="42"/>
      <c r="C95" s="42"/>
      <c r="D95" s="42"/>
      <c r="E95" s="42"/>
      <c r="F95" s="42"/>
      <c r="G95" s="42"/>
    </row>
    <row r="96" customFormat="false" ht="15" hidden="false" customHeight="false" outlineLevel="0" collapsed="false">
      <c r="A96" s="5" t="s">
        <v>134</v>
      </c>
      <c r="B96" s="6" t="s">
        <v>135</v>
      </c>
      <c r="C96" s="6"/>
      <c r="D96" s="6"/>
      <c r="E96" s="6"/>
      <c r="F96" s="6"/>
      <c r="G96" s="6"/>
      <c r="H96" s="6"/>
      <c r="I96" s="6"/>
      <c r="J96" s="6"/>
      <c r="K96" s="7" t="s">
        <v>134</v>
      </c>
      <c r="L96" s="8"/>
    </row>
    <row r="97" customFormat="false" ht="15" hidden="false" customHeight="false" outlineLevel="0" collapsed="false">
      <c r="A97" s="9" t="s">
        <v>136</v>
      </c>
      <c r="B97" s="10" t="s">
        <v>137</v>
      </c>
      <c r="C97" s="10"/>
      <c r="D97" s="10"/>
      <c r="E97" s="10"/>
      <c r="F97" s="10"/>
      <c r="G97" s="10"/>
      <c r="H97" s="10"/>
      <c r="I97" s="10"/>
      <c r="J97" s="10"/>
      <c r="K97" s="11" t="s">
        <v>136</v>
      </c>
      <c r="L97" s="15"/>
    </row>
    <row r="98" customFormat="false" ht="15" hidden="false" customHeight="false" outlineLevel="0" collapsed="false">
      <c r="A98" s="9" t="s">
        <v>138</v>
      </c>
      <c r="B98" s="10" t="s">
        <v>139</v>
      </c>
      <c r="C98" s="10"/>
      <c r="D98" s="10"/>
      <c r="E98" s="10"/>
      <c r="F98" s="10"/>
      <c r="G98" s="10"/>
      <c r="H98" s="10"/>
      <c r="I98" s="10"/>
      <c r="J98" s="10"/>
      <c r="K98" s="11" t="s">
        <v>138</v>
      </c>
      <c r="L98" s="15" t="n">
        <f aca="false">L96-L97</f>
        <v>0</v>
      </c>
    </row>
    <row r="99" customFormat="false" ht="15" hidden="false" customHeight="false" outlineLevel="0" collapsed="false">
      <c r="A99" s="9" t="s">
        <v>140</v>
      </c>
      <c r="B99" s="10" t="s">
        <v>141</v>
      </c>
      <c r="C99" s="10"/>
      <c r="D99" s="10"/>
      <c r="E99" s="10"/>
      <c r="F99" s="10"/>
      <c r="G99" s="10"/>
      <c r="H99" s="10"/>
      <c r="I99" s="10"/>
      <c r="J99" s="10"/>
      <c r="K99" s="11" t="s">
        <v>140</v>
      </c>
      <c r="L99" s="15"/>
    </row>
    <row r="100" customFormat="false" ht="15" hidden="false" customHeight="false" outlineLevel="0" collapsed="false">
      <c r="A100" s="9" t="s">
        <v>142</v>
      </c>
      <c r="B100" s="10" t="s">
        <v>143</v>
      </c>
      <c r="C100" s="10"/>
      <c r="D100" s="10"/>
      <c r="E100" s="10"/>
      <c r="F100" s="10"/>
      <c r="G100" s="10"/>
      <c r="H100" s="10"/>
      <c r="I100" s="10"/>
      <c r="J100" s="10"/>
      <c r="K100" s="11" t="s">
        <v>142</v>
      </c>
      <c r="L100" s="15" t="n">
        <f aca="false">MIN(J13,L99)</f>
        <v>0</v>
      </c>
    </row>
    <row r="101" customFormat="false" ht="15" hidden="false" customHeight="false" outlineLevel="0" collapsed="false">
      <c r="A101" s="9" t="s">
        <v>144</v>
      </c>
      <c r="B101" s="10" t="s">
        <v>145</v>
      </c>
      <c r="C101" s="10"/>
      <c r="D101" s="10"/>
      <c r="E101" s="10"/>
      <c r="F101" s="10"/>
      <c r="G101" s="10"/>
      <c r="H101" s="10"/>
      <c r="I101" s="10"/>
      <c r="J101" s="10"/>
      <c r="K101" s="11" t="s">
        <v>144</v>
      </c>
      <c r="L101" s="15" t="n">
        <f aca="false">L99-L100</f>
        <v>0</v>
      </c>
    </row>
    <row r="102" customFormat="false" ht="15" hidden="false" customHeight="false" outlineLevel="0" collapsed="false">
      <c r="A102" s="9" t="s">
        <v>146</v>
      </c>
      <c r="B102" s="10" t="s">
        <v>32</v>
      </c>
      <c r="C102" s="10"/>
      <c r="D102" s="10"/>
      <c r="E102" s="10"/>
      <c r="F102" s="10"/>
      <c r="G102" s="10"/>
      <c r="H102" s="10"/>
      <c r="I102" s="10"/>
      <c r="J102" s="10"/>
      <c r="K102" s="11" t="s">
        <v>146</v>
      </c>
      <c r="L102" s="15"/>
    </row>
    <row r="103" customFormat="false" ht="15" hidden="false" customHeight="false" outlineLevel="0" collapsed="false">
      <c r="A103" s="9" t="s">
        <v>147</v>
      </c>
      <c r="B103" s="10" t="s">
        <v>148</v>
      </c>
      <c r="C103" s="10"/>
      <c r="D103" s="10"/>
      <c r="E103" s="10"/>
      <c r="F103" s="10"/>
      <c r="G103" s="10"/>
      <c r="H103" s="10"/>
      <c r="I103" s="10"/>
      <c r="J103" s="10"/>
      <c r="K103" s="11" t="s">
        <v>147</v>
      </c>
      <c r="L103" s="15" t="n">
        <f aca="false">L12-L102</f>
        <v>0</v>
      </c>
    </row>
    <row r="104" customFormat="false" ht="15" hidden="false" customHeight="false" outlineLevel="0" collapsed="false">
      <c r="A104" s="9" t="s">
        <v>149</v>
      </c>
      <c r="B104" s="10" t="s">
        <v>150</v>
      </c>
      <c r="C104" s="10"/>
      <c r="D104" s="10"/>
      <c r="E104" s="10"/>
      <c r="F104" s="10"/>
      <c r="G104" s="10"/>
      <c r="H104" s="10"/>
      <c r="I104" s="10"/>
      <c r="J104" s="10"/>
      <c r="K104" s="11" t="s">
        <v>149</v>
      </c>
      <c r="L104" s="15" t="n">
        <f aca="false">L102</f>
        <v>0</v>
      </c>
    </row>
    <row r="105" customFormat="false" ht="15" hidden="false" customHeight="false" outlineLevel="0" collapsed="false">
      <c r="A105" s="9" t="s">
        <v>151</v>
      </c>
      <c r="B105" s="10" t="s">
        <v>152</v>
      </c>
      <c r="C105" s="10"/>
      <c r="D105" s="10"/>
      <c r="E105" s="10"/>
      <c r="F105" s="10"/>
      <c r="G105" s="10"/>
      <c r="H105" s="10"/>
      <c r="I105" s="10"/>
      <c r="J105" s="10"/>
      <c r="K105" s="11" t="s">
        <v>151</v>
      </c>
      <c r="L105" s="15" t="e">
        <f aca="false">ROUND(L103/L104,3)</f>
        <v>#DIV/0!</v>
      </c>
    </row>
    <row r="106" customFormat="false" ht="15" hidden="false" customHeight="false" outlineLevel="0" collapsed="false">
      <c r="A106" s="9" t="s">
        <v>153</v>
      </c>
      <c r="B106" s="10" t="s">
        <v>154</v>
      </c>
      <c r="C106" s="10"/>
      <c r="D106" s="10"/>
      <c r="E106" s="10"/>
      <c r="F106" s="10"/>
      <c r="G106" s="10"/>
      <c r="H106" s="10"/>
      <c r="I106" s="10"/>
      <c r="J106" s="10"/>
      <c r="K106" s="11" t="s">
        <v>153</v>
      </c>
      <c r="L106" s="15" t="n">
        <f aca="false">L101*2000</f>
        <v>0</v>
      </c>
    </row>
    <row r="107" customFormat="false" ht="15" hidden="false" customHeight="false" outlineLevel="0" collapsed="false">
      <c r="A107" s="9" t="s">
        <v>155</v>
      </c>
      <c r="B107" s="10" t="s">
        <v>156</v>
      </c>
      <c r="C107" s="10"/>
      <c r="D107" s="10"/>
      <c r="E107" s="10"/>
      <c r="F107" s="10"/>
      <c r="G107" s="10"/>
      <c r="H107" s="10"/>
      <c r="I107" s="10"/>
      <c r="J107" s="10"/>
      <c r="K107" s="11" t="s">
        <v>155</v>
      </c>
      <c r="L107" s="15" t="e">
        <f aca="false">L106*L105</f>
        <v>#DIV/0!</v>
      </c>
    </row>
    <row r="108" customFormat="false" ht="15" hidden="false" customHeight="false" outlineLevel="0" collapsed="false">
      <c r="A108" s="9" t="s">
        <v>157</v>
      </c>
      <c r="B108" s="10" t="s">
        <v>158</v>
      </c>
      <c r="C108" s="10"/>
      <c r="D108" s="10"/>
      <c r="E108" s="10"/>
      <c r="F108" s="10"/>
      <c r="G108" s="10"/>
      <c r="H108" s="10"/>
      <c r="I108" s="10"/>
      <c r="J108" s="10"/>
      <c r="K108" s="11" t="s">
        <v>157</v>
      </c>
      <c r="L108" s="15" t="e">
        <f aca="false">L106-L107</f>
        <v>#DIV/0!</v>
      </c>
    </row>
    <row r="109" customFormat="false" ht="15" hidden="false" customHeight="false" outlineLevel="0" collapsed="false">
      <c r="A109" s="21" t="s">
        <v>159</v>
      </c>
      <c r="B109" s="22" t="s">
        <v>160</v>
      </c>
      <c r="C109" s="22"/>
      <c r="D109" s="22"/>
      <c r="E109" s="22"/>
      <c r="F109" s="22"/>
      <c r="G109" s="22"/>
      <c r="H109" s="22"/>
      <c r="I109" s="22"/>
      <c r="J109" s="22"/>
      <c r="K109" s="23" t="s">
        <v>159</v>
      </c>
      <c r="L109" s="29" t="e">
        <f aca="false">L98-L108</f>
        <v>#DIV/0!</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8">
    <mergeCell ref="A1:L1"/>
    <mergeCell ref="A2:L2"/>
    <mergeCell ref="A3:L3"/>
    <mergeCell ref="A5:G5"/>
    <mergeCell ref="A6:G6"/>
    <mergeCell ref="B7:J7"/>
    <mergeCell ref="B8:H8"/>
    <mergeCell ref="B9:H9"/>
    <mergeCell ref="B10:H10"/>
    <mergeCell ref="B11:J11"/>
    <mergeCell ref="B12:J12"/>
    <mergeCell ref="B13:H13"/>
    <mergeCell ref="B14:H14"/>
    <mergeCell ref="B15:H15"/>
    <mergeCell ref="B16:J16"/>
    <mergeCell ref="B17:H17"/>
    <mergeCell ref="B18:J18"/>
    <mergeCell ref="B19:J19"/>
    <mergeCell ref="B20:J20"/>
    <mergeCell ref="A21:G21"/>
    <mergeCell ref="A22:G22"/>
    <mergeCell ref="B23:J23"/>
    <mergeCell ref="A24:J24"/>
    <mergeCell ref="A25:J25"/>
    <mergeCell ref="A26:J26"/>
    <mergeCell ref="B27:J27"/>
    <mergeCell ref="B28:J28"/>
    <mergeCell ref="A29:J29"/>
    <mergeCell ref="B30:H30"/>
    <mergeCell ref="B31:H31"/>
    <mergeCell ref="A33:L33"/>
    <mergeCell ref="A34:L34"/>
    <mergeCell ref="B35:J35"/>
    <mergeCell ref="B36:J36"/>
    <mergeCell ref="B37:J37"/>
    <mergeCell ref="B38:J38"/>
    <mergeCell ref="B39:J39"/>
    <mergeCell ref="B40:J40"/>
    <mergeCell ref="B41:J41"/>
    <mergeCell ref="B42:J42"/>
    <mergeCell ref="B43:J43"/>
    <mergeCell ref="A46:G46"/>
    <mergeCell ref="A48:L48"/>
    <mergeCell ref="A49:L49"/>
    <mergeCell ref="B50:J50"/>
    <mergeCell ref="B51:J51"/>
    <mergeCell ref="A52:L52"/>
    <mergeCell ref="A53:L53"/>
    <mergeCell ref="A54:L54"/>
    <mergeCell ref="A55:L55"/>
    <mergeCell ref="B56:J56"/>
    <mergeCell ref="B57:J57"/>
    <mergeCell ref="B58:J58"/>
    <mergeCell ref="A59:L59"/>
    <mergeCell ref="B60:J60"/>
    <mergeCell ref="B61:J61"/>
    <mergeCell ref="B62:J62"/>
    <mergeCell ref="A65:L65"/>
    <mergeCell ref="A66:L66"/>
    <mergeCell ref="A67:L67"/>
    <mergeCell ref="B68:J68"/>
    <mergeCell ref="B69:H69"/>
    <mergeCell ref="B70:J70"/>
    <mergeCell ref="A71:L71"/>
    <mergeCell ref="B72:J72"/>
    <mergeCell ref="B73:H73"/>
    <mergeCell ref="B74:F74"/>
    <mergeCell ref="B75:H75"/>
    <mergeCell ref="B76:J76"/>
    <mergeCell ref="A77:L77"/>
    <mergeCell ref="A78:L78"/>
    <mergeCell ref="A79:L79"/>
    <mergeCell ref="A81:G81"/>
    <mergeCell ref="B82:H82"/>
    <mergeCell ref="B83:H83"/>
    <mergeCell ref="B84:H84"/>
    <mergeCell ref="B85:H85"/>
    <mergeCell ref="B86:J86"/>
    <mergeCell ref="B87:J87"/>
    <mergeCell ref="A88:G88"/>
    <mergeCell ref="A91:G91"/>
    <mergeCell ref="B92:J92"/>
    <mergeCell ref="A94:G94"/>
    <mergeCell ref="A95:G95"/>
    <mergeCell ref="B96:J96"/>
    <mergeCell ref="B97:J97"/>
    <mergeCell ref="B98:J98"/>
    <mergeCell ref="B99:J99"/>
    <mergeCell ref="B100:J100"/>
    <mergeCell ref="B101:J101"/>
    <mergeCell ref="B102:J102"/>
    <mergeCell ref="B103:J103"/>
    <mergeCell ref="B104:J104"/>
    <mergeCell ref="B105:J105"/>
    <mergeCell ref="B106:J106"/>
    <mergeCell ref="B107:J107"/>
    <mergeCell ref="B108:J108"/>
    <mergeCell ref="B109:J10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2022-03-05T22:37:33Z</dcterms:created>
  <dc:creator>JCC</dc:creator>
  <dc:description/>
  <dc:language>en-US</dc:language>
  <cp:lastModifiedBy/>
  <dcterms:modified xsi:type="dcterms:W3CDTF">2022-03-07T03:10:07Z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