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  <workbookView xWindow="0" yWindow="0" windowWidth="28800" windowHeight="11805"/>
  </bookViews>
  <sheets>
    <sheet name="IRS f1040" sheetId="1" r:id="rId1"/>
    <sheet name="W2" sheetId="2" r:id="rId2"/>
    <sheet name="IRS f1040 S1" sheetId="9" r:id="rId3"/>
    <sheet name="IRS f1040 S2" sheetId="5" r:id="rId4"/>
    <sheet name="IRS f1040 Schedule 3" sheetId="10" r:id="rId5"/>
    <sheet name="IRS f1040 8812" sheetId="6" r:id="rId6"/>
    <sheet name="IRS f1040 C" sheetId="8" r:id="rId7"/>
    <sheet name="IRS f1040 SE" sheetId="7" r:id="rId8"/>
  </sheets>
  <definedNames>
    <definedName name="Line1">'W2'!$D$6</definedName>
    <definedName name="Line10">'W2'!$D$15</definedName>
    <definedName name="Line11">'W2'!$D$16</definedName>
    <definedName name="Line12a">'W2'!$E$17</definedName>
    <definedName name="Line12b">'W2'!$E$18</definedName>
    <definedName name="Line12c">'W2'!$E$19</definedName>
    <definedName name="Line12d">'W2'!$E$20</definedName>
    <definedName name="Line13">'W2'!$D$21</definedName>
    <definedName name="Line14">'W2'!$D$22</definedName>
    <definedName name="Line15">'W2'!$E$23</definedName>
    <definedName name="Line16">'W2'!$D$24</definedName>
    <definedName name="Line17">'W2'!$D$25</definedName>
    <definedName name="Line18">'W2'!$D$26</definedName>
    <definedName name="Line19">'W2'!$D$27</definedName>
    <definedName name="Line2">'W2'!$D$7</definedName>
    <definedName name="Line20">'W2'!$D$28</definedName>
    <definedName name="Line3">'W2'!$D$8</definedName>
    <definedName name="Line4">'W2'!$D$9</definedName>
    <definedName name="Line5">'W2'!$D$10</definedName>
    <definedName name="Line6">'W2'!$D$11</definedName>
    <definedName name="Line7">'W2'!$D$12</definedName>
    <definedName name="Line8">'W2'!$D$13</definedName>
    <definedName name="Line9">'W2'!$D$14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2" i="7" l="1"/>
  <c r="F13" i="7" s="1"/>
  <c r="F14" i="7" s="1"/>
  <c r="F17" i="7" s="1"/>
  <c r="J7" i="9"/>
  <c r="J36" i="9" s="1"/>
  <c r="J25" i="1" s="1"/>
  <c r="H59" i="1"/>
  <c r="J44" i="1"/>
  <c r="J41" i="1"/>
  <c r="J4" i="1"/>
  <c r="F24" i="10"/>
  <c r="F25" i="10"/>
  <c r="F39" i="10"/>
  <c r="F40" i="10"/>
  <c r="J35" i="9"/>
  <c r="J67" i="9"/>
  <c r="H7" i="8"/>
  <c r="H41" i="8"/>
  <c r="H43" i="8"/>
  <c r="H57" i="8"/>
  <c r="H59" i="8"/>
  <c r="H8" i="8" s="1"/>
  <c r="H9" i="8" s="1"/>
  <c r="H11" i="8" s="1"/>
  <c r="H75" i="8"/>
  <c r="H38" i="8" s="1"/>
  <c r="H40" i="8" s="1"/>
  <c r="F16" i="7"/>
  <c r="F19" i="7"/>
  <c r="F20" i="7" s="1"/>
  <c r="F27" i="7"/>
  <c r="F28" i="7"/>
  <c r="F43" i="7"/>
  <c r="J10" i="6"/>
  <c r="J13" i="6"/>
  <c r="J16" i="6" s="1"/>
  <c r="J15" i="6"/>
  <c r="H35" i="6"/>
  <c r="H42" i="6"/>
  <c r="J43" i="6"/>
  <c r="J57" i="6" s="1"/>
  <c r="J52" i="6"/>
  <c r="J56" i="6"/>
  <c r="F6" i="5"/>
  <c r="F12" i="5"/>
  <c r="F42" i="5"/>
  <c r="F21" i="7" l="1"/>
  <c r="F29" i="7" l="1"/>
  <c r="F30" i="7"/>
  <c r="F31" i="7" l="1"/>
  <c r="D32" i="7" l="1"/>
  <c r="J44" i="9" s="1"/>
  <c r="J68" i="9" s="1"/>
  <c r="J27" i="1" s="1"/>
  <c r="F9" i="5"/>
  <c r="F45" i="5" s="1"/>
  <c r="J47" i="1" s="1"/>
  <c r="H50" i="1"/>
  <c r="J53" i="1" s="1"/>
  <c r="J13" i="1"/>
  <c r="J26" i="1" s="1"/>
  <c r="J28" i="1" s="1"/>
  <c r="A21" i="2"/>
  <c r="C21" i="2"/>
  <c r="J35" i="1"/>
  <c r="J42" i="1"/>
  <c r="J36" i="1" l="1"/>
  <c r="J6" i="6"/>
  <c r="J11" i="6" s="1"/>
  <c r="J18" i="6" s="1"/>
  <c r="J19" i="6" s="1"/>
  <c r="J22" i="6" s="1"/>
  <c r="J24" i="6" l="1"/>
  <c r="J43" i="1" s="1"/>
  <c r="J45" i="1" s="1"/>
  <c r="J46" i="1" s="1"/>
  <c r="J48" i="1" s="1"/>
  <c r="J34" i="6" l="1"/>
  <c r="J37" i="6" s="1"/>
  <c r="J63" i="6" s="1"/>
  <c r="H56" i="1" s="1"/>
  <c r="J60" i="1" s="1"/>
  <c r="J61" i="1" s="1"/>
  <c r="J63" i="1" s="1"/>
  <c r="J64" i="1" s="1"/>
  <c r="H65" i="1" s="1"/>
  <c r="J67" i="1" l="1"/>
</calcChain>
</file>

<file path=xl/sharedStrings.xml><?xml version="1.0" encoding="utf-8"?>
<sst xmlns="http://schemas.openxmlformats.org/spreadsheetml/2006/main" count="1015" uniqueCount="558">
  <si>
    <t>Form 1040 2023 U.S. Individual Income Tax Return</t>
  </si>
  <si>
    <t>Department of the TreasuryInternal Revenue Service</t>
  </si>
  <si>
    <t/>
  </si>
  <si>
    <t>1a</t>
  </si>
  <si>
    <t>Total amount from Form(s) W-2, box 1 (see instructions)</t>
  </si>
  <si>
    <t>1b</t>
  </si>
  <si>
    <t>Household employee wages not reported on Form(s) W-2</t>
  </si>
  <si>
    <t>1c</t>
  </si>
  <si>
    <t>Tip income not reported on line 1a (see instructions)</t>
  </si>
  <si>
    <t>1d</t>
  </si>
  <si>
    <t>Medicaid waiver payments not reported on Form(s) W-2 (see instructions)</t>
  </si>
  <si>
    <t>1e</t>
  </si>
  <si>
    <t>Taxable dependent care benefits from Form 2441, line 26</t>
  </si>
  <si>
    <t>1f</t>
  </si>
  <si>
    <t>Employer-provided adoption benefits from Form 8839, line 29</t>
  </si>
  <si>
    <t>1g</t>
  </si>
  <si>
    <t>Wages from Form 8919, line 6</t>
  </si>
  <si>
    <t>1h</t>
  </si>
  <si>
    <t>Other earned income (see instructions)</t>
  </si>
  <si>
    <t>1i</t>
  </si>
  <si>
    <t>Nontaxable combat pay election (see instructions)</t>
  </si>
  <si>
    <t>1z</t>
  </si>
  <si>
    <t>Add lines 1a through 1h</t>
  </si>
  <si>
    <t>2a</t>
  </si>
  <si>
    <t>Tax-exempt interest</t>
  </si>
  <si>
    <t>2b</t>
  </si>
  <si>
    <t>Taxable interest</t>
  </si>
  <si>
    <t>3a</t>
  </si>
  <si>
    <t>Qualified dividends</t>
  </si>
  <si>
    <t>3b</t>
  </si>
  <si>
    <t>Ordinary dividends</t>
  </si>
  <si>
    <t>4a</t>
  </si>
  <si>
    <t>IRA distributions</t>
  </si>
  <si>
    <t>4b</t>
  </si>
  <si>
    <t>Taxable amount</t>
  </si>
  <si>
    <t>5a</t>
  </si>
  <si>
    <t>Pensions and annuities</t>
  </si>
  <si>
    <t>5b</t>
  </si>
  <si>
    <t>6a</t>
  </si>
  <si>
    <t>Social security benefits</t>
  </si>
  <si>
    <t>6b</t>
  </si>
  <si>
    <t>7</t>
  </si>
  <si>
    <t>Capital gain or (loss). Attach Schedule D if required. If not required, check here</t>
  </si>
  <si>
    <t>8</t>
  </si>
  <si>
    <t>Additional income from Schedule 1, line 10</t>
  </si>
  <si>
    <t>9</t>
  </si>
  <si>
    <t>Add lines 1z, 2b, 3b, 4b, 5b, 6b, 7, and 8. This is your total income</t>
  </si>
  <si>
    <t>10</t>
  </si>
  <si>
    <t>Adjustments to income from Schedule 1, line 26</t>
  </si>
  <si>
    <t>11</t>
  </si>
  <si>
    <t>Subtract line 10 from line 9. This is your adjusted gross income</t>
  </si>
  <si>
    <t>Standard Deduction for {</t>
  </si>
  <si>
    <t>12</t>
  </si>
  <si>
    <t>Standard deduction or itemized deductions (from Schedule A)</t>
  </si>
  <si>
    <t>13</t>
  </si>
  <si>
    <t>Qualified business income deduction from Form 8995 or Form 8995-A</t>
  </si>
  <si>
    <t>14</t>
  </si>
  <si>
    <t>Add lines 12 and 13</t>
  </si>
  <si>
    <t>15</t>
  </si>
  <si>
    <t>Subtract line 14 from line 11. If zero or less, enter -0-. This is your taxable income</t>
  </si>
  <si>
    <t>Form 1040 (2023) Page 2</t>
  </si>
  <si>
    <t>Tax and Credits</t>
  </si>
  <si>
    <t>16</t>
  </si>
  <si>
    <t>Tax (see instructions). Check if any from Form(s): 1 8814 2 4972 3</t>
  </si>
  <si>
    <t>17</t>
  </si>
  <si>
    <t>Amount from Schedule 2, line 3</t>
  </si>
  <si>
    <t>18</t>
  </si>
  <si>
    <t>Add lines 16 and 17</t>
  </si>
  <si>
    <t>19</t>
  </si>
  <si>
    <t>Child tax credit or credit for other dependents from Schedule 8812</t>
  </si>
  <si>
    <t>20</t>
  </si>
  <si>
    <t>Amount from Schedule 3, line 8</t>
  </si>
  <si>
    <t>21</t>
  </si>
  <si>
    <t>Add lines 19 and 20</t>
  </si>
  <si>
    <t>22</t>
  </si>
  <si>
    <t>Subtract line 21 from line 18. If zero or less, enter -0-</t>
  </si>
  <si>
    <t>23</t>
  </si>
  <si>
    <t>Other taxes, including self-employment tax, from Schedule 2, line 21</t>
  </si>
  <si>
    <t>24</t>
  </si>
  <si>
    <t>Add lines 22 and 23. This is your total tax</t>
  </si>
  <si>
    <t xml:space="preserve">Payments </t>
  </si>
  <si>
    <t>25a</t>
  </si>
  <si>
    <t>Form(s) W-2</t>
  </si>
  <si>
    <t>25b</t>
  </si>
  <si>
    <t>Form(s) 1099</t>
  </si>
  <si>
    <t>25c</t>
  </si>
  <si>
    <t>Other forms (see instructions)</t>
  </si>
  <si>
    <t>25d</t>
  </si>
  <si>
    <t>Add lines 25a through 25c</t>
  </si>
  <si>
    <t>26</t>
  </si>
  <si>
    <t>2023 estimated tax payments and amount applied from 2022 return</t>
  </si>
  <si>
    <t>27</t>
  </si>
  <si>
    <t>Earned income credit (EIC)</t>
  </si>
  <si>
    <t>28</t>
  </si>
  <si>
    <t>Additional child tax credit from Schedule 8812</t>
  </si>
  <si>
    <t>29</t>
  </si>
  <si>
    <t>American opportunity credit from Form 8863, line 8</t>
  </si>
  <si>
    <t>30</t>
  </si>
  <si>
    <t>Reserved for future use</t>
  </si>
  <si>
    <t>31</t>
  </si>
  <si>
    <t>Amount from Schedule 3, line 15</t>
  </si>
  <si>
    <t>32</t>
  </si>
  <si>
    <t>Add lines 27, 28, 29, and 31. These are your total other payments and refundable credits</t>
  </si>
  <si>
    <t>33</t>
  </si>
  <si>
    <t>Add lines 25d, 26, and 32. These are your total payments</t>
  </si>
  <si>
    <t>Refund</t>
  </si>
  <si>
    <t>34</t>
  </si>
  <si>
    <t>If line 33 is more than line 24, subtract line 24 from line 33. This is the amount you overpaid</t>
  </si>
  <si>
    <t>35a</t>
  </si>
  <si>
    <t>Amount of line 34 you want refunded to you. If Form 8888 is attached, check here</t>
  </si>
  <si>
    <t>36</t>
  </si>
  <si>
    <t>Amount of line 34 you want applied to your 2024 estimated tax</t>
  </si>
  <si>
    <t>Amount You Owe</t>
  </si>
  <si>
    <t>37</t>
  </si>
  <si>
    <t>Subtract line 33 from line 24. This is the amount you owe</t>
  </si>
  <si>
    <t>38</t>
  </si>
  <si>
    <t>Estimated tax penalty (see instructions)</t>
  </si>
  <si>
    <t>20.</t>
  </si>
  <si>
    <t>Locality name</t>
  </si>
  <si>
    <t>19.</t>
  </si>
  <si>
    <t>Local income tax</t>
  </si>
  <si>
    <t>18.</t>
  </si>
  <si>
    <t>Local wages, tips, etc.</t>
  </si>
  <si>
    <t>17.</t>
  </si>
  <si>
    <t>State income tax</t>
  </si>
  <si>
    <t>16.</t>
  </si>
  <si>
    <t>State wages, tips, etc.</t>
  </si>
  <si>
    <t>15.</t>
  </si>
  <si>
    <t>State</t>
  </si>
  <si>
    <t>14.</t>
  </si>
  <si>
    <t>Other</t>
  </si>
  <si>
    <t>12d.</t>
  </si>
  <si>
    <t>12c.</t>
  </si>
  <si>
    <t>12b.</t>
  </si>
  <si>
    <t>12a.</t>
  </si>
  <si>
    <t>11.</t>
  </si>
  <si>
    <t>Nonqualified plans</t>
  </si>
  <si>
    <t>10.</t>
  </si>
  <si>
    <t>Dependent care benefits</t>
  </si>
  <si>
    <t>9.</t>
  </si>
  <si>
    <t>8.</t>
  </si>
  <si>
    <t>Allocated tips</t>
  </si>
  <si>
    <t>7.</t>
  </si>
  <si>
    <t>Social security tips</t>
  </si>
  <si>
    <t>6.</t>
  </si>
  <si>
    <t>Medicare tax withheld</t>
  </si>
  <si>
    <t>5.</t>
  </si>
  <si>
    <t>Medicare wages and tips</t>
  </si>
  <si>
    <t>4.</t>
  </si>
  <si>
    <t>Social security tax withheld</t>
  </si>
  <si>
    <t>3.</t>
  </si>
  <si>
    <t>Social security wages</t>
  </si>
  <si>
    <t>2.</t>
  </si>
  <si>
    <t>Federal income tax withheld</t>
  </si>
  <si>
    <t>1.</t>
  </si>
  <si>
    <t>Wages, tips, other compensation</t>
  </si>
  <si>
    <t>Employer Name</t>
  </si>
  <si>
    <t>Employee Name</t>
  </si>
  <si>
    <t>2016 Form W-2</t>
  </si>
  <si>
    <t>Add lines 4, 7 through 16, 18, and 19. These are your total other taxes. Enter here and on Form 1040 or 1040-SR, line 23, or Form 1040-NR, line 23b</t>
  </si>
  <si>
    <t>Section 965 net tax liability installment from Form 965-A</t>
  </si>
  <si>
    <t>Total additional taxes. Add lines 17a through 17z</t>
  </si>
  <si>
    <t>17z</t>
  </si>
  <si>
    <t>Any other taxes. List type and amount</t>
  </si>
  <si>
    <t>17q</t>
  </si>
  <si>
    <t>Any interest from Form 8621, line 24</t>
  </si>
  <si>
    <t>17p</t>
  </si>
  <si>
    <t>Any interest from Form 8621, line 16f, relating to distributions from, and dispositions of, stock of a section 1291 fund</t>
  </si>
  <si>
    <t>17o</t>
  </si>
  <si>
    <t>Tax on non-effectively connected income for any part of the year you were a nonresident alien from Form 1040-NR</t>
  </si>
  <si>
    <t>17n</t>
  </si>
  <si>
    <t>Look-back interest under section 167(g) or 460(b) from Form 8697 or 8866</t>
  </si>
  <si>
    <t>17m</t>
  </si>
  <si>
    <t>Excise tax on insider stock compensation from an expatriated corporation</t>
  </si>
  <si>
    <t>17l</t>
  </si>
  <si>
    <t>Tax on accumulation distribution of trusts</t>
  </si>
  <si>
    <t>17k</t>
  </si>
  <si>
    <t>Golden parachute payments</t>
  </si>
  <si>
    <t>17j</t>
  </si>
  <si>
    <t>Section 72(m)(5) excess benefits tax</t>
  </si>
  <si>
    <t>17i</t>
  </si>
  <si>
    <t>Compensation you received from a nonqualified deferred compensation plan described in section 457A</t>
  </si>
  <si>
    <t>17h</t>
  </si>
  <si>
    <t>Income you received from a nonqualified deferred compensation plan that fails to meet the requirements of section 409A</t>
  </si>
  <si>
    <t>17g</t>
  </si>
  <si>
    <t>Recapture of a charitable contribution deduction related to a fractional interest in tangible personal property</t>
  </si>
  <si>
    <t>17f</t>
  </si>
  <si>
    <t>Additional tax on Medicare Advantage MSA distributions. Attach Form 8853</t>
  </si>
  <si>
    <t>17e</t>
  </si>
  <si>
    <t>Additional tax on Archer MSA distributions. Attach Form 8853</t>
  </si>
  <si>
    <t>17d</t>
  </si>
  <si>
    <t>Additional tax on an HSA because you didn’t remain an eligible individual. Attach Form 8889</t>
  </si>
  <si>
    <t>17c</t>
  </si>
  <si>
    <t>Additional tax on HSA distributions. Attach Form 8889</t>
  </si>
  <si>
    <t>17b</t>
  </si>
  <si>
    <t>Recapture of federal mortgage subsidy. If you sold your home in 2021, see instructions</t>
  </si>
  <si>
    <t>17a</t>
  </si>
  <si>
    <t>Recapture of other credits. List type, form number, and amount</t>
  </si>
  <si>
    <t>Other additional taxes:</t>
  </si>
  <si>
    <t>Part II: Other Taxes(continued)</t>
  </si>
  <si>
    <t>Recapture of low-income housing credit. Attach Form 8611</t>
  </si>
  <si>
    <t>Interest on the deferred tax on gain from certain installment sales with a sales price over $150,000</t>
  </si>
  <si>
    <t>Interest on tax due on installment income from the sale of certain residential lots and timeshares</t>
  </si>
  <si>
    <t>Uncollected social security and Medicare or RRTA tax on tips or group-term life insurance from Form W-2, box 12</t>
  </si>
  <si>
    <t>Net investment income tax. Attach Form 8960</t>
  </si>
  <si>
    <t>Additional Medicare Tax. Attach Form 8959</t>
  </si>
  <si>
    <t>Repayment of first-time homebuyer credit. Attach Form 5405 if required</t>
  </si>
  <si>
    <t>Household employment taxes. Attach Schedule H</t>
  </si>
  <si>
    <t>Additional tax on IRAs or other tax-favored accounts. Attach Form 5329 if required</t>
  </si>
  <si>
    <t>Total additional social security and Medicare tax. Add lines 5 and 6</t>
  </si>
  <si>
    <t>6</t>
  </si>
  <si>
    <t>Uncollected social security and Medicare tax on wages. Attach Form 8919</t>
  </si>
  <si>
    <t>5</t>
  </si>
  <si>
    <t>Social security and Medicare tax on unreported tip income. Attach Form 4137</t>
  </si>
  <si>
    <t>4</t>
  </si>
  <si>
    <t>Self-employment tax. Attach Schedule SE</t>
  </si>
  <si>
    <t>Part II: Other Taxes</t>
  </si>
  <si>
    <t>3</t>
  </si>
  <si>
    <t>Add lines 1 and 2. Enter here and include on Form 1040 or 1040-SR, line 17</t>
  </si>
  <si>
    <t>2</t>
  </si>
  <si>
    <t>Excess advance premium tax credit repayment. Attach Form 8962</t>
  </si>
  <si>
    <t>1</t>
  </si>
  <si>
    <t>Alternative minimum tax. Attach Form 6251</t>
  </si>
  <si>
    <t>Part I: Tax</t>
  </si>
  <si>
    <t>2022 SCHEDULE 2 (Form 1040 or 1040-SR)  Additional Taxes</t>
  </si>
  <si>
    <t>This is your additional child tax credit. Enter this amount on Form 1040, 1040-SR, or 1040-NR, line 28</t>
  </si>
  <si>
    <t>Additional Child Tax Credit</t>
  </si>
  <si>
    <t>Part II-C</t>
  </si>
  <si>
    <t>Next, enter the smaller of line 17 or line 26 on line 27.</t>
  </si>
  <si>
    <t>Enter the larger of line 20 or line 25</t>
  </si>
  <si>
    <t>25</t>
  </si>
  <si>
    <t>Subtract line 24 from line 23. If zero or less, enter -0-</t>
  </si>
  <si>
    <t>1040-NR filers: Enter the amount from Schedule 3 (Form 1040), line 11.</t>
  </si>
  <si>
    <t>1040 and 1040-SR filers:  Enter the total of the amounts from Form 1040 or 1040-SR, line 27, and Schedule 3 (Form 1040), line 11.</t>
  </si>
  <si>
    <t>Add lines 21 and 22</t>
  </si>
  <si>
    <t>Enter the total of the amounts from Schedule 1 (Form 1040), line 15; Schedule 2 (Form 1040), line 5; Schedule 2 (Form 1040), line 6; and Schedule 2 (Form 1040), line 13</t>
  </si>
  <si>
    <t>Withheld social security, Medicare, and Additional Medicare taxes from Form(s) W-2, boxes 4 and 6. If married filing jointly, include your spouses amounts with yours. If your employer withheld or you paid Additional Medicare Tax or tier 1 RRTA taxes, see instructions</t>
  </si>
  <si>
    <t>Certain Filers Who Have Three or More Qualifying Children and Bona Fide Residents of Puerto Rico</t>
  </si>
  <si>
    <t>Part II-B</t>
  </si>
  <si>
    <t>Yes: If line 20 is equal to or more than line 17, skip Part II-B and enter the amount from line 17 on line 27. Otherwise, go to line 21.</t>
  </si>
  <si>
    <t>No: If you are a bona fide resident of Puerto Rico, go to line 21. Otherwise, skip Part II-B and enter the smaller of line 17 or line 20 on line 27.</t>
  </si>
  <si>
    <t>Next. On line 16b, is the amount $4,500 or more?</t>
  </si>
  <si>
    <t>Multiply the amount on line 19 by 15% (0.15) and enter the result</t>
  </si>
  <si>
    <t>No : Leave line 19 blank and enter -0- on line 20.</t>
  </si>
  <si>
    <t>Is the amount on line 18a more than $2,500?</t>
  </si>
  <si>
    <t>18b</t>
  </si>
  <si>
    <t>Nontaxable combat pay (see instructions)</t>
  </si>
  <si>
    <t>18a</t>
  </si>
  <si>
    <t>Earned income (see instructions)</t>
  </si>
  <si>
    <t>Enter the smaller of line 16a or line 16b</t>
  </si>
  <si>
    <t>TIP: The number of children you use for this line is the same as the number of children you used for line 4.</t>
  </si>
  <si>
    <t>16b</t>
  </si>
  <si>
    <t>Number of qualifying children under 17 with the required social security number x $1,500:</t>
  </si>
  <si>
    <t>16a</t>
  </si>
  <si>
    <t>Subtract line 14 from line 12. If zero, stop here; you cannot take the additional child tax credit. Skip Parts II-A and II-B. Enter -0- on line 27</t>
  </si>
  <si>
    <t>Check this box if you do not want to claim the additional child tax credit. Skip Parts II-A and II-B. Enter -0- on line 27</t>
  </si>
  <si>
    <t>Caution: If you file Form 2555, you cannot claim the additional child tax credit.</t>
  </si>
  <si>
    <t>Additional Child Tax Credit for All Filers</t>
  </si>
  <si>
    <t>Part II-A</t>
  </si>
  <si>
    <t>Page 2</t>
  </si>
  <si>
    <t>If the amount on line 12 is more than the amount on line 14, you may be able to take the additional child tax credit on Form 1040, 1040-SR, or 1040-NR, line 28. Complete your Form 1040, 1040-SR, or 1040-NR through line 27 (also complete Schedule 3, line 11) before completing Part II-A.</t>
  </si>
  <si>
    <t>Enter this amount on Form 1040, 1040-SR, or 1040-NR, line 19.</t>
  </si>
  <si>
    <t>Enter the smaller of line 12 or 13. This is your child tax credit and credit for other dependents</t>
  </si>
  <si>
    <t>Enter the amount from the Credit Limit Worksheet A</t>
  </si>
  <si>
    <t>Yes. Subtract line 11 from line 8. Enter the result.</t>
  </si>
  <si>
    <t xml:space="preserve">No. STOP. You cannot take the child tax credit, credit for other dependents, or additional child tax credit. Skip Parts II-A and II-B.  Enter -0- on lines 14 and 27. </t>
  </si>
  <si>
    <t xml:space="preserve"> Is the amount on line 8 more than the amount on line 11?                                                                                                            </t>
  </si>
  <si>
    <t>Multiply line 10 by 5% (0.05)</t>
  </si>
  <si>
    <t>Subtract line 9 from line 3. If zero or less, enter -0-. If more than zero and not a multiple of $1,000, enter the next multiple of $1,000</t>
  </si>
  <si>
    <t>Enter the amount for your filing status:  Married filing jointly$400,000; All other filing statuses$200,000</t>
  </si>
  <si>
    <t>Add lines 5 and 7</t>
  </si>
  <si>
    <t>Multiply line 6 by $500</t>
  </si>
  <si>
    <t>Number of other dependents, including any qualifying children who are not under age 17 or who do not have the required social security number</t>
  </si>
  <si>
    <t>Multiply line 4 by $2,000</t>
  </si>
  <si>
    <t>Number of qualifying children under age 17 with the required social security number</t>
  </si>
  <si>
    <t>Add lines 1 and 2d</t>
  </si>
  <si>
    <t>2d</t>
  </si>
  <si>
    <t>Add lines 2a through 2c</t>
  </si>
  <si>
    <t>2c</t>
  </si>
  <si>
    <t>Enter the amount from line 15 of your Form 4563</t>
  </si>
  <si>
    <t>Enter the amounts from lines 45 and 50 of your Form 2555</t>
  </si>
  <si>
    <t>Enter income from Puerto Rico that you excluded</t>
  </si>
  <si>
    <t>Enter the amount from line 11 of your Form 1040, 1040-SR, or 1040-NR</t>
  </si>
  <si>
    <t>Child Tax Credit and Credit for Other Dependents</t>
  </si>
  <si>
    <t>Part I</t>
  </si>
  <si>
    <t>Credits for Qualifying Children and Other Dependents</t>
  </si>
  <si>
    <t>SCHEDULE 8812 (Form 1040)</t>
  </si>
  <si>
    <t>Enter the smaller of: two-thirds ( 2 / 3 ) of gross nonfarm income 4 (not less than zero) or the amount on line 16. Also, include this amount on line 4b above</t>
  </si>
  <si>
    <t>Subtract line 15 from line 14</t>
  </si>
  <si>
    <t>of at least $400 in 2 of the prior 3 years. Caution: You may use this method no more than five times.</t>
  </si>
  <si>
    <t>and also less than 72.189% of your gross nonfarm income, 4 and (b) you had net earnings from self-employment</t>
  </si>
  <si>
    <r>
      <rPr>
        <b/>
        <sz val="10"/>
        <rFont val="Arial"/>
        <family val="2"/>
      </rPr>
      <t>Nonfarm Optional Method.</t>
    </r>
    <r>
      <rPr>
        <sz val="10"/>
        <rFont val="Arial"/>
        <family val="2"/>
      </rPr>
      <t xml:space="preserve"> You may use this method only if (a) your net nonfarm profits 3 were less than $6,107</t>
    </r>
  </si>
  <si>
    <t>Enter the smaller of: two-thirds ( 2 / 3 ) of gross farm income (not less than zero) or $5,640. Also, include this amount on line 4b above</t>
  </si>
  <si>
    <t>Maximum income for optional methods</t>
  </si>
  <si>
    <t>$8,460, or (b) your net farm profits 2 were less than $6,107.</t>
  </si>
  <si>
    <r>
      <rPr>
        <b/>
        <sz val="10"/>
        <rFont val="Arial"/>
        <family val="2"/>
      </rPr>
      <t>Farm Optional Method.</t>
    </r>
    <r>
      <rPr>
        <sz val="10"/>
        <rFont val="Arial"/>
        <family val="2"/>
      </rPr>
      <t xml:space="preserve"> You may use this method only if (a) your gross farm income 1 wasn’t more than</t>
    </r>
  </si>
  <si>
    <t>Part II  Optional Methods To Figure Net Earnings (see instructions)</t>
  </si>
  <si>
    <t>Deduction for one-half of self-employment tax.  Multiply line 12 by 50% (0.50). Enter here and on Schedule 1 (Form 1040), line 14</t>
  </si>
  <si>
    <t>Self-employment tax. Add lines 10 and 11. Enter here and on Schedule 2 (Form 1040), line 4</t>
  </si>
  <si>
    <t>Multiply line 6 by 2.9% (0.029)</t>
  </si>
  <si>
    <t>Multiply the smaller of line 6 or line 9 by 12.4% (0.124)</t>
  </si>
  <si>
    <t>Subtract line 8d from line 7. If zero or less, enter -0- here and on line 10 and go to line 11</t>
  </si>
  <si>
    <t>8d</t>
  </si>
  <si>
    <t>Add lines 8a, 8b, and 8c</t>
  </si>
  <si>
    <t>8c</t>
  </si>
  <si>
    <t>Wages subject to social security tax from Form 8919, line 10</t>
  </si>
  <si>
    <t>8b</t>
  </si>
  <si>
    <t>Unreported tips subject to social security tax from Form 4137, line 10</t>
  </si>
  <si>
    <t>8a</t>
  </si>
  <si>
    <t>Total social security wages and tips (total of boxes 3 and 7 on Form(s) W-2) and railroad retirement (tier 1) compensation. If $147,000 or more, skip lines 8b through 10, and go to line 11</t>
  </si>
  <si>
    <t>or the 6.2% portion of the 7.65% railroad retirement (tier 1) tax for 2020</t>
  </si>
  <si>
    <t>Maximum amount of combined wages and self-employment earnings subject to social security tax</t>
  </si>
  <si>
    <t>Add lines 4c and 5b</t>
  </si>
  <si>
    <t>Multiply line 5a by 92.35% (0.9235). If less than $100, enter -0-</t>
  </si>
  <si>
    <t>Enter your church employee income from Form W-2. See instructions for definition of church employee income</t>
  </si>
  <si>
    <t>Exception: If less than $400 and you had church employee income, enter -0- and continue.</t>
  </si>
  <si>
    <t>4c</t>
  </si>
  <si>
    <t>Combine lines 4a and 4b. If less than $400, stop; you don’t owe self-employment tax.</t>
  </si>
  <si>
    <t>If you elect one or both of the optional methods, enter the total of lines 15 and 17 here</t>
  </si>
  <si>
    <t>Note: If line 4a is less than $400 due to Conservation Reserve Program payments on line 1b, see instructions.</t>
  </si>
  <si>
    <t>If line 3 is more than zero, multiply line 3 by 92.35% (0.9235). Otherwise, enter amount from line 3 .</t>
  </si>
  <si>
    <t>Combine lines 1a, 1b, and 2</t>
  </si>
  <si>
    <t>Net profit or (loss) from Schedule C, line 31; and Schedule K-1 (Form 1065), box 14, code A (other than farming).</t>
  </si>
  <si>
    <t>Skip line 2 if you use the nonfarm optional method in Part II. See instructions.</t>
  </si>
  <si>
    <t>If you received social security retirement or disability benefits, enter the amount of Conservation Reserve Program payments included on Schedule F, line 4b, or listed on Schedule K-1 (Form 1065), box 20, code AH</t>
  </si>
  <si>
    <t>Net farm profit or (loss) from Schedule F, line 34, and farm partnerships, Schedule K-1 (Form 1065), box 14, code A</t>
  </si>
  <si>
    <t>Skip lines 1a and 1b if you use the farm optional method in Part II. See instructions.</t>
  </si>
  <si>
    <t>If you are a minister, member of a religious order, or Christian Science practitioner and you filed Form 4361, but you had $400 or more of other net earnings from self-employment, check here and continue with Part I</t>
  </si>
  <si>
    <t>A</t>
  </si>
  <si>
    <t>Note: If your only income subject to self-employment tax is church employee income, see instructions for how to report your income and the definition of church employee income.</t>
  </si>
  <si>
    <t>Part I    Self-Employment Tax</t>
  </si>
  <si>
    <t>2022    Schedule SE    Self-Employment Tax</t>
  </si>
  <si>
    <t>48</t>
  </si>
  <si>
    <t>Total other expenses. Enter here and on line 27a</t>
  </si>
  <si>
    <t>Part V Other Expenses. List below business expenses not included on lines 8-26 or line 30.</t>
  </si>
  <si>
    <t>Form 4562.</t>
  </si>
  <si>
    <t>are not required to file Form 4562 for this business. See the instructions for line 13 to find out if you must file</t>
  </si>
  <si>
    <t>Complete this part only if you are claiming car or truck expenses on line 9 and</t>
  </si>
  <si>
    <t xml:space="preserve">Part IV Information on Your Vehicle. </t>
  </si>
  <si>
    <t>42</t>
  </si>
  <si>
    <r>
      <rPr>
        <b/>
        <sz val="12"/>
        <color rgb="FF000000"/>
        <rFont val="Times New Roman"/>
        <family val="1"/>
      </rPr>
      <t>Cost of goods sold.</t>
    </r>
    <r>
      <rPr>
        <sz val="10"/>
        <rFont val="Arial"/>
        <family val="2"/>
      </rPr>
      <t xml:space="preserve"> Subtract line 41 from line 40. Enter the result here and on line 4</t>
    </r>
  </si>
  <si>
    <t>41</t>
  </si>
  <si>
    <t>Inventory at end of year</t>
  </si>
  <si>
    <t>40</t>
  </si>
  <si>
    <t>Add lines 35 through 39</t>
  </si>
  <si>
    <t>39</t>
  </si>
  <si>
    <t>Other costs</t>
  </si>
  <si>
    <t>Materials and supplies</t>
  </si>
  <si>
    <t>Cost of labor. Do not include any amounts paid to yourself</t>
  </si>
  <si>
    <t>Purchases less cost of items withdrawn for personal use</t>
  </si>
  <si>
    <t>35</t>
  </si>
  <si>
    <t>Inventory at beginning of year. If different from last yearâs closing inventory, attach explanation</t>
  </si>
  <si>
    <t>Was there any change in determining quantities, costs, or valuations between opening and closing inventory?</t>
  </si>
  <si>
    <t xml:space="preserve"> Method(s) used to value closing inventory: a Cost b Lower of cost or market c Other (attach explanation)</t>
  </si>
  <si>
    <t>Part III Cost of Goods Sold (see instructions)</t>
  </si>
  <si>
    <t>Schedule C (Form 1040) 2021 Page 2</t>
  </si>
  <si>
    <t xml:space="preserve"> If a loss, you must go to line 32. </t>
  </si>
  <si>
    <t>checked the box on line 1, see instructions). Estates and trusts, enter on Form 1041, line 3.</t>
  </si>
  <si>
    <t xml:space="preserve"> If a profit, enter on both Schedule 1 (Form 1040), line 3, and on Schedule SE, line 2. (If you</t>
  </si>
  <si>
    <t>Net profit or (loss). Subtract line 30 from line 29</t>
  </si>
  <si>
    <t>Expenses for business use of your home. Do not report these expenses elsewhere. Attach Form 8829 unless using the simplified method. See instructions. Simplified method filers only: Enter the total square footage of (a) your home: and (b) the part of your home used for business: . Use the Simplified Method Worksheet in the instructions to figure the amount to enter on line 30</t>
  </si>
  <si>
    <t>Tentative profit or (loss). Subtract line 28 from line 7</t>
  </si>
  <si>
    <t>Total expenses before expenses for business use of home. Add lines 8 through 27b</t>
  </si>
  <si>
    <t>27b</t>
  </si>
  <si>
    <t>Energy efficient commercial bldgs
deduction (attach Form 7205)</t>
  </si>
  <si>
    <t>27a</t>
  </si>
  <si>
    <t>Other expenses (from line 48)</t>
  </si>
  <si>
    <t>Wages (less employment credits)</t>
  </si>
  <si>
    <t>Utilities</t>
  </si>
  <si>
    <t>24b</t>
  </si>
  <si>
    <t>Deductible meals (see instructions)</t>
  </si>
  <si>
    <t>24a</t>
  </si>
  <si>
    <t>Travel</t>
  </si>
  <si>
    <t xml:space="preserve"> Travel and meals:</t>
  </si>
  <si>
    <t>Taxes and licenses</t>
  </si>
  <si>
    <t>Supplies (not included in Part III)</t>
  </si>
  <si>
    <t>Repairs and maintenance</t>
  </si>
  <si>
    <t>20b</t>
  </si>
  <si>
    <t>Other business property</t>
  </si>
  <si>
    <t>20a</t>
  </si>
  <si>
    <t>Vehicles, machinery, and equipment</t>
  </si>
  <si>
    <t xml:space="preserve"> Rent or lease (see instructions):</t>
  </si>
  <si>
    <t>Pension and profit-sharing plans</t>
  </si>
  <si>
    <t>Office expense (see instructions)</t>
  </si>
  <si>
    <t>Legal and professional services</t>
  </si>
  <si>
    <t>Mortgage (paid to banks, etc.)</t>
  </si>
  <si>
    <t>Interest (see instructions):</t>
  </si>
  <si>
    <t>Insurance (other than health)</t>
  </si>
  <si>
    <t>Employee benefit programs (other than on line 19)</t>
  </si>
  <si>
    <t>Depreciation and section 179 expense deduction (not included in Part III) (see instructions)</t>
  </si>
  <si>
    <t>Depletion</t>
  </si>
  <si>
    <t>Contract labor (see instructions)</t>
  </si>
  <si>
    <t>Commissions and fees</t>
  </si>
  <si>
    <t>Car and truck expenses (see instructions)</t>
  </si>
  <si>
    <t>Advertising</t>
  </si>
  <si>
    <t>Part II Expenses. Enter expenses for business use of your home only on line 30.</t>
  </si>
  <si>
    <t>Gross income. Add lines 5 and 6</t>
  </si>
  <si>
    <t>Other income, including federal and state gasoline or fuel tax credit or refund (see instructions)</t>
  </si>
  <si>
    <t>Gross profit. Subtract line 4 from line 3</t>
  </si>
  <si>
    <t>Cost of goods sold (from line 42)</t>
  </si>
  <si>
    <t>Subtract line 2 from line 1</t>
  </si>
  <si>
    <t>Returns and allowances</t>
  </si>
  <si>
    <t>Gross receipts or sales. See instructions for line 1 and check the box if this income was reported to you on Form W-2 and the Statutory employee box on that form was checked</t>
  </si>
  <si>
    <t>Part I Income</t>
  </si>
  <si>
    <t>A Principal business or profession, including product or service</t>
  </si>
  <si>
    <t>Name of proprietor</t>
  </si>
  <si>
    <t>SCHEDULE C (Form 1040)  Profit or Loss From Business   (Sole Proprietorship)</t>
  </si>
  <si>
    <t>Add lines 11 through 23 and 25. These are your adjustments to income. Enter here and on Form 1040 or 1040-SR, line 10, or Form 1040-NR, line 10a</t>
  </si>
  <si>
    <t>Total other adjustments. Add lines 24a through 24z</t>
  </si>
  <si>
    <t>24z</t>
  </si>
  <si>
    <t>Other adjustments. List type and amount:</t>
  </si>
  <si>
    <t>24k</t>
  </si>
  <si>
    <t>Excess deductions of section 67(e) expenses from Schedule K-1 (Form 1041)</t>
  </si>
  <si>
    <t>24j</t>
  </si>
  <si>
    <t>Housing deduction from Form 2555</t>
  </si>
  <si>
    <t>24i</t>
  </si>
  <si>
    <t>Attorney fees and court costs you paid in connection with an award from the IRS for information you provided that helped the IRS detect tax law violations</t>
  </si>
  <si>
    <t>24h</t>
  </si>
  <si>
    <t>Attorney fees and court costs for actions involving certain unlawful discrimination claims (see instructions)</t>
  </si>
  <si>
    <t>24g</t>
  </si>
  <si>
    <t>Contributions by certain chaplains to section 403(b) plans</t>
  </si>
  <si>
    <t>24f</t>
  </si>
  <si>
    <t>Contributions to section 501(c)(18)(D) pension plans</t>
  </si>
  <si>
    <t>24e</t>
  </si>
  <si>
    <t>Repayment of supplemental unemployment benefits under the Trade Act of 1974</t>
  </si>
  <si>
    <t>24d</t>
  </si>
  <si>
    <t>Reforestation amortization and expenses</t>
  </si>
  <si>
    <t>24c</t>
  </si>
  <si>
    <t>Nontaxable amount of the value of Olympic and Paralympic medals and USOC prize money reported on line 8m</t>
  </si>
  <si>
    <t>Deductible expenses related to income reported on line 8l from the rental of personal property engaged in for profit</t>
  </si>
  <si>
    <t>Jury duty pay (see instructions)</t>
  </si>
  <si>
    <t>Other adjustments:</t>
  </si>
  <si>
    <t>Archer MSA deduction</t>
  </si>
  <si>
    <t>Student loan interest deduction</t>
  </si>
  <si>
    <t>IRA deduction</t>
  </si>
  <si>
    <t>19a</t>
  </si>
  <si>
    <t>Alimony paid</t>
  </si>
  <si>
    <t>Penalty on early withdrawal of savings</t>
  </si>
  <si>
    <t>Self-employed health insurance deduction</t>
  </si>
  <si>
    <t>Self-employed SEP, SIMPLE, and qualified plans</t>
  </si>
  <si>
    <t>Deductible part of self-employment tax. Attach Schedule SE</t>
  </si>
  <si>
    <t>Moving expenses for members of the Armed Forces. Attach Form 3903</t>
  </si>
  <si>
    <t>Health savings account deduction. Attach Form 8889</t>
  </si>
  <si>
    <t>Certain business expenses of reservists, performing artists, and fee-basis government officials. Attach Form 2106</t>
  </si>
  <si>
    <t>Educator expenses</t>
  </si>
  <si>
    <t>Part II Adjustments to Income</t>
  </si>
  <si>
    <t>Combine lines 1 through 7 and 9. Enter here and on Form 1040, 1040-SR, or 1040-NR, line 8</t>
  </si>
  <si>
    <t>Total other income. Add lines 8a through 8z</t>
  </si>
  <si>
    <t>8z</t>
  </si>
  <si>
    <t>Other income. List type and amount:</t>
  </si>
  <si>
    <t>8u</t>
  </si>
  <si>
    <t>Wages earned while incarcerated</t>
  </si>
  <si>
    <t>8t</t>
  </si>
  <si>
    <t>Pension or annuity from a nonqualifed deferred compensation plan or a nongovernmental section 457 plan</t>
  </si>
  <si>
    <t>8s</t>
  </si>
  <si>
    <t>Nontaxable amount of Medicaid waiver payments included on Form 1040, line 1a or 1d</t>
  </si>
  <si>
    <t>8r</t>
  </si>
  <si>
    <t>Scholarship and fellowship grants not reported on Form W-2</t>
  </si>
  <si>
    <t>8q</t>
  </si>
  <si>
    <t>Taxable distributions from an ABLE account (see instructions)</t>
  </si>
  <si>
    <t>8p</t>
  </si>
  <si>
    <t>Section 461(l) excess business loss adjustment</t>
  </si>
  <si>
    <t>8o</t>
  </si>
  <si>
    <t>Section 951A(a) inclusion (see instructions)</t>
  </si>
  <si>
    <t>8n</t>
  </si>
  <si>
    <t>Section 951(a) inclusion (see instructions)</t>
  </si>
  <si>
    <t>8m</t>
  </si>
  <si>
    <t>Olympic and Paralympic medals and USOC prize money (see instructions)</t>
  </si>
  <si>
    <t>8l</t>
  </si>
  <si>
    <t>Income from the rental of personal property if you engaged in the rental for profit but were not in the business of renting such property</t>
  </si>
  <si>
    <t>8k</t>
  </si>
  <si>
    <t>Stock options</t>
  </si>
  <si>
    <t>8j</t>
  </si>
  <si>
    <t>Activity not engaged in for profit income</t>
  </si>
  <si>
    <t>8i</t>
  </si>
  <si>
    <t>Prizes and awards</t>
  </si>
  <si>
    <t>8h</t>
  </si>
  <si>
    <t>Jury duty pay</t>
  </si>
  <si>
    <t>8g</t>
  </si>
  <si>
    <t>Alaska Permanent Fund dividends</t>
  </si>
  <si>
    <t>8f</t>
  </si>
  <si>
    <t>Income from Form 8889</t>
  </si>
  <si>
    <t>8e</t>
  </si>
  <si>
    <t>Income from Form 8853</t>
  </si>
  <si>
    <t>Foreign earned income exclusion from Form 2555</t>
  </si>
  <si>
    <t>Cancellation of debt</t>
  </si>
  <si>
    <t>Gambling</t>
  </si>
  <si>
    <t>Net operating loss</t>
  </si>
  <si>
    <t>Other income:</t>
  </si>
  <si>
    <t>Unemployment compensation</t>
  </si>
  <si>
    <t>Farm income or (loss). Attach Schedule F</t>
  </si>
  <si>
    <t>Rental real estate, royalties, partnerships, S corporations, trusts, etc. Attach Schedule E</t>
  </si>
  <si>
    <t>Other gains or (losses). Attach Form 4797</t>
  </si>
  <si>
    <t>Business income or (loss). Attach Schedule C</t>
  </si>
  <si>
    <t>Alimony received</t>
  </si>
  <si>
    <t>Taxable refunds, credits, or offsets of state and local income taxes</t>
  </si>
  <si>
    <t>Part I Additional Income</t>
  </si>
  <si>
    <t>2022 Additional Income and Adjustments to Income</t>
  </si>
  <si>
    <t>SCHEDULE 1 (Form 1040)</t>
  </si>
  <si>
    <t>Add lines 9 through 12 and 14. Enter here and on Form 1040, 1040-SR, or 1040-NR, line 31</t>
  </si>
  <si>
    <t>Total other payments or refundable credits. Add lines 13a through 13z</t>
  </si>
  <si>
    <t>13z</t>
  </si>
  <si>
    <t>Other payments or refundable credits. List type and amount:</t>
  </si>
  <si>
    <t>13d</t>
  </si>
  <si>
    <t>Deferred amount of net 965 tax liability (see instructions)</t>
  </si>
  <si>
    <t>13c</t>
  </si>
  <si>
    <t>Elective payment election amount from Form 3800, Part III, line 6, column i</t>
  </si>
  <si>
    <t>13b</t>
  </si>
  <si>
    <t>Credit for repayment of amounts included in income from earlier years</t>
  </si>
  <si>
    <t>13a</t>
  </si>
  <si>
    <t>Form 2439</t>
  </si>
  <si>
    <r>
      <rPr>
        <b/>
        <sz val="12"/>
        <color rgb="FF000000"/>
        <rFont val="Times New Roman"/>
        <family val="2"/>
        <charset val="1"/>
      </rPr>
      <t xml:space="preserve">13. </t>
    </r>
    <r>
      <rPr>
        <sz val="10"/>
        <rFont val="Arial"/>
        <family val="2"/>
      </rPr>
      <t>Other payments or refundable credits:</t>
    </r>
  </si>
  <si>
    <t>Credit for federal tax on fuels. Attach Form 4136</t>
  </si>
  <si>
    <t>Excess social security and tier 1 RRTA tax withheld</t>
  </si>
  <si>
    <t>Amount paid with request for extension to file (see instructions)</t>
  </si>
  <si>
    <t>Net premium tax credit. Attach Form 8962</t>
  </si>
  <si>
    <t>Part II Other Payments and Refundable Credits</t>
  </si>
  <si>
    <t>Schedule 3 (Form 1040) 2022 Page 2</t>
  </si>
  <si>
    <t>Add lines 1 through 5 and 7. Enter here and on Form 1040, 1040-SR, or 1040-NR, line 20</t>
  </si>
  <si>
    <t>Total other nonrefundable credits. Add lines 6a through 6z</t>
  </si>
  <si>
    <t>6z</t>
  </si>
  <si>
    <t>Other nonrefundable credits. List type and amount ?</t>
  </si>
  <si>
    <t>6m</t>
  </si>
  <si>
    <t>Credit for previously owned clean vehicles</t>
  </si>
  <si>
    <t>6l</t>
  </si>
  <si>
    <t>Amount on Form 8978, line 14. See instructions</t>
  </si>
  <si>
    <t>6k</t>
  </si>
  <si>
    <t>Credit to holders of tax credit bonds. Attach Form 8912</t>
  </si>
  <si>
    <t>6j</t>
  </si>
  <si>
    <t>Alternative fuel vehicle refueling property credit. Attach Form 8911</t>
  </si>
  <si>
    <t>6i</t>
  </si>
  <si>
    <t>Qualified electric vehicle credit. Attach Form 8834</t>
  </si>
  <si>
    <t>6h</t>
  </si>
  <si>
    <t>District of Columbia first-time homebuyer credit. Attach Form 8859</t>
  </si>
  <si>
    <t>6g</t>
  </si>
  <si>
    <t>Mortgage interest credit. Attach Form 8396</t>
  </si>
  <si>
    <t>6f</t>
  </si>
  <si>
    <t>Clean vehicle credit</t>
  </si>
  <si>
    <t>6e</t>
  </si>
  <si>
    <t>6d</t>
  </si>
  <si>
    <t>Credit for the elderly or disabled. Attach Schedule R</t>
  </si>
  <si>
    <t>6c</t>
  </si>
  <si>
    <t>Adoption credit. Attach Form 8839</t>
  </si>
  <si>
    <t>Credit for prior year minimum tax. Attach Form 8801</t>
  </si>
  <si>
    <t>General business credit. Attach Form 3800</t>
  </si>
  <si>
    <t>Other nonrefundable credits:</t>
  </si>
  <si>
    <t>Energy efficient home improvement credit</t>
  </si>
  <si>
    <t>Residential energy credits. Attach Form 5695</t>
  </si>
  <si>
    <t>Retirement savings contributions credit. Attach Form 8880</t>
  </si>
  <si>
    <t>Education credits from Form 8863, line 19</t>
  </si>
  <si>
    <t>Credit for child and dependent care expenses from Form 2441, line 11. Attach Form 2441</t>
  </si>
  <si>
    <t>Foreign tax credit. Attach Form 1116 if required</t>
  </si>
  <si>
    <t>Part I  Nonrefundable Credits</t>
  </si>
  <si>
    <t>SCHEDULE 3 (Form 1040) 2022 Additional Credits and Payments</t>
  </si>
  <si>
    <r>
      <rPr>
        <b/>
        <sz val="12"/>
        <rFont val="Times New Roman"/>
        <family val="1"/>
      </rPr>
      <t xml:space="preserve">YES: </t>
    </r>
    <r>
      <rPr>
        <sz val="10"/>
        <rFont val="Arial"/>
        <family val="2"/>
      </rPr>
      <t>Subtract $2,500 from the amount on line 18a</t>
    </r>
  </si>
  <si>
    <t>-  Single or Married filing separately: $14,600</t>
  </si>
  <si>
    <t>-  Married filing jointly or Qualifying surviving spouse:  $29,200</t>
  </si>
  <si>
    <t>-  Head of household: $21,900}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</si>
</sst>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$-409]#,##0.00;[Red]\-[$$-409]#,##0.00"/>
    <numFmt numFmtId="165" formatCode="_(\$* #,##0.00_);_(\$* \(#,##0.00\);_(\$* \-??_);_(@_)"/>
  </numFmts>
  <fonts count="24" x14ac:knownFonts="1">
    <font>
      <sz val="10"/>
      <name val="Arial"/>
      <family val="2"/>
    </font>
    <font>
      <sz val="12"/>
      <color theme="1"/>
      <name val="Times New Roman"/>
      <family val="2"/>
    </font>
    <font>
      <sz val="10"/>
      <name val="Arial"/>
    </font>
    <font>
      <b/>
      <sz val="12"/>
      <color rgb="FF00000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FFFFFF"/>
      <name val="Times New Roman"/>
      <family val="2"/>
      <charset val="1"/>
    </font>
    <font>
      <b/>
      <sz val="12"/>
      <color rgb="FFFFFFFF"/>
      <name val="Times New Roman"/>
      <family val="1"/>
      <charset val="1"/>
    </font>
    <font>
      <b/>
      <sz val="12"/>
      <color rgb="FFFFFFFF"/>
      <name val="Times New Roman"/>
      <family val="2"/>
      <charset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0"/>
      <color theme="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2"/>
      <charset val="1"/>
    </font>
    <font>
      <sz val="12"/>
      <color theme="0"/>
      <name val="Times New Roman"/>
      <family val="2"/>
      <charset val="1"/>
    </font>
    <font>
      <b/>
      <sz val="12"/>
      <color theme="0"/>
      <name val="Times New Roman"/>
      <family val="2"/>
      <charset val="1"/>
    </font>
    <font>
      <b/>
      <sz val="14"/>
      <color rgb="FF000000"/>
      <name val="Times New Roman"/>
      <family val="2"/>
      <charset val="1"/>
    </font>
    <font>
      <b/>
      <sz val="12"/>
      <name val="Times New Roman"/>
      <family val="1"/>
    </font>
    <font>
      <sz val="12"/>
      <name val="Times New Roman"/>
      <family val="2"/>
    </font>
    <font>
      <b/>
      <sz val="16"/>
      <name val="Times New Roman"/>
      <family val="1"/>
    </font>
    <font>
      <sz val="12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3"/>
      </patternFill>
    </fill>
    <fill>
      <patternFill patternType="solid">
        <fgColor rgb="FFDEEBF7"/>
        <bgColor rgb="FFCCFFFF"/>
      </patternFill>
    </fill>
    <fill>
      <patternFill patternType="solid">
        <fgColor rgb="FFD0CECE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DDEBF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EE6EF"/>
        <bgColor rgb="FFCCFFFF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DEEBF7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EEBF7"/>
      </patternFill>
    </fill>
    <fill>
      <patternFill patternType="solid">
        <fgColor rgb="FFBDD7EE"/>
        <bgColor rgb="FF99CCFF"/>
      </patternFill>
    </fill>
    <fill>
      <patternFill patternType="solid">
        <fgColor rgb="FFAFABAB"/>
        <bgColor rgb="FF969696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44" fontId="2" fillId="0" borderId="0" applyBorder="0" applyAlignment="0" applyProtection="0"/>
    <xf numFmtId="0" fontId="7" fillId="0" borderId="0"/>
    <xf numFmtId="165" fontId="7" fillId="0" borderId="0" applyBorder="0" applyProtection="0"/>
    <xf numFmtId="0" fontId="1" fillId="0" borderId="0"/>
    <xf numFmtId="44" fontId="1" fillId="0" borderId="0" applyFont="0" applyFill="0" applyBorder="0" applyAlignment="0" applyProtection="0"/>
  </cellStyleXfs>
  <cellXfs count="305">
    <xf numFmtId="0" fontId="0" fillId="0" borderId="0" xfId="0"/>
    <xf numFmtId="0" fontId="3" fillId="0" borderId="1" xfId="0" applyFont="1" applyBorder="1"/>
    <xf numFmtId="0" fontId="4" fillId="0" borderId="0" xfId="0" applyFont="1"/>
    <xf numFmtId="0" fontId="3" fillId="0" borderId="3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2" xfId="0" applyFont="1" applyBorder="1"/>
    <xf numFmtId="0" fontId="0" fillId="4" borderId="0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20" xfId="0" applyFill="1" applyBorder="1"/>
    <xf numFmtId="0" fontId="0" fillId="4" borderId="12" xfId="0" applyFill="1" applyBorder="1"/>
    <xf numFmtId="0" fontId="0" fillId="4" borderId="21" xfId="0" applyFill="1" applyBorder="1"/>
    <xf numFmtId="44" fontId="2" fillId="0" borderId="13" xfId="1" applyBorder="1"/>
    <xf numFmtId="44" fontId="2" fillId="0" borderId="6" xfId="1" applyBorder="1"/>
    <xf numFmtId="44" fontId="2" fillId="0" borderId="8" xfId="1" applyBorder="1"/>
    <xf numFmtId="44" fontId="2" fillId="0" borderId="1" xfId="1" applyBorder="1"/>
    <xf numFmtId="44" fontId="2" fillId="0" borderId="5" xfId="1" applyBorder="1"/>
    <xf numFmtId="44" fontId="2" fillId="0" borderId="14" xfId="1" applyBorder="1"/>
    <xf numFmtId="44" fontId="2" fillId="0" borderId="18" xfId="1" applyBorder="1"/>
    <xf numFmtId="44" fontId="2" fillId="0" borderId="19" xfId="1" applyBorder="1"/>
    <xf numFmtId="44" fontId="2" fillId="0" borderId="9" xfId="1" applyBorder="1"/>
    <xf numFmtId="44" fontId="2" fillId="0" borderId="23" xfId="1" applyBorder="1"/>
    <xf numFmtId="44" fontId="2" fillId="0" borderId="2" xfId="1" applyBorder="1"/>
    <xf numFmtId="0" fontId="3" fillId="0" borderId="24" xfId="0" applyFont="1" applyBorder="1"/>
    <xf numFmtId="44" fontId="0" fillId="0" borderId="22" xfId="0" applyNumberFormat="1" applyBorder="1"/>
    <xf numFmtId="0" fontId="4" fillId="0" borderId="26" xfId="0" applyFont="1" applyBorder="1"/>
    <xf numFmtId="164" fontId="0" fillId="0" borderId="26" xfId="0" applyNumberFormat="1" applyBorder="1"/>
    <xf numFmtId="0" fontId="0" fillId="0" borderId="26" xfId="0" applyBorder="1"/>
    <xf numFmtId="0" fontId="4" fillId="5" borderId="26" xfId="0" applyFont="1" applyFill="1" applyBorder="1"/>
    <xf numFmtId="0" fontId="0" fillId="0" borderId="0" xfId="0" applyBorder="1"/>
    <xf numFmtId="0" fontId="4" fillId="6" borderId="30" xfId="0" applyFont="1" applyFill="1" applyBorder="1"/>
    <xf numFmtId="0" fontId="0" fillId="6" borderId="29" xfId="0" applyFont="1" applyFill="1" applyBorder="1"/>
    <xf numFmtId="0" fontId="4" fillId="6" borderId="0" xfId="0" applyFont="1" applyFill="1"/>
    <xf numFmtId="0" fontId="0" fillId="6" borderId="0" xfId="0" applyFont="1" applyFill="1"/>
    <xf numFmtId="0" fontId="4" fillId="7" borderId="0" xfId="0" applyFont="1" applyFill="1"/>
    <xf numFmtId="0" fontId="0" fillId="7" borderId="0" xfId="0" applyFill="1"/>
    <xf numFmtId="0" fontId="4" fillId="6" borderId="28" xfId="0" applyFont="1" applyFill="1" applyBorder="1"/>
    <xf numFmtId="0" fontId="0" fillId="6" borderId="27" xfId="0" applyFont="1" applyFill="1" applyBorder="1"/>
    <xf numFmtId="0" fontId="7" fillId="0" borderId="0" xfId="2"/>
    <xf numFmtId="165" fontId="0" fillId="0" borderId="14" xfId="3" applyFont="1" applyBorder="1" applyAlignment="1" applyProtection="1">
      <alignment vertical="top"/>
    </xf>
    <xf numFmtId="0" fontId="8" fillId="0" borderId="13" xfId="2" applyFont="1" applyBorder="1" applyAlignment="1">
      <alignment vertical="top"/>
    </xf>
    <xf numFmtId="0" fontId="8" fillId="0" borderId="11" xfId="2" applyFont="1" applyBorder="1" applyAlignment="1">
      <alignment vertical="top"/>
    </xf>
    <xf numFmtId="0" fontId="7" fillId="9" borderId="9" xfId="2" applyFill="1" applyBorder="1" applyAlignment="1">
      <alignment vertical="top"/>
    </xf>
    <xf numFmtId="0" fontId="7" fillId="9" borderId="0" xfId="2" applyFill="1" applyBorder="1" applyAlignment="1">
      <alignment vertical="top"/>
    </xf>
    <xf numFmtId="165" fontId="0" fillId="0" borderId="1" xfId="3" applyFont="1" applyBorder="1" applyAlignment="1" applyProtection="1">
      <alignment vertical="top"/>
    </xf>
    <xf numFmtId="0" fontId="8" fillId="0" borderId="1" xfId="2" applyFont="1" applyBorder="1" applyAlignment="1">
      <alignment vertical="top"/>
    </xf>
    <xf numFmtId="0" fontId="7" fillId="8" borderId="0" xfId="2" applyFont="1" applyFill="1" applyBorder="1" applyAlignment="1">
      <alignment vertical="top" wrapText="1"/>
    </xf>
    <xf numFmtId="0" fontId="8" fillId="0" borderId="7" xfId="2" applyFont="1" applyBorder="1" applyAlignment="1">
      <alignment vertical="top"/>
    </xf>
    <xf numFmtId="165" fontId="0" fillId="9" borderId="8" xfId="3" applyFont="1" applyFill="1" applyBorder="1" applyAlignment="1" applyProtection="1">
      <alignment vertical="top"/>
    </xf>
    <xf numFmtId="165" fontId="0" fillId="0" borderId="8" xfId="3" applyFont="1" applyBorder="1" applyAlignment="1" applyProtection="1">
      <alignment vertical="top"/>
    </xf>
    <xf numFmtId="0" fontId="7" fillId="9" borderId="20" xfId="2" applyFill="1" applyBorder="1" applyAlignment="1">
      <alignment vertical="top"/>
    </xf>
    <xf numFmtId="0" fontId="7" fillId="9" borderId="4" xfId="2" applyFill="1" applyBorder="1" applyAlignment="1">
      <alignment vertical="top"/>
    </xf>
    <xf numFmtId="165" fontId="0" fillId="8" borderId="31" xfId="3" applyFont="1" applyFill="1" applyBorder="1" applyAlignment="1" applyProtection="1">
      <alignment vertical="top"/>
    </xf>
    <xf numFmtId="0" fontId="8" fillId="8" borderId="31" xfId="2" applyFont="1" applyFill="1" applyBorder="1" applyAlignment="1">
      <alignment vertical="top"/>
    </xf>
    <xf numFmtId="0" fontId="7" fillId="8" borderId="4" xfId="2" applyFont="1" applyFill="1" applyBorder="1" applyAlignment="1">
      <alignment vertical="top" wrapText="1"/>
    </xf>
    <xf numFmtId="0" fontId="8" fillId="0" borderId="3" xfId="2" applyFont="1" applyBorder="1" applyAlignment="1">
      <alignment vertical="top"/>
    </xf>
    <xf numFmtId="0" fontId="9" fillId="10" borderId="0" xfId="2" applyFont="1" applyFill="1" applyAlignment="1">
      <alignment vertical="top"/>
    </xf>
    <xf numFmtId="0" fontId="7" fillId="8" borderId="0" xfId="2" applyFont="1" applyFill="1" applyBorder="1" applyAlignment="1">
      <alignment vertical="top"/>
    </xf>
    <xf numFmtId="165" fontId="0" fillId="9" borderId="9" xfId="3" applyFont="1" applyFill="1" applyBorder="1" applyAlignment="1" applyProtection="1">
      <alignment vertical="top"/>
    </xf>
    <xf numFmtId="0" fontId="8" fillId="9" borderId="0" xfId="2" applyFont="1" applyFill="1" applyBorder="1" applyAlignment="1">
      <alignment vertical="top"/>
    </xf>
    <xf numFmtId="0" fontId="8" fillId="0" borderId="7" xfId="2" applyFont="1" applyBorder="1" applyAlignment="1">
      <alignment horizontal="left" vertical="top"/>
    </xf>
    <xf numFmtId="165" fontId="0" fillId="0" borderId="6" xfId="3" applyFont="1" applyBorder="1" applyAlignment="1" applyProtection="1">
      <alignment vertical="top"/>
    </xf>
    <xf numFmtId="0" fontId="8" fillId="0" borderId="5" xfId="2" applyFont="1" applyBorder="1" applyAlignment="1">
      <alignment vertical="top"/>
    </xf>
    <xf numFmtId="0" fontId="11" fillId="10" borderId="0" xfId="2" applyFont="1" applyFill="1" applyAlignment="1">
      <alignment vertical="top"/>
    </xf>
    <xf numFmtId="0" fontId="7" fillId="0" borderId="0" xfId="2" applyAlignment="1">
      <alignment vertical="top"/>
    </xf>
    <xf numFmtId="0" fontId="8" fillId="0" borderId="0" xfId="2" applyFont="1" applyAlignment="1">
      <alignment vertical="top"/>
    </xf>
    <xf numFmtId="0" fontId="1" fillId="0" borderId="0" xfId="4"/>
    <xf numFmtId="164" fontId="0" fillId="0" borderId="14" xfId="0" applyNumberForma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0" fillId="15" borderId="0" xfId="0" applyFill="1" applyBorder="1" applyAlignment="1">
      <alignment vertical="top"/>
    </xf>
    <xf numFmtId="0" fontId="4" fillId="15" borderId="0" xfId="0" applyFont="1" applyFill="1" applyBorder="1" applyAlignment="1">
      <alignment vertical="top"/>
    </xf>
    <xf numFmtId="0" fontId="0" fillId="17" borderId="21" xfId="0" applyFill="1" applyBorder="1" applyAlignment="1">
      <alignment vertical="top"/>
    </xf>
    <xf numFmtId="0" fontId="0" fillId="17" borderId="12" xfId="0" applyFill="1" applyBorder="1" applyAlignment="1">
      <alignment vertical="top"/>
    </xf>
    <xf numFmtId="164" fontId="4" fillId="0" borderId="13" xfId="0" applyNumberFormat="1" applyFont="1" applyBorder="1" applyAlignment="1">
      <alignment vertical="top"/>
    </xf>
    <xf numFmtId="0" fontId="0" fillId="14" borderId="12" xfId="0" applyFont="1" applyFill="1" applyBorder="1" applyAlignment="1">
      <alignment vertical="top" wrapText="1"/>
    </xf>
    <xf numFmtId="164" fontId="4" fillId="0" borderId="8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164" fontId="0" fillId="0" borderId="8" xfId="0" applyNumberFormat="1" applyBorder="1" applyAlignment="1">
      <alignment vertical="top"/>
    </xf>
    <xf numFmtId="0" fontId="0" fillId="17" borderId="9" xfId="0" applyFill="1" applyBorder="1" applyAlignment="1">
      <alignment vertical="top"/>
    </xf>
    <xf numFmtId="0" fontId="0" fillId="17" borderId="0" xfId="0" applyFill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14" borderId="0" xfId="0" applyFont="1" applyFill="1" applyBorder="1" applyAlignment="1">
      <alignment vertical="top"/>
    </xf>
    <xf numFmtId="0" fontId="0" fillId="14" borderId="0" xfId="0" applyFont="1" applyFill="1" applyBorder="1" applyAlignment="1">
      <alignment vertical="top" wrapText="1"/>
    </xf>
    <xf numFmtId="164" fontId="0" fillId="17" borderId="9" xfId="0" applyNumberFormat="1" applyFill="1" applyBorder="1" applyAlignment="1">
      <alignment vertical="top"/>
    </xf>
    <xf numFmtId="0" fontId="0" fillId="14" borderId="4" xfId="0" applyFill="1" applyBorder="1" applyAlignment="1">
      <alignment vertical="top"/>
    </xf>
    <xf numFmtId="0" fontId="0" fillId="14" borderId="4" xfId="0" applyFont="1" applyFill="1" applyBorder="1" applyAlignment="1">
      <alignment vertical="top"/>
    </xf>
    <xf numFmtId="165" fontId="0" fillId="0" borderId="14" xfId="3" applyFont="1" applyBorder="1" applyAlignment="1" applyProtection="1"/>
    <xf numFmtId="0" fontId="8" fillId="0" borderId="13" xfId="2" applyFont="1" applyBorder="1"/>
    <xf numFmtId="0" fontId="8" fillId="0" borderId="11" xfId="2" applyFont="1" applyBorder="1"/>
    <xf numFmtId="165" fontId="0" fillId="0" borderId="37" xfId="3" applyFont="1" applyBorder="1" applyAlignment="1" applyProtection="1"/>
    <xf numFmtId="165" fontId="0" fillId="0" borderId="8" xfId="3" applyFont="1" applyBorder="1" applyAlignment="1" applyProtection="1"/>
    <xf numFmtId="0" fontId="7" fillId="18" borderId="21" xfId="2" applyFill="1" applyBorder="1"/>
    <xf numFmtId="0" fontId="7" fillId="18" borderId="12" xfId="2" applyFill="1" applyBorder="1"/>
    <xf numFmtId="0" fontId="7" fillId="18" borderId="12" xfId="2" applyFont="1" applyFill="1" applyBorder="1" applyAlignment="1"/>
    <xf numFmtId="0" fontId="7" fillId="18" borderId="33" xfId="2" applyFill="1" applyBorder="1" applyAlignment="1"/>
    <xf numFmtId="0" fontId="7" fillId="18" borderId="9" xfId="2" applyFill="1" applyBorder="1"/>
    <xf numFmtId="0" fontId="7" fillId="18" borderId="0" xfId="2" applyFont="1" applyFill="1" applyBorder="1"/>
    <xf numFmtId="0" fontId="7" fillId="18" borderId="0" xfId="2" applyFont="1" applyFill="1" applyBorder="1" applyAlignment="1"/>
    <xf numFmtId="0" fontId="7" fillId="18" borderId="10" xfId="2" applyFill="1" applyBorder="1" applyAlignment="1"/>
    <xf numFmtId="0" fontId="7" fillId="18" borderId="10" xfId="2" applyFill="1" applyBorder="1"/>
    <xf numFmtId="0" fontId="8" fillId="0" borderId="1" xfId="2" applyFont="1" applyBorder="1"/>
    <xf numFmtId="0" fontId="8" fillId="0" borderId="7" xfId="2" applyFont="1" applyBorder="1" applyAlignment="1">
      <alignment horizontal="left"/>
    </xf>
    <xf numFmtId="0" fontId="7" fillId="20" borderId="9" xfId="2" applyFill="1" applyBorder="1"/>
    <xf numFmtId="0" fontId="7" fillId="20" borderId="0" xfId="2" applyFill="1" applyBorder="1"/>
    <xf numFmtId="0" fontId="10" fillId="10" borderId="20" xfId="2" applyFont="1" applyFill="1" applyBorder="1" applyAlignment="1">
      <alignment horizontal="left"/>
    </xf>
    <xf numFmtId="0" fontId="10" fillId="10" borderId="4" xfId="2" applyFont="1" applyFill="1" applyBorder="1" applyAlignment="1">
      <alignment horizontal="left"/>
    </xf>
    <xf numFmtId="0" fontId="10" fillId="10" borderId="32" xfId="2" applyFont="1" applyFill="1" applyBorder="1" applyAlignment="1">
      <alignment horizontal="left"/>
    </xf>
    <xf numFmtId="0" fontId="7" fillId="20" borderId="21" xfId="2" applyFill="1" applyBorder="1"/>
    <xf numFmtId="0" fontId="7" fillId="20" borderId="12" xfId="2" applyFill="1" applyBorder="1"/>
    <xf numFmtId="165" fontId="0" fillId="0" borderId="40" xfId="3" applyFont="1" applyBorder="1" applyAlignment="1" applyProtection="1"/>
    <xf numFmtId="0" fontId="8" fillId="0" borderId="41" xfId="2" applyFont="1" applyBorder="1"/>
    <xf numFmtId="0" fontId="8" fillId="0" borderId="42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165" fontId="0" fillId="20" borderId="8" xfId="3" applyFont="1" applyFill="1" applyBorder="1" applyAlignment="1" applyProtection="1"/>
    <xf numFmtId="0" fontId="8" fillId="20" borderId="1" xfId="2" applyFont="1" applyFill="1" applyBorder="1"/>
    <xf numFmtId="0" fontId="8" fillId="0" borderId="7" xfId="2" applyFont="1" applyBorder="1"/>
    <xf numFmtId="0" fontId="1" fillId="4" borderId="9" xfId="4" applyFill="1" applyBorder="1" applyAlignment="1">
      <alignment vertical="top"/>
    </xf>
    <xf numFmtId="0" fontId="1" fillId="4" borderId="0" xfId="4" applyFill="1" applyBorder="1" applyAlignment="1">
      <alignment vertical="top"/>
    </xf>
    <xf numFmtId="0" fontId="1" fillId="0" borderId="0" xfId="4" applyAlignment="1">
      <alignment vertical="top"/>
    </xf>
    <xf numFmtId="0" fontId="7" fillId="19" borderId="0" xfId="2" applyFill="1" applyAlignment="1">
      <alignment wrapText="1"/>
    </xf>
    <xf numFmtId="164" fontId="7" fillId="0" borderId="14" xfId="2" applyNumberFormat="1" applyBorder="1" applyAlignment="1">
      <alignment vertical="top"/>
    </xf>
    <xf numFmtId="164" fontId="7" fillId="0" borderId="8" xfId="2" applyNumberFormat="1" applyBorder="1" applyAlignment="1">
      <alignment vertical="top"/>
    </xf>
    <xf numFmtId="0" fontId="7" fillId="22" borderId="9" xfId="2" applyFill="1" applyBorder="1" applyAlignment="1">
      <alignment vertical="top"/>
    </xf>
    <xf numFmtId="0" fontId="7" fillId="22" borderId="0" xfId="2" applyFill="1" applyBorder="1" applyAlignment="1">
      <alignment vertical="top"/>
    </xf>
    <xf numFmtId="164" fontId="7" fillId="0" borderId="1" xfId="2" applyNumberFormat="1" applyBorder="1" applyAlignment="1">
      <alignment vertical="top"/>
    </xf>
    <xf numFmtId="0" fontId="7" fillId="21" borderId="0" xfId="2" applyFont="1" applyFill="1" applyBorder="1" applyAlignment="1">
      <alignment vertical="top" wrapText="1"/>
    </xf>
    <xf numFmtId="164" fontId="7" fillId="23" borderId="1" xfId="2" applyNumberFormat="1" applyFill="1" applyBorder="1" applyAlignment="1">
      <alignment vertical="top"/>
    </xf>
    <xf numFmtId="0" fontId="8" fillId="23" borderId="1" xfId="2" applyFont="1" applyFill="1" applyBorder="1" applyAlignment="1">
      <alignment vertical="top"/>
    </xf>
    <xf numFmtId="0" fontId="7" fillId="22" borderId="9" xfId="2" applyFill="1" applyBorder="1"/>
    <xf numFmtId="0" fontId="7" fillId="22" borderId="0" xfId="2" applyFill="1" applyBorder="1"/>
    <xf numFmtId="164" fontId="7" fillId="0" borderId="1" xfId="2" applyNumberFormat="1" applyBorder="1"/>
    <xf numFmtId="0" fontId="7" fillId="21" borderId="0" xfId="2" applyFont="1" applyFill="1" applyBorder="1" applyAlignment="1">
      <alignment wrapText="1"/>
    </xf>
    <xf numFmtId="164" fontId="7" fillId="0" borderId="8" xfId="2" applyNumberFormat="1" applyBorder="1"/>
    <xf numFmtId="0" fontId="8" fillId="19" borderId="7" xfId="2" applyFont="1" applyFill="1" applyBorder="1"/>
    <xf numFmtId="164" fontId="7" fillId="0" borderId="6" xfId="2" applyNumberFormat="1" applyBorder="1"/>
    <xf numFmtId="0" fontId="8" fillId="0" borderId="5" xfId="2" applyFont="1" applyBorder="1"/>
    <xf numFmtId="0" fontId="8" fillId="19" borderId="3" xfId="2" applyFont="1" applyFill="1" applyBorder="1"/>
    <xf numFmtId="0" fontId="17" fillId="12" borderId="0" xfId="2" applyFont="1" applyFill="1"/>
    <xf numFmtId="164" fontId="7" fillId="0" borderId="14" xfId="2" applyNumberFormat="1" applyBorder="1"/>
    <xf numFmtId="0" fontId="7" fillId="21" borderId="0" xfId="2" applyFont="1" applyFill="1" applyBorder="1"/>
    <xf numFmtId="0" fontId="8" fillId="0" borderId="3" xfId="2" applyFont="1" applyBorder="1"/>
    <xf numFmtId="0" fontId="20" fillId="0" borderId="7" xfId="4" applyNumberFormat="1" applyFont="1" applyFill="1" applyBorder="1" applyAlignment="1" applyProtection="1">
      <alignment vertical="top"/>
    </xf>
    <xf numFmtId="0" fontId="20" fillId="0" borderId="44" xfId="4" applyNumberFormat="1" applyFont="1" applyFill="1" applyBorder="1" applyAlignment="1" applyProtection="1">
      <alignment vertical="top"/>
    </xf>
    <xf numFmtId="0" fontId="20" fillId="0" borderId="7" xfId="4" applyFont="1" applyBorder="1" applyAlignment="1">
      <alignment horizontal="left" vertical="top"/>
    </xf>
    <xf numFmtId="0" fontId="20" fillId="0" borderId="42" xfId="4" applyNumberFormat="1" applyFont="1" applyFill="1" applyBorder="1" applyAlignment="1" applyProtection="1">
      <alignment vertical="top"/>
    </xf>
    <xf numFmtId="0" fontId="20" fillId="0" borderId="1" xfId="4" applyNumberFormat="1" applyFont="1" applyFill="1" applyBorder="1" applyAlignment="1" applyProtection="1">
      <alignment vertical="top"/>
    </xf>
    <xf numFmtId="44" fontId="6" fillId="0" borderId="8" xfId="5" applyFont="1" applyFill="1" applyBorder="1" applyAlignment="1" applyProtection="1">
      <alignment vertical="top"/>
    </xf>
    <xf numFmtId="44" fontId="6" fillId="0" borderId="1" xfId="5" applyFont="1" applyFill="1" applyBorder="1" applyAlignment="1" applyProtection="1">
      <alignment vertical="top"/>
    </xf>
    <xf numFmtId="0" fontId="20" fillId="0" borderId="11" xfId="4" applyNumberFormat="1" applyFont="1" applyFill="1" applyBorder="1" applyAlignment="1" applyProtection="1">
      <alignment vertical="top"/>
    </xf>
    <xf numFmtId="0" fontId="20" fillId="0" borderId="13" xfId="4" applyNumberFormat="1" applyFont="1" applyFill="1" applyBorder="1" applyAlignment="1" applyProtection="1">
      <alignment vertical="top"/>
    </xf>
    <xf numFmtId="44" fontId="6" fillId="0" borderId="14" xfId="5" applyFont="1" applyFill="1" applyBorder="1" applyAlignment="1" applyProtection="1">
      <alignment vertical="top"/>
    </xf>
    <xf numFmtId="0" fontId="20" fillId="0" borderId="1" xfId="4" applyFont="1" applyBorder="1" applyAlignment="1">
      <alignment horizontal="left" vertical="top"/>
    </xf>
    <xf numFmtId="0" fontId="21" fillId="4" borderId="0" xfId="4" applyFont="1" applyFill="1" applyBorder="1" applyAlignment="1">
      <alignment vertical="top"/>
    </xf>
    <xf numFmtId="0" fontId="21" fillId="4" borderId="9" xfId="4" applyFont="1" applyFill="1" applyBorder="1" applyAlignment="1">
      <alignment vertical="top"/>
    </xf>
    <xf numFmtId="0" fontId="20" fillId="0" borderId="7" xfId="4" applyNumberFormat="1" applyFont="1" applyFill="1" applyBorder="1" applyAlignment="1" applyProtection="1"/>
    <xf numFmtId="0" fontId="20" fillId="0" borderId="1" xfId="4" applyNumberFormat="1" applyFont="1" applyFill="1" applyBorder="1" applyAlignment="1" applyProtection="1"/>
    <xf numFmtId="44" fontId="6" fillId="0" borderId="8" xfId="5" applyFont="1" applyFill="1" applyBorder="1" applyAlignment="1" applyProtection="1"/>
    <xf numFmtId="44" fontId="6" fillId="0" borderId="1" xfId="5" applyFont="1" applyFill="1" applyBorder="1" applyAlignment="1" applyProtection="1"/>
    <xf numFmtId="0" fontId="21" fillId="13" borderId="0" xfId="4" applyFont="1" applyFill="1" applyBorder="1"/>
    <xf numFmtId="0" fontId="21" fillId="13" borderId="9" xfId="4" applyFont="1" applyFill="1" applyBorder="1"/>
    <xf numFmtId="0" fontId="21" fillId="0" borderId="1" xfId="4" applyNumberFormat="1" applyFont="1" applyFill="1" applyBorder="1" applyAlignment="1" applyProtection="1"/>
    <xf numFmtId="0" fontId="21" fillId="0" borderId="1" xfId="4" applyNumberFormat="1" applyFont="1" applyFill="1" applyBorder="1" applyAlignment="1" applyProtection="1">
      <alignment vertical="top"/>
    </xf>
    <xf numFmtId="0" fontId="21" fillId="13" borderId="0" xfId="4" applyFont="1" applyFill="1" applyBorder="1" applyAlignment="1">
      <alignment vertical="top"/>
    </xf>
    <xf numFmtId="0" fontId="21" fillId="13" borderId="9" xfId="4" applyFont="1" applyFill="1" applyBorder="1" applyAlignment="1">
      <alignment vertical="top"/>
    </xf>
    <xf numFmtId="0" fontId="20" fillId="0" borderId="7" xfId="4" applyNumberFormat="1" applyFont="1" applyFill="1" applyBorder="1" applyAlignment="1" applyProtection="1">
      <alignment vertical="top" wrapText="1"/>
    </xf>
    <xf numFmtId="0" fontId="20" fillId="0" borderId="1" xfId="4" applyNumberFormat="1" applyFont="1" applyFill="1" applyBorder="1" applyAlignment="1" applyProtection="1">
      <alignment vertical="top" wrapText="1"/>
    </xf>
    <xf numFmtId="44" fontId="6" fillId="0" borderId="8" xfId="5" applyFont="1" applyFill="1" applyBorder="1" applyAlignment="1" applyProtection="1">
      <alignment vertical="top" wrapText="1"/>
    </xf>
    <xf numFmtId="44" fontId="6" fillId="0" borderId="1" xfId="5" applyFont="1" applyFill="1" applyBorder="1" applyAlignment="1" applyProtection="1">
      <alignment vertical="top" wrapText="1"/>
    </xf>
    <xf numFmtId="0" fontId="21" fillId="13" borderId="0" xfId="4" applyFont="1" applyFill="1" applyBorder="1" applyAlignment="1">
      <alignment vertical="top" wrapText="1"/>
    </xf>
    <xf numFmtId="0" fontId="21" fillId="13" borderId="9" xfId="4" applyFont="1" applyFill="1" applyBorder="1" applyAlignment="1">
      <alignment vertical="top" wrapText="1"/>
    </xf>
    <xf numFmtId="0" fontId="21" fillId="0" borderId="0" xfId="4" applyFont="1"/>
    <xf numFmtId="0" fontId="20" fillId="0" borderId="11" xfId="4" applyNumberFormat="1" applyFont="1" applyFill="1" applyBorder="1" applyAlignment="1" applyProtection="1"/>
    <xf numFmtId="0" fontId="20" fillId="0" borderId="13" xfId="4" applyNumberFormat="1" applyFont="1" applyFill="1" applyBorder="1" applyAlignment="1" applyProtection="1"/>
    <xf numFmtId="44" fontId="6" fillId="0" borderId="14" xfId="5" applyFont="1" applyFill="1" applyBorder="1" applyAlignment="1" applyProtection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4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3" borderId="10" xfId="0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0" fillId="2" borderId="12" xfId="0" applyFont="1" applyFill="1" applyBorder="1" applyAlignment="1">
      <alignment vertical="top" wrapText="1"/>
    </xf>
    <xf numFmtId="0" fontId="4" fillId="0" borderId="0" xfId="0" applyFont="1"/>
    <xf numFmtId="0" fontId="4" fillId="0" borderId="24" xfId="0" applyFont="1" applyBorder="1"/>
    <xf numFmtId="0" fontId="4" fillId="0" borderId="25" xfId="0" applyFont="1" applyBorder="1"/>
    <xf numFmtId="0" fontId="4" fillId="0" borderId="10" xfId="0" applyFont="1" applyBorder="1"/>
    <xf numFmtId="0" fontId="4" fillId="0" borderId="0" xfId="0" applyFont="1" applyBorder="1"/>
    <xf numFmtId="0" fontId="4" fillId="0" borderId="9" xfId="0" applyFont="1" applyBorder="1"/>
    <xf numFmtId="164" fontId="0" fillId="0" borderId="26" xfId="0" applyNumberFormat="1" applyBorder="1"/>
    <xf numFmtId="164" fontId="0" fillId="5" borderId="26" xfId="0" applyNumberForma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/>
    <xf numFmtId="0" fontId="1" fillId="11" borderId="0" xfId="4" applyNumberFormat="1" applyFont="1" applyFill="1" applyBorder="1" applyAlignment="1" applyProtection="1">
      <alignment vertical="top" wrapText="1"/>
    </xf>
    <xf numFmtId="0" fontId="1" fillId="3" borderId="0" xfId="4" applyFill="1" applyBorder="1" applyAlignment="1">
      <alignment horizontal="left" vertical="top"/>
    </xf>
    <xf numFmtId="0" fontId="1" fillId="11" borderId="0" xfId="4" applyNumberFormat="1" applyFont="1" applyFill="1" applyBorder="1" applyAlignment="1" applyProtection="1">
      <alignment vertical="top"/>
    </xf>
    <xf numFmtId="0" fontId="12" fillId="0" borderId="0" xfId="4" applyFont="1" applyAlignment="1">
      <alignment horizontal="center" vertical="top"/>
    </xf>
    <xf numFmtId="0" fontId="13" fillId="12" borderId="32" xfId="4" applyFont="1" applyFill="1" applyBorder="1" applyAlignment="1">
      <alignment vertical="top"/>
    </xf>
    <xf numFmtId="0" fontId="13" fillId="12" borderId="4" xfId="4" applyFont="1" applyFill="1" applyBorder="1" applyAlignment="1">
      <alignment vertical="top"/>
    </xf>
    <xf numFmtId="0" fontId="13" fillId="12" borderId="20" xfId="4" applyFont="1" applyFill="1" applyBorder="1" applyAlignment="1">
      <alignment vertical="top"/>
    </xf>
    <xf numFmtId="0" fontId="1" fillId="3" borderId="0" xfId="4" applyNumberFormat="1" applyFont="1" applyFill="1" applyBorder="1" applyAlignment="1" applyProtection="1">
      <alignment vertical="top"/>
    </xf>
    <xf numFmtId="0" fontId="21" fillId="11" borderId="0" xfId="4" applyNumberFormat="1" applyFont="1" applyFill="1" applyBorder="1" applyAlignment="1" applyProtection="1">
      <alignment vertical="top" wrapText="1"/>
    </xf>
    <xf numFmtId="0" fontId="1" fillId="11" borderId="12" xfId="4" applyNumberFormat="1" applyFont="1" applyFill="1" applyBorder="1" applyAlignment="1" applyProtection="1">
      <alignment vertical="top" wrapText="1"/>
    </xf>
    <xf numFmtId="0" fontId="12" fillId="0" borderId="0" xfId="4" applyFont="1" applyAlignment="1">
      <alignment vertical="top"/>
    </xf>
    <xf numFmtId="0" fontId="21" fillId="11" borderId="0" xfId="4" applyNumberFormat="1" applyFont="1" applyFill="1" applyBorder="1" applyAlignment="1" applyProtection="1">
      <alignment vertical="top"/>
    </xf>
    <xf numFmtId="0" fontId="21" fillId="11" borderId="12" xfId="4" applyNumberFormat="1" applyFont="1" applyFill="1" applyBorder="1" applyAlignment="1" applyProtection="1">
      <alignment vertical="top" wrapText="1"/>
    </xf>
    <xf numFmtId="0" fontId="21" fillId="3" borderId="0" xfId="4" applyFont="1" applyFill="1" applyBorder="1" applyAlignment="1">
      <alignment horizontal="left" vertical="top"/>
    </xf>
    <xf numFmtId="0" fontId="8" fillId="0" borderId="0" xfId="2" applyFont="1" applyBorder="1" applyAlignment="1">
      <alignment vertical="top"/>
    </xf>
    <xf numFmtId="0" fontId="10" fillId="10" borderId="0" xfId="2" applyFont="1" applyFill="1" applyBorder="1" applyAlignment="1">
      <alignment vertical="top"/>
    </xf>
    <xf numFmtId="0" fontId="7" fillId="8" borderId="4" xfId="2" applyFont="1" applyFill="1" applyBorder="1" applyAlignment="1">
      <alignment vertical="top" wrapText="1"/>
    </xf>
    <xf numFmtId="0" fontId="7" fillId="8" borderId="0" xfId="2" applyFont="1" applyFill="1" applyBorder="1" applyAlignment="1">
      <alignment vertical="top" wrapText="1"/>
    </xf>
    <xf numFmtId="0" fontId="7" fillId="8" borderId="12" xfId="2" applyFont="1" applyFill="1" applyBorder="1" applyAlignment="1">
      <alignment vertical="top" wrapText="1"/>
    </xf>
    <xf numFmtId="0" fontId="11" fillId="10" borderId="0" xfId="2" applyFont="1" applyFill="1" applyBorder="1" applyAlignment="1">
      <alignment vertical="top"/>
    </xf>
    <xf numFmtId="0" fontId="7" fillId="21" borderId="0" xfId="2" applyFont="1" applyFill="1" applyBorder="1"/>
    <xf numFmtId="0" fontId="7" fillId="21" borderId="10" xfId="2" applyFont="1" applyFill="1" applyBorder="1"/>
    <xf numFmtId="0" fontId="7" fillId="21" borderId="12" xfId="2" applyFont="1" applyFill="1" applyBorder="1"/>
    <xf numFmtId="0" fontId="19" fillId="0" borderId="0" xfId="2" applyFont="1" applyBorder="1" applyAlignment="1">
      <alignment horizontal="center" vertical="center"/>
    </xf>
    <xf numFmtId="0" fontId="18" fillId="12" borderId="0" xfId="2" applyFont="1" applyFill="1" applyBorder="1"/>
    <xf numFmtId="0" fontId="7" fillId="21" borderId="4" xfId="2" applyFont="1" applyFill="1" applyBorder="1"/>
    <xf numFmtId="0" fontId="16" fillId="21" borderId="10" xfId="2" applyFont="1" applyFill="1" applyBorder="1"/>
    <xf numFmtId="0" fontId="7" fillId="21" borderId="0" xfId="2" applyFont="1" applyFill="1" applyBorder="1" applyAlignment="1">
      <alignment vertical="top"/>
    </xf>
    <xf numFmtId="0" fontId="7" fillId="21" borderId="12" xfId="2" applyFont="1" applyFill="1" applyBorder="1" applyAlignment="1">
      <alignment vertical="top"/>
    </xf>
    <xf numFmtId="0" fontId="16" fillId="0" borderId="0" xfId="2" applyFont="1" applyBorder="1" applyAlignment="1">
      <alignment horizontal="center" vertical="center"/>
    </xf>
    <xf numFmtId="0" fontId="21" fillId="11" borderId="12" xfId="4" applyNumberFormat="1" applyFont="1" applyFill="1" applyBorder="1" applyAlignment="1" applyProtection="1"/>
    <xf numFmtId="0" fontId="1" fillId="0" borderId="0" xfId="4"/>
    <xf numFmtId="0" fontId="21" fillId="3" borderId="10" xfId="4" applyFont="1" applyFill="1" applyBorder="1" applyAlignment="1">
      <alignment vertical="top" wrapText="1"/>
    </xf>
    <xf numFmtId="0" fontId="21" fillId="3" borderId="0" xfId="4" applyFont="1" applyFill="1" applyBorder="1" applyAlignment="1">
      <alignment vertical="top" wrapText="1"/>
    </xf>
    <xf numFmtId="0" fontId="21" fillId="3" borderId="9" xfId="4" applyFont="1" applyFill="1" applyBorder="1" applyAlignment="1">
      <alignment vertical="top" wrapText="1"/>
    </xf>
    <xf numFmtId="0" fontId="21" fillId="3" borderId="33" xfId="4" applyFont="1" applyFill="1" applyBorder="1" applyAlignment="1">
      <alignment vertical="top" wrapText="1"/>
    </xf>
    <xf numFmtId="0" fontId="21" fillId="3" borderId="12" xfId="4" applyFont="1" applyFill="1" applyBorder="1" applyAlignment="1">
      <alignment vertical="top" wrapText="1"/>
    </xf>
    <xf numFmtId="0" fontId="21" fillId="3" borderId="21" xfId="4" applyFont="1" applyFill="1" applyBorder="1" applyAlignment="1">
      <alignment vertical="top" wrapText="1"/>
    </xf>
    <xf numFmtId="0" fontId="20" fillId="12" borderId="32" xfId="4" applyFont="1" applyFill="1" applyBorder="1"/>
    <xf numFmtId="0" fontId="20" fillId="12" borderId="4" xfId="4" applyFont="1" applyFill="1" applyBorder="1"/>
    <xf numFmtId="0" fontId="20" fillId="12" borderId="20" xfId="4" applyFont="1" applyFill="1" applyBorder="1"/>
    <xf numFmtId="0" fontId="20" fillId="3" borderId="32" xfId="4" applyFont="1" applyFill="1" applyBorder="1"/>
    <xf numFmtId="0" fontId="20" fillId="3" borderId="4" xfId="4" applyFont="1" applyFill="1" applyBorder="1"/>
    <xf numFmtId="0" fontId="20" fillId="3" borderId="20" xfId="4" applyFont="1" applyFill="1" applyBorder="1"/>
    <xf numFmtId="0" fontId="23" fillId="11" borderId="0" xfId="4" applyNumberFormat="1" applyFont="1" applyFill="1" applyBorder="1" applyAlignment="1" applyProtection="1">
      <alignment vertical="top" wrapText="1"/>
    </xf>
    <xf numFmtId="0" fontId="12" fillId="0" borderId="0" xfId="4" applyFont="1"/>
    <xf numFmtId="0" fontId="20" fillId="12" borderId="24" xfId="4" applyFont="1" applyFill="1" applyBorder="1"/>
    <xf numFmtId="0" fontId="20" fillId="12" borderId="25" xfId="4" applyFont="1" applyFill="1" applyBorder="1"/>
    <xf numFmtId="0" fontId="20" fillId="12" borderId="23" xfId="4" applyFont="1" applyFill="1" applyBorder="1"/>
    <xf numFmtId="0" fontId="21" fillId="3" borderId="10" xfId="4" applyFont="1" applyFill="1" applyBorder="1"/>
    <xf numFmtId="0" fontId="21" fillId="3" borderId="0" xfId="4" applyFont="1" applyFill="1" applyBorder="1"/>
    <xf numFmtId="0" fontId="21" fillId="3" borderId="9" xfId="4" applyFont="1" applyFill="1" applyBorder="1"/>
    <xf numFmtId="0" fontId="21" fillId="3" borderId="10" xfId="4" applyFont="1" applyFill="1" applyBorder="1" applyAlignment="1">
      <alignment wrapText="1"/>
    </xf>
    <xf numFmtId="0" fontId="21" fillId="3" borderId="0" xfId="4" applyFont="1" applyFill="1" applyBorder="1" applyAlignment="1">
      <alignment wrapText="1"/>
    </xf>
    <xf numFmtId="0" fontId="21" fillId="3" borderId="9" xfId="4" applyFont="1" applyFill="1" applyBorder="1" applyAlignment="1">
      <alignment wrapText="1"/>
    </xf>
    <xf numFmtId="0" fontId="21" fillId="11" borderId="0" xfId="4" applyNumberFormat="1" applyFont="1" applyFill="1" applyBorder="1" applyAlignment="1" applyProtection="1"/>
    <xf numFmtId="0" fontId="1" fillId="3" borderId="10" xfId="4" applyFill="1" applyBorder="1"/>
    <xf numFmtId="0" fontId="1" fillId="3" borderId="0" xfId="4" applyFill="1" applyBorder="1"/>
    <xf numFmtId="0" fontId="1" fillId="3" borderId="9" xfId="4" applyFill="1" applyBorder="1"/>
    <xf numFmtId="0" fontId="1" fillId="3" borderId="33" xfId="4" applyFill="1" applyBorder="1" applyAlignment="1">
      <alignment wrapText="1"/>
    </xf>
    <xf numFmtId="0" fontId="1" fillId="3" borderId="12" xfId="4" applyFill="1" applyBorder="1" applyAlignment="1">
      <alignment wrapText="1"/>
    </xf>
    <xf numFmtId="0" fontId="1" fillId="3" borderId="21" xfId="4" applyFill="1" applyBorder="1" applyAlignment="1">
      <alignment wrapText="1"/>
    </xf>
    <xf numFmtId="0" fontId="21" fillId="3" borderId="0" xfId="4" applyNumberFormat="1" applyFont="1" applyFill="1" applyBorder="1" applyAlignment="1" applyProtection="1"/>
    <xf numFmtId="0" fontId="21" fillId="11" borderId="0" xfId="4" applyNumberFormat="1" applyFont="1" applyFill="1" applyBorder="1" applyAlignment="1" applyProtection="1">
      <alignment wrapText="1"/>
    </xf>
    <xf numFmtId="0" fontId="22" fillId="0" borderId="0" xfId="4" applyFont="1" applyAlignment="1">
      <alignment horizontal="center"/>
    </xf>
    <xf numFmtId="0" fontId="20" fillId="0" borderId="0" xfId="4" applyFont="1" applyAlignment="1">
      <alignment horizontal="center"/>
    </xf>
    <xf numFmtId="0" fontId="21" fillId="0" borderId="0" xfId="4" applyFont="1"/>
    <xf numFmtId="0" fontId="8" fillId="0" borderId="0" xfId="2" applyFont="1" applyBorder="1" applyAlignment="1">
      <alignment horizontal="center"/>
    </xf>
    <xf numFmtId="0" fontId="7" fillId="0" borderId="43" xfId="2" applyFont="1" applyBorder="1" applyAlignment="1">
      <alignment horizontal="left"/>
    </xf>
    <xf numFmtId="0" fontId="7" fillId="0" borderId="1" xfId="2" applyBorder="1" applyAlignment="1">
      <alignment horizontal="left"/>
    </xf>
    <xf numFmtId="0" fontId="7" fillId="18" borderId="0" xfId="2" applyFont="1" applyFill="1" applyBorder="1"/>
    <xf numFmtId="0" fontId="10" fillId="10" borderId="39" xfId="2" applyFont="1" applyFill="1" applyBorder="1" applyAlignment="1">
      <alignment horizontal="left" vertical="top"/>
    </xf>
    <xf numFmtId="0" fontId="10" fillId="10" borderId="38" xfId="2" applyFont="1" applyFill="1" applyBorder="1" applyAlignment="1">
      <alignment horizontal="left"/>
    </xf>
    <xf numFmtId="0" fontId="7" fillId="18" borderId="0" xfId="2" applyFont="1" applyFill="1" applyBorder="1" applyAlignment="1">
      <alignment horizontal="left"/>
    </xf>
    <xf numFmtId="0" fontId="7" fillId="18" borderId="12" xfId="2" applyFont="1" applyFill="1" applyBorder="1" applyAlignment="1">
      <alignment wrapText="1"/>
    </xf>
    <xf numFmtId="0" fontId="7" fillId="18" borderId="12" xfId="2" applyFont="1" applyFill="1" applyBorder="1"/>
    <xf numFmtId="0" fontId="7" fillId="18" borderId="12" xfId="2" applyFont="1" applyFill="1" applyBorder="1" applyAlignment="1">
      <alignment horizontal="left"/>
    </xf>
    <xf numFmtId="0" fontId="8" fillId="0" borderId="12" xfId="2" applyFont="1" applyBorder="1" applyAlignment="1">
      <alignment horizontal="center"/>
    </xf>
    <xf numFmtId="0" fontId="7" fillId="19" borderId="7" xfId="2" applyFill="1" applyBorder="1" applyAlignment="1">
      <alignment horizontal="left"/>
    </xf>
    <xf numFmtId="0" fontId="15" fillId="18" borderId="0" xfId="2" applyFont="1" applyFill="1" applyBorder="1"/>
    <xf numFmtId="0" fontId="10" fillId="10" borderId="39" xfId="2" applyFont="1" applyFill="1" applyBorder="1" applyAlignment="1">
      <alignment horizontal="left"/>
    </xf>
    <xf numFmtId="0" fontId="7" fillId="18" borderId="13" xfId="2" applyFont="1" applyFill="1" applyBorder="1"/>
    <xf numFmtId="0" fontId="7" fillId="19" borderId="7" xfId="2" applyFill="1" applyBorder="1" applyAlignment="1">
      <alignment horizontal="center"/>
    </xf>
    <xf numFmtId="0" fontId="0" fillId="16" borderId="10" xfId="0" applyFont="1" applyFill="1" applyBorder="1" applyAlignment="1">
      <alignment vertical="top"/>
    </xf>
    <xf numFmtId="0" fontId="0" fillId="16" borderId="0" xfId="0" applyFont="1" applyFill="1" applyBorder="1" applyAlignment="1">
      <alignment vertical="top"/>
    </xf>
    <xf numFmtId="0" fontId="0" fillId="14" borderId="4" xfId="0" applyFont="1" applyFill="1" applyBorder="1" applyAlignment="1">
      <alignment vertical="top"/>
    </xf>
    <xf numFmtId="0" fontId="0" fillId="14" borderId="35" xfId="0" applyFont="1" applyFill="1" applyBorder="1" applyAlignment="1">
      <alignment vertical="top"/>
    </xf>
    <xf numFmtId="0" fontId="0" fillId="14" borderId="12" xfId="0" applyFont="1" applyFill="1" applyBorder="1" applyAlignment="1">
      <alignment vertical="top"/>
    </xf>
    <xf numFmtId="0" fontId="0" fillId="14" borderId="34" xfId="0" applyFont="1" applyFill="1" applyBorder="1" applyAlignment="1">
      <alignment vertical="top"/>
    </xf>
    <xf numFmtId="0" fontId="0" fillId="0" borderId="0" xfId="0" applyFont="1"/>
    <xf numFmtId="0" fontId="0" fillId="14" borderId="12" xfId="0" applyFont="1" applyFill="1" applyBorder="1" applyAlignment="1">
      <alignment vertical="top" wrapText="1"/>
    </xf>
    <xf numFmtId="0" fontId="0" fillId="14" borderId="34" xfId="0" applyFont="1" applyFill="1" applyBorder="1" applyAlignment="1">
      <alignment vertical="top" wrapText="1"/>
    </xf>
    <xf numFmtId="0" fontId="0" fillId="14" borderId="0" xfId="0" applyFont="1" applyFill="1" applyBorder="1" applyAlignment="1">
      <alignment vertical="top"/>
    </xf>
    <xf numFmtId="0" fontId="0" fillId="14" borderId="36" xfId="0" applyFont="1" applyFill="1" applyBorder="1" applyAlignment="1">
      <alignment vertical="top"/>
    </xf>
    <xf numFmtId="0" fontId="14" fillId="10" borderId="0" xfId="0" applyFont="1" applyFill="1" applyAlignment="1">
      <alignment horizontal="center" vertical="center"/>
    </xf>
    <xf numFmtId="0" fontId="0" fillId="14" borderId="10" xfId="0" applyFont="1" applyFill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14" borderId="0" xfId="0" applyFont="1" applyFill="1" applyBorder="1" applyAlignment="1">
      <alignment vertical="top" wrapText="1"/>
    </xf>
    <xf numFmtId="0" fontId="0" fillId="14" borderId="36" xfId="0" applyFont="1" applyFill="1" applyBorder="1" applyAlignment="1">
      <alignment vertical="top" wrapText="1"/>
    </xf>
    <xf numFmtId="0" fontId="0" fillId="3" borderId="10" xfId="0" quotePrefix="1" applyFont="1" applyFill="1" applyBorder="1"/>
  </cellXfs>
  <cellStyles count="6">
    <cellStyle name="Currency" xfId="1" builtinId="4"/>
    <cellStyle name="Currency 2" xfId="3"/>
    <cellStyle name="Currency 3" xfId="5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130" zoomScaleNormal="130" workbookViewId="0">
      <selection activeCell="A31" sqref="A31:J31"/>
    </sheetView>
    <sheetView tabSelected="1" topLeftCell="A27" zoomScale="226" zoomScaleNormal="226" workbookViewId="1">
      <selection activeCell="A32" sqref="A32:J32"/>
    </sheetView>
  </sheetViews>
  <sheetFormatPr defaultRowHeight="12.75" x14ac:dyDescent="0.2"/>
  <cols>
    <col min="1" max="1" width="5.140625" customWidth="1"/>
    <col min="2" max="6" width="11.5703125"/>
    <col min="7" max="7" width="4.7109375" bestFit="1" customWidth="1"/>
    <col min="8" max="8" width="11.5703125"/>
    <col min="9" max="9" width="4.7109375" bestFit="1" customWidth="1"/>
    <col min="10" max="1025" width="11.5703125"/>
  </cols>
  <sheetData>
    <row r="1" spans="1:10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</row>
    <row r="2" spans="1:10" x14ac:dyDescent="0.2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</row>
    <row r="3" spans="1:10" ht="13.5" thickBot="1" x14ac:dyDescent="0.25">
      <c r="A3" t="s">
        <v>2</v>
      </c>
    </row>
    <row r="4" spans="1:10" ht="12.75" customHeight="1" thickBot="1" x14ac:dyDescent="0.3">
      <c r="A4" s="8" t="s">
        <v>3</v>
      </c>
      <c r="B4" s="187" t="s">
        <v>4</v>
      </c>
      <c r="C4" s="187"/>
      <c r="D4" s="187"/>
      <c r="E4" s="187"/>
      <c r="F4" s="187"/>
      <c r="G4" s="187"/>
      <c r="H4" s="187"/>
      <c r="I4" s="11" t="s">
        <v>3</v>
      </c>
      <c r="J4" s="28">
        <f>Line1</f>
        <v>0</v>
      </c>
    </row>
    <row r="5" spans="1:10" ht="12.75" customHeight="1" thickBot="1" x14ac:dyDescent="0.3">
      <c r="A5" s="9" t="s">
        <v>5</v>
      </c>
      <c r="B5" s="188" t="s">
        <v>6</v>
      </c>
      <c r="C5" s="188"/>
      <c r="D5" s="188"/>
      <c r="E5" s="188"/>
      <c r="F5" s="188"/>
      <c r="G5" s="188"/>
      <c r="H5" s="188"/>
      <c r="I5" s="11" t="s">
        <v>5</v>
      </c>
      <c r="J5" s="28"/>
    </row>
    <row r="6" spans="1:10" ht="12.75" customHeight="1" thickBot="1" x14ac:dyDescent="0.3">
      <c r="A6" s="9" t="s">
        <v>7</v>
      </c>
      <c r="B6" s="188" t="s">
        <v>8</v>
      </c>
      <c r="C6" s="188"/>
      <c r="D6" s="188"/>
      <c r="E6" s="188"/>
      <c r="F6" s="188"/>
      <c r="G6" s="188"/>
      <c r="H6" s="188"/>
      <c r="I6" s="11" t="s">
        <v>7</v>
      </c>
      <c r="J6" s="28"/>
    </row>
    <row r="7" spans="1:10" ht="12.75" customHeight="1" thickBot="1" x14ac:dyDescent="0.3">
      <c r="A7" s="9" t="s">
        <v>9</v>
      </c>
      <c r="B7" s="188" t="s">
        <v>10</v>
      </c>
      <c r="C7" s="188"/>
      <c r="D7" s="188"/>
      <c r="E7" s="188"/>
      <c r="F7" s="188"/>
      <c r="G7" s="188"/>
      <c r="H7" s="188"/>
      <c r="I7" s="11" t="s">
        <v>9</v>
      </c>
      <c r="J7" s="28"/>
    </row>
    <row r="8" spans="1:10" ht="12.75" customHeight="1" thickBot="1" x14ac:dyDescent="0.3">
      <c r="A8" s="9" t="s">
        <v>11</v>
      </c>
      <c r="B8" s="188" t="s">
        <v>12</v>
      </c>
      <c r="C8" s="188"/>
      <c r="D8" s="188"/>
      <c r="E8" s="188"/>
      <c r="F8" s="188"/>
      <c r="G8" s="188"/>
      <c r="H8" s="188"/>
      <c r="I8" s="11" t="s">
        <v>11</v>
      </c>
      <c r="J8" s="28"/>
    </row>
    <row r="9" spans="1:10" ht="12.75" customHeight="1" thickBot="1" x14ac:dyDescent="0.3">
      <c r="A9" s="9" t="s">
        <v>13</v>
      </c>
      <c r="B9" s="188" t="s">
        <v>14</v>
      </c>
      <c r="C9" s="188"/>
      <c r="D9" s="188"/>
      <c r="E9" s="188"/>
      <c r="F9" s="188"/>
      <c r="G9" s="188"/>
      <c r="H9" s="188"/>
      <c r="I9" s="11" t="s">
        <v>13</v>
      </c>
      <c r="J9" s="28"/>
    </row>
    <row r="10" spans="1:10" ht="12.75" customHeight="1" thickBot="1" x14ac:dyDescent="0.3">
      <c r="A10" s="9" t="s">
        <v>15</v>
      </c>
      <c r="B10" s="188" t="s">
        <v>16</v>
      </c>
      <c r="C10" s="188"/>
      <c r="D10" s="188"/>
      <c r="E10" s="188"/>
      <c r="F10" s="188"/>
      <c r="G10" s="188"/>
      <c r="H10" s="188"/>
      <c r="I10" s="11" t="s">
        <v>15</v>
      </c>
      <c r="J10" s="28"/>
    </row>
    <row r="11" spans="1:10" ht="12.75" customHeight="1" thickBot="1" x14ac:dyDescent="0.3">
      <c r="A11" s="9" t="s">
        <v>17</v>
      </c>
      <c r="B11" s="188" t="s">
        <v>18</v>
      </c>
      <c r="C11" s="188"/>
      <c r="D11" s="188"/>
      <c r="E11" s="188"/>
      <c r="F11" s="188"/>
      <c r="G11" s="188"/>
      <c r="H11" s="188"/>
      <c r="I11" s="11" t="s">
        <v>17</v>
      </c>
      <c r="J11" s="28"/>
    </row>
    <row r="12" spans="1:10" ht="12.75" customHeight="1" thickBot="1" x14ac:dyDescent="0.3">
      <c r="A12" s="9" t="s">
        <v>19</v>
      </c>
      <c r="B12" s="188" t="s">
        <v>20</v>
      </c>
      <c r="C12" s="188"/>
      <c r="D12" s="188"/>
      <c r="E12" s="188"/>
      <c r="F12" s="188"/>
      <c r="G12" s="11" t="s">
        <v>19</v>
      </c>
      <c r="H12" s="27"/>
      <c r="I12" s="12"/>
      <c r="J12" s="13"/>
    </row>
    <row r="13" spans="1:10" ht="12.75" customHeight="1" thickTop="1" thickBot="1" x14ac:dyDescent="0.3">
      <c r="A13" s="9" t="s">
        <v>21</v>
      </c>
      <c r="B13" s="188" t="s">
        <v>22</v>
      </c>
      <c r="C13" s="188"/>
      <c r="D13" s="188"/>
      <c r="E13" s="188"/>
      <c r="F13" s="188"/>
      <c r="G13" s="188"/>
      <c r="H13" s="188"/>
      <c r="I13" s="29" t="s">
        <v>21</v>
      </c>
      <c r="J13" s="30">
        <f>SUM(J4:J11)</f>
        <v>0</v>
      </c>
    </row>
    <row r="14" spans="1:10" ht="12.75" customHeight="1" thickBot="1" x14ac:dyDescent="0.3">
      <c r="A14" s="9" t="s">
        <v>23</v>
      </c>
      <c r="B14" s="188" t="s">
        <v>24</v>
      </c>
      <c r="C14" s="188"/>
      <c r="D14" s="188"/>
      <c r="E14" s="188"/>
      <c r="F14" s="188"/>
      <c r="G14" s="11" t="s">
        <v>23</v>
      </c>
      <c r="H14" s="28"/>
      <c r="I14" s="12"/>
      <c r="J14" s="26"/>
    </row>
    <row r="15" spans="1:10" ht="12.75" customHeight="1" thickBot="1" x14ac:dyDescent="0.3">
      <c r="A15" s="9" t="s">
        <v>25</v>
      </c>
      <c r="B15" s="188" t="s">
        <v>26</v>
      </c>
      <c r="C15" s="188"/>
      <c r="D15" s="188"/>
      <c r="E15" s="188"/>
      <c r="F15" s="188"/>
      <c r="G15" s="188"/>
      <c r="H15" s="188"/>
      <c r="I15" s="11" t="s">
        <v>25</v>
      </c>
      <c r="J15" s="28"/>
    </row>
    <row r="16" spans="1:10" ht="12.75" customHeight="1" thickBot="1" x14ac:dyDescent="0.3">
      <c r="A16" s="9" t="s">
        <v>27</v>
      </c>
      <c r="B16" s="188" t="s">
        <v>28</v>
      </c>
      <c r="C16" s="188"/>
      <c r="D16" s="188"/>
      <c r="E16" s="188"/>
      <c r="F16" s="188"/>
      <c r="G16" s="11" t="s">
        <v>27</v>
      </c>
      <c r="H16" s="25"/>
      <c r="I16" s="12"/>
      <c r="J16" s="13"/>
    </row>
    <row r="17" spans="1:10" ht="12.75" customHeight="1" thickBot="1" x14ac:dyDescent="0.3">
      <c r="A17" s="9" t="s">
        <v>29</v>
      </c>
      <c r="B17" s="188" t="s">
        <v>30</v>
      </c>
      <c r="C17" s="188"/>
      <c r="D17" s="188"/>
      <c r="E17" s="188"/>
      <c r="F17" s="188"/>
      <c r="G17" s="188"/>
      <c r="H17" s="188"/>
      <c r="I17" s="11" t="s">
        <v>29</v>
      </c>
      <c r="J17" s="24"/>
    </row>
    <row r="18" spans="1:10" ht="12.75" customHeight="1" thickBot="1" x14ac:dyDescent="0.3">
      <c r="A18" s="9" t="s">
        <v>31</v>
      </c>
      <c r="B18" s="188" t="s">
        <v>32</v>
      </c>
      <c r="C18" s="188"/>
      <c r="D18" s="188"/>
      <c r="E18" s="188"/>
      <c r="F18" s="188"/>
      <c r="G18" s="11" t="s">
        <v>31</v>
      </c>
      <c r="H18" s="25"/>
      <c r="I18" s="12"/>
      <c r="J18" s="13"/>
    </row>
    <row r="19" spans="1:10" ht="12.75" customHeight="1" thickBot="1" x14ac:dyDescent="0.3">
      <c r="A19" s="9" t="s">
        <v>33</v>
      </c>
      <c r="B19" s="188" t="s">
        <v>34</v>
      </c>
      <c r="C19" s="188"/>
      <c r="D19" s="188"/>
      <c r="E19" s="188"/>
      <c r="F19" s="188"/>
      <c r="G19" s="188"/>
      <c r="H19" s="188"/>
      <c r="I19" s="11" t="s">
        <v>33</v>
      </c>
      <c r="J19" s="24"/>
    </row>
    <row r="20" spans="1:10" ht="12.75" customHeight="1" thickBot="1" x14ac:dyDescent="0.3">
      <c r="A20" s="9" t="s">
        <v>35</v>
      </c>
      <c r="B20" s="188" t="s">
        <v>36</v>
      </c>
      <c r="C20" s="188"/>
      <c r="D20" s="188"/>
      <c r="E20" s="188"/>
      <c r="F20" s="188"/>
      <c r="G20" s="11" t="s">
        <v>35</v>
      </c>
      <c r="H20" s="25"/>
      <c r="I20" s="12"/>
      <c r="J20" s="13"/>
    </row>
    <row r="21" spans="1:10" ht="12.75" customHeight="1" thickBot="1" x14ac:dyDescent="0.3">
      <c r="A21" s="9" t="s">
        <v>37</v>
      </c>
      <c r="B21" s="188" t="s">
        <v>34</v>
      </c>
      <c r="C21" s="188"/>
      <c r="D21" s="188"/>
      <c r="E21" s="188"/>
      <c r="F21" s="188"/>
      <c r="G21" s="188"/>
      <c r="H21" s="188"/>
      <c r="I21" s="11" t="s">
        <v>37</v>
      </c>
      <c r="J21" s="24"/>
    </row>
    <row r="22" spans="1:10" ht="12.75" customHeight="1" thickBot="1" x14ac:dyDescent="0.3">
      <c r="A22" s="9" t="s">
        <v>38</v>
      </c>
      <c r="B22" s="188" t="s">
        <v>39</v>
      </c>
      <c r="C22" s="188"/>
      <c r="D22" s="188"/>
      <c r="E22" s="188"/>
      <c r="F22" s="188"/>
      <c r="G22" s="11" t="s">
        <v>38</v>
      </c>
      <c r="H22" s="25"/>
      <c r="I22" s="12"/>
      <c r="J22" s="13"/>
    </row>
    <row r="23" spans="1:10" ht="12.75" customHeight="1" x14ac:dyDescent="0.25">
      <c r="A23" s="9" t="s">
        <v>40</v>
      </c>
      <c r="B23" s="188" t="s">
        <v>34</v>
      </c>
      <c r="C23" s="188"/>
      <c r="D23" s="188"/>
      <c r="E23" s="188"/>
      <c r="F23" s="188"/>
      <c r="G23" s="188"/>
      <c r="H23" s="188"/>
      <c r="I23" s="8" t="s">
        <v>40</v>
      </c>
      <c r="J23" s="24"/>
    </row>
    <row r="24" spans="1:10" ht="12.75" customHeight="1" x14ac:dyDescent="0.25">
      <c r="A24" s="9" t="s">
        <v>41</v>
      </c>
      <c r="B24" s="188" t="s">
        <v>42</v>
      </c>
      <c r="C24" s="188"/>
      <c r="D24" s="188"/>
      <c r="E24" s="188"/>
      <c r="F24" s="188"/>
      <c r="G24" s="188"/>
      <c r="H24" s="188"/>
      <c r="I24" s="9" t="s">
        <v>41</v>
      </c>
      <c r="J24" s="24"/>
    </row>
    <row r="25" spans="1:10" ht="12.75" customHeight="1" x14ac:dyDescent="0.25">
      <c r="A25" s="9" t="s">
        <v>43</v>
      </c>
      <c r="B25" s="188" t="s">
        <v>44</v>
      </c>
      <c r="C25" s="188"/>
      <c r="D25" s="188"/>
      <c r="E25" s="188"/>
      <c r="F25" s="188"/>
      <c r="G25" s="188"/>
      <c r="H25" s="188"/>
      <c r="I25" s="9" t="s">
        <v>43</v>
      </c>
      <c r="J25" s="24">
        <f>'IRS f1040 S1'!J36</f>
        <v>0</v>
      </c>
    </row>
    <row r="26" spans="1:10" ht="12.75" customHeight="1" x14ac:dyDescent="0.25">
      <c r="A26" s="9" t="s">
        <v>45</v>
      </c>
      <c r="B26" s="188" t="s">
        <v>46</v>
      </c>
      <c r="C26" s="188"/>
      <c r="D26" s="188"/>
      <c r="E26" s="188"/>
      <c r="F26" s="188"/>
      <c r="G26" s="188"/>
      <c r="H26" s="188"/>
      <c r="I26" s="9" t="s">
        <v>45</v>
      </c>
      <c r="J26" s="24">
        <f>SUM(J13:J25)</f>
        <v>0</v>
      </c>
    </row>
    <row r="27" spans="1:10" ht="12.75" customHeight="1" x14ac:dyDescent="0.25">
      <c r="A27" s="9" t="s">
        <v>47</v>
      </c>
      <c r="B27" s="188" t="s">
        <v>48</v>
      </c>
      <c r="C27" s="188"/>
      <c r="D27" s="188"/>
      <c r="E27" s="188"/>
      <c r="F27" s="188"/>
      <c r="G27" s="188"/>
      <c r="H27" s="188"/>
      <c r="I27" s="9" t="s">
        <v>47</v>
      </c>
      <c r="J27" s="24">
        <f>'IRS f1040 S1'!J68</f>
        <v>0</v>
      </c>
    </row>
    <row r="28" spans="1:10" ht="12.75" customHeight="1" thickBot="1" x14ac:dyDescent="0.3">
      <c r="A28" s="10" t="s">
        <v>49</v>
      </c>
      <c r="B28" s="188" t="s">
        <v>50</v>
      </c>
      <c r="C28" s="188"/>
      <c r="D28" s="188"/>
      <c r="E28" s="188"/>
      <c r="F28" s="188"/>
      <c r="G28" s="188"/>
      <c r="H28" s="188"/>
      <c r="I28" s="10" t="s">
        <v>49</v>
      </c>
      <c r="J28" s="24">
        <f>J26-J27</f>
        <v>0</v>
      </c>
    </row>
    <row r="29" spans="1:10" x14ac:dyDescent="0.2">
      <c r="A29" s="189" t="s">
        <v>51</v>
      </c>
      <c r="B29" s="190"/>
      <c r="C29" s="190"/>
      <c r="D29" s="190"/>
      <c r="E29" s="190"/>
      <c r="F29" s="190"/>
      <c r="G29" s="190"/>
      <c r="H29" s="190"/>
      <c r="I29" s="190"/>
      <c r="J29" s="191"/>
    </row>
    <row r="30" spans="1:10" x14ac:dyDescent="0.2">
      <c r="A30" s="304" t="s">
        <v>555</v>
      </c>
      <c r="B30" s="190"/>
      <c r="C30" s="190"/>
      <c r="D30" s="190"/>
      <c r="E30" s="190"/>
      <c r="F30" s="190"/>
      <c r="G30" s="190"/>
      <c r="H30" s="190"/>
      <c r="I30" s="190"/>
      <c r="J30" s="191"/>
    </row>
    <row r="31" spans="1:10" x14ac:dyDescent="0.2">
      <c r="A31" s="304" t="s">
        <v>556</v>
      </c>
      <c r="B31" s="190"/>
      <c r="C31" s="190"/>
      <c r="D31" s="190"/>
      <c r="E31" s="190"/>
      <c r="F31" s="190"/>
      <c r="G31" s="190"/>
      <c r="H31" s="190"/>
      <c r="I31" s="190"/>
      <c r="J31" s="191"/>
    </row>
    <row r="32" spans="1:10" ht="13.5" thickBot="1" x14ac:dyDescent="0.25">
      <c r="A32" s="304" t="s">
        <v>557</v>
      </c>
      <c r="B32" s="190"/>
      <c r="C32" s="190"/>
      <c r="D32" s="190"/>
      <c r="E32" s="190"/>
      <c r="F32" s="190"/>
      <c r="G32" s="190"/>
      <c r="H32" s="190"/>
      <c r="I32" s="190"/>
      <c r="J32" s="191"/>
    </row>
    <row r="33" spans="1:10" ht="12.75" customHeight="1" x14ac:dyDescent="0.25">
      <c r="A33" s="8" t="s">
        <v>52</v>
      </c>
      <c r="B33" s="188" t="s">
        <v>53</v>
      </c>
      <c r="C33" s="188"/>
      <c r="D33" s="188"/>
      <c r="E33" s="188"/>
      <c r="F33" s="188"/>
      <c r="G33" s="188"/>
      <c r="H33" s="188"/>
      <c r="I33" s="1" t="s">
        <v>52</v>
      </c>
      <c r="J33" s="20"/>
    </row>
    <row r="34" spans="1:10" ht="12.75" customHeight="1" x14ac:dyDescent="0.25">
      <c r="A34" s="9" t="s">
        <v>54</v>
      </c>
      <c r="B34" s="188" t="s">
        <v>55</v>
      </c>
      <c r="C34" s="188"/>
      <c r="D34" s="188"/>
      <c r="E34" s="188"/>
      <c r="F34" s="188"/>
      <c r="G34" s="188"/>
      <c r="H34" s="188"/>
      <c r="I34" s="1" t="s">
        <v>54</v>
      </c>
      <c r="J34" s="20"/>
    </row>
    <row r="35" spans="1:10" ht="12.75" customHeight="1" x14ac:dyDescent="0.25">
      <c r="A35" s="9" t="s">
        <v>56</v>
      </c>
      <c r="B35" s="188" t="s">
        <v>57</v>
      </c>
      <c r="C35" s="188"/>
      <c r="D35" s="188"/>
      <c r="E35" s="188"/>
      <c r="F35" s="188"/>
      <c r="G35" s="188"/>
      <c r="H35" s="188"/>
      <c r="I35" s="1" t="s">
        <v>56</v>
      </c>
      <c r="J35" s="20">
        <f>SUM(J33:J34)</f>
        <v>0</v>
      </c>
    </row>
    <row r="36" spans="1:10" ht="12.75" customHeight="1" thickBot="1" x14ac:dyDescent="0.3">
      <c r="A36" s="10" t="s">
        <v>58</v>
      </c>
      <c r="B36" s="192" t="s">
        <v>59</v>
      </c>
      <c r="C36" s="192"/>
      <c r="D36" s="192"/>
      <c r="E36" s="192"/>
      <c r="F36" s="192"/>
      <c r="G36" s="192"/>
      <c r="H36" s="192"/>
      <c r="I36" s="7" t="s">
        <v>58</v>
      </c>
      <c r="J36" s="23">
        <f>MIN(J28-J35,0)</f>
        <v>0</v>
      </c>
    </row>
    <row r="37" spans="1:10" x14ac:dyDescent="0.2">
      <c r="A37" t="s">
        <v>2</v>
      </c>
    </row>
    <row r="38" spans="1:10" x14ac:dyDescent="0.2">
      <c r="A38" s="186" t="s">
        <v>60</v>
      </c>
      <c r="B38" s="186"/>
      <c r="C38" s="186"/>
      <c r="D38" s="186"/>
      <c r="E38" s="186"/>
      <c r="F38" s="186"/>
      <c r="G38" s="186"/>
      <c r="H38" s="186"/>
      <c r="I38" s="186"/>
      <c r="J38" s="186"/>
    </row>
    <row r="39" spans="1:10" ht="13.5" thickBot="1" x14ac:dyDescent="0.25">
      <c r="A39" s="186" t="s">
        <v>61</v>
      </c>
      <c r="B39" s="186"/>
      <c r="C39" s="186"/>
      <c r="D39" s="186"/>
      <c r="E39" s="186"/>
      <c r="F39" s="186"/>
      <c r="G39" s="186"/>
      <c r="H39" s="186"/>
      <c r="I39" s="186"/>
      <c r="J39" s="186"/>
    </row>
    <row r="40" spans="1:10" ht="12.75" customHeight="1" x14ac:dyDescent="0.25">
      <c r="A40" s="8" t="s">
        <v>62</v>
      </c>
      <c r="B40" s="187" t="s">
        <v>63</v>
      </c>
      <c r="C40" s="187"/>
      <c r="D40" s="187"/>
      <c r="E40" s="187"/>
      <c r="F40" s="187"/>
      <c r="G40" s="187"/>
      <c r="H40" s="187"/>
      <c r="I40" s="4" t="s">
        <v>62</v>
      </c>
      <c r="J40" s="19"/>
    </row>
    <row r="41" spans="1:10" ht="12.75" customHeight="1" x14ac:dyDescent="0.25">
      <c r="A41" s="9" t="s">
        <v>64</v>
      </c>
      <c r="B41" s="188" t="s">
        <v>65</v>
      </c>
      <c r="C41" s="188"/>
      <c r="D41" s="188"/>
      <c r="E41" s="188"/>
      <c r="F41" s="188"/>
      <c r="G41" s="188"/>
      <c r="H41" s="188"/>
      <c r="I41" s="1" t="s">
        <v>64</v>
      </c>
      <c r="J41" s="20">
        <f>'IRS f1040 S2'!F6</f>
        <v>0</v>
      </c>
    </row>
    <row r="42" spans="1:10" ht="12.75" customHeight="1" x14ac:dyDescent="0.25">
      <c r="A42" s="9" t="s">
        <v>66</v>
      </c>
      <c r="B42" s="188" t="s">
        <v>67</v>
      </c>
      <c r="C42" s="188"/>
      <c r="D42" s="188"/>
      <c r="E42" s="188"/>
      <c r="F42" s="188"/>
      <c r="G42" s="188"/>
      <c r="H42" s="188"/>
      <c r="I42" s="1" t="s">
        <v>66</v>
      </c>
      <c r="J42" s="20">
        <f>J40+J41</f>
        <v>0</v>
      </c>
    </row>
    <row r="43" spans="1:10" ht="12.75" customHeight="1" x14ac:dyDescent="0.25">
      <c r="A43" s="9" t="s">
        <v>68</v>
      </c>
      <c r="B43" s="188" t="s">
        <v>69</v>
      </c>
      <c r="C43" s="188"/>
      <c r="D43" s="188"/>
      <c r="E43" s="188"/>
      <c r="F43" s="188"/>
      <c r="G43" s="188"/>
      <c r="H43" s="188"/>
      <c r="I43" s="1" t="s">
        <v>68</v>
      </c>
      <c r="J43" s="20">
        <f>'IRS f1040 8812'!J24</f>
        <v>0</v>
      </c>
    </row>
    <row r="44" spans="1:10" ht="12.75" customHeight="1" x14ac:dyDescent="0.25">
      <c r="A44" s="9" t="s">
        <v>70</v>
      </c>
      <c r="B44" s="188" t="s">
        <v>71</v>
      </c>
      <c r="C44" s="188"/>
      <c r="D44" s="188"/>
      <c r="E44" s="188"/>
      <c r="F44" s="188"/>
      <c r="G44" s="188"/>
      <c r="H44" s="188"/>
      <c r="I44" s="1" t="s">
        <v>70</v>
      </c>
      <c r="J44" s="20">
        <f>'IRS f1040 Schedule 3'!F25</f>
        <v>0</v>
      </c>
    </row>
    <row r="45" spans="1:10" ht="12.75" customHeight="1" x14ac:dyDescent="0.25">
      <c r="A45" s="9" t="s">
        <v>72</v>
      </c>
      <c r="B45" s="188" t="s">
        <v>73</v>
      </c>
      <c r="C45" s="188"/>
      <c r="D45" s="188"/>
      <c r="E45" s="188"/>
      <c r="F45" s="188"/>
      <c r="G45" s="188"/>
      <c r="H45" s="188"/>
      <c r="I45" s="1" t="s">
        <v>72</v>
      </c>
      <c r="J45" s="20">
        <f>J43+J44</f>
        <v>0</v>
      </c>
    </row>
    <row r="46" spans="1:10" ht="12.75" customHeight="1" x14ac:dyDescent="0.25">
      <c r="A46" s="9" t="s">
        <v>74</v>
      </c>
      <c r="B46" s="188" t="s">
        <v>75</v>
      </c>
      <c r="C46" s="188"/>
      <c r="D46" s="188"/>
      <c r="E46" s="188"/>
      <c r="F46" s="188"/>
      <c r="G46" s="188"/>
      <c r="H46" s="188"/>
      <c r="I46" s="1" t="s">
        <v>74</v>
      </c>
      <c r="J46" s="20">
        <f>MAX(J42-J45,0)</f>
        <v>0</v>
      </c>
    </row>
    <row r="47" spans="1:10" ht="12.75" customHeight="1" x14ac:dyDescent="0.25">
      <c r="A47" s="9" t="s">
        <v>76</v>
      </c>
      <c r="B47" s="188" t="s">
        <v>77</v>
      </c>
      <c r="C47" s="188"/>
      <c r="D47" s="188"/>
      <c r="E47" s="188"/>
      <c r="F47" s="188"/>
      <c r="G47" s="188"/>
      <c r="H47" s="188"/>
      <c r="I47" s="1" t="s">
        <v>76</v>
      </c>
      <c r="J47" s="20">
        <f>'IRS f1040 S2'!F45</f>
        <v>0</v>
      </c>
    </row>
    <row r="48" spans="1:10" ht="12.75" customHeight="1" thickBot="1" x14ac:dyDescent="0.3">
      <c r="A48" s="10" t="s">
        <v>78</v>
      </c>
      <c r="B48" s="192" t="s">
        <v>79</v>
      </c>
      <c r="C48" s="192"/>
      <c r="D48" s="192"/>
      <c r="E48" s="192"/>
      <c r="F48" s="192"/>
      <c r="G48" s="192"/>
      <c r="H48" s="192"/>
      <c r="I48" s="7" t="s">
        <v>78</v>
      </c>
      <c r="J48" s="23">
        <f>J46+J47</f>
        <v>0</v>
      </c>
    </row>
    <row r="49" spans="1:10" ht="13.5" thickBot="1" x14ac:dyDescent="0.25">
      <c r="A49" s="193" t="s">
        <v>80</v>
      </c>
      <c r="B49" s="193"/>
      <c r="C49" s="193"/>
      <c r="D49" s="193"/>
      <c r="E49" s="193"/>
      <c r="F49" s="193"/>
      <c r="G49" s="193"/>
      <c r="H49" s="193"/>
      <c r="I49" s="193"/>
      <c r="J49" s="193"/>
    </row>
    <row r="50" spans="1:10" ht="12.75" customHeight="1" x14ac:dyDescent="0.25">
      <c r="A50" s="3" t="s">
        <v>81</v>
      </c>
      <c r="B50" s="187" t="s">
        <v>82</v>
      </c>
      <c r="C50" s="187"/>
      <c r="D50" s="187"/>
      <c r="E50" s="187"/>
      <c r="F50" s="187"/>
      <c r="G50" s="4" t="s">
        <v>81</v>
      </c>
      <c r="H50" s="22">
        <f>Line2</f>
        <v>0</v>
      </c>
      <c r="I50" s="14"/>
      <c r="J50" s="15"/>
    </row>
    <row r="51" spans="1:10" ht="12.75" customHeight="1" x14ac:dyDescent="0.25">
      <c r="A51" s="5" t="s">
        <v>83</v>
      </c>
      <c r="B51" s="188" t="s">
        <v>84</v>
      </c>
      <c r="C51" s="188"/>
      <c r="D51" s="188"/>
      <c r="E51" s="188"/>
      <c r="F51" s="188"/>
      <c r="G51" s="1" t="s">
        <v>83</v>
      </c>
      <c r="H51" s="21"/>
      <c r="I51" s="12"/>
      <c r="J51" s="13"/>
    </row>
    <row r="52" spans="1:10" ht="12.75" customHeight="1" x14ac:dyDescent="0.25">
      <c r="A52" s="5" t="s">
        <v>85</v>
      </c>
      <c r="B52" s="188" t="s">
        <v>86</v>
      </c>
      <c r="C52" s="188"/>
      <c r="D52" s="188"/>
      <c r="E52" s="188"/>
      <c r="F52" s="188"/>
      <c r="G52" s="1" t="s">
        <v>85</v>
      </c>
      <c r="H52" s="21"/>
      <c r="I52" s="12"/>
      <c r="J52" s="13"/>
    </row>
    <row r="53" spans="1:10" ht="12.75" customHeight="1" x14ac:dyDescent="0.25">
      <c r="A53" s="5" t="s">
        <v>87</v>
      </c>
      <c r="B53" s="188" t="s">
        <v>88</v>
      </c>
      <c r="C53" s="188"/>
      <c r="D53" s="188"/>
      <c r="E53" s="188"/>
      <c r="F53" s="188"/>
      <c r="G53" s="188"/>
      <c r="H53" s="188"/>
      <c r="I53" s="1" t="s">
        <v>87</v>
      </c>
      <c r="J53" s="20">
        <f>SUM(H50:H52)</f>
        <v>0</v>
      </c>
    </row>
    <row r="54" spans="1:10" ht="12.75" customHeight="1" x14ac:dyDescent="0.25">
      <c r="A54" s="5" t="s">
        <v>89</v>
      </c>
      <c r="B54" s="188" t="s">
        <v>90</v>
      </c>
      <c r="C54" s="188"/>
      <c r="D54" s="188"/>
      <c r="E54" s="188"/>
      <c r="F54" s="188"/>
      <c r="G54" s="188"/>
      <c r="H54" s="188"/>
      <c r="I54" s="1" t="s">
        <v>89</v>
      </c>
      <c r="J54" s="20"/>
    </row>
    <row r="55" spans="1:10" ht="12.75" customHeight="1" x14ac:dyDescent="0.25">
      <c r="A55" s="5" t="s">
        <v>91</v>
      </c>
      <c r="B55" s="188" t="s">
        <v>92</v>
      </c>
      <c r="C55" s="188"/>
      <c r="D55" s="188"/>
      <c r="E55" s="188"/>
      <c r="F55" s="188"/>
      <c r="G55" s="1" t="s">
        <v>91</v>
      </c>
      <c r="H55" s="21"/>
      <c r="I55" s="12"/>
      <c r="J55" s="13"/>
    </row>
    <row r="56" spans="1:10" ht="12.75" customHeight="1" x14ac:dyDescent="0.25">
      <c r="A56" s="5" t="s">
        <v>93</v>
      </c>
      <c r="B56" s="188" t="s">
        <v>94</v>
      </c>
      <c r="C56" s="188"/>
      <c r="D56" s="188"/>
      <c r="E56" s="188"/>
      <c r="F56" s="188"/>
      <c r="G56" s="1" t="s">
        <v>93</v>
      </c>
      <c r="H56" s="21">
        <f>'IRS f1040 8812'!J63</f>
        <v>0</v>
      </c>
      <c r="I56" s="12"/>
      <c r="J56" s="13"/>
    </row>
    <row r="57" spans="1:10" ht="12.75" customHeight="1" x14ac:dyDescent="0.25">
      <c r="A57" s="5" t="s">
        <v>95</v>
      </c>
      <c r="B57" s="188" t="s">
        <v>96</v>
      </c>
      <c r="C57" s="188"/>
      <c r="D57" s="188"/>
      <c r="E57" s="188"/>
      <c r="F57" s="188"/>
      <c r="G57" s="1" t="s">
        <v>95</v>
      </c>
      <c r="H57" s="21"/>
      <c r="I57" s="12"/>
      <c r="J57" s="13"/>
    </row>
    <row r="58" spans="1:10" ht="12.75" customHeight="1" x14ac:dyDescent="0.25">
      <c r="A58" s="5" t="s">
        <v>97</v>
      </c>
      <c r="B58" s="188" t="s">
        <v>98</v>
      </c>
      <c r="C58" s="188"/>
      <c r="D58" s="188"/>
      <c r="E58" s="188"/>
      <c r="F58" s="188"/>
      <c r="G58" s="1" t="s">
        <v>97</v>
      </c>
      <c r="H58" s="21"/>
      <c r="I58" s="12"/>
      <c r="J58" s="13"/>
    </row>
    <row r="59" spans="1:10" ht="12.75" customHeight="1" x14ac:dyDescent="0.25">
      <c r="A59" s="5" t="s">
        <v>99</v>
      </c>
      <c r="B59" s="188" t="s">
        <v>100</v>
      </c>
      <c r="C59" s="188"/>
      <c r="D59" s="188"/>
      <c r="E59" s="188"/>
      <c r="F59" s="188"/>
      <c r="G59" s="1" t="s">
        <v>99</v>
      </c>
      <c r="H59" s="21">
        <f>'IRS f1040 Schedule 3'!F40</f>
        <v>0</v>
      </c>
      <c r="I59" s="12"/>
      <c r="J59" s="13"/>
    </row>
    <row r="60" spans="1:10" ht="12.75" customHeight="1" x14ac:dyDescent="0.25">
      <c r="A60" s="5" t="s">
        <v>101</v>
      </c>
      <c r="B60" s="188" t="s">
        <v>102</v>
      </c>
      <c r="C60" s="188"/>
      <c r="D60" s="188"/>
      <c r="E60" s="188"/>
      <c r="F60" s="188"/>
      <c r="G60" s="188"/>
      <c r="H60" s="188"/>
      <c r="I60" s="1" t="s">
        <v>101</v>
      </c>
      <c r="J60" s="20">
        <f>SUM(H55:H59)</f>
        <v>0</v>
      </c>
    </row>
    <row r="61" spans="1:10" ht="12.75" customHeight="1" thickBot="1" x14ac:dyDescent="0.3">
      <c r="A61" s="6" t="s">
        <v>103</v>
      </c>
      <c r="B61" s="192" t="s">
        <v>104</v>
      </c>
      <c r="C61" s="192"/>
      <c r="D61" s="192"/>
      <c r="E61" s="192"/>
      <c r="F61" s="192"/>
      <c r="G61" s="192"/>
      <c r="H61" s="192"/>
      <c r="I61" s="7" t="s">
        <v>103</v>
      </c>
      <c r="J61" s="23">
        <f>SUM(J53:J60)</f>
        <v>0</v>
      </c>
    </row>
    <row r="62" spans="1:10" ht="13.5" thickBot="1" x14ac:dyDescent="0.25">
      <c r="A62" s="194" t="s">
        <v>105</v>
      </c>
      <c r="B62" s="195"/>
      <c r="C62" s="195"/>
      <c r="D62" s="195"/>
      <c r="E62" s="195"/>
      <c r="F62" s="195"/>
      <c r="G62" s="195"/>
      <c r="H62" s="195"/>
      <c r="I62" s="195"/>
      <c r="J62" s="195"/>
    </row>
    <row r="63" spans="1:10" ht="12.75" customHeight="1" x14ac:dyDescent="0.25">
      <c r="A63" s="3" t="s">
        <v>106</v>
      </c>
      <c r="B63" s="187" t="s">
        <v>107</v>
      </c>
      <c r="C63" s="187"/>
      <c r="D63" s="187"/>
      <c r="E63" s="187"/>
      <c r="F63" s="187"/>
      <c r="G63" s="187"/>
      <c r="H63" s="187"/>
      <c r="I63" s="4" t="s">
        <v>106</v>
      </c>
      <c r="J63" s="19">
        <f>J61-J48</f>
        <v>0</v>
      </c>
    </row>
    <row r="64" spans="1:10" ht="12.75" customHeight="1" x14ac:dyDescent="0.25">
      <c r="A64" s="5" t="s">
        <v>108</v>
      </c>
      <c r="B64" s="188" t="s">
        <v>109</v>
      </c>
      <c r="C64" s="188"/>
      <c r="D64" s="188"/>
      <c r="E64" s="188"/>
      <c r="F64" s="188"/>
      <c r="G64" s="188"/>
      <c r="H64" s="188"/>
      <c r="I64" s="1" t="s">
        <v>108</v>
      </c>
      <c r="J64" s="20">
        <f>J63</f>
        <v>0</v>
      </c>
    </row>
    <row r="65" spans="1:10" ht="12.75" customHeight="1" thickBot="1" x14ac:dyDescent="0.3">
      <c r="A65" s="6" t="s">
        <v>110</v>
      </c>
      <c r="B65" s="192" t="s">
        <v>111</v>
      </c>
      <c r="C65" s="192"/>
      <c r="D65" s="192"/>
      <c r="E65" s="192"/>
      <c r="F65" s="192"/>
      <c r="G65" s="7" t="s">
        <v>110</v>
      </c>
      <c r="H65" s="18">
        <f>J63-J64</f>
        <v>0</v>
      </c>
      <c r="I65" s="16"/>
      <c r="J65" s="17"/>
    </row>
    <row r="66" spans="1:10" ht="13.5" thickBot="1" x14ac:dyDescent="0.25">
      <c r="A66" s="196" t="s">
        <v>112</v>
      </c>
      <c r="B66" s="197"/>
      <c r="C66" s="197"/>
      <c r="D66" s="197"/>
      <c r="E66" s="197"/>
      <c r="F66" s="197"/>
      <c r="G66" s="197"/>
      <c r="H66" s="197"/>
      <c r="I66" s="197"/>
      <c r="J66" s="198"/>
    </row>
    <row r="67" spans="1:10" ht="12.75" customHeight="1" x14ac:dyDescent="0.25">
      <c r="A67" s="3" t="s">
        <v>113</v>
      </c>
      <c r="B67" s="187" t="s">
        <v>114</v>
      </c>
      <c r="C67" s="187"/>
      <c r="D67" s="187"/>
      <c r="E67" s="187"/>
      <c r="F67" s="187"/>
      <c r="G67" s="187"/>
      <c r="H67" s="187"/>
      <c r="I67" s="4" t="s">
        <v>113</v>
      </c>
      <c r="J67" s="19">
        <f>J48-J61</f>
        <v>0</v>
      </c>
    </row>
    <row r="68" spans="1:10" ht="12.75" customHeight="1" thickBot="1" x14ac:dyDescent="0.3">
      <c r="A68" s="6" t="s">
        <v>115</v>
      </c>
      <c r="B68" s="192" t="s">
        <v>116</v>
      </c>
      <c r="C68" s="192"/>
      <c r="D68" s="192"/>
      <c r="E68" s="192"/>
      <c r="F68" s="192"/>
      <c r="G68" s="7" t="s">
        <v>115</v>
      </c>
      <c r="H68" s="18"/>
      <c r="I68" s="16"/>
      <c r="J68" s="17"/>
    </row>
  </sheetData>
  <mergeCells count="66">
    <mergeCell ref="B68:F68"/>
    <mergeCell ref="B63:H63"/>
    <mergeCell ref="B64:H64"/>
    <mergeCell ref="B65:F65"/>
    <mergeCell ref="A66:J66"/>
    <mergeCell ref="B67:H67"/>
    <mergeCell ref="B58:F58"/>
    <mergeCell ref="B59:F59"/>
    <mergeCell ref="B60:H60"/>
    <mergeCell ref="B61:H61"/>
    <mergeCell ref="A62:J62"/>
    <mergeCell ref="B53:H53"/>
    <mergeCell ref="B54:H54"/>
    <mergeCell ref="B55:F55"/>
    <mergeCell ref="B56:F56"/>
    <mergeCell ref="B57:F57"/>
    <mergeCell ref="B48:H48"/>
    <mergeCell ref="A49:J49"/>
    <mergeCell ref="B50:F50"/>
    <mergeCell ref="B51:F51"/>
    <mergeCell ref="B52:F52"/>
    <mergeCell ref="B43:H43"/>
    <mergeCell ref="B44:H44"/>
    <mergeCell ref="B45:H45"/>
    <mergeCell ref="B46:H46"/>
    <mergeCell ref="B47:H47"/>
    <mergeCell ref="A38:J38"/>
    <mergeCell ref="A39:J39"/>
    <mergeCell ref="B40:H40"/>
    <mergeCell ref="B41:H41"/>
    <mergeCell ref="B42:H42"/>
    <mergeCell ref="A32:J32"/>
    <mergeCell ref="B33:H33"/>
    <mergeCell ref="B34:H34"/>
    <mergeCell ref="B35:H35"/>
    <mergeCell ref="B36:H36"/>
    <mergeCell ref="B27:H27"/>
    <mergeCell ref="B28:H28"/>
    <mergeCell ref="A29:J29"/>
    <mergeCell ref="A30:J30"/>
    <mergeCell ref="A31:J31"/>
    <mergeCell ref="B22:F22"/>
    <mergeCell ref="B23:H23"/>
    <mergeCell ref="B24:H24"/>
    <mergeCell ref="B25:H25"/>
    <mergeCell ref="B26:H26"/>
    <mergeCell ref="B17:H17"/>
    <mergeCell ref="B18:F18"/>
    <mergeCell ref="B19:H19"/>
    <mergeCell ref="B20:F20"/>
    <mergeCell ref="B21:H21"/>
    <mergeCell ref="B12:F12"/>
    <mergeCell ref="B13:H13"/>
    <mergeCell ref="B14:F14"/>
    <mergeCell ref="B15:H15"/>
    <mergeCell ref="B16:F16"/>
    <mergeCell ref="B7:H7"/>
    <mergeCell ref="B8:H8"/>
    <mergeCell ref="B9:H9"/>
    <mergeCell ref="B10:H10"/>
    <mergeCell ref="B11:H11"/>
    <mergeCell ref="A1:J1"/>
    <mergeCell ref="A2:J2"/>
    <mergeCell ref="B4:H4"/>
    <mergeCell ref="B5:H5"/>
    <mergeCell ref="B6:H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10" sqref="D10:E10"/>
    </sheetView>
    <sheetView workbookViewId="1">
      <selection activeCell="D6" sqref="D6:E6"/>
    </sheetView>
  </sheetViews>
  <sheetFormatPr defaultColWidth="11.5703125" defaultRowHeight="12.75" x14ac:dyDescent="0.2"/>
  <cols>
    <col min="1" max="1" width="4.140625" customWidth="1"/>
    <col min="2" max="2" width="28.85546875" customWidth="1"/>
    <col min="3" max="3" width="4.140625" customWidth="1"/>
    <col min="4" max="4" width="4.85546875" customWidth="1"/>
  </cols>
  <sheetData>
    <row r="1" spans="1:5" ht="15.2" customHeight="1" x14ac:dyDescent="0.25">
      <c r="A1" s="201" t="s">
        <v>158</v>
      </c>
      <c r="B1" s="201"/>
      <c r="C1" s="201"/>
      <c r="D1" s="201"/>
      <c r="E1" s="201"/>
    </row>
    <row r="2" spans="1:5" ht="12.95" customHeight="1" x14ac:dyDescent="0.2"/>
    <row r="3" spans="1:5" ht="12.95" customHeight="1" x14ac:dyDescent="0.2">
      <c r="A3" s="197" t="s">
        <v>157</v>
      </c>
      <c r="B3" s="197"/>
      <c r="C3" s="202"/>
      <c r="D3" s="202"/>
      <c r="E3" s="202"/>
    </row>
    <row r="4" spans="1:5" ht="12.95" customHeight="1" x14ac:dyDescent="0.2">
      <c r="A4" s="197" t="s">
        <v>156</v>
      </c>
      <c r="B4" s="197"/>
      <c r="C4" s="202"/>
      <c r="D4" s="202"/>
      <c r="E4" s="202"/>
    </row>
    <row r="5" spans="1:5" ht="12.95" customHeight="1" x14ac:dyDescent="0.2"/>
    <row r="6" spans="1:5" ht="12.95" customHeight="1" x14ac:dyDescent="0.2">
      <c r="A6" s="36" t="s">
        <v>154</v>
      </c>
      <c r="B6" s="37" t="s">
        <v>155</v>
      </c>
      <c r="C6" s="31" t="s">
        <v>154</v>
      </c>
      <c r="D6" s="199"/>
      <c r="E6" s="199"/>
    </row>
    <row r="7" spans="1:5" ht="12.95" customHeight="1" x14ac:dyDescent="0.2">
      <c r="A7" s="38" t="s">
        <v>152</v>
      </c>
      <c r="B7" s="39" t="s">
        <v>153</v>
      </c>
      <c r="C7" s="31" t="s">
        <v>152</v>
      </c>
      <c r="D7" s="199"/>
      <c r="E7" s="199"/>
    </row>
    <row r="8" spans="1:5" ht="12.95" customHeight="1" x14ac:dyDescent="0.2">
      <c r="A8" s="38" t="s">
        <v>150</v>
      </c>
      <c r="B8" s="39" t="s">
        <v>151</v>
      </c>
      <c r="C8" s="31" t="s">
        <v>150</v>
      </c>
      <c r="D8" s="199"/>
      <c r="E8" s="199"/>
    </row>
    <row r="9" spans="1:5" ht="12.95" customHeight="1" x14ac:dyDescent="0.2">
      <c r="A9" s="38" t="s">
        <v>148</v>
      </c>
      <c r="B9" s="39" t="s">
        <v>149</v>
      </c>
      <c r="C9" s="31" t="s">
        <v>148</v>
      </c>
      <c r="D9" s="199"/>
      <c r="E9" s="199"/>
    </row>
    <row r="10" spans="1:5" ht="12.95" customHeight="1" x14ac:dyDescent="0.2">
      <c r="A10" s="38" t="s">
        <v>146</v>
      </c>
      <c r="B10" s="39" t="s">
        <v>147</v>
      </c>
      <c r="C10" s="31" t="s">
        <v>146</v>
      </c>
      <c r="D10" s="199"/>
      <c r="E10" s="199"/>
    </row>
    <row r="11" spans="1:5" ht="12.95" customHeight="1" x14ac:dyDescent="0.2">
      <c r="A11" s="38" t="s">
        <v>144</v>
      </c>
      <c r="B11" s="39" t="s">
        <v>145</v>
      </c>
      <c r="C11" s="31" t="s">
        <v>144</v>
      </c>
      <c r="D11" s="199"/>
      <c r="E11" s="199"/>
    </row>
    <row r="12" spans="1:5" ht="12.95" customHeight="1" x14ac:dyDescent="0.2">
      <c r="A12" s="38" t="s">
        <v>142</v>
      </c>
      <c r="B12" s="39" t="s">
        <v>143</v>
      </c>
      <c r="C12" s="31" t="s">
        <v>142</v>
      </c>
      <c r="D12" s="199"/>
      <c r="E12" s="199"/>
    </row>
    <row r="13" spans="1:5" ht="12.95" customHeight="1" x14ac:dyDescent="0.2">
      <c r="A13" s="38" t="s">
        <v>140</v>
      </c>
      <c r="B13" s="39" t="s">
        <v>141</v>
      </c>
      <c r="C13" s="31" t="s">
        <v>140</v>
      </c>
      <c r="D13" s="199"/>
      <c r="E13" s="199"/>
    </row>
    <row r="14" spans="1:5" ht="12.95" customHeight="1" x14ac:dyDescent="0.2">
      <c r="A14" s="40" t="s">
        <v>139</v>
      </c>
      <c r="B14" s="41"/>
      <c r="C14" s="34" t="s">
        <v>139</v>
      </c>
      <c r="D14" s="200"/>
      <c r="E14" s="200"/>
    </row>
    <row r="15" spans="1:5" ht="12.95" customHeight="1" x14ac:dyDescent="0.2">
      <c r="A15" s="38" t="s">
        <v>137</v>
      </c>
      <c r="B15" s="39" t="s">
        <v>138</v>
      </c>
      <c r="C15" s="31" t="s">
        <v>137</v>
      </c>
      <c r="D15" s="199"/>
      <c r="E15" s="199"/>
    </row>
    <row r="16" spans="1:5" ht="13.35" customHeight="1" x14ac:dyDescent="0.2">
      <c r="A16" s="38" t="s">
        <v>135</v>
      </c>
      <c r="B16" s="39" t="s">
        <v>136</v>
      </c>
      <c r="C16" s="31" t="s">
        <v>135</v>
      </c>
      <c r="D16" s="199"/>
      <c r="E16" s="199"/>
    </row>
    <row r="17" spans="1:5" ht="12.95" customHeight="1" x14ac:dyDescent="0.2">
      <c r="A17" s="38" t="s">
        <v>134</v>
      </c>
      <c r="B17" s="39"/>
      <c r="C17" s="31" t="s">
        <v>134</v>
      </c>
      <c r="D17" s="33"/>
      <c r="E17" s="32"/>
    </row>
    <row r="18" spans="1:5" ht="12.95" customHeight="1" x14ac:dyDescent="0.2">
      <c r="A18" s="38" t="s">
        <v>133</v>
      </c>
      <c r="B18" s="39"/>
      <c r="C18" s="31" t="s">
        <v>133</v>
      </c>
      <c r="D18" s="33"/>
      <c r="E18" s="32"/>
    </row>
    <row r="19" spans="1:5" ht="12.95" customHeight="1" x14ac:dyDescent="0.2">
      <c r="A19" s="38" t="s">
        <v>132</v>
      </c>
      <c r="B19" s="39"/>
      <c r="C19" s="31" t="s">
        <v>132</v>
      </c>
      <c r="D19" s="33"/>
      <c r="E19" s="32"/>
    </row>
    <row r="20" spans="1:5" ht="12.95" customHeight="1" x14ac:dyDescent="0.2">
      <c r="A20" s="38" t="s">
        <v>131</v>
      </c>
      <c r="B20" s="39"/>
      <c r="C20" s="31" t="s">
        <v>131</v>
      </c>
      <c r="D20" s="33"/>
      <c r="E20" s="32"/>
    </row>
    <row r="21" spans="1:5" ht="12.95" customHeight="1" x14ac:dyDescent="0.2">
      <c r="A21" s="38" t="str">
        <f>"13."</f>
        <v>13.</v>
      </c>
      <c r="B21" s="39"/>
      <c r="C21" s="31" t="str">
        <f>"13."</f>
        <v>13.</v>
      </c>
      <c r="D21" s="199"/>
      <c r="E21" s="199"/>
    </row>
    <row r="22" spans="1:5" ht="12.95" customHeight="1" x14ac:dyDescent="0.2">
      <c r="A22" s="38" t="s">
        <v>129</v>
      </c>
      <c r="B22" s="39" t="s">
        <v>130</v>
      </c>
      <c r="C22" s="31" t="s">
        <v>129</v>
      </c>
      <c r="D22" s="199"/>
      <c r="E22" s="199"/>
    </row>
    <row r="23" spans="1:5" ht="12.95" customHeight="1" x14ac:dyDescent="0.2">
      <c r="A23" s="38" t="s">
        <v>127</v>
      </c>
      <c r="B23" s="39" t="s">
        <v>128</v>
      </c>
      <c r="C23" s="31" t="s">
        <v>127</v>
      </c>
      <c r="D23" s="33"/>
      <c r="E23" s="32"/>
    </row>
    <row r="24" spans="1:5" ht="12.95" customHeight="1" x14ac:dyDescent="0.2">
      <c r="A24" s="38" t="s">
        <v>125</v>
      </c>
      <c r="B24" s="39" t="s">
        <v>126</v>
      </c>
      <c r="C24" s="31" t="s">
        <v>125</v>
      </c>
      <c r="D24" s="199"/>
      <c r="E24" s="199"/>
    </row>
    <row r="25" spans="1:5" ht="12.95" customHeight="1" x14ac:dyDescent="0.2">
      <c r="A25" s="38" t="s">
        <v>123</v>
      </c>
      <c r="B25" s="39" t="s">
        <v>124</v>
      </c>
      <c r="C25" s="31" t="s">
        <v>123</v>
      </c>
      <c r="D25" s="199"/>
      <c r="E25" s="199"/>
    </row>
    <row r="26" spans="1:5" ht="12.95" customHeight="1" x14ac:dyDescent="0.2">
      <c r="A26" s="38" t="s">
        <v>121</v>
      </c>
      <c r="B26" s="39" t="s">
        <v>122</v>
      </c>
      <c r="C26" s="31" t="s">
        <v>121</v>
      </c>
      <c r="D26" s="199"/>
      <c r="E26" s="199"/>
    </row>
    <row r="27" spans="1:5" ht="12.95" customHeight="1" x14ac:dyDescent="0.2">
      <c r="A27" s="38" t="s">
        <v>119</v>
      </c>
      <c r="B27" s="39" t="s">
        <v>120</v>
      </c>
      <c r="C27" s="31" t="s">
        <v>119</v>
      </c>
      <c r="D27" s="199"/>
      <c r="E27" s="199"/>
    </row>
    <row r="28" spans="1:5" ht="12.95" customHeight="1" x14ac:dyDescent="0.2">
      <c r="A28" s="42" t="s">
        <v>117</v>
      </c>
      <c r="B28" s="43" t="s">
        <v>118</v>
      </c>
      <c r="C28" s="31" t="s">
        <v>117</v>
      </c>
      <c r="D28" s="199"/>
      <c r="E28" s="199"/>
    </row>
  </sheetData>
  <sheetProtection selectLockedCells="1" selectUnlockedCells="1"/>
  <mergeCells count="23">
    <mergeCell ref="A1:E1"/>
    <mergeCell ref="A3:B3"/>
    <mergeCell ref="C3:E3"/>
    <mergeCell ref="A4:B4"/>
    <mergeCell ref="C4:E4"/>
    <mergeCell ref="D6:E6"/>
    <mergeCell ref="D22:E22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D24:E24"/>
    <mergeCell ref="D25:E25"/>
    <mergeCell ref="D26:E26"/>
    <mergeCell ref="D27:E27"/>
    <mergeCell ref="D28:E28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zoomScale="106" zoomScaleNormal="106" workbookViewId="0">
      <selection activeCell="J45" sqref="J45"/>
    </sheetView>
    <sheetView workbookViewId="1">
      <selection activeCell="L37" sqref="L37"/>
    </sheetView>
  </sheetViews>
  <sheetFormatPr defaultRowHeight="15.75" x14ac:dyDescent="0.25"/>
  <cols>
    <col min="1" max="1" width="4.5703125" style="72" bestFit="1" customWidth="1"/>
    <col min="2" max="6" width="9.140625" style="72"/>
    <col min="7" max="7" width="4.5703125" style="72" bestFit="1" customWidth="1"/>
    <col min="8" max="8" width="9.140625" style="72"/>
    <col min="9" max="9" width="4.42578125" style="72" bestFit="1" customWidth="1"/>
    <col min="10" max="16384" width="9.140625" style="72"/>
  </cols>
  <sheetData>
    <row r="1" spans="1:10" x14ac:dyDescent="0.25">
      <c r="A1" s="206" t="s">
        <v>498</v>
      </c>
      <c r="B1" s="206"/>
      <c r="C1" s="206"/>
      <c r="D1" s="206"/>
      <c r="E1" s="206"/>
      <c r="F1" s="206"/>
      <c r="G1" s="206"/>
      <c r="H1" s="206"/>
      <c r="I1" s="206"/>
      <c r="J1" s="206"/>
    </row>
    <row r="2" spans="1:10" x14ac:dyDescent="0.25">
      <c r="A2" s="206" t="s">
        <v>497</v>
      </c>
      <c r="B2" s="206"/>
      <c r="C2" s="206"/>
      <c r="D2" s="206"/>
      <c r="E2" s="206"/>
      <c r="F2" s="206"/>
      <c r="G2" s="206"/>
      <c r="H2" s="206"/>
      <c r="I2" s="206"/>
      <c r="J2" s="206"/>
    </row>
    <row r="3" spans="1:10" ht="16.5" thickBot="1" x14ac:dyDescent="0.3">
      <c r="A3" s="129" t="s">
        <v>2</v>
      </c>
      <c r="B3" s="129"/>
      <c r="C3" s="129"/>
      <c r="D3" s="129"/>
      <c r="E3" s="129"/>
      <c r="F3" s="129"/>
      <c r="G3" s="129"/>
      <c r="H3" s="129"/>
      <c r="I3" s="129"/>
      <c r="J3" s="129"/>
    </row>
    <row r="4" spans="1:10" x14ac:dyDescent="0.25">
      <c r="A4" s="207" t="s">
        <v>496</v>
      </c>
      <c r="B4" s="208"/>
      <c r="C4" s="208"/>
      <c r="D4" s="208"/>
      <c r="E4" s="208"/>
      <c r="F4" s="208"/>
      <c r="G4" s="208"/>
      <c r="H4" s="208"/>
      <c r="I4" s="208"/>
      <c r="J4" s="209"/>
    </row>
    <row r="5" spans="1:10" x14ac:dyDescent="0.25">
      <c r="A5" s="152" t="s">
        <v>221</v>
      </c>
      <c r="B5" s="205" t="s">
        <v>495</v>
      </c>
      <c r="C5" s="205"/>
      <c r="D5" s="205"/>
      <c r="E5" s="205"/>
      <c r="F5" s="205"/>
      <c r="G5" s="205"/>
      <c r="H5" s="205"/>
      <c r="I5" s="156" t="s">
        <v>221</v>
      </c>
      <c r="J5" s="157"/>
    </row>
    <row r="6" spans="1:10" x14ac:dyDescent="0.25">
      <c r="A6" s="152" t="s">
        <v>23</v>
      </c>
      <c r="B6" s="205" t="s">
        <v>494</v>
      </c>
      <c r="C6" s="205"/>
      <c r="D6" s="205"/>
      <c r="E6" s="205"/>
      <c r="F6" s="205"/>
      <c r="G6" s="205"/>
      <c r="H6" s="205"/>
      <c r="I6" s="156" t="s">
        <v>23</v>
      </c>
      <c r="J6" s="157"/>
    </row>
    <row r="7" spans="1:10" x14ac:dyDescent="0.25">
      <c r="A7" s="152" t="s">
        <v>217</v>
      </c>
      <c r="B7" s="205" t="s">
        <v>493</v>
      </c>
      <c r="C7" s="205"/>
      <c r="D7" s="205"/>
      <c r="E7" s="205"/>
      <c r="F7" s="205"/>
      <c r="G7" s="205"/>
      <c r="H7" s="205"/>
      <c r="I7" s="156" t="s">
        <v>217</v>
      </c>
      <c r="J7" s="157">
        <f>MAX('IRS f1040 C'!H43,0)</f>
        <v>0</v>
      </c>
    </row>
    <row r="8" spans="1:10" x14ac:dyDescent="0.25">
      <c r="A8" s="152" t="s">
        <v>214</v>
      </c>
      <c r="B8" s="210" t="s">
        <v>492</v>
      </c>
      <c r="C8" s="210"/>
      <c r="D8" s="210"/>
      <c r="E8" s="210"/>
      <c r="F8" s="210"/>
      <c r="G8" s="210"/>
      <c r="H8" s="210"/>
      <c r="I8" s="156" t="s">
        <v>214</v>
      </c>
      <c r="J8" s="157"/>
    </row>
    <row r="9" spans="1:10" ht="31.5" customHeight="1" x14ac:dyDescent="0.25">
      <c r="A9" s="152" t="s">
        <v>212</v>
      </c>
      <c r="B9" s="203" t="s">
        <v>491</v>
      </c>
      <c r="C9" s="203"/>
      <c r="D9" s="203"/>
      <c r="E9" s="203"/>
      <c r="F9" s="203"/>
      <c r="G9" s="203"/>
      <c r="H9" s="203"/>
      <c r="I9" s="156" t="s">
        <v>212</v>
      </c>
      <c r="J9" s="157"/>
    </row>
    <row r="10" spans="1:10" x14ac:dyDescent="0.25">
      <c r="A10" s="152" t="s">
        <v>210</v>
      </c>
      <c r="B10" s="205" t="s">
        <v>490</v>
      </c>
      <c r="C10" s="205"/>
      <c r="D10" s="205"/>
      <c r="E10" s="205"/>
      <c r="F10" s="205"/>
      <c r="G10" s="205"/>
      <c r="H10" s="205"/>
      <c r="I10" s="156" t="s">
        <v>210</v>
      </c>
      <c r="J10" s="157"/>
    </row>
    <row r="11" spans="1:10" x14ac:dyDescent="0.25">
      <c r="A11" s="153" t="s">
        <v>41</v>
      </c>
      <c r="B11" s="205" t="s">
        <v>489</v>
      </c>
      <c r="C11" s="205"/>
      <c r="D11" s="205"/>
      <c r="E11" s="205"/>
      <c r="F11" s="205"/>
      <c r="G11" s="205"/>
      <c r="H11" s="205"/>
      <c r="I11" s="156" t="s">
        <v>41</v>
      </c>
      <c r="J11" s="157"/>
    </row>
    <row r="12" spans="1:10" x14ac:dyDescent="0.25">
      <c r="A12" s="154">
        <v>8</v>
      </c>
      <c r="B12" s="204" t="s">
        <v>488</v>
      </c>
      <c r="C12" s="204"/>
      <c r="D12" s="204"/>
      <c r="E12" s="204"/>
      <c r="F12" s="204"/>
      <c r="G12" s="204"/>
      <c r="H12" s="204"/>
      <c r="I12" s="128"/>
      <c r="J12" s="127"/>
    </row>
    <row r="13" spans="1:10" x14ac:dyDescent="0.25">
      <c r="A13" s="155" t="s">
        <v>308</v>
      </c>
      <c r="B13" s="203" t="s">
        <v>487</v>
      </c>
      <c r="C13" s="203"/>
      <c r="D13" s="203"/>
      <c r="E13" s="203"/>
      <c r="F13" s="203"/>
      <c r="G13" s="156" t="s">
        <v>308</v>
      </c>
      <c r="H13" s="158"/>
      <c r="I13" s="128"/>
      <c r="J13" s="127"/>
    </row>
    <row r="14" spans="1:10" x14ac:dyDescent="0.25">
      <c r="A14" s="152" t="s">
        <v>306</v>
      </c>
      <c r="B14" s="203" t="s">
        <v>486</v>
      </c>
      <c r="C14" s="203"/>
      <c r="D14" s="203"/>
      <c r="E14" s="203"/>
      <c r="F14" s="203"/>
      <c r="G14" s="156" t="s">
        <v>306</v>
      </c>
      <c r="H14" s="158"/>
      <c r="I14" s="128"/>
      <c r="J14" s="127"/>
    </row>
    <row r="15" spans="1:10" x14ac:dyDescent="0.25">
      <c r="A15" s="152" t="s">
        <v>304</v>
      </c>
      <c r="B15" s="203" t="s">
        <v>485</v>
      </c>
      <c r="C15" s="203"/>
      <c r="D15" s="203"/>
      <c r="E15" s="203"/>
      <c r="F15" s="203"/>
      <c r="G15" s="156" t="s">
        <v>304</v>
      </c>
      <c r="H15" s="158"/>
      <c r="I15" s="128"/>
      <c r="J15" s="127"/>
    </row>
    <row r="16" spans="1:10" x14ac:dyDescent="0.25">
      <c r="A16" s="152" t="s">
        <v>302</v>
      </c>
      <c r="B16" s="203" t="s">
        <v>484</v>
      </c>
      <c r="C16" s="203"/>
      <c r="D16" s="203"/>
      <c r="E16" s="203"/>
      <c r="F16" s="203"/>
      <c r="G16" s="156" t="s">
        <v>302</v>
      </c>
      <c r="H16" s="158"/>
      <c r="I16" s="128"/>
      <c r="J16" s="127"/>
    </row>
    <row r="17" spans="1:10" x14ac:dyDescent="0.25">
      <c r="A17" s="152" t="s">
        <v>482</v>
      </c>
      <c r="B17" s="203" t="s">
        <v>483</v>
      </c>
      <c r="C17" s="203"/>
      <c r="D17" s="203"/>
      <c r="E17" s="203"/>
      <c r="F17" s="203"/>
      <c r="G17" s="156" t="s">
        <v>482</v>
      </c>
      <c r="H17" s="158"/>
      <c r="I17" s="128"/>
      <c r="J17" s="127"/>
    </row>
    <row r="18" spans="1:10" x14ac:dyDescent="0.25">
      <c r="A18" s="152" t="s">
        <v>480</v>
      </c>
      <c r="B18" s="203" t="s">
        <v>481</v>
      </c>
      <c r="C18" s="203"/>
      <c r="D18" s="203"/>
      <c r="E18" s="203"/>
      <c r="F18" s="203"/>
      <c r="G18" s="156" t="s">
        <v>480</v>
      </c>
      <c r="H18" s="158"/>
      <c r="I18" s="128"/>
      <c r="J18" s="127"/>
    </row>
    <row r="19" spans="1:10" x14ac:dyDescent="0.25">
      <c r="A19" s="152" t="s">
        <v>478</v>
      </c>
      <c r="B19" s="203" t="s">
        <v>479</v>
      </c>
      <c r="C19" s="203"/>
      <c r="D19" s="203"/>
      <c r="E19" s="203"/>
      <c r="F19" s="203"/>
      <c r="G19" s="156" t="s">
        <v>478</v>
      </c>
      <c r="H19" s="158"/>
      <c r="I19" s="128"/>
      <c r="J19" s="127"/>
    </row>
    <row r="20" spans="1:10" x14ac:dyDescent="0.25">
      <c r="A20" s="152" t="s">
        <v>476</v>
      </c>
      <c r="B20" s="203" t="s">
        <v>477</v>
      </c>
      <c r="C20" s="203"/>
      <c r="D20" s="203"/>
      <c r="E20" s="203"/>
      <c r="F20" s="203"/>
      <c r="G20" s="156" t="s">
        <v>476</v>
      </c>
      <c r="H20" s="158"/>
      <c r="I20" s="128"/>
      <c r="J20" s="127"/>
    </row>
    <row r="21" spans="1:10" x14ac:dyDescent="0.25">
      <c r="A21" s="152" t="s">
        <v>474</v>
      </c>
      <c r="B21" s="203" t="s">
        <v>475</v>
      </c>
      <c r="C21" s="203"/>
      <c r="D21" s="203"/>
      <c r="E21" s="203"/>
      <c r="F21" s="203"/>
      <c r="G21" s="156" t="s">
        <v>474</v>
      </c>
      <c r="H21" s="158"/>
      <c r="I21" s="128"/>
      <c r="J21" s="127"/>
    </row>
    <row r="22" spans="1:10" x14ac:dyDescent="0.25">
      <c r="A22" s="152" t="s">
        <v>472</v>
      </c>
      <c r="B22" s="203" t="s">
        <v>473</v>
      </c>
      <c r="C22" s="203"/>
      <c r="D22" s="203"/>
      <c r="E22" s="203"/>
      <c r="F22" s="203"/>
      <c r="G22" s="156" t="s">
        <v>472</v>
      </c>
      <c r="H22" s="158"/>
      <c r="I22" s="128"/>
      <c r="J22" s="127"/>
    </row>
    <row r="23" spans="1:10" x14ac:dyDescent="0.25">
      <c r="A23" s="152" t="s">
        <v>470</v>
      </c>
      <c r="B23" s="203" t="s">
        <v>471</v>
      </c>
      <c r="C23" s="203"/>
      <c r="D23" s="203"/>
      <c r="E23" s="203"/>
      <c r="F23" s="203"/>
      <c r="G23" s="156" t="s">
        <v>470</v>
      </c>
      <c r="H23" s="158"/>
      <c r="I23" s="128"/>
      <c r="J23" s="127"/>
    </row>
    <row r="24" spans="1:10" x14ac:dyDescent="0.25">
      <c r="A24" s="152" t="s">
        <v>468</v>
      </c>
      <c r="B24" s="203" t="s">
        <v>469</v>
      </c>
      <c r="C24" s="203"/>
      <c r="D24" s="203"/>
      <c r="E24" s="203"/>
      <c r="F24" s="203"/>
      <c r="G24" s="156" t="s">
        <v>468</v>
      </c>
      <c r="H24" s="158"/>
      <c r="I24" s="128"/>
      <c r="J24" s="127"/>
    </row>
    <row r="25" spans="1:10" x14ac:dyDescent="0.25">
      <c r="A25" s="152" t="s">
        <v>466</v>
      </c>
      <c r="B25" s="203" t="s">
        <v>467</v>
      </c>
      <c r="C25" s="203"/>
      <c r="D25" s="203"/>
      <c r="E25" s="203"/>
      <c r="F25" s="203"/>
      <c r="G25" s="156" t="s">
        <v>466</v>
      </c>
      <c r="H25" s="158"/>
      <c r="I25" s="128"/>
      <c r="J25" s="127"/>
    </row>
    <row r="26" spans="1:10" x14ac:dyDescent="0.25">
      <c r="A26" s="152" t="s">
        <v>464</v>
      </c>
      <c r="B26" s="203" t="s">
        <v>465</v>
      </c>
      <c r="C26" s="203"/>
      <c r="D26" s="203"/>
      <c r="E26" s="203"/>
      <c r="F26" s="203"/>
      <c r="G26" s="156" t="s">
        <v>464</v>
      </c>
      <c r="H26" s="158"/>
      <c r="I26" s="128"/>
      <c r="J26" s="127"/>
    </row>
    <row r="27" spans="1:10" x14ac:dyDescent="0.25">
      <c r="A27" s="152" t="s">
        <v>462</v>
      </c>
      <c r="B27" s="203" t="s">
        <v>463</v>
      </c>
      <c r="C27" s="203"/>
      <c r="D27" s="203"/>
      <c r="E27" s="203"/>
      <c r="F27" s="203"/>
      <c r="G27" s="156" t="s">
        <v>462</v>
      </c>
      <c r="H27" s="158"/>
      <c r="I27" s="128"/>
      <c r="J27" s="127"/>
    </row>
    <row r="28" spans="1:10" x14ac:dyDescent="0.25">
      <c r="A28" s="152" t="s">
        <v>460</v>
      </c>
      <c r="B28" s="203" t="s">
        <v>461</v>
      </c>
      <c r="C28" s="203"/>
      <c r="D28" s="203"/>
      <c r="E28" s="203"/>
      <c r="F28" s="203"/>
      <c r="G28" s="156" t="s">
        <v>460</v>
      </c>
      <c r="H28" s="158"/>
      <c r="I28" s="128"/>
      <c r="J28" s="127"/>
    </row>
    <row r="29" spans="1:10" ht="31.5" customHeight="1" x14ac:dyDescent="0.25">
      <c r="A29" s="152" t="s">
        <v>458</v>
      </c>
      <c r="B29" s="203" t="s">
        <v>459</v>
      </c>
      <c r="C29" s="203"/>
      <c r="D29" s="203"/>
      <c r="E29" s="203"/>
      <c r="F29" s="203"/>
      <c r="G29" s="156" t="s">
        <v>458</v>
      </c>
      <c r="H29" s="158"/>
      <c r="I29" s="128"/>
      <c r="J29" s="127"/>
    </row>
    <row r="30" spans="1:10" ht="31.5" customHeight="1" x14ac:dyDescent="0.25">
      <c r="A30" s="152" t="s">
        <v>456</v>
      </c>
      <c r="B30" s="203" t="s">
        <v>457</v>
      </c>
      <c r="C30" s="203"/>
      <c r="D30" s="203"/>
      <c r="E30" s="203"/>
      <c r="F30" s="203"/>
      <c r="G30" s="156" t="s">
        <v>456</v>
      </c>
      <c r="H30" s="158"/>
      <c r="I30" s="128"/>
      <c r="J30" s="127"/>
    </row>
    <row r="31" spans="1:10" x14ac:dyDescent="0.25">
      <c r="A31" s="152" t="s">
        <v>454</v>
      </c>
      <c r="B31" s="203" t="s">
        <v>455</v>
      </c>
      <c r="C31" s="203"/>
      <c r="D31" s="203"/>
      <c r="E31" s="203"/>
      <c r="F31" s="203"/>
      <c r="G31" s="156" t="s">
        <v>454</v>
      </c>
      <c r="H31" s="158"/>
      <c r="I31" s="128"/>
      <c r="J31" s="127"/>
    </row>
    <row r="32" spans="1:10" x14ac:dyDescent="0.25">
      <c r="A32" s="152" t="s">
        <v>452</v>
      </c>
      <c r="B32" s="203" t="s">
        <v>453</v>
      </c>
      <c r="C32" s="203"/>
      <c r="D32" s="203"/>
      <c r="E32" s="203"/>
      <c r="F32" s="203"/>
      <c r="G32" s="156" t="s">
        <v>452</v>
      </c>
      <c r="H32" s="158"/>
      <c r="I32" s="128"/>
      <c r="J32" s="127"/>
    </row>
    <row r="33" spans="1:10" x14ac:dyDescent="0.25">
      <c r="A33" s="152" t="s">
        <v>450</v>
      </c>
      <c r="B33" s="203" t="s">
        <v>451</v>
      </c>
      <c r="C33" s="203"/>
      <c r="D33" s="203"/>
      <c r="E33" s="203"/>
      <c r="F33" s="203"/>
      <c r="G33" s="156" t="s">
        <v>450</v>
      </c>
      <c r="H33" s="158"/>
      <c r="I33" s="128"/>
      <c r="J33" s="127"/>
    </row>
    <row r="34" spans="1:10" x14ac:dyDescent="0.25">
      <c r="A34" s="152" t="s">
        <v>448</v>
      </c>
      <c r="B34" s="203" t="s">
        <v>449</v>
      </c>
      <c r="C34" s="203"/>
      <c r="D34" s="203"/>
      <c r="E34" s="203"/>
      <c r="F34" s="203"/>
      <c r="G34" s="156" t="s">
        <v>448</v>
      </c>
      <c r="H34" s="158"/>
      <c r="I34" s="128"/>
      <c r="J34" s="127"/>
    </row>
    <row r="35" spans="1:10" x14ac:dyDescent="0.25">
      <c r="A35" s="152" t="s">
        <v>45</v>
      </c>
      <c r="B35" s="205" t="s">
        <v>447</v>
      </c>
      <c r="C35" s="205"/>
      <c r="D35" s="205"/>
      <c r="E35" s="205"/>
      <c r="F35" s="205"/>
      <c r="G35" s="205"/>
      <c r="H35" s="205"/>
      <c r="I35" s="156" t="s">
        <v>45</v>
      </c>
      <c r="J35" s="157">
        <f>SUM(H13:H34)</f>
        <v>0</v>
      </c>
    </row>
    <row r="36" spans="1:10" ht="16.5" thickBot="1" x14ac:dyDescent="0.3">
      <c r="A36" s="159" t="s">
        <v>47</v>
      </c>
      <c r="B36" s="212" t="s">
        <v>446</v>
      </c>
      <c r="C36" s="212"/>
      <c r="D36" s="212"/>
      <c r="E36" s="212"/>
      <c r="F36" s="212"/>
      <c r="G36" s="212"/>
      <c r="H36" s="212"/>
      <c r="I36" s="160" t="s">
        <v>47</v>
      </c>
      <c r="J36" s="161">
        <f>SUM(J5:J35)</f>
        <v>0</v>
      </c>
    </row>
    <row r="37" spans="1:10" x14ac:dyDescent="0.25">
      <c r="A37" s="129" t="s">
        <v>2</v>
      </c>
      <c r="B37" s="129"/>
      <c r="C37" s="129"/>
      <c r="D37" s="129"/>
      <c r="E37" s="129"/>
      <c r="F37" s="129"/>
      <c r="G37" s="129"/>
      <c r="H37" s="129"/>
      <c r="I37" s="129"/>
      <c r="J37" s="129"/>
    </row>
    <row r="38" spans="1:10" x14ac:dyDescent="0.25">
      <c r="A38" s="213" t="s">
        <v>259</v>
      </c>
      <c r="B38" s="213"/>
      <c r="C38" s="213"/>
      <c r="D38" s="213"/>
      <c r="E38" s="213"/>
      <c r="F38" s="213"/>
      <c r="G38" s="213"/>
      <c r="H38" s="213"/>
      <c r="I38" s="213"/>
      <c r="J38" s="213"/>
    </row>
    <row r="39" spans="1:10" ht="16.5" thickBot="1" x14ac:dyDescent="0.3">
      <c r="A39" s="129" t="s">
        <v>2</v>
      </c>
      <c r="B39" s="129"/>
      <c r="C39" s="129"/>
      <c r="D39" s="129"/>
      <c r="E39" s="129"/>
      <c r="F39" s="129"/>
      <c r="G39" s="129"/>
      <c r="H39" s="129"/>
      <c r="I39" s="129"/>
      <c r="J39" s="129"/>
    </row>
    <row r="40" spans="1:10" x14ac:dyDescent="0.25">
      <c r="A40" s="207" t="s">
        <v>445</v>
      </c>
      <c r="B40" s="208"/>
      <c r="C40" s="208"/>
      <c r="D40" s="208"/>
      <c r="E40" s="208"/>
      <c r="F40" s="208"/>
      <c r="G40" s="208"/>
      <c r="H40" s="208"/>
      <c r="I40" s="208"/>
      <c r="J40" s="209"/>
    </row>
    <row r="41" spans="1:10" x14ac:dyDescent="0.25">
      <c r="A41" s="152" t="s">
        <v>49</v>
      </c>
      <c r="B41" s="211" t="s">
        <v>444</v>
      </c>
      <c r="C41" s="211"/>
      <c r="D41" s="211"/>
      <c r="E41" s="211"/>
      <c r="F41" s="211"/>
      <c r="G41" s="211"/>
      <c r="H41" s="211"/>
      <c r="I41" s="156" t="s">
        <v>49</v>
      </c>
      <c r="J41" s="157"/>
    </row>
    <row r="42" spans="1:10" ht="31.5" customHeight="1" x14ac:dyDescent="0.25">
      <c r="A42" s="152" t="s">
        <v>52</v>
      </c>
      <c r="B42" s="211" t="s">
        <v>443</v>
      </c>
      <c r="C42" s="211"/>
      <c r="D42" s="211"/>
      <c r="E42" s="211"/>
      <c r="F42" s="211"/>
      <c r="G42" s="211"/>
      <c r="H42" s="211"/>
      <c r="I42" s="156" t="s">
        <v>52</v>
      </c>
      <c r="J42" s="157"/>
    </row>
    <row r="43" spans="1:10" x14ac:dyDescent="0.25">
      <c r="A43" s="152" t="s">
        <v>54</v>
      </c>
      <c r="B43" s="211" t="s">
        <v>442</v>
      </c>
      <c r="C43" s="211"/>
      <c r="D43" s="211"/>
      <c r="E43" s="211"/>
      <c r="F43" s="211"/>
      <c r="G43" s="211"/>
      <c r="H43" s="211"/>
      <c r="I43" s="156" t="s">
        <v>54</v>
      </c>
      <c r="J43" s="157"/>
    </row>
    <row r="44" spans="1:10" x14ac:dyDescent="0.25">
      <c r="A44" s="152" t="s">
        <v>56</v>
      </c>
      <c r="B44" s="211" t="s">
        <v>441</v>
      </c>
      <c r="C44" s="211"/>
      <c r="D44" s="211"/>
      <c r="E44" s="211"/>
      <c r="F44" s="211"/>
      <c r="G44" s="211"/>
      <c r="H44" s="211"/>
      <c r="I44" s="156" t="s">
        <v>56</v>
      </c>
      <c r="J44" s="157">
        <f>'IRS f1040 SE'!D32</f>
        <v>0</v>
      </c>
    </row>
    <row r="45" spans="1:10" x14ac:dyDescent="0.25">
      <c r="A45" s="152" t="s">
        <v>58</v>
      </c>
      <c r="B45" s="211" t="s">
        <v>440</v>
      </c>
      <c r="C45" s="211"/>
      <c r="D45" s="211"/>
      <c r="E45" s="211"/>
      <c r="F45" s="211"/>
      <c r="G45" s="211"/>
      <c r="H45" s="211"/>
      <c r="I45" s="156" t="s">
        <v>58</v>
      </c>
      <c r="J45" s="157"/>
    </row>
    <row r="46" spans="1:10" x14ac:dyDescent="0.25">
      <c r="A46" s="152" t="s">
        <v>62</v>
      </c>
      <c r="B46" s="211" t="s">
        <v>439</v>
      </c>
      <c r="C46" s="211"/>
      <c r="D46" s="211"/>
      <c r="E46" s="211"/>
      <c r="F46" s="211"/>
      <c r="G46" s="211"/>
      <c r="H46" s="211"/>
      <c r="I46" s="156" t="s">
        <v>62</v>
      </c>
      <c r="J46" s="157"/>
    </row>
    <row r="47" spans="1:10" x14ac:dyDescent="0.25">
      <c r="A47" s="152" t="s">
        <v>64</v>
      </c>
      <c r="B47" s="211" t="s">
        <v>438</v>
      </c>
      <c r="C47" s="211"/>
      <c r="D47" s="211"/>
      <c r="E47" s="211"/>
      <c r="F47" s="211"/>
      <c r="G47" s="211"/>
      <c r="H47" s="211"/>
      <c r="I47" s="156" t="s">
        <v>64</v>
      </c>
      <c r="J47" s="157"/>
    </row>
    <row r="48" spans="1:10" x14ac:dyDescent="0.25">
      <c r="A48" s="152" t="s">
        <v>66</v>
      </c>
      <c r="B48" s="214" t="s">
        <v>437</v>
      </c>
      <c r="C48" s="214"/>
      <c r="D48" s="214"/>
      <c r="E48" s="214"/>
      <c r="F48" s="214"/>
      <c r="G48" s="214"/>
      <c r="H48" s="214"/>
      <c r="I48" s="156" t="s">
        <v>66</v>
      </c>
      <c r="J48" s="157"/>
    </row>
    <row r="49" spans="1:10" x14ac:dyDescent="0.25">
      <c r="A49" s="152" t="s">
        <v>435</v>
      </c>
      <c r="B49" s="214" t="s">
        <v>436</v>
      </c>
      <c r="C49" s="214"/>
      <c r="D49" s="214"/>
      <c r="E49" s="214"/>
      <c r="F49" s="214"/>
      <c r="G49" s="214"/>
      <c r="H49" s="214"/>
      <c r="I49" s="156" t="s">
        <v>435</v>
      </c>
      <c r="J49" s="157"/>
    </row>
    <row r="50" spans="1:10" x14ac:dyDescent="0.25">
      <c r="A50" s="152" t="s">
        <v>70</v>
      </c>
      <c r="B50" s="214" t="s">
        <v>434</v>
      </c>
      <c r="C50" s="214"/>
      <c r="D50" s="214"/>
      <c r="E50" s="214"/>
      <c r="F50" s="214"/>
      <c r="G50" s="214"/>
      <c r="H50" s="214"/>
      <c r="I50" s="156" t="s">
        <v>70</v>
      </c>
      <c r="J50" s="157"/>
    </row>
    <row r="51" spans="1:10" x14ac:dyDescent="0.25">
      <c r="A51" s="152" t="s">
        <v>72</v>
      </c>
      <c r="B51" s="214" t="s">
        <v>433</v>
      </c>
      <c r="C51" s="214"/>
      <c r="D51" s="214"/>
      <c r="E51" s="214"/>
      <c r="F51" s="214"/>
      <c r="G51" s="214"/>
      <c r="H51" s="214"/>
      <c r="I51" s="156" t="s">
        <v>72</v>
      </c>
      <c r="J51" s="157"/>
    </row>
    <row r="52" spans="1:10" x14ac:dyDescent="0.25">
      <c r="A52" s="152" t="s">
        <v>74</v>
      </c>
      <c r="B52" s="214" t="s">
        <v>98</v>
      </c>
      <c r="C52" s="214"/>
      <c r="D52" s="214"/>
      <c r="E52" s="214"/>
      <c r="F52" s="214"/>
      <c r="G52" s="214"/>
      <c r="H52" s="214"/>
      <c r="I52" s="156" t="s">
        <v>74</v>
      </c>
      <c r="J52" s="157"/>
    </row>
    <row r="53" spans="1:10" x14ac:dyDescent="0.25">
      <c r="A53" s="153" t="s">
        <v>76</v>
      </c>
      <c r="B53" s="214" t="s">
        <v>432</v>
      </c>
      <c r="C53" s="214"/>
      <c r="D53" s="214"/>
      <c r="E53" s="214"/>
      <c r="F53" s="214"/>
      <c r="G53" s="214"/>
      <c r="H53" s="214"/>
      <c r="I53" s="156" t="s">
        <v>76</v>
      </c>
      <c r="J53" s="157"/>
    </row>
    <row r="54" spans="1:10" x14ac:dyDescent="0.25">
      <c r="A54" s="162">
        <v>24</v>
      </c>
      <c r="B54" s="216" t="s">
        <v>431</v>
      </c>
      <c r="C54" s="216"/>
      <c r="D54" s="216"/>
      <c r="E54" s="216"/>
      <c r="F54" s="216"/>
      <c r="G54" s="216"/>
      <c r="H54" s="216"/>
      <c r="I54" s="163"/>
      <c r="J54" s="164"/>
    </row>
    <row r="55" spans="1:10" x14ac:dyDescent="0.25">
      <c r="A55" s="155" t="s">
        <v>371</v>
      </c>
      <c r="B55" s="211" t="s">
        <v>430</v>
      </c>
      <c r="C55" s="211"/>
      <c r="D55" s="211"/>
      <c r="E55" s="211"/>
      <c r="F55" s="211"/>
      <c r="G55" s="156" t="s">
        <v>371</v>
      </c>
      <c r="H55" s="158"/>
      <c r="I55" s="163"/>
      <c r="J55" s="164"/>
    </row>
    <row r="56" spans="1:10" ht="46.5" customHeight="1" x14ac:dyDescent="0.25">
      <c r="A56" s="152" t="s">
        <v>369</v>
      </c>
      <c r="B56" s="211" t="s">
        <v>429</v>
      </c>
      <c r="C56" s="211"/>
      <c r="D56" s="211"/>
      <c r="E56" s="211"/>
      <c r="F56" s="211"/>
      <c r="G56" s="156" t="s">
        <v>369</v>
      </c>
      <c r="H56" s="158"/>
      <c r="I56" s="163"/>
      <c r="J56" s="164"/>
    </row>
    <row r="57" spans="1:10" ht="48" customHeight="1" x14ac:dyDescent="0.25">
      <c r="A57" s="152" t="s">
        <v>427</v>
      </c>
      <c r="B57" s="211" t="s">
        <v>428</v>
      </c>
      <c r="C57" s="211"/>
      <c r="D57" s="211"/>
      <c r="E57" s="211"/>
      <c r="F57" s="211"/>
      <c r="G57" s="156" t="s">
        <v>427</v>
      </c>
      <c r="H57" s="158"/>
      <c r="I57" s="163"/>
      <c r="J57" s="164"/>
    </row>
    <row r="58" spans="1:10" x14ac:dyDescent="0.25">
      <c r="A58" s="152" t="s">
        <v>425</v>
      </c>
      <c r="B58" s="211" t="s">
        <v>426</v>
      </c>
      <c r="C58" s="211"/>
      <c r="D58" s="211"/>
      <c r="E58" s="211"/>
      <c r="F58" s="211"/>
      <c r="G58" s="156" t="s">
        <v>425</v>
      </c>
      <c r="H58" s="158"/>
      <c r="I58" s="163"/>
      <c r="J58" s="164"/>
    </row>
    <row r="59" spans="1:10" x14ac:dyDescent="0.25">
      <c r="A59" s="152" t="s">
        <v>423</v>
      </c>
      <c r="B59" s="211" t="s">
        <v>424</v>
      </c>
      <c r="C59" s="211"/>
      <c r="D59" s="211"/>
      <c r="E59" s="211"/>
      <c r="F59" s="211"/>
      <c r="G59" s="156" t="s">
        <v>423</v>
      </c>
      <c r="H59" s="158"/>
      <c r="I59" s="163"/>
      <c r="J59" s="164"/>
    </row>
    <row r="60" spans="1:10" x14ac:dyDescent="0.25">
      <c r="A60" s="152" t="s">
        <v>421</v>
      </c>
      <c r="B60" s="211" t="s">
        <v>422</v>
      </c>
      <c r="C60" s="211"/>
      <c r="D60" s="211"/>
      <c r="E60" s="211"/>
      <c r="F60" s="211"/>
      <c r="G60" s="156" t="s">
        <v>421</v>
      </c>
      <c r="H60" s="158"/>
      <c r="I60" s="163"/>
      <c r="J60" s="164"/>
    </row>
    <row r="61" spans="1:10" x14ac:dyDescent="0.25">
      <c r="A61" s="152" t="s">
        <v>419</v>
      </c>
      <c r="B61" s="211" t="s">
        <v>420</v>
      </c>
      <c r="C61" s="211"/>
      <c r="D61" s="211"/>
      <c r="E61" s="211"/>
      <c r="F61" s="211"/>
      <c r="G61" s="156" t="s">
        <v>419</v>
      </c>
      <c r="H61" s="158"/>
      <c r="I61" s="163"/>
      <c r="J61" s="164"/>
    </row>
    <row r="62" spans="1:10" x14ac:dyDescent="0.25">
      <c r="A62" s="152" t="s">
        <v>417</v>
      </c>
      <c r="B62" s="211" t="s">
        <v>418</v>
      </c>
      <c r="C62" s="211"/>
      <c r="D62" s="211"/>
      <c r="E62" s="211"/>
      <c r="F62" s="211"/>
      <c r="G62" s="156" t="s">
        <v>417</v>
      </c>
      <c r="H62" s="158"/>
      <c r="I62" s="163"/>
      <c r="J62" s="164"/>
    </row>
    <row r="63" spans="1:10" x14ac:dyDescent="0.25">
      <c r="A63" s="152" t="s">
        <v>415</v>
      </c>
      <c r="B63" s="211" t="s">
        <v>416</v>
      </c>
      <c r="C63" s="211"/>
      <c r="D63" s="211"/>
      <c r="E63" s="211"/>
      <c r="F63" s="211"/>
      <c r="G63" s="156" t="s">
        <v>415</v>
      </c>
      <c r="H63" s="158"/>
      <c r="I63" s="163"/>
      <c r="J63" s="164"/>
    </row>
    <row r="64" spans="1:10" x14ac:dyDescent="0.25">
      <c r="A64" s="152" t="s">
        <v>413</v>
      </c>
      <c r="B64" s="211" t="s">
        <v>414</v>
      </c>
      <c r="C64" s="211"/>
      <c r="D64" s="211"/>
      <c r="E64" s="211"/>
      <c r="F64" s="211"/>
      <c r="G64" s="156" t="s">
        <v>413</v>
      </c>
      <c r="H64" s="158"/>
      <c r="I64" s="163"/>
      <c r="J64" s="164"/>
    </row>
    <row r="65" spans="1:10" x14ac:dyDescent="0.25">
      <c r="A65" s="152" t="s">
        <v>411</v>
      </c>
      <c r="B65" s="211" t="s">
        <v>412</v>
      </c>
      <c r="C65" s="211"/>
      <c r="D65" s="211"/>
      <c r="E65" s="211"/>
      <c r="F65" s="211"/>
      <c r="G65" s="156" t="s">
        <v>411</v>
      </c>
      <c r="H65" s="158"/>
      <c r="I65" s="163"/>
      <c r="J65" s="164"/>
    </row>
    <row r="66" spans="1:10" x14ac:dyDescent="0.25">
      <c r="A66" s="152" t="s">
        <v>409</v>
      </c>
      <c r="B66" s="211" t="s">
        <v>410</v>
      </c>
      <c r="C66" s="211"/>
      <c r="D66" s="211"/>
      <c r="E66" s="211"/>
      <c r="F66" s="211"/>
      <c r="G66" s="156" t="s">
        <v>409</v>
      </c>
      <c r="H66" s="158"/>
      <c r="I66" s="163"/>
      <c r="J66" s="164"/>
    </row>
    <row r="67" spans="1:10" x14ac:dyDescent="0.25">
      <c r="A67" s="152" t="s">
        <v>230</v>
      </c>
      <c r="B67" s="214" t="s">
        <v>408</v>
      </c>
      <c r="C67" s="214"/>
      <c r="D67" s="214"/>
      <c r="E67" s="214"/>
      <c r="F67" s="214"/>
      <c r="G67" s="214"/>
      <c r="H67" s="214"/>
      <c r="I67" s="156" t="s">
        <v>230</v>
      </c>
      <c r="J67" s="157">
        <f>SUM(H55:H66)</f>
        <v>0</v>
      </c>
    </row>
    <row r="68" spans="1:10" ht="49.5" customHeight="1" thickBot="1" x14ac:dyDescent="0.3">
      <c r="A68" s="159" t="s">
        <v>89</v>
      </c>
      <c r="B68" s="215" t="s">
        <v>407</v>
      </c>
      <c r="C68" s="215"/>
      <c r="D68" s="215"/>
      <c r="E68" s="215"/>
      <c r="F68" s="215"/>
      <c r="G68" s="215"/>
      <c r="H68" s="215"/>
      <c r="I68" s="160" t="s">
        <v>89</v>
      </c>
      <c r="J68" s="161">
        <f>SUM(J41:J67)</f>
        <v>0</v>
      </c>
    </row>
    <row r="69" spans="1:10" x14ac:dyDescent="0.25">
      <c r="A69" s="72" t="s">
        <v>2</v>
      </c>
    </row>
  </sheetData>
  <mergeCells count="65">
    <mergeCell ref="B66:F66"/>
    <mergeCell ref="B67:H67"/>
    <mergeCell ref="B68:H68"/>
    <mergeCell ref="B51:H51"/>
    <mergeCell ref="B63:F63"/>
    <mergeCell ref="B57:F57"/>
    <mergeCell ref="B54:H54"/>
    <mergeCell ref="B58:F58"/>
    <mergeCell ref="B43:H43"/>
    <mergeCell ref="B44:H44"/>
    <mergeCell ref="B46:H46"/>
    <mergeCell ref="B64:F64"/>
    <mergeCell ref="B65:F65"/>
    <mergeCell ref="B61:F61"/>
    <mergeCell ref="B62:F62"/>
    <mergeCell ref="B52:H52"/>
    <mergeCell ref="B53:H53"/>
    <mergeCell ref="B55:F55"/>
    <mergeCell ref="B56:F56"/>
    <mergeCell ref="B59:F59"/>
    <mergeCell ref="B60:F60"/>
    <mergeCell ref="B45:H45"/>
    <mergeCell ref="B32:F32"/>
    <mergeCell ref="B33:F33"/>
    <mergeCell ref="B34:F34"/>
    <mergeCell ref="B35:H35"/>
    <mergeCell ref="B36:H36"/>
    <mergeCell ref="A38:J38"/>
    <mergeCell ref="B47:H47"/>
    <mergeCell ref="B48:H48"/>
    <mergeCell ref="B49:H49"/>
    <mergeCell ref="B50:H50"/>
    <mergeCell ref="A40:J40"/>
    <mergeCell ref="B41:H41"/>
    <mergeCell ref="B42:H42"/>
    <mergeCell ref="B31:F31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19:F19"/>
    <mergeCell ref="B8:H8"/>
    <mergeCell ref="B9:H9"/>
    <mergeCell ref="B10:H10"/>
    <mergeCell ref="B11:H11"/>
    <mergeCell ref="B13:F13"/>
    <mergeCell ref="B14:F14"/>
    <mergeCell ref="B15:F15"/>
    <mergeCell ref="A1:J1"/>
    <mergeCell ref="A2:J2"/>
    <mergeCell ref="A4:J4"/>
    <mergeCell ref="B5:H5"/>
    <mergeCell ref="B6:H6"/>
    <mergeCell ref="B16:F16"/>
    <mergeCell ref="B17:F17"/>
    <mergeCell ref="B18:F18"/>
    <mergeCell ref="B12:H12"/>
    <mergeCell ref="B7:H7"/>
  </mergeCells>
  <pageMargins left="0.75" right="0.75" top="1" bottom="1" header="0.5" footer="0.5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Normal="100" workbookViewId="0">
      <selection activeCell="B45" sqref="B45:D45"/>
    </sheetView>
    <sheetView topLeftCell="A13" workbookViewId="1">
      <selection activeCell="B18" sqref="B18:D18"/>
    </sheetView>
  </sheetViews>
  <sheetFormatPr defaultColWidth="9.7109375" defaultRowHeight="15.75" x14ac:dyDescent="0.25"/>
  <cols>
    <col min="1" max="1" width="4.85546875" style="44" customWidth="1"/>
    <col min="2" max="2" width="61.42578125" style="44" customWidth="1"/>
    <col min="3" max="3" width="4.85546875" style="44" customWidth="1"/>
    <col min="4" max="4" width="9.7109375" style="44"/>
    <col min="5" max="5" width="3.28515625" style="44" customWidth="1"/>
    <col min="6" max="16384" width="9.7109375" style="44"/>
  </cols>
  <sheetData>
    <row r="1" spans="1:6" x14ac:dyDescent="0.25">
      <c r="A1" s="217" t="s">
        <v>224</v>
      </c>
      <c r="B1" s="217"/>
      <c r="C1" s="217"/>
      <c r="D1" s="217"/>
      <c r="E1" s="70"/>
      <c r="F1" s="70"/>
    </row>
    <row r="2" spans="1:6" x14ac:dyDescent="0.25">
      <c r="A2" s="71"/>
      <c r="B2" s="71"/>
      <c r="C2" s="71"/>
      <c r="D2" s="71"/>
      <c r="E2" s="70"/>
      <c r="F2" s="70"/>
    </row>
    <row r="3" spans="1:6" ht="16.5" thickBot="1" x14ac:dyDescent="0.3">
      <c r="A3" s="218" t="s">
        <v>223</v>
      </c>
      <c r="B3" s="218"/>
      <c r="C3" s="218"/>
      <c r="D3" s="218"/>
      <c r="E3" s="62"/>
      <c r="F3" s="62"/>
    </row>
    <row r="4" spans="1:6" ht="15.75" customHeight="1" x14ac:dyDescent="0.25">
      <c r="A4" s="61" t="s">
        <v>221</v>
      </c>
      <c r="B4" s="219" t="s">
        <v>222</v>
      </c>
      <c r="C4" s="219"/>
      <c r="D4" s="219"/>
      <c r="E4" s="68" t="s">
        <v>221</v>
      </c>
      <c r="F4" s="67"/>
    </row>
    <row r="5" spans="1:6" ht="15.75" customHeight="1" x14ac:dyDescent="0.25">
      <c r="A5" s="53" t="s">
        <v>219</v>
      </c>
      <c r="B5" s="220" t="s">
        <v>220</v>
      </c>
      <c r="C5" s="220"/>
      <c r="D5" s="220"/>
      <c r="E5" s="51" t="s">
        <v>219</v>
      </c>
      <c r="F5" s="55"/>
    </row>
    <row r="6" spans="1:6" ht="16.5" customHeight="1" thickBot="1" x14ac:dyDescent="0.3">
      <c r="A6" s="47" t="s">
        <v>217</v>
      </c>
      <c r="B6" s="221" t="s">
        <v>218</v>
      </c>
      <c r="C6" s="221"/>
      <c r="D6" s="221"/>
      <c r="E6" s="46" t="s">
        <v>217</v>
      </c>
      <c r="F6" s="45">
        <f>F4+F5</f>
        <v>0</v>
      </c>
    </row>
    <row r="7" spans="1:6" x14ac:dyDescent="0.25">
      <c r="A7" s="70"/>
      <c r="B7" s="70"/>
      <c r="C7" s="70"/>
      <c r="D7" s="70"/>
      <c r="E7" s="70"/>
      <c r="F7" s="70"/>
    </row>
    <row r="8" spans="1:6" ht="16.5" thickBot="1" x14ac:dyDescent="0.3">
      <c r="A8" s="222" t="s">
        <v>216</v>
      </c>
      <c r="B8" s="222"/>
      <c r="C8" s="222"/>
      <c r="D8" s="222"/>
      <c r="E8" s="69"/>
      <c r="F8" s="69"/>
    </row>
    <row r="9" spans="1:6" ht="15.75" customHeight="1" x14ac:dyDescent="0.25">
      <c r="A9" s="61" t="s">
        <v>214</v>
      </c>
      <c r="B9" s="219" t="s">
        <v>215</v>
      </c>
      <c r="C9" s="219"/>
      <c r="D9" s="219"/>
      <c r="E9" s="68" t="s">
        <v>214</v>
      </c>
      <c r="F9" s="67">
        <f>'IRS f1040 SE'!F31</f>
        <v>0</v>
      </c>
    </row>
    <row r="10" spans="1:6" ht="15.75" customHeight="1" x14ac:dyDescent="0.25">
      <c r="A10" s="66">
        <v>5</v>
      </c>
      <c r="B10" s="52" t="s">
        <v>213</v>
      </c>
      <c r="C10" s="51" t="s">
        <v>212</v>
      </c>
      <c r="D10" s="55"/>
      <c r="E10" s="65"/>
      <c r="F10" s="64"/>
    </row>
    <row r="11" spans="1:6" x14ac:dyDescent="0.25">
      <c r="A11" s="53" t="s">
        <v>210</v>
      </c>
      <c r="B11" s="63" t="s">
        <v>211</v>
      </c>
      <c r="C11" s="51" t="s">
        <v>210</v>
      </c>
      <c r="D11" s="55"/>
      <c r="E11" s="49"/>
      <c r="F11" s="48"/>
    </row>
    <row r="12" spans="1:6" ht="15.75" customHeight="1" x14ac:dyDescent="0.25">
      <c r="A12" s="53" t="s">
        <v>41</v>
      </c>
      <c r="B12" s="220" t="s">
        <v>209</v>
      </c>
      <c r="C12" s="220"/>
      <c r="D12" s="220"/>
      <c r="E12" s="51" t="s">
        <v>41</v>
      </c>
      <c r="F12" s="55">
        <f>D11+D10</f>
        <v>0</v>
      </c>
    </row>
    <row r="13" spans="1:6" ht="27.75" customHeight="1" x14ac:dyDescent="0.25">
      <c r="A13" s="53" t="s">
        <v>43</v>
      </c>
      <c r="B13" s="220" t="s">
        <v>208</v>
      </c>
      <c r="C13" s="220"/>
      <c r="D13" s="220"/>
      <c r="E13" s="51" t="s">
        <v>43</v>
      </c>
      <c r="F13" s="55"/>
    </row>
    <row r="14" spans="1:6" ht="15" customHeight="1" x14ac:dyDescent="0.25">
      <c r="A14" s="53" t="s">
        <v>45</v>
      </c>
      <c r="B14" s="220" t="s">
        <v>207</v>
      </c>
      <c r="C14" s="220"/>
      <c r="D14" s="220"/>
      <c r="E14" s="51" t="s">
        <v>45</v>
      </c>
      <c r="F14" s="55"/>
    </row>
    <row r="15" spans="1:6" ht="15" customHeight="1" x14ac:dyDescent="0.25">
      <c r="A15" s="53" t="s">
        <v>47</v>
      </c>
      <c r="B15" s="220" t="s">
        <v>206</v>
      </c>
      <c r="C15" s="220"/>
      <c r="D15" s="220"/>
      <c r="E15" s="51" t="s">
        <v>47</v>
      </c>
      <c r="F15" s="55"/>
    </row>
    <row r="16" spans="1:6" ht="15" customHeight="1" x14ac:dyDescent="0.25">
      <c r="A16" s="53" t="s">
        <v>49</v>
      </c>
      <c r="B16" s="220" t="s">
        <v>205</v>
      </c>
      <c r="C16" s="220"/>
      <c r="D16" s="220"/>
      <c r="E16" s="51" t="s">
        <v>49</v>
      </c>
      <c r="F16" s="55"/>
    </row>
    <row r="17" spans="1:6" ht="15" customHeight="1" x14ac:dyDescent="0.25">
      <c r="A17" s="53" t="s">
        <v>52</v>
      </c>
      <c r="B17" s="220" t="s">
        <v>204</v>
      </c>
      <c r="C17" s="220"/>
      <c r="D17" s="220"/>
      <c r="E17" s="51" t="s">
        <v>52</v>
      </c>
      <c r="F17" s="55"/>
    </row>
    <row r="18" spans="1:6" ht="33" customHeight="1" x14ac:dyDescent="0.25">
      <c r="A18" s="53" t="s">
        <v>54</v>
      </c>
      <c r="B18" s="220" t="s">
        <v>203</v>
      </c>
      <c r="C18" s="220"/>
      <c r="D18" s="220"/>
      <c r="E18" s="51" t="s">
        <v>54</v>
      </c>
      <c r="F18" s="55"/>
    </row>
    <row r="19" spans="1:6" ht="33.75" customHeight="1" x14ac:dyDescent="0.25">
      <c r="A19" s="53" t="s">
        <v>56</v>
      </c>
      <c r="B19" s="220" t="s">
        <v>202</v>
      </c>
      <c r="C19" s="220"/>
      <c r="D19" s="220"/>
      <c r="E19" s="51" t="s">
        <v>56</v>
      </c>
      <c r="F19" s="55"/>
    </row>
    <row r="20" spans="1:6" ht="31.5" customHeight="1" x14ac:dyDescent="0.25">
      <c r="A20" s="53" t="s">
        <v>58</v>
      </c>
      <c r="B20" s="220" t="s">
        <v>201</v>
      </c>
      <c r="C20" s="220"/>
      <c r="D20" s="220"/>
      <c r="E20" s="51" t="s">
        <v>58</v>
      </c>
      <c r="F20" s="55"/>
    </row>
    <row r="21" spans="1:6" ht="15" customHeight="1" thickBot="1" x14ac:dyDescent="0.3">
      <c r="A21" s="47" t="s">
        <v>62</v>
      </c>
      <c r="B21" s="221" t="s">
        <v>200</v>
      </c>
      <c r="C21" s="221"/>
      <c r="D21" s="221"/>
      <c r="E21" s="46" t="s">
        <v>62</v>
      </c>
      <c r="F21" s="45"/>
    </row>
    <row r="22" spans="1:6" ht="16.5" thickBot="1" x14ac:dyDescent="0.3">
      <c r="A22" s="218" t="s">
        <v>199</v>
      </c>
      <c r="B22" s="218"/>
      <c r="C22" s="218"/>
      <c r="D22" s="218"/>
      <c r="E22" s="62"/>
      <c r="F22" s="62"/>
    </row>
    <row r="23" spans="1:6" x14ac:dyDescent="0.25">
      <c r="A23" s="61" t="s">
        <v>64</v>
      </c>
      <c r="B23" s="60" t="s">
        <v>198</v>
      </c>
      <c r="C23" s="59"/>
      <c r="D23" s="58"/>
      <c r="E23" s="57"/>
      <c r="F23" s="56"/>
    </row>
    <row r="24" spans="1:6" x14ac:dyDescent="0.25">
      <c r="A24" s="53" t="s">
        <v>196</v>
      </c>
      <c r="B24" s="52" t="s">
        <v>197</v>
      </c>
      <c r="C24" s="51" t="s">
        <v>196</v>
      </c>
      <c r="D24" s="50"/>
      <c r="E24" s="49"/>
      <c r="F24" s="48"/>
    </row>
    <row r="25" spans="1:6" ht="31.5" x14ac:dyDescent="0.25">
      <c r="A25" s="53" t="s">
        <v>194</v>
      </c>
      <c r="B25" s="52" t="s">
        <v>195</v>
      </c>
      <c r="C25" s="51" t="s">
        <v>194</v>
      </c>
      <c r="D25" s="50"/>
      <c r="E25" s="49"/>
      <c r="F25" s="48"/>
    </row>
    <row r="26" spans="1:6" x14ac:dyDescent="0.25">
      <c r="A26" s="53" t="s">
        <v>192</v>
      </c>
      <c r="B26" s="52" t="s">
        <v>193</v>
      </c>
      <c r="C26" s="51" t="s">
        <v>192</v>
      </c>
      <c r="D26" s="50"/>
      <c r="E26" s="49"/>
      <c r="F26" s="48"/>
    </row>
    <row r="27" spans="1:6" ht="31.5" x14ac:dyDescent="0.25">
      <c r="A27" s="53" t="s">
        <v>190</v>
      </c>
      <c r="B27" s="52" t="s">
        <v>191</v>
      </c>
      <c r="C27" s="51" t="s">
        <v>190</v>
      </c>
      <c r="D27" s="50"/>
      <c r="E27" s="49"/>
      <c r="F27" s="48"/>
    </row>
    <row r="28" spans="1:6" x14ac:dyDescent="0.25">
      <c r="A28" s="53" t="s">
        <v>188</v>
      </c>
      <c r="B28" s="52" t="s">
        <v>189</v>
      </c>
      <c r="C28" s="51" t="s">
        <v>188</v>
      </c>
      <c r="D28" s="50"/>
      <c r="E28" s="49"/>
      <c r="F28" s="48"/>
    </row>
    <row r="29" spans="1:6" ht="31.5" x14ac:dyDescent="0.25">
      <c r="A29" s="53" t="s">
        <v>186</v>
      </c>
      <c r="B29" s="52" t="s">
        <v>187</v>
      </c>
      <c r="C29" s="51" t="s">
        <v>186</v>
      </c>
      <c r="D29" s="50"/>
      <c r="E29" s="49"/>
      <c r="F29" s="48"/>
    </row>
    <row r="30" spans="1:6" ht="31.5" x14ac:dyDescent="0.25">
      <c r="A30" s="53" t="s">
        <v>184</v>
      </c>
      <c r="B30" s="52" t="s">
        <v>185</v>
      </c>
      <c r="C30" s="51" t="s">
        <v>184</v>
      </c>
      <c r="D30" s="50"/>
      <c r="E30" s="49"/>
      <c r="F30" s="48"/>
    </row>
    <row r="31" spans="1:6" ht="31.5" x14ac:dyDescent="0.25">
      <c r="A31" s="53" t="s">
        <v>182</v>
      </c>
      <c r="B31" s="52" t="s">
        <v>183</v>
      </c>
      <c r="C31" s="51" t="s">
        <v>182</v>
      </c>
      <c r="D31" s="50"/>
      <c r="E31" s="49"/>
      <c r="F31" s="48"/>
    </row>
    <row r="32" spans="1:6" ht="31.5" x14ac:dyDescent="0.25">
      <c r="A32" s="53" t="s">
        <v>180</v>
      </c>
      <c r="B32" s="52" t="s">
        <v>181</v>
      </c>
      <c r="C32" s="51" t="s">
        <v>180</v>
      </c>
      <c r="D32" s="50"/>
      <c r="E32" s="49"/>
      <c r="F32" s="48"/>
    </row>
    <row r="33" spans="1:6" x14ac:dyDescent="0.25">
      <c r="A33" s="53" t="s">
        <v>178</v>
      </c>
      <c r="B33" s="52" t="s">
        <v>179</v>
      </c>
      <c r="C33" s="51" t="s">
        <v>178</v>
      </c>
      <c r="D33" s="50"/>
      <c r="E33" s="49"/>
      <c r="F33" s="48"/>
    </row>
    <row r="34" spans="1:6" x14ac:dyDescent="0.25">
      <c r="A34" s="53" t="s">
        <v>176</v>
      </c>
      <c r="B34" s="52" t="s">
        <v>177</v>
      </c>
      <c r="C34" s="51" t="s">
        <v>176</v>
      </c>
      <c r="D34" s="50"/>
      <c r="E34" s="49"/>
      <c r="F34" s="48"/>
    </row>
    <row r="35" spans="1:6" x14ac:dyDescent="0.25">
      <c r="A35" s="53" t="s">
        <v>174</v>
      </c>
      <c r="B35" s="52" t="s">
        <v>175</v>
      </c>
      <c r="C35" s="51" t="s">
        <v>174</v>
      </c>
      <c r="D35" s="50"/>
      <c r="E35" s="49"/>
      <c r="F35" s="48"/>
    </row>
    <row r="36" spans="1:6" ht="31.5" x14ac:dyDescent="0.25">
      <c r="A36" s="53" t="s">
        <v>172</v>
      </c>
      <c r="B36" s="52" t="s">
        <v>173</v>
      </c>
      <c r="C36" s="51" t="s">
        <v>172</v>
      </c>
      <c r="D36" s="50"/>
      <c r="E36" s="49"/>
      <c r="F36" s="48"/>
    </row>
    <row r="37" spans="1:6" ht="31.5" x14ac:dyDescent="0.25">
      <c r="A37" s="53" t="s">
        <v>170</v>
      </c>
      <c r="B37" s="52" t="s">
        <v>171</v>
      </c>
      <c r="C37" s="51" t="s">
        <v>170</v>
      </c>
      <c r="D37" s="50"/>
      <c r="E37" s="49"/>
      <c r="F37" s="48"/>
    </row>
    <row r="38" spans="1:6" ht="31.5" x14ac:dyDescent="0.25">
      <c r="A38" s="53" t="s">
        <v>168</v>
      </c>
      <c r="B38" s="52" t="s">
        <v>169</v>
      </c>
      <c r="C38" s="51" t="s">
        <v>168</v>
      </c>
      <c r="D38" s="50"/>
      <c r="E38" s="49"/>
      <c r="F38" s="48"/>
    </row>
    <row r="39" spans="1:6" ht="31.5" x14ac:dyDescent="0.25">
      <c r="A39" s="53" t="s">
        <v>166</v>
      </c>
      <c r="B39" s="52" t="s">
        <v>167</v>
      </c>
      <c r="C39" s="51" t="s">
        <v>166</v>
      </c>
      <c r="D39" s="50"/>
      <c r="E39" s="49"/>
      <c r="F39" s="48"/>
    </row>
    <row r="40" spans="1:6" x14ac:dyDescent="0.25">
      <c r="A40" s="53" t="s">
        <v>164</v>
      </c>
      <c r="B40" s="52" t="s">
        <v>165</v>
      </c>
      <c r="C40" s="51" t="s">
        <v>164</v>
      </c>
      <c r="D40" s="50"/>
      <c r="E40" s="49"/>
      <c r="F40" s="48"/>
    </row>
    <row r="41" spans="1:6" x14ac:dyDescent="0.25">
      <c r="A41" s="53" t="s">
        <v>162</v>
      </c>
      <c r="B41" s="52" t="s">
        <v>163</v>
      </c>
      <c r="C41" s="51" t="s">
        <v>162</v>
      </c>
      <c r="D41" s="50"/>
      <c r="E41" s="49"/>
      <c r="F41" s="48"/>
    </row>
    <row r="42" spans="1:6" ht="15.75" customHeight="1" x14ac:dyDescent="0.25">
      <c r="A42" s="53" t="s">
        <v>66</v>
      </c>
      <c r="B42" s="220" t="s">
        <v>161</v>
      </c>
      <c r="C42" s="220"/>
      <c r="D42" s="220"/>
      <c r="E42" s="51" t="s">
        <v>66</v>
      </c>
      <c r="F42" s="55">
        <f>SUM(D24:D41)</f>
        <v>0</v>
      </c>
    </row>
    <row r="43" spans="1:6" ht="15.75" customHeight="1" x14ac:dyDescent="0.25">
      <c r="A43" s="53" t="s">
        <v>68</v>
      </c>
      <c r="B43" s="220" t="s">
        <v>98</v>
      </c>
      <c r="C43" s="220"/>
      <c r="D43" s="220"/>
      <c r="E43" s="51" t="s">
        <v>68</v>
      </c>
      <c r="F43" s="54"/>
    </row>
    <row r="44" spans="1:6" x14ac:dyDescent="0.25">
      <c r="A44" s="53" t="s">
        <v>70</v>
      </c>
      <c r="B44" s="52" t="s">
        <v>160</v>
      </c>
      <c r="C44" s="51" t="s">
        <v>70</v>
      </c>
      <c r="D44" s="50"/>
      <c r="E44" s="49"/>
      <c r="F44" s="48"/>
    </row>
    <row r="45" spans="1:6" ht="33.200000000000003" customHeight="1" thickBot="1" x14ac:dyDescent="0.3">
      <c r="A45" s="47" t="s">
        <v>72</v>
      </c>
      <c r="B45" s="221" t="s">
        <v>159</v>
      </c>
      <c r="C45" s="221"/>
      <c r="D45" s="221"/>
      <c r="E45" s="46" t="s">
        <v>72</v>
      </c>
      <c r="F45" s="45">
        <f>SUM(F9:F43)</f>
        <v>0</v>
      </c>
    </row>
  </sheetData>
  <mergeCells count="21">
    <mergeCell ref="B45:D45"/>
    <mergeCell ref="B20:D20"/>
    <mergeCell ref="B21:D21"/>
    <mergeCell ref="A22:D22"/>
    <mergeCell ref="B42:D42"/>
    <mergeCell ref="B43:D43"/>
    <mergeCell ref="A8:D8"/>
    <mergeCell ref="B9:D9"/>
    <mergeCell ref="B12:D12"/>
    <mergeCell ref="B13:D13"/>
    <mergeCell ref="B14:D14"/>
    <mergeCell ref="B15:D15"/>
    <mergeCell ref="B16:D16"/>
    <mergeCell ref="B17:D17"/>
    <mergeCell ref="B18:D18"/>
    <mergeCell ref="B19:D19"/>
    <mergeCell ref="A1:D1"/>
    <mergeCell ref="A3:D3"/>
    <mergeCell ref="B4:D4"/>
    <mergeCell ref="B5:D5"/>
    <mergeCell ref="B6:D6"/>
  </mergeCells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202" zoomScaleNormal="202" workbookViewId="0">
      <selection activeCell="B40" sqref="B40:D40"/>
    </sheetView>
    <sheetView topLeftCell="A13" workbookViewId="1">
      <selection sqref="A1:F1"/>
    </sheetView>
  </sheetViews>
  <sheetFormatPr defaultColWidth="9.85546875" defaultRowHeight="15.75" x14ac:dyDescent="0.25"/>
  <cols>
    <col min="1" max="1" width="4.42578125" style="44" customWidth="1"/>
    <col min="2" max="2" width="77.5703125" style="130" customWidth="1"/>
    <col min="3" max="3" width="4.42578125" style="44" customWidth="1"/>
    <col min="4" max="4" width="9.85546875" style="44"/>
    <col min="5" max="5" width="3.28515625" style="44" customWidth="1"/>
    <col min="6" max="16384" width="9.85546875" style="44"/>
  </cols>
  <sheetData>
    <row r="1" spans="1:6" ht="18.75" x14ac:dyDescent="0.25">
      <c r="A1" s="226" t="s">
        <v>553</v>
      </c>
      <c r="B1" s="226"/>
      <c r="C1" s="226"/>
      <c r="D1" s="226"/>
      <c r="E1" s="226"/>
      <c r="F1" s="226"/>
    </row>
    <row r="2" spans="1:6" ht="16.5" thickBot="1" x14ac:dyDescent="0.3">
      <c r="A2" s="227" t="s">
        <v>552</v>
      </c>
      <c r="B2" s="227"/>
      <c r="C2" s="227"/>
      <c r="D2" s="227"/>
      <c r="E2" s="148"/>
      <c r="F2" s="148"/>
    </row>
    <row r="3" spans="1:6" x14ac:dyDescent="0.25">
      <c r="A3" s="151" t="s">
        <v>221</v>
      </c>
      <c r="B3" s="228" t="s">
        <v>551</v>
      </c>
      <c r="C3" s="228"/>
      <c r="D3" s="228"/>
      <c r="E3" s="146" t="s">
        <v>221</v>
      </c>
      <c r="F3" s="145"/>
    </row>
    <row r="4" spans="1:6" x14ac:dyDescent="0.25">
      <c r="A4" s="126" t="s">
        <v>219</v>
      </c>
      <c r="B4" s="223" t="s">
        <v>550</v>
      </c>
      <c r="C4" s="223"/>
      <c r="D4" s="223"/>
      <c r="E4" s="111" t="s">
        <v>219</v>
      </c>
      <c r="F4" s="143"/>
    </row>
    <row r="5" spans="1:6" x14ac:dyDescent="0.25">
      <c r="A5" s="126" t="s">
        <v>217</v>
      </c>
      <c r="B5" s="223" t="s">
        <v>549</v>
      </c>
      <c r="C5" s="223"/>
      <c r="D5" s="223"/>
      <c r="E5" s="111" t="s">
        <v>217</v>
      </c>
      <c r="F5" s="143"/>
    </row>
    <row r="6" spans="1:6" x14ac:dyDescent="0.25">
      <c r="A6" s="126" t="s">
        <v>214</v>
      </c>
      <c r="B6" s="223" t="s">
        <v>548</v>
      </c>
      <c r="C6" s="223"/>
      <c r="D6" s="223"/>
      <c r="E6" s="111" t="s">
        <v>214</v>
      </c>
      <c r="F6" s="143"/>
    </row>
    <row r="7" spans="1:6" x14ac:dyDescent="0.25">
      <c r="A7" s="126" t="s">
        <v>35</v>
      </c>
      <c r="B7" s="223" t="s">
        <v>547</v>
      </c>
      <c r="C7" s="223"/>
      <c r="D7" s="223"/>
      <c r="E7" s="111" t="s">
        <v>35</v>
      </c>
      <c r="F7" s="143"/>
    </row>
    <row r="8" spans="1:6" x14ac:dyDescent="0.25">
      <c r="A8" s="126" t="s">
        <v>37</v>
      </c>
      <c r="B8" s="150" t="s">
        <v>546</v>
      </c>
      <c r="C8" s="150"/>
      <c r="D8" s="150"/>
      <c r="E8" s="111" t="s">
        <v>37</v>
      </c>
      <c r="F8" s="143"/>
    </row>
    <row r="9" spans="1:6" x14ac:dyDescent="0.25">
      <c r="A9" s="224" t="s">
        <v>545</v>
      </c>
      <c r="B9" s="224"/>
      <c r="C9" s="224"/>
      <c r="D9" s="224"/>
      <c r="E9" s="140"/>
      <c r="F9" s="139"/>
    </row>
    <row r="10" spans="1:6" x14ac:dyDescent="0.25">
      <c r="A10" s="126" t="s">
        <v>38</v>
      </c>
      <c r="B10" s="142" t="s">
        <v>544</v>
      </c>
      <c r="C10" s="111" t="s">
        <v>38</v>
      </c>
      <c r="D10" s="141"/>
      <c r="E10" s="140"/>
      <c r="F10" s="139"/>
    </row>
    <row r="11" spans="1:6" x14ac:dyDescent="0.25">
      <c r="A11" s="126" t="s">
        <v>40</v>
      </c>
      <c r="B11" s="142" t="s">
        <v>543</v>
      </c>
      <c r="C11" s="111" t="s">
        <v>40</v>
      </c>
      <c r="D11" s="141"/>
      <c r="E11" s="140"/>
      <c r="F11" s="139"/>
    </row>
    <row r="12" spans="1:6" x14ac:dyDescent="0.25">
      <c r="A12" s="126" t="s">
        <v>541</v>
      </c>
      <c r="B12" s="142" t="s">
        <v>542</v>
      </c>
      <c r="C12" s="111" t="s">
        <v>541</v>
      </c>
      <c r="D12" s="141"/>
      <c r="E12" s="140"/>
      <c r="F12" s="139"/>
    </row>
    <row r="13" spans="1:6" x14ac:dyDescent="0.25">
      <c r="A13" s="126" t="s">
        <v>539</v>
      </c>
      <c r="B13" s="142" t="s">
        <v>540</v>
      </c>
      <c r="C13" s="111" t="s">
        <v>539</v>
      </c>
      <c r="D13" s="141"/>
      <c r="E13" s="140"/>
      <c r="F13" s="139"/>
    </row>
    <row r="14" spans="1:6" x14ac:dyDescent="0.25">
      <c r="A14" s="126" t="s">
        <v>538</v>
      </c>
      <c r="B14" s="142" t="s">
        <v>98</v>
      </c>
      <c r="C14" s="111" t="s">
        <v>538</v>
      </c>
      <c r="D14" s="141"/>
      <c r="E14" s="140"/>
      <c r="F14" s="139"/>
    </row>
    <row r="15" spans="1:6" x14ac:dyDescent="0.25">
      <c r="A15" s="126" t="s">
        <v>536</v>
      </c>
      <c r="B15" s="142" t="s">
        <v>537</v>
      </c>
      <c r="C15" s="111" t="s">
        <v>536</v>
      </c>
      <c r="D15" s="141"/>
      <c r="E15" s="140"/>
      <c r="F15" s="139"/>
    </row>
    <row r="16" spans="1:6" x14ac:dyDescent="0.25">
      <c r="A16" s="126" t="s">
        <v>534</v>
      </c>
      <c r="B16" s="142" t="s">
        <v>535</v>
      </c>
      <c r="C16" s="111" t="s">
        <v>534</v>
      </c>
      <c r="D16" s="141"/>
      <c r="E16" s="140"/>
      <c r="F16" s="139"/>
    </row>
    <row r="17" spans="1:6" x14ac:dyDescent="0.25">
      <c r="A17" s="126" t="s">
        <v>532</v>
      </c>
      <c r="B17" s="142" t="s">
        <v>533</v>
      </c>
      <c r="C17" s="111" t="s">
        <v>532</v>
      </c>
      <c r="D17" s="141"/>
      <c r="E17" s="140"/>
      <c r="F17" s="139"/>
    </row>
    <row r="18" spans="1:6" x14ac:dyDescent="0.25">
      <c r="A18" s="126" t="s">
        <v>530</v>
      </c>
      <c r="B18" s="142" t="s">
        <v>531</v>
      </c>
      <c r="C18" s="111" t="s">
        <v>530</v>
      </c>
      <c r="D18" s="141"/>
      <c r="E18" s="140"/>
      <c r="F18" s="139"/>
    </row>
    <row r="19" spans="1:6" x14ac:dyDescent="0.25">
      <c r="A19" s="126" t="s">
        <v>528</v>
      </c>
      <c r="B19" s="142" t="s">
        <v>529</v>
      </c>
      <c r="C19" s="111" t="s">
        <v>528</v>
      </c>
      <c r="D19" s="141"/>
      <c r="E19" s="140"/>
      <c r="F19" s="139"/>
    </row>
    <row r="20" spans="1:6" x14ac:dyDescent="0.25">
      <c r="A20" s="126" t="s">
        <v>526</v>
      </c>
      <c r="B20" s="142" t="s">
        <v>527</v>
      </c>
      <c r="C20" s="111" t="s">
        <v>526</v>
      </c>
      <c r="D20" s="141"/>
      <c r="E20" s="140"/>
      <c r="F20" s="139"/>
    </row>
    <row r="21" spans="1:6" x14ac:dyDescent="0.25">
      <c r="A21" s="126" t="s">
        <v>524</v>
      </c>
      <c r="B21" s="142" t="s">
        <v>525</v>
      </c>
      <c r="C21" s="111" t="s">
        <v>524</v>
      </c>
      <c r="D21" s="141"/>
      <c r="E21" s="140"/>
      <c r="F21" s="139"/>
    </row>
    <row r="22" spans="1:6" x14ac:dyDescent="0.25">
      <c r="A22" s="126" t="s">
        <v>522</v>
      </c>
      <c r="B22" s="142" t="s">
        <v>523</v>
      </c>
      <c r="C22" s="111" t="s">
        <v>522</v>
      </c>
      <c r="D22" s="141"/>
      <c r="E22" s="140"/>
      <c r="F22" s="139"/>
    </row>
    <row r="23" spans="1:6" x14ac:dyDescent="0.25">
      <c r="A23" s="126" t="s">
        <v>520</v>
      </c>
      <c r="B23" s="142" t="s">
        <v>521</v>
      </c>
      <c r="C23" s="111" t="s">
        <v>520</v>
      </c>
      <c r="D23" s="141"/>
      <c r="E23" s="140"/>
      <c r="F23" s="139"/>
    </row>
    <row r="24" spans="1:6" x14ac:dyDescent="0.25">
      <c r="A24" s="126" t="s">
        <v>41</v>
      </c>
      <c r="B24" s="223" t="s">
        <v>519</v>
      </c>
      <c r="C24" s="223"/>
      <c r="D24" s="223"/>
      <c r="E24" s="111" t="s">
        <v>41</v>
      </c>
      <c r="F24" s="143">
        <f>SUM(D10:D23)</f>
        <v>0</v>
      </c>
    </row>
    <row r="25" spans="1:6" ht="16.5" thickBot="1" x14ac:dyDescent="0.3">
      <c r="A25" s="99" t="s">
        <v>43</v>
      </c>
      <c r="B25" s="225" t="s">
        <v>518</v>
      </c>
      <c r="C25" s="225"/>
      <c r="D25" s="225"/>
      <c r="E25" s="98" t="s">
        <v>43</v>
      </c>
      <c r="F25" s="149">
        <f>SUM(F3:F24)</f>
        <v>0</v>
      </c>
    </row>
    <row r="27" spans="1:6" x14ac:dyDescent="0.25">
      <c r="A27" s="232" t="s">
        <v>517</v>
      </c>
      <c r="B27" s="232"/>
      <c r="C27" s="232"/>
      <c r="D27" s="232"/>
      <c r="E27" s="232"/>
      <c r="F27" s="232"/>
    </row>
    <row r="28" spans="1:6" ht="16.5" thickBot="1" x14ac:dyDescent="0.3">
      <c r="A28" s="227" t="s">
        <v>516</v>
      </c>
      <c r="B28" s="227"/>
      <c r="C28" s="227"/>
      <c r="D28" s="227"/>
      <c r="E28" s="148"/>
      <c r="F28" s="148"/>
    </row>
    <row r="29" spans="1:6" x14ac:dyDescent="0.25">
      <c r="A29" s="147" t="s">
        <v>45</v>
      </c>
      <c r="B29" s="228" t="s">
        <v>515</v>
      </c>
      <c r="C29" s="228"/>
      <c r="D29" s="228"/>
      <c r="E29" s="146" t="s">
        <v>45</v>
      </c>
      <c r="F29" s="145"/>
    </row>
    <row r="30" spans="1:6" x14ac:dyDescent="0.25">
      <c r="A30" s="144" t="s">
        <v>47</v>
      </c>
      <c r="B30" s="223" t="s">
        <v>514</v>
      </c>
      <c r="C30" s="223"/>
      <c r="D30" s="223"/>
      <c r="E30" s="111" t="s">
        <v>47</v>
      </c>
      <c r="F30" s="143"/>
    </row>
    <row r="31" spans="1:6" x14ac:dyDescent="0.25">
      <c r="A31" s="144" t="s">
        <v>49</v>
      </c>
      <c r="B31" s="223" t="s">
        <v>513</v>
      </c>
      <c r="C31" s="223"/>
      <c r="D31" s="223"/>
      <c r="E31" s="111" t="s">
        <v>49</v>
      </c>
      <c r="F31" s="143"/>
    </row>
    <row r="32" spans="1:6" x14ac:dyDescent="0.25">
      <c r="A32" s="144" t="s">
        <v>52</v>
      </c>
      <c r="B32" s="223" t="s">
        <v>512</v>
      </c>
      <c r="C32" s="223"/>
      <c r="D32" s="223"/>
      <c r="E32" s="111" t="s">
        <v>52</v>
      </c>
      <c r="F32" s="143"/>
    </row>
    <row r="33" spans="1:6" x14ac:dyDescent="0.25">
      <c r="A33" s="229" t="s">
        <v>511</v>
      </c>
      <c r="B33" s="229"/>
      <c r="C33" s="229"/>
      <c r="D33" s="229"/>
      <c r="E33" s="140"/>
      <c r="F33" s="139"/>
    </row>
    <row r="34" spans="1:6" x14ac:dyDescent="0.25">
      <c r="A34" s="126" t="s">
        <v>509</v>
      </c>
      <c r="B34" s="142" t="s">
        <v>510</v>
      </c>
      <c r="C34" s="111" t="s">
        <v>509</v>
      </c>
      <c r="D34" s="141"/>
      <c r="E34" s="140"/>
      <c r="F34" s="139"/>
    </row>
    <row r="35" spans="1:6" x14ac:dyDescent="0.25">
      <c r="A35" s="53" t="s">
        <v>507</v>
      </c>
      <c r="B35" s="136" t="s">
        <v>508</v>
      </c>
      <c r="C35" s="51" t="s">
        <v>507</v>
      </c>
      <c r="D35" s="135"/>
      <c r="E35" s="134"/>
      <c r="F35" s="133"/>
    </row>
    <row r="36" spans="1:6" x14ac:dyDescent="0.25">
      <c r="A36" s="53" t="s">
        <v>505</v>
      </c>
      <c r="B36" s="136" t="s">
        <v>506</v>
      </c>
      <c r="C36" s="138" t="s">
        <v>505</v>
      </c>
      <c r="D36" s="137"/>
      <c r="E36" s="134"/>
      <c r="F36" s="133"/>
    </row>
    <row r="37" spans="1:6" x14ac:dyDescent="0.25">
      <c r="A37" s="53" t="s">
        <v>503</v>
      </c>
      <c r="B37" s="136" t="s">
        <v>504</v>
      </c>
      <c r="C37" s="51" t="s">
        <v>503</v>
      </c>
      <c r="D37" s="135"/>
      <c r="E37" s="134"/>
      <c r="F37" s="133"/>
    </row>
    <row r="38" spans="1:6" x14ac:dyDescent="0.25">
      <c r="A38" s="53" t="s">
        <v>501</v>
      </c>
      <c r="B38" s="136" t="s">
        <v>502</v>
      </c>
      <c r="C38" s="51" t="s">
        <v>501</v>
      </c>
      <c r="D38" s="135"/>
      <c r="E38" s="134"/>
      <c r="F38" s="133"/>
    </row>
    <row r="39" spans="1:6" x14ac:dyDescent="0.25">
      <c r="A39" s="53" t="s">
        <v>56</v>
      </c>
      <c r="B39" s="230" t="s">
        <v>500</v>
      </c>
      <c r="C39" s="230"/>
      <c r="D39" s="230"/>
      <c r="E39" s="51" t="s">
        <v>56</v>
      </c>
      <c r="F39" s="132">
        <f>SUM(D34:D38)</f>
        <v>0</v>
      </c>
    </row>
    <row r="40" spans="1:6" ht="16.5" thickBot="1" x14ac:dyDescent="0.3">
      <c r="A40" s="47" t="s">
        <v>58</v>
      </c>
      <c r="B40" s="231" t="s">
        <v>499</v>
      </c>
      <c r="C40" s="231"/>
      <c r="D40" s="231"/>
      <c r="E40" s="46" t="s">
        <v>58</v>
      </c>
      <c r="F40" s="131">
        <f>SUM(F29:F39)</f>
        <v>0</v>
      </c>
    </row>
  </sheetData>
  <mergeCells count="19">
    <mergeCell ref="B32:D32"/>
    <mergeCell ref="A33:D33"/>
    <mergeCell ref="B39:D39"/>
    <mergeCell ref="B40:D40"/>
    <mergeCell ref="A27:F27"/>
    <mergeCell ref="A28:D28"/>
    <mergeCell ref="B29:D29"/>
    <mergeCell ref="B30:D30"/>
    <mergeCell ref="B31:D31"/>
    <mergeCell ref="A1:F1"/>
    <mergeCell ref="A2:D2"/>
    <mergeCell ref="B3:D3"/>
    <mergeCell ref="B4:D4"/>
    <mergeCell ref="B5:D5"/>
    <mergeCell ref="B6:D6"/>
    <mergeCell ref="B7:D7"/>
    <mergeCell ref="A9:D9"/>
    <mergeCell ref="B24:D24"/>
    <mergeCell ref="B25:D25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zoomScale="148" zoomScaleNormal="148" workbookViewId="0">
      <selection activeCell="J63" sqref="J63"/>
    </sheetView>
    <sheetView topLeftCell="A37" workbookViewId="1">
      <selection activeCell="F71" sqref="F71"/>
    </sheetView>
  </sheetViews>
  <sheetFormatPr defaultRowHeight="15.75" x14ac:dyDescent="0.25"/>
  <cols>
    <col min="1" max="1" width="4.42578125" style="72" bestFit="1" customWidth="1"/>
    <col min="2" max="5" width="9.140625" style="72"/>
    <col min="6" max="6" width="51.85546875" style="72" customWidth="1"/>
    <col min="7" max="7" width="4.42578125" style="72" bestFit="1" customWidth="1"/>
    <col min="8" max="8" width="9.140625" style="72"/>
    <col min="9" max="9" width="4.42578125" style="72" bestFit="1" customWidth="1"/>
    <col min="10" max="16384" width="9.140625" style="72"/>
  </cols>
  <sheetData>
    <row r="1" spans="1:10" ht="20.25" x14ac:dyDescent="0.3">
      <c r="A1" s="267" t="s">
        <v>286</v>
      </c>
      <c r="B1" s="267"/>
      <c r="C1" s="267"/>
      <c r="D1" s="267"/>
      <c r="E1" s="267"/>
      <c r="F1" s="267"/>
      <c r="G1" s="267"/>
      <c r="H1" s="267"/>
      <c r="I1" s="267"/>
      <c r="J1" s="267"/>
    </row>
    <row r="2" spans="1:10" x14ac:dyDescent="0.25">
      <c r="A2" s="268" t="s">
        <v>285</v>
      </c>
      <c r="B2" s="268"/>
      <c r="C2" s="268"/>
      <c r="D2" s="268"/>
      <c r="E2" s="268"/>
      <c r="F2" s="268"/>
      <c r="G2" s="268"/>
      <c r="H2" s="268"/>
      <c r="I2" s="268"/>
      <c r="J2" s="268"/>
    </row>
    <row r="3" spans="1:10" ht="16.5" thickBot="1" x14ac:dyDescent="0.3">
      <c r="A3" s="269"/>
      <c r="B3" s="269"/>
      <c r="C3" s="269"/>
      <c r="D3" s="269"/>
      <c r="E3" s="269"/>
      <c r="F3" s="269"/>
      <c r="G3" s="269"/>
      <c r="H3" s="269"/>
      <c r="I3" s="269"/>
      <c r="J3" s="269"/>
    </row>
    <row r="4" spans="1:10" ht="16.5" thickBot="1" x14ac:dyDescent="0.3">
      <c r="A4" s="249" t="s">
        <v>284</v>
      </c>
      <c r="B4" s="250"/>
      <c r="C4" s="250"/>
      <c r="D4" s="250"/>
      <c r="E4" s="250"/>
      <c r="F4" s="250"/>
      <c r="G4" s="250"/>
      <c r="H4" s="250"/>
      <c r="I4" s="250"/>
      <c r="J4" s="251"/>
    </row>
    <row r="5" spans="1:10" x14ac:dyDescent="0.25">
      <c r="A5" s="244" t="s">
        <v>283</v>
      </c>
      <c r="B5" s="245"/>
      <c r="C5" s="245"/>
      <c r="D5" s="245"/>
      <c r="E5" s="245"/>
      <c r="F5" s="245"/>
      <c r="G5" s="245"/>
      <c r="H5" s="245"/>
      <c r="I5" s="245"/>
      <c r="J5" s="246"/>
    </row>
    <row r="6" spans="1:10" x14ac:dyDescent="0.25">
      <c r="A6" s="165" t="s">
        <v>221</v>
      </c>
      <c r="B6" s="258" t="s">
        <v>282</v>
      </c>
      <c r="C6" s="258"/>
      <c r="D6" s="258"/>
      <c r="E6" s="258"/>
      <c r="F6" s="258"/>
      <c r="G6" s="258"/>
      <c r="H6" s="258"/>
      <c r="I6" s="166" t="s">
        <v>221</v>
      </c>
      <c r="J6" s="167">
        <f>'IRS f1040'!J28</f>
        <v>0</v>
      </c>
    </row>
    <row r="7" spans="1:10" x14ac:dyDescent="0.25">
      <c r="A7" s="165" t="s">
        <v>23</v>
      </c>
      <c r="B7" s="258" t="s">
        <v>281</v>
      </c>
      <c r="C7" s="258"/>
      <c r="D7" s="258"/>
      <c r="E7" s="258"/>
      <c r="F7" s="258"/>
      <c r="G7" s="166" t="s">
        <v>23</v>
      </c>
      <c r="H7" s="168"/>
      <c r="I7" s="169"/>
      <c r="J7" s="170"/>
    </row>
    <row r="8" spans="1:10" x14ac:dyDescent="0.25">
      <c r="A8" s="165" t="s">
        <v>25</v>
      </c>
      <c r="B8" s="258" t="s">
        <v>280</v>
      </c>
      <c r="C8" s="258"/>
      <c r="D8" s="258"/>
      <c r="E8" s="258"/>
      <c r="F8" s="258"/>
      <c r="G8" s="166" t="s">
        <v>25</v>
      </c>
      <c r="H8" s="168"/>
      <c r="I8" s="169"/>
      <c r="J8" s="170"/>
    </row>
    <row r="9" spans="1:10" x14ac:dyDescent="0.25">
      <c r="A9" s="165" t="s">
        <v>278</v>
      </c>
      <c r="B9" s="258" t="s">
        <v>279</v>
      </c>
      <c r="C9" s="258"/>
      <c r="D9" s="258"/>
      <c r="E9" s="258"/>
      <c r="F9" s="258"/>
      <c r="G9" s="166" t="s">
        <v>278</v>
      </c>
      <c r="H9" s="168"/>
      <c r="I9" s="169"/>
      <c r="J9" s="170"/>
    </row>
    <row r="10" spans="1:10" x14ac:dyDescent="0.25">
      <c r="A10" s="165" t="s">
        <v>276</v>
      </c>
      <c r="B10" s="258" t="s">
        <v>277</v>
      </c>
      <c r="C10" s="258"/>
      <c r="D10" s="258"/>
      <c r="E10" s="258"/>
      <c r="F10" s="258"/>
      <c r="G10" s="258"/>
      <c r="H10" s="258"/>
      <c r="I10" s="166" t="s">
        <v>276</v>
      </c>
      <c r="J10" s="167">
        <f>SUM(H7:H9)</f>
        <v>0</v>
      </c>
    </row>
    <row r="11" spans="1:10" x14ac:dyDescent="0.25">
      <c r="A11" s="165" t="s">
        <v>217</v>
      </c>
      <c r="B11" s="258" t="s">
        <v>275</v>
      </c>
      <c r="C11" s="258"/>
      <c r="D11" s="258"/>
      <c r="E11" s="258"/>
      <c r="F11" s="258"/>
      <c r="G11" s="258"/>
      <c r="H11" s="258"/>
      <c r="I11" s="166" t="s">
        <v>217</v>
      </c>
      <c r="J11" s="167">
        <f>J6+J10</f>
        <v>0</v>
      </c>
    </row>
    <row r="12" spans="1:10" x14ac:dyDescent="0.25">
      <c r="A12" s="165" t="s">
        <v>214</v>
      </c>
      <c r="B12" s="265" t="s">
        <v>274</v>
      </c>
      <c r="C12" s="265"/>
      <c r="D12" s="265"/>
      <c r="E12" s="265"/>
      <c r="F12" s="265"/>
      <c r="G12" s="166" t="s">
        <v>214</v>
      </c>
      <c r="H12" s="171"/>
      <c r="I12" s="169"/>
      <c r="J12" s="170"/>
    </row>
    <row r="13" spans="1:10" x14ac:dyDescent="0.25">
      <c r="A13" s="165" t="s">
        <v>212</v>
      </c>
      <c r="B13" s="258" t="s">
        <v>273</v>
      </c>
      <c r="C13" s="258"/>
      <c r="D13" s="258"/>
      <c r="E13" s="258"/>
      <c r="F13" s="258"/>
      <c r="G13" s="258"/>
      <c r="H13" s="258"/>
      <c r="I13" s="166" t="s">
        <v>212</v>
      </c>
      <c r="J13" s="167">
        <f>2000*H12</f>
        <v>0</v>
      </c>
    </row>
    <row r="14" spans="1:10" ht="32.25" customHeight="1" x14ac:dyDescent="0.25">
      <c r="A14" s="152" t="s">
        <v>210</v>
      </c>
      <c r="B14" s="211" t="s">
        <v>272</v>
      </c>
      <c r="C14" s="211"/>
      <c r="D14" s="211"/>
      <c r="E14" s="211"/>
      <c r="F14" s="211"/>
      <c r="G14" s="156" t="s">
        <v>210</v>
      </c>
      <c r="H14" s="172"/>
      <c r="I14" s="173"/>
      <c r="J14" s="174"/>
    </row>
    <row r="15" spans="1:10" x14ac:dyDescent="0.25">
      <c r="A15" s="165" t="s">
        <v>41</v>
      </c>
      <c r="B15" s="258" t="s">
        <v>271</v>
      </c>
      <c r="C15" s="258"/>
      <c r="D15" s="258"/>
      <c r="E15" s="258"/>
      <c r="F15" s="258"/>
      <c r="G15" s="258"/>
      <c r="H15" s="258"/>
      <c r="I15" s="166" t="s">
        <v>41</v>
      </c>
      <c r="J15" s="167">
        <f>500*H14</f>
        <v>0</v>
      </c>
    </row>
    <row r="16" spans="1:10" x14ac:dyDescent="0.25">
      <c r="A16" s="165" t="s">
        <v>43</v>
      </c>
      <c r="B16" s="258" t="s">
        <v>270</v>
      </c>
      <c r="C16" s="258"/>
      <c r="D16" s="258"/>
      <c r="E16" s="258"/>
      <c r="F16" s="258"/>
      <c r="G16" s="258"/>
      <c r="H16" s="258"/>
      <c r="I16" s="166" t="s">
        <v>43</v>
      </c>
      <c r="J16" s="167">
        <f>J13+J15</f>
        <v>0</v>
      </c>
    </row>
    <row r="17" spans="1:10" x14ac:dyDescent="0.25">
      <c r="A17" s="165" t="s">
        <v>45</v>
      </c>
      <c r="B17" s="258" t="s">
        <v>269</v>
      </c>
      <c r="C17" s="258"/>
      <c r="D17" s="258"/>
      <c r="E17" s="258"/>
      <c r="F17" s="258"/>
      <c r="G17" s="258"/>
      <c r="H17" s="258"/>
      <c r="I17" s="166" t="s">
        <v>45</v>
      </c>
      <c r="J17" s="167"/>
    </row>
    <row r="18" spans="1:10" x14ac:dyDescent="0.25">
      <c r="A18" s="165" t="s">
        <v>47</v>
      </c>
      <c r="B18" s="266" t="s">
        <v>268</v>
      </c>
      <c r="C18" s="266"/>
      <c r="D18" s="266"/>
      <c r="E18" s="266"/>
      <c r="F18" s="266"/>
      <c r="G18" s="266"/>
      <c r="H18" s="266"/>
      <c r="I18" s="166" t="s">
        <v>47</v>
      </c>
      <c r="J18" s="167">
        <f>ROUNDUP(MAX(J11-J17,0),-3)</f>
        <v>0</v>
      </c>
    </row>
    <row r="19" spans="1:10" x14ac:dyDescent="0.25">
      <c r="A19" s="165" t="s">
        <v>49</v>
      </c>
      <c r="B19" s="258" t="s">
        <v>267</v>
      </c>
      <c r="C19" s="258"/>
      <c r="D19" s="258"/>
      <c r="E19" s="258"/>
      <c r="F19" s="258"/>
      <c r="G19" s="258"/>
      <c r="H19" s="258"/>
      <c r="I19" s="166" t="s">
        <v>49</v>
      </c>
      <c r="J19" s="167">
        <f>ROUND(J18*0.05,2)</f>
        <v>0</v>
      </c>
    </row>
    <row r="20" spans="1:10" x14ac:dyDescent="0.25">
      <c r="A20" s="252" t="s">
        <v>266</v>
      </c>
      <c r="B20" s="253"/>
      <c r="C20" s="253"/>
      <c r="D20" s="253"/>
      <c r="E20" s="253"/>
      <c r="F20" s="253"/>
      <c r="G20" s="253"/>
      <c r="H20" s="253"/>
      <c r="I20" s="253"/>
      <c r="J20" s="254"/>
    </row>
    <row r="21" spans="1:10" ht="32.25" customHeight="1" x14ac:dyDescent="0.25">
      <c r="A21" s="255" t="s">
        <v>265</v>
      </c>
      <c r="B21" s="256"/>
      <c r="C21" s="256"/>
      <c r="D21" s="256"/>
      <c r="E21" s="256"/>
      <c r="F21" s="256"/>
      <c r="G21" s="256"/>
      <c r="H21" s="256"/>
      <c r="I21" s="256"/>
      <c r="J21" s="257"/>
    </row>
    <row r="22" spans="1:10" x14ac:dyDescent="0.25">
      <c r="A22" s="165" t="s">
        <v>52</v>
      </c>
      <c r="B22" s="258" t="s">
        <v>264</v>
      </c>
      <c r="C22" s="258"/>
      <c r="D22" s="258"/>
      <c r="E22" s="258"/>
      <c r="F22" s="258"/>
      <c r="G22" s="258"/>
      <c r="H22" s="258"/>
      <c r="I22" s="166" t="s">
        <v>52</v>
      </c>
      <c r="J22" s="167">
        <f>MAX(J16-J19,0)</f>
        <v>0</v>
      </c>
    </row>
    <row r="23" spans="1:10" x14ac:dyDescent="0.25">
      <c r="A23" s="165" t="s">
        <v>54</v>
      </c>
      <c r="B23" s="258" t="s">
        <v>263</v>
      </c>
      <c r="C23" s="258"/>
      <c r="D23" s="258"/>
      <c r="E23" s="258"/>
      <c r="F23" s="258"/>
      <c r="G23" s="258"/>
      <c r="H23" s="258"/>
      <c r="I23" s="166" t="s">
        <v>54</v>
      </c>
      <c r="J23" s="167"/>
    </row>
    <row r="24" spans="1:10" x14ac:dyDescent="0.25">
      <c r="A24" s="165" t="s">
        <v>56</v>
      </c>
      <c r="B24" s="258" t="s">
        <v>262</v>
      </c>
      <c r="C24" s="258"/>
      <c r="D24" s="258"/>
      <c r="E24" s="258"/>
      <c r="F24" s="258"/>
      <c r="G24" s="258"/>
      <c r="H24" s="258"/>
      <c r="I24" s="166" t="s">
        <v>56</v>
      </c>
      <c r="J24" s="167">
        <f>MIN(J22:J23)</f>
        <v>0</v>
      </c>
    </row>
    <row r="25" spans="1:10" x14ac:dyDescent="0.25">
      <c r="A25" s="259" t="s">
        <v>261</v>
      </c>
      <c r="B25" s="260"/>
      <c r="C25" s="260"/>
      <c r="D25" s="260"/>
      <c r="E25" s="260"/>
      <c r="F25" s="260"/>
      <c r="G25" s="260"/>
      <c r="H25" s="260"/>
      <c r="I25" s="260"/>
      <c r="J25" s="261"/>
    </row>
    <row r="26" spans="1:10" ht="53.25" customHeight="1" thickBot="1" x14ac:dyDescent="0.3">
      <c r="A26" s="262" t="s">
        <v>260</v>
      </c>
      <c r="B26" s="263"/>
      <c r="C26" s="263"/>
      <c r="D26" s="263"/>
      <c r="E26" s="263"/>
      <c r="F26" s="263"/>
      <c r="G26" s="263"/>
      <c r="H26" s="263"/>
      <c r="I26" s="263"/>
      <c r="J26" s="264"/>
    </row>
    <row r="27" spans="1:10" x14ac:dyDescent="0.25">
      <c r="A27" s="234"/>
      <c r="B27" s="234"/>
      <c r="C27" s="234"/>
      <c r="D27" s="234"/>
      <c r="E27" s="234"/>
      <c r="F27" s="234"/>
      <c r="G27" s="234"/>
      <c r="H27" s="234"/>
      <c r="I27" s="234"/>
      <c r="J27" s="234"/>
    </row>
    <row r="28" spans="1:10" x14ac:dyDescent="0.25">
      <c r="A28" s="248" t="s">
        <v>259</v>
      </c>
      <c r="B28" s="248"/>
      <c r="C28" s="248"/>
      <c r="D28" s="248"/>
      <c r="E28" s="248"/>
      <c r="F28" s="248"/>
      <c r="G28" s="248"/>
      <c r="H28" s="248"/>
      <c r="I28" s="248"/>
      <c r="J28" s="248"/>
    </row>
    <row r="29" spans="1:10" ht="16.5" thickBot="1" x14ac:dyDescent="0.3"/>
    <row r="30" spans="1:10" ht="16.5" thickBot="1" x14ac:dyDescent="0.3">
      <c r="A30" s="249" t="s">
        <v>258</v>
      </c>
      <c r="B30" s="250"/>
      <c r="C30" s="250"/>
      <c r="D30" s="250"/>
      <c r="E30" s="250"/>
      <c r="F30" s="250"/>
      <c r="G30" s="250"/>
      <c r="H30" s="250"/>
      <c r="I30" s="250"/>
      <c r="J30" s="251"/>
    </row>
    <row r="31" spans="1:10" x14ac:dyDescent="0.25">
      <c r="A31" s="244" t="s">
        <v>257</v>
      </c>
      <c r="B31" s="245"/>
      <c r="C31" s="245"/>
      <c r="D31" s="245"/>
      <c r="E31" s="245"/>
      <c r="F31" s="245"/>
      <c r="G31" s="245"/>
      <c r="H31" s="245"/>
      <c r="I31" s="245"/>
      <c r="J31" s="246"/>
    </row>
    <row r="32" spans="1:10" x14ac:dyDescent="0.25">
      <c r="A32" s="235" t="s">
        <v>256</v>
      </c>
      <c r="B32" s="236"/>
      <c r="C32" s="236"/>
      <c r="D32" s="236"/>
      <c r="E32" s="236"/>
      <c r="F32" s="236"/>
      <c r="G32" s="236"/>
      <c r="H32" s="236"/>
      <c r="I32" s="236"/>
      <c r="J32" s="237"/>
    </row>
    <row r="33" spans="1:10" ht="29.25" customHeight="1" x14ac:dyDescent="0.25">
      <c r="A33" s="175" t="s">
        <v>58</v>
      </c>
      <c r="B33" s="211" t="s">
        <v>255</v>
      </c>
      <c r="C33" s="211"/>
      <c r="D33" s="211"/>
      <c r="E33" s="211"/>
      <c r="F33" s="211"/>
      <c r="G33" s="211"/>
      <c r="H33" s="211"/>
      <c r="I33" s="176" t="s">
        <v>58</v>
      </c>
      <c r="J33" s="177"/>
    </row>
    <row r="34" spans="1:10" ht="32.25" customHeight="1" x14ac:dyDescent="0.25">
      <c r="A34" s="175" t="s">
        <v>253</v>
      </c>
      <c r="B34" s="211" t="s">
        <v>254</v>
      </c>
      <c r="C34" s="211"/>
      <c r="D34" s="211"/>
      <c r="E34" s="211"/>
      <c r="F34" s="211"/>
      <c r="G34" s="211"/>
      <c r="H34" s="211"/>
      <c r="I34" s="176" t="s">
        <v>253</v>
      </c>
      <c r="J34" s="177">
        <f>MAX(J22-J24,0)</f>
        <v>0</v>
      </c>
    </row>
    <row r="35" spans="1:10" x14ac:dyDescent="0.25">
      <c r="A35" s="175" t="s">
        <v>251</v>
      </c>
      <c r="B35" s="211" t="s">
        <v>252</v>
      </c>
      <c r="C35" s="211"/>
      <c r="D35" s="211"/>
      <c r="E35" s="211"/>
      <c r="F35" s="211"/>
      <c r="G35" s="176" t="s">
        <v>251</v>
      </c>
      <c r="H35" s="178">
        <f>1500*H12</f>
        <v>0</v>
      </c>
      <c r="I35" s="179"/>
      <c r="J35" s="180"/>
    </row>
    <row r="36" spans="1:10" x14ac:dyDescent="0.25">
      <c r="A36" s="235" t="s">
        <v>250</v>
      </c>
      <c r="B36" s="236"/>
      <c r="C36" s="236"/>
      <c r="D36" s="236"/>
      <c r="E36" s="236"/>
      <c r="F36" s="236"/>
      <c r="G36" s="236"/>
      <c r="H36" s="236"/>
      <c r="I36" s="236"/>
      <c r="J36" s="237"/>
    </row>
    <row r="37" spans="1:10" x14ac:dyDescent="0.25">
      <c r="A37" s="175" t="s">
        <v>64</v>
      </c>
      <c r="B37" s="211" t="s">
        <v>249</v>
      </c>
      <c r="C37" s="211"/>
      <c r="D37" s="211"/>
      <c r="E37" s="211"/>
      <c r="F37" s="211"/>
      <c r="G37" s="211"/>
      <c r="H37" s="211"/>
      <c r="I37" s="176" t="s">
        <v>64</v>
      </c>
      <c r="J37" s="177">
        <f>MIN(J34,H35)</f>
        <v>0</v>
      </c>
    </row>
    <row r="38" spans="1:10" x14ac:dyDescent="0.25">
      <c r="A38" s="175" t="s">
        <v>247</v>
      </c>
      <c r="B38" s="211" t="s">
        <v>248</v>
      </c>
      <c r="C38" s="211"/>
      <c r="D38" s="211"/>
      <c r="E38" s="211"/>
      <c r="F38" s="211"/>
      <c r="G38" s="176" t="s">
        <v>247</v>
      </c>
      <c r="H38" s="178"/>
      <c r="I38" s="179"/>
      <c r="J38" s="180"/>
    </row>
    <row r="39" spans="1:10" x14ac:dyDescent="0.25">
      <c r="A39" s="175" t="s">
        <v>245</v>
      </c>
      <c r="B39" s="211" t="s">
        <v>246</v>
      </c>
      <c r="C39" s="211"/>
      <c r="D39" s="211"/>
      <c r="E39" s="211"/>
      <c r="F39" s="211"/>
      <c r="G39" s="176" t="s">
        <v>245</v>
      </c>
      <c r="H39" s="178"/>
      <c r="I39" s="179"/>
      <c r="J39" s="180"/>
    </row>
    <row r="40" spans="1:10" x14ac:dyDescent="0.25">
      <c r="A40" s="235" t="s">
        <v>244</v>
      </c>
      <c r="B40" s="236"/>
      <c r="C40" s="236"/>
      <c r="D40" s="236"/>
      <c r="E40" s="236"/>
      <c r="F40" s="236"/>
      <c r="G40" s="236"/>
      <c r="H40" s="236"/>
      <c r="I40" s="236"/>
      <c r="J40" s="237"/>
    </row>
    <row r="41" spans="1:10" x14ac:dyDescent="0.25">
      <c r="A41" s="235" t="s">
        <v>243</v>
      </c>
      <c r="B41" s="236"/>
      <c r="C41" s="236"/>
      <c r="D41" s="236"/>
      <c r="E41" s="236"/>
      <c r="F41" s="236"/>
      <c r="G41" s="236"/>
      <c r="H41" s="236"/>
      <c r="I41" s="236"/>
      <c r="J41" s="237"/>
    </row>
    <row r="42" spans="1:10" x14ac:dyDescent="0.25">
      <c r="A42" s="175" t="s">
        <v>68</v>
      </c>
      <c r="B42" s="247" t="s">
        <v>554</v>
      </c>
      <c r="C42" s="211"/>
      <c r="D42" s="211"/>
      <c r="E42" s="211"/>
      <c r="F42" s="211"/>
      <c r="G42" s="176" t="s">
        <v>68</v>
      </c>
      <c r="H42" s="178">
        <f>MAX(H38-2500,0)</f>
        <v>0</v>
      </c>
      <c r="I42" s="179"/>
      <c r="J42" s="180"/>
    </row>
    <row r="43" spans="1:10" x14ac:dyDescent="0.25">
      <c r="A43" s="175" t="s">
        <v>70</v>
      </c>
      <c r="B43" s="211" t="s">
        <v>242</v>
      </c>
      <c r="C43" s="211"/>
      <c r="D43" s="211"/>
      <c r="E43" s="211"/>
      <c r="F43" s="211"/>
      <c r="G43" s="211"/>
      <c r="H43" s="211"/>
      <c r="I43" s="176" t="s">
        <v>70</v>
      </c>
      <c r="J43" s="177">
        <f>ROUND(0.15*H42,2)</f>
        <v>0</v>
      </c>
    </row>
    <row r="44" spans="1:10" x14ac:dyDescent="0.25">
      <c r="A44" s="235" t="s">
        <v>241</v>
      </c>
      <c r="B44" s="236"/>
      <c r="C44" s="236"/>
      <c r="D44" s="236"/>
      <c r="E44" s="236"/>
      <c r="F44" s="236"/>
      <c r="G44" s="236"/>
      <c r="H44" s="236"/>
      <c r="I44" s="236"/>
      <c r="J44" s="237"/>
    </row>
    <row r="45" spans="1:10" ht="33" customHeight="1" x14ac:dyDescent="0.25">
      <c r="A45" s="235" t="s">
        <v>240</v>
      </c>
      <c r="B45" s="236"/>
      <c r="C45" s="236"/>
      <c r="D45" s="236"/>
      <c r="E45" s="236"/>
      <c r="F45" s="236"/>
      <c r="G45" s="236"/>
      <c r="H45" s="236"/>
      <c r="I45" s="236"/>
      <c r="J45" s="237"/>
    </row>
    <row r="46" spans="1:10" ht="16.5" thickBot="1" x14ac:dyDescent="0.3">
      <c r="A46" s="238" t="s">
        <v>239</v>
      </c>
      <c r="B46" s="239"/>
      <c r="C46" s="239"/>
      <c r="D46" s="239"/>
      <c r="E46" s="239"/>
      <c r="F46" s="239"/>
      <c r="G46" s="239"/>
      <c r="H46" s="239"/>
      <c r="I46" s="239"/>
      <c r="J46" s="240"/>
    </row>
    <row r="47" spans="1:10" ht="16.5" thickBot="1" x14ac:dyDescent="0.3">
      <c r="A47" s="181" t="s">
        <v>2</v>
      </c>
      <c r="B47" s="181"/>
      <c r="C47" s="181"/>
      <c r="D47" s="181"/>
      <c r="E47" s="181"/>
      <c r="F47" s="181"/>
      <c r="G47" s="181"/>
      <c r="H47" s="181"/>
      <c r="I47" s="181"/>
      <c r="J47" s="181"/>
    </row>
    <row r="48" spans="1:10" ht="16.5" thickBot="1" x14ac:dyDescent="0.3">
      <c r="A48" s="241" t="s">
        <v>238</v>
      </c>
      <c r="B48" s="242"/>
      <c r="C48" s="242"/>
      <c r="D48" s="242"/>
      <c r="E48" s="242"/>
      <c r="F48" s="242"/>
      <c r="G48" s="242"/>
      <c r="H48" s="242"/>
      <c r="I48" s="242"/>
      <c r="J48" s="243"/>
    </row>
    <row r="49" spans="1:10" x14ac:dyDescent="0.25">
      <c r="A49" s="244" t="s">
        <v>237</v>
      </c>
      <c r="B49" s="245"/>
      <c r="C49" s="245"/>
      <c r="D49" s="245"/>
      <c r="E49" s="245"/>
      <c r="F49" s="245"/>
      <c r="G49" s="245"/>
      <c r="H49" s="245"/>
      <c r="I49" s="245"/>
      <c r="J49" s="246"/>
    </row>
    <row r="50" spans="1:10" ht="48.75" customHeight="1" x14ac:dyDescent="0.25">
      <c r="A50" s="175" t="s">
        <v>72</v>
      </c>
      <c r="B50" s="211" t="s">
        <v>236</v>
      </c>
      <c r="C50" s="211"/>
      <c r="D50" s="211"/>
      <c r="E50" s="211"/>
      <c r="F50" s="211"/>
      <c r="G50" s="211"/>
      <c r="H50" s="211"/>
      <c r="I50" s="176" t="s">
        <v>72</v>
      </c>
      <c r="J50" s="177"/>
    </row>
    <row r="51" spans="1:10" ht="32.25" customHeight="1" x14ac:dyDescent="0.25">
      <c r="A51" s="175" t="s">
        <v>74</v>
      </c>
      <c r="B51" s="211" t="s">
        <v>235</v>
      </c>
      <c r="C51" s="211"/>
      <c r="D51" s="211"/>
      <c r="E51" s="211"/>
      <c r="F51" s="211"/>
      <c r="G51" s="211"/>
      <c r="H51" s="211"/>
      <c r="I51" s="176" t="s">
        <v>74</v>
      </c>
      <c r="J51" s="177"/>
    </row>
    <row r="52" spans="1:10" x14ac:dyDescent="0.25">
      <c r="A52" s="175" t="s">
        <v>76</v>
      </c>
      <c r="B52" s="211" t="s">
        <v>234</v>
      </c>
      <c r="C52" s="211"/>
      <c r="D52" s="211"/>
      <c r="E52" s="211"/>
      <c r="F52" s="211"/>
      <c r="G52" s="211"/>
      <c r="H52" s="211"/>
      <c r="I52" s="176" t="s">
        <v>76</v>
      </c>
      <c r="J52" s="177">
        <f>J51+J50</f>
        <v>0</v>
      </c>
    </row>
    <row r="53" spans="1:10" x14ac:dyDescent="0.25">
      <c r="A53" s="235" t="s">
        <v>233</v>
      </c>
      <c r="B53" s="236"/>
      <c r="C53" s="236"/>
      <c r="D53" s="236"/>
      <c r="E53" s="236"/>
      <c r="F53" s="236"/>
      <c r="G53" s="236"/>
      <c r="H53" s="236"/>
      <c r="I53" s="236"/>
      <c r="J53" s="237"/>
    </row>
    <row r="54" spans="1:10" x14ac:dyDescent="0.25">
      <c r="A54" s="235" t="s">
        <v>232</v>
      </c>
      <c r="B54" s="236"/>
      <c r="C54" s="236"/>
      <c r="D54" s="236"/>
      <c r="E54" s="236"/>
      <c r="F54" s="236"/>
      <c r="G54" s="236"/>
      <c r="H54" s="236"/>
      <c r="I54" s="236"/>
      <c r="J54" s="237"/>
    </row>
    <row r="55" spans="1:10" x14ac:dyDescent="0.25">
      <c r="A55" s="175" t="s">
        <v>78</v>
      </c>
      <c r="B55" s="211" t="s">
        <v>2</v>
      </c>
      <c r="C55" s="211"/>
      <c r="D55" s="211"/>
      <c r="E55" s="211"/>
      <c r="F55" s="211"/>
      <c r="G55" s="176" t="s">
        <v>78</v>
      </c>
      <c r="H55" s="178"/>
      <c r="I55" s="179"/>
      <c r="J55" s="180"/>
    </row>
    <row r="56" spans="1:10" x14ac:dyDescent="0.25">
      <c r="A56" s="175" t="s">
        <v>230</v>
      </c>
      <c r="B56" s="211" t="s">
        <v>231</v>
      </c>
      <c r="C56" s="211"/>
      <c r="D56" s="211"/>
      <c r="E56" s="211"/>
      <c r="F56" s="211"/>
      <c r="G56" s="211"/>
      <c r="H56" s="211"/>
      <c r="I56" s="176" t="s">
        <v>230</v>
      </c>
      <c r="J56" s="177">
        <f>MAX(J52-H55,0)</f>
        <v>0</v>
      </c>
    </row>
    <row r="57" spans="1:10" x14ac:dyDescent="0.25">
      <c r="A57" s="175" t="s">
        <v>89</v>
      </c>
      <c r="B57" s="211" t="s">
        <v>229</v>
      </c>
      <c r="C57" s="211"/>
      <c r="D57" s="211"/>
      <c r="E57" s="211"/>
      <c r="F57" s="211"/>
      <c r="G57" s="211"/>
      <c r="H57" s="211"/>
      <c r="I57" s="176" t="s">
        <v>89</v>
      </c>
      <c r="J57" s="177">
        <f>MAX(J43,J56)</f>
        <v>0</v>
      </c>
    </row>
    <row r="58" spans="1:10" ht="16.5" thickBot="1" x14ac:dyDescent="0.3">
      <c r="A58" s="238" t="s">
        <v>228</v>
      </c>
      <c r="B58" s="239"/>
      <c r="C58" s="239"/>
      <c r="D58" s="239"/>
      <c r="E58" s="239"/>
      <c r="F58" s="239"/>
      <c r="G58" s="239"/>
      <c r="H58" s="239"/>
      <c r="I58" s="239"/>
      <c r="J58" s="240"/>
    </row>
    <row r="59" spans="1:10" x14ac:dyDescent="0.25">
      <c r="A59" s="181" t="s">
        <v>2</v>
      </c>
      <c r="B59" s="181"/>
      <c r="C59" s="181"/>
      <c r="D59" s="181"/>
      <c r="E59" s="181"/>
      <c r="F59" s="181"/>
      <c r="G59" s="181"/>
      <c r="H59" s="181"/>
      <c r="I59" s="181"/>
      <c r="J59" s="181"/>
    </row>
    <row r="60" spans="1:10" ht="16.5" thickBot="1" x14ac:dyDescent="0.3">
      <c r="A60" s="181" t="s">
        <v>2</v>
      </c>
      <c r="B60" s="181"/>
      <c r="C60" s="181"/>
      <c r="D60" s="181"/>
      <c r="E60" s="181"/>
      <c r="F60" s="181"/>
      <c r="G60" s="181"/>
      <c r="H60" s="181"/>
      <c r="I60" s="181"/>
      <c r="J60" s="181"/>
    </row>
    <row r="61" spans="1:10" ht="16.5" thickBot="1" x14ac:dyDescent="0.3">
      <c r="A61" s="241" t="s">
        <v>227</v>
      </c>
      <c r="B61" s="242"/>
      <c r="C61" s="242"/>
      <c r="D61" s="242"/>
      <c r="E61" s="242"/>
      <c r="F61" s="242"/>
      <c r="G61" s="242"/>
      <c r="H61" s="242"/>
      <c r="I61" s="242"/>
      <c r="J61" s="243"/>
    </row>
    <row r="62" spans="1:10" x14ac:dyDescent="0.25">
      <c r="A62" s="244" t="s">
        <v>226</v>
      </c>
      <c r="B62" s="245"/>
      <c r="C62" s="245"/>
      <c r="D62" s="245"/>
      <c r="E62" s="245"/>
      <c r="F62" s="245"/>
      <c r="G62" s="245"/>
      <c r="H62" s="245"/>
      <c r="I62" s="245"/>
      <c r="J62" s="246"/>
    </row>
    <row r="63" spans="1:10" ht="16.5" thickBot="1" x14ac:dyDescent="0.3">
      <c r="A63" s="182" t="s">
        <v>91</v>
      </c>
      <c r="B63" s="233" t="s">
        <v>225</v>
      </c>
      <c r="C63" s="233"/>
      <c r="D63" s="233"/>
      <c r="E63" s="233"/>
      <c r="F63" s="233"/>
      <c r="G63" s="233"/>
      <c r="H63" s="233"/>
      <c r="I63" s="183" t="s">
        <v>91</v>
      </c>
      <c r="J63" s="184">
        <f>MAX(J37,J57)</f>
        <v>0</v>
      </c>
    </row>
    <row r="64" spans="1:10" x14ac:dyDescent="0.25">
      <c r="A64" s="234"/>
      <c r="B64" s="234"/>
      <c r="C64" s="234"/>
      <c r="D64" s="234"/>
      <c r="E64" s="234"/>
      <c r="F64" s="234"/>
      <c r="G64" s="234"/>
      <c r="H64" s="234"/>
      <c r="I64" s="234"/>
      <c r="J64" s="234"/>
    </row>
  </sheetData>
  <mergeCells count="60">
    <mergeCell ref="B10:H10"/>
    <mergeCell ref="A1:J1"/>
    <mergeCell ref="A2:J2"/>
    <mergeCell ref="A3:J3"/>
    <mergeCell ref="A4:J4"/>
    <mergeCell ref="A5:J5"/>
    <mergeCell ref="B6:H6"/>
    <mergeCell ref="B7:F7"/>
    <mergeCell ref="B8:F8"/>
    <mergeCell ref="B9:F9"/>
    <mergeCell ref="A26:J26"/>
    <mergeCell ref="B22:H22"/>
    <mergeCell ref="B11:H11"/>
    <mergeCell ref="B12:F12"/>
    <mergeCell ref="B13:H13"/>
    <mergeCell ref="B14:F14"/>
    <mergeCell ref="B15:H15"/>
    <mergeCell ref="B16:H16"/>
    <mergeCell ref="B17:H17"/>
    <mergeCell ref="B18:H18"/>
    <mergeCell ref="B19:H19"/>
    <mergeCell ref="A20:J20"/>
    <mergeCell ref="A21:J21"/>
    <mergeCell ref="B23:H23"/>
    <mergeCell ref="B24:H24"/>
    <mergeCell ref="A25:J25"/>
    <mergeCell ref="B43:H43"/>
    <mergeCell ref="A27:J27"/>
    <mergeCell ref="B39:F39"/>
    <mergeCell ref="A28:J28"/>
    <mergeCell ref="A30:J30"/>
    <mergeCell ref="A31:J31"/>
    <mergeCell ref="A32:J32"/>
    <mergeCell ref="B33:H33"/>
    <mergeCell ref="B34:H34"/>
    <mergeCell ref="B35:F35"/>
    <mergeCell ref="A36:J36"/>
    <mergeCell ref="B37:H37"/>
    <mergeCell ref="B38:F38"/>
    <mergeCell ref="A40:J40"/>
    <mergeCell ref="A41:J41"/>
    <mergeCell ref="B42:F42"/>
    <mergeCell ref="A44:J44"/>
    <mergeCell ref="B57:H57"/>
    <mergeCell ref="A45:J45"/>
    <mergeCell ref="A46:J46"/>
    <mergeCell ref="A48:J48"/>
    <mergeCell ref="A49:J49"/>
    <mergeCell ref="B50:H50"/>
    <mergeCell ref="B51:H51"/>
    <mergeCell ref="B52:H52"/>
    <mergeCell ref="A53:J53"/>
    <mergeCell ref="B63:H63"/>
    <mergeCell ref="A64:J64"/>
    <mergeCell ref="A54:J54"/>
    <mergeCell ref="B55:F55"/>
    <mergeCell ref="B56:H56"/>
    <mergeCell ref="A58:J58"/>
    <mergeCell ref="A61:J61"/>
    <mergeCell ref="A62:J62"/>
  </mergeCells>
  <pageMargins left="0.75" right="0.75" top="1" bottom="1" header="0.5" footer="0.5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140" zoomScaleNormal="140" workbookViewId="0">
      <selection activeCell="J61" sqref="J61"/>
    </sheetView>
    <sheetView topLeftCell="A31" workbookViewId="1">
      <selection activeCell="B15" sqref="B15:F15"/>
    </sheetView>
  </sheetViews>
  <sheetFormatPr defaultColWidth="9.85546875" defaultRowHeight="15.75" x14ac:dyDescent="0.25"/>
  <cols>
    <col min="1" max="1" width="4.42578125" style="44" customWidth="1"/>
    <col min="2" max="2" width="55.42578125" style="44" customWidth="1"/>
    <col min="3" max="6" width="9.85546875" style="44"/>
    <col min="7" max="7" width="4.42578125" style="44" customWidth="1"/>
    <col min="8" max="16384" width="9.85546875" style="44"/>
  </cols>
  <sheetData>
    <row r="1" spans="1:8" x14ac:dyDescent="0.25">
      <c r="A1" s="270" t="s">
        <v>406</v>
      </c>
      <c r="B1" s="270"/>
      <c r="C1" s="270"/>
      <c r="D1" s="270"/>
      <c r="E1" s="270"/>
      <c r="F1" s="270"/>
      <c r="G1" s="270"/>
      <c r="H1" s="270"/>
    </row>
    <row r="2" spans="1:8" x14ac:dyDescent="0.25">
      <c r="A2" s="271" t="s">
        <v>405</v>
      </c>
      <c r="B2" s="271"/>
      <c r="C2" s="272"/>
      <c r="D2" s="272"/>
      <c r="E2" s="272"/>
      <c r="F2" s="272"/>
      <c r="G2" s="272"/>
      <c r="H2" s="272"/>
    </row>
    <row r="3" spans="1:8" ht="16.5" thickBot="1" x14ac:dyDescent="0.3">
      <c r="A3" s="271" t="s">
        <v>404</v>
      </c>
      <c r="B3" s="271"/>
      <c r="C3" s="272"/>
      <c r="D3" s="272"/>
      <c r="E3" s="272"/>
      <c r="F3" s="272"/>
      <c r="G3" s="272"/>
      <c r="H3" s="272"/>
    </row>
    <row r="4" spans="1:8" x14ac:dyDescent="0.25">
      <c r="A4" s="275" t="s">
        <v>403</v>
      </c>
      <c r="B4" s="275"/>
      <c r="C4" s="275"/>
      <c r="D4" s="275"/>
      <c r="E4" s="275"/>
      <c r="F4" s="275"/>
      <c r="G4" s="275"/>
      <c r="H4" s="275"/>
    </row>
    <row r="5" spans="1:8" x14ac:dyDescent="0.25">
      <c r="A5" s="126" t="s">
        <v>221</v>
      </c>
      <c r="B5" s="273" t="s">
        <v>402</v>
      </c>
      <c r="C5" s="273"/>
      <c r="D5" s="273"/>
      <c r="E5" s="273"/>
      <c r="F5" s="273"/>
      <c r="G5" s="111" t="s">
        <v>221</v>
      </c>
      <c r="H5" s="101"/>
    </row>
    <row r="6" spans="1:8" x14ac:dyDescent="0.25">
      <c r="A6" s="126" t="s">
        <v>219</v>
      </c>
      <c r="B6" s="273" t="s">
        <v>401</v>
      </c>
      <c r="C6" s="273"/>
      <c r="D6" s="273"/>
      <c r="E6" s="273"/>
      <c r="F6" s="273"/>
      <c r="G6" s="111" t="s">
        <v>219</v>
      </c>
      <c r="H6" s="101"/>
    </row>
    <row r="7" spans="1:8" x14ac:dyDescent="0.25">
      <c r="A7" s="126" t="s">
        <v>217</v>
      </c>
      <c r="B7" s="273" t="s">
        <v>400</v>
      </c>
      <c r="C7" s="273"/>
      <c r="D7" s="273"/>
      <c r="E7" s="273"/>
      <c r="F7" s="273"/>
      <c r="G7" s="111" t="s">
        <v>217</v>
      </c>
      <c r="H7" s="101">
        <f>H5-H6</f>
        <v>0</v>
      </c>
    </row>
    <row r="8" spans="1:8" x14ac:dyDescent="0.25">
      <c r="A8" s="126" t="s">
        <v>214</v>
      </c>
      <c r="B8" s="273" t="s">
        <v>399</v>
      </c>
      <c r="C8" s="273"/>
      <c r="D8" s="273"/>
      <c r="E8" s="273"/>
      <c r="F8" s="273"/>
      <c r="G8" s="111" t="s">
        <v>214</v>
      </c>
      <c r="H8" s="101">
        <f>H59</f>
        <v>0</v>
      </c>
    </row>
    <row r="9" spans="1:8" x14ac:dyDescent="0.25">
      <c r="A9" s="126" t="s">
        <v>212</v>
      </c>
      <c r="B9" s="273" t="s">
        <v>398</v>
      </c>
      <c r="C9" s="273"/>
      <c r="D9" s="273"/>
      <c r="E9" s="273"/>
      <c r="F9" s="273"/>
      <c r="G9" s="111" t="s">
        <v>212</v>
      </c>
      <c r="H9" s="101">
        <f>H7-H8</f>
        <v>0</v>
      </c>
    </row>
    <row r="10" spans="1:8" x14ac:dyDescent="0.25">
      <c r="A10" s="126" t="s">
        <v>210</v>
      </c>
      <c r="B10" s="273" t="s">
        <v>397</v>
      </c>
      <c r="C10" s="273"/>
      <c r="D10" s="273"/>
      <c r="E10" s="273"/>
      <c r="F10" s="273"/>
      <c r="G10" s="111" t="s">
        <v>210</v>
      </c>
      <c r="H10" s="101"/>
    </row>
    <row r="11" spans="1:8" x14ac:dyDescent="0.25">
      <c r="A11" s="126" t="s">
        <v>41</v>
      </c>
      <c r="B11" s="273" t="s">
        <v>396</v>
      </c>
      <c r="C11" s="273"/>
      <c r="D11" s="273"/>
      <c r="E11" s="273"/>
      <c r="F11" s="273"/>
      <c r="G11" s="111" t="s">
        <v>41</v>
      </c>
      <c r="H11" s="101">
        <f>H10+H9</f>
        <v>0</v>
      </c>
    </row>
    <row r="12" spans="1:8" x14ac:dyDescent="0.25">
      <c r="A12" s="274" t="s">
        <v>395</v>
      </c>
      <c r="B12" s="274"/>
      <c r="C12" s="274"/>
      <c r="D12" s="274"/>
      <c r="E12" s="274"/>
      <c r="F12" s="274"/>
      <c r="G12" s="274"/>
      <c r="H12" s="274"/>
    </row>
    <row r="13" spans="1:8" x14ac:dyDescent="0.25">
      <c r="A13" s="112" t="s">
        <v>43</v>
      </c>
      <c r="B13" s="273" t="s">
        <v>394</v>
      </c>
      <c r="C13" s="273"/>
      <c r="D13" s="273"/>
      <c r="E13" s="273"/>
      <c r="F13" s="273"/>
      <c r="G13" s="111" t="s">
        <v>43</v>
      </c>
      <c r="H13" s="101"/>
    </row>
    <row r="14" spans="1:8" x14ac:dyDescent="0.25">
      <c r="A14" s="112" t="s">
        <v>45</v>
      </c>
      <c r="B14" s="273" t="s">
        <v>393</v>
      </c>
      <c r="C14" s="273"/>
      <c r="D14" s="273"/>
      <c r="E14" s="273"/>
      <c r="F14" s="273"/>
      <c r="G14" s="111" t="s">
        <v>45</v>
      </c>
      <c r="H14" s="101"/>
    </row>
    <row r="15" spans="1:8" x14ac:dyDescent="0.25">
      <c r="A15" s="112" t="s">
        <v>47</v>
      </c>
      <c r="B15" s="273" t="s">
        <v>392</v>
      </c>
      <c r="C15" s="273"/>
      <c r="D15" s="273"/>
      <c r="E15" s="273"/>
      <c r="F15" s="273"/>
      <c r="G15" s="111" t="s">
        <v>47</v>
      </c>
      <c r="H15" s="101"/>
    </row>
    <row r="16" spans="1:8" x14ac:dyDescent="0.25">
      <c r="A16" s="112" t="s">
        <v>49</v>
      </c>
      <c r="B16" s="273" t="s">
        <v>391</v>
      </c>
      <c r="C16" s="273"/>
      <c r="D16" s="273"/>
      <c r="E16" s="273"/>
      <c r="F16" s="273"/>
      <c r="G16" s="111" t="s">
        <v>49</v>
      </c>
      <c r="H16" s="101"/>
    </row>
    <row r="17" spans="1:8" x14ac:dyDescent="0.25">
      <c r="A17" s="112" t="s">
        <v>52</v>
      </c>
      <c r="B17" s="273" t="s">
        <v>390</v>
      </c>
      <c r="C17" s="273"/>
      <c r="D17" s="273"/>
      <c r="E17" s="273"/>
      <c r="F17" s="273"/>
      <c r="G17" s="111" t="s">
        <v>52</v>
      </c>
      <c r="H17" s="101"/>
    </row>
    <row r="18" spans="1:8" x14ac:dyDescent="0.25">
      <c r="A18" s="112" t="s">
        <v>54</v>
      </c>
      <c r="B18" s="273" t="s">
        <v>389</v>
      </c>
      <c r="C18" s="273"/>
      <c r="D18" s="273"/>
      <c r="E18" s="273"/>
      <c r="F18" s="273"/>
      <c r="G18" s="111" t="s">
        <v>54</v>
      </c>
      <c r="H18" s="101"/>
    </row>
    <row r="19" spans="1:8" x14ac:dyDescent="0.25">
      <c r="A19" s="112" t="s">
        <v>56</v>
      </c>
      <c r="B19" s="273" t="s">
        <v>388</v>
      </c>
      <c r="C19" s="273"/>
      <c r="D19" s="273"/>
      <c r="E19" s="273"/>
      <c r="F19" s="273"/>
      <c r="G19" s="111" t="s">
        <v>56</v>
      </c>
      <c r="H19" s="101"/>
    </row>
    <row r="20" spans="1:8" x14ac:dyDescent="0.25">
      <c r="A20" s="112" t="s">
        <v>58</v>
      </c>
      <c r="B20" s="273" t="s">
        <v>387</v>
      </c>
      <c r="C20" s="273"/>
      <c r="D20" s="273"/>
      <c r="E20" s="273"/>
      <c r="F20" s="273"/>
      <c r="G20" s="111" t="s">
        <v>58</v>
      </c>
      <c r="H20" s="101"/>
    </row>
    <row r="21" spans="1:8" x14ac:dyDescent="0.25">
      <c r="A21" s="112">
        <v>16</v>
      </c>
      <c r="B21" s="276" t="s">
        <v>386</v>
      </c>
      <c r="C21" s="276"/>
      <c r="D21" s="276"/>
      <c r="E21" s="276"/>
      <c r="F21" s="276"/>
      <c r="G21" s="111"/>
      <c r="H21" s="101"/>
    </row>
    <row r="22" spans="1:8" x14ac:dyDescent="0.25">
      <c r="A22" s="112" t="s">
        <v>253</v>
      </c>
      <c r="B22" s="273" t="s">
        <v>385</v>
      </c>
      <c r="C22" s="273"/>
      <c r="D22" s="273"/>
      <c r="E22" s="273"/>
      <c r="F22" s="273"/>
      <c r="G22" s="111" t="s">
        <v>253</v>
      </c>
      <c r="H22" s="101"/>
    </row>
    <row r="23" spans="1:8" x14ac:dyDescent="0.25">
      <c r="A23" s="112" t="s">
        <v>251</v>
      </c>
      <c r="B23" s="273" t="s">
        <v>130</v>
      </c>
      <c r="C23" s="273"/>
      <c r="D23" s="273"/>
      <c r="E23" s="273"/>
      <c r="F23" s="273"/>
      <c r="G23" s="111" t="s">
        <v>251</v>
      </c>
      <c r="H23" s="101"/>
    </row>
    <row r="24" spans="1:8" x14ac:dyDescent="0.25">
      <c r="A24" s="112" t="s">
        <v>64</v>
      </c>
      <c r="B24" s="273" t="s">
        <v>384</v>
      </c>
      <c r="C24" s="273"/>
      <c r="D24" s="273"/>
      <c r="E24" s="273"/>
      <c r="F24" s="273"/>
      <c r="G24" s="111" t="s">
        <v>64</v>
      </c>
      <c r="H24" s="101"/>
    </row>
    <row r="25" spans="1:8" x14ac:dyDescent="0.25">
      <c r="A25" s="112" t="s">
        <v>66</v>
      </c>
      <c r="B25" s="273" t="s">
        <v>383</v>
      </c>
      <c r="C25" s="273"/>
      <c r="D25" s="273"/>
      <c r="E25" s="273"/>
      <c r="F25" s="273"/>
      <c r="G25" s="111" t="s">
        <v>66</v>
      </c>
      <c r="H25" s="101"/>
    </row>
    <row r="26" spans="1:8" x14ac:dyDescent="0.25">
      <c r="A26" s="112" t="s">
        <v>68</v>
      </c>
      <c r="B26" s="273" t="s">
        <v>382</v>
      </c>
      <c r="C26" s="273"/>
      <c r="D26" s="273"/>
      <c r="E26" s="273"/>
      <c r="F26" s="273"/>
      <c r="G26" s="111" t="s">
        <v>68</v>
      </c>
      <c r="H26" s="101"/>
    </row>
    <row r="27" spans="1:8" x14ac:dyDescent="0.25">
      <c r="A27" s="112">
        <v>20</v>
      </c>
      <c r="B27" s="276" t="s">
        <v>381</v>
      </c>
      <c r="C27" s="276"/>
      <c r="D27" s="276"/>
      <c r="E27" s="276"/>
      <c r="F27" s="276"/>
      <c r="G27" s="111"/>
      <c r="H27" s="101"/>
    </row>
    <row r="28" spans="1:8" x14ac:dyDescent="0.25">
      <c r="A28" s="112" t="s">
        <v>379</v>
      </c>
      <c r="B28" s="273" t="s">
        <v>380</v>
      </c>
      <c r="C28" s="273"/>
      <c r="D28" s="273"/>
      <c r="E28" s="273"/>
      <c r="F28" s="273"/>
      <c r="G28" s="111" t="s">
        <v>379</v>
      </c>
      <c r="H28" s="101"/>
    </row>
    <row r="29" spans="1:8" x14ac:dyDescent="0.25">
      <c r="A29" s="112" t="s">
        <v>377</v>
      </c>
      <c r="B29" s="273" t="s">
        <v>378</v>
      </c>
      <c r="C29" s="273"/>
      <c r="D29" s="273"/>
      <c r="E29" s="273"/>
      <c r="F29" s="273"/>
      <c r="G29" s="111" t="s">
        <v>377</v>
      </c>
      <c r="H29" s="101"/>
    </row>
    <row r="30" spans="1:8" x14ac:dyDescent="0.25">
      <c r="A30" s="112" t="s">
        <v>72</v>
      </c>
      <c r="B30" s="273" t="s">
        <v>376</v>
      </c>
      <c r="C30" s="273"/>
      <c r="D30" s="273"/>
      <c r="E30" s="273"/>
      <c r="F30" s="273"/>
      <c r="G30" s="111" t="s">
        <v>72</v>
      </c>
      <c r="H30" s="101"/>
    </row>
    <row r="31" spans="1:8" x14ac:dyDescent="0.25">
      <c r="A31" s="112" t="s">
        <v>74</v>
      </c>
      <c r="B31" s="273" t="s">
        <v>375</v>
      </c>
      <c r="C31" s="273"/>
      <c r="D31" s="273"/>
      <c r="E31" s="273"/>
      <c r="F31" s="273"/>
      <c r="G31" s="111" t="s">
        <v>74</v>
      </c>
      <c r="H31" s="101"/>
    </row>
    <row r="32" spans="1:8" x14ac:dyDescent="0.25">
      <c r="A32" s="112" t="s">
        <v>76</v>
      </c>
      <c r="B32" s="273" t="s">
        <v>374</v>
      </c>
      <c r="C32" s="273"/>
      <c r="D32" s="273"/>
      <c r="E32" s="273"/>
      <c r="F32" s="273"/>
      <c r="G32" s="111" t="s">
        <v>76</v>
      </c>
      <c r="H32" s="101"/>
    </row>
    <row r="33" spans="1:8" x14ac:dyDescent="0.25">
      <c r="A33" s="112">
        <v>24</v>
      </c>
      <c r="B33" s="276" t="s">
        <v>373</v>
      </c>
      <c r="C33" s="276"/>
      <c r="D33" s="276"/>
      <c r="E33" s="276"/>
      <c r="F33" s="276"/>
      <c r="G33" s="125"/>
      <c r="H33" s="124"/>
    </row>
    <row r="34" spans="1:8" x14ac:dyDescent="0.25">
      <c r="A34" s="112" t="s">
        <v>371</v>
      </c>
      <c r="B34" s="273" t="s">
        <v>372</v>
      </c>
      <c r="C34" s="273"/>
      <c r="D34" s="273"/>
      <c r="E34" s="273"/>
      <c r="F34" s="273"/>
      <c r="G34" s="111" t="s">
        <v>371</v>
      </c>
      <c r="H34" s="101"/>
    </row>
    <row r="35" spans="1:8" x14ac:dyDescent="0.25">
      <c r="A35" s="112" t="s">
        <v>369</v>
      </c>
      <c r="B35" s="273" t="s">
        <v>370</v>
      </c>
      <c r="C35" s="273"/>
      <c r="D35" s="273"/>
      <c r="E35" s="273"/>
      <c r="F35" s="273"/>
      <c r="G35" s="111" t="s">
        <v>369</v>
      </c>
      <c r="H35" s="101"/>
    </row>
    <row r="36" spans="1:8" x14ac:dyDescent="0.25">
      <c r="A36" s="112" t="s">
        <v>230</v>
      </c>
      <c r="B36" s="273" t="s">
        <v>368</v>
      </c>
      <c r="C36" s="273"/>
      <c r="D36" s="273"/>
      <c r="E36" s="273"/>
      <c r="F36" s="273"/>
      <c r="G36" s="111" t="s">
        <v>230</v>
      </c>
      <c r="H36" s="101"/>
    </row>
    <row r="37" spans="1:8" x14ac:dyDescent="0.25">
      <c r="A37" s="112" t="s">
        <v>89</v>
      </c>
      <c r="B37" s="273" t="s">
        <v>367</v>
      </c>
      <c r="C37" s="273"/>
      <c r="D37" s="273"/>
      <c r="E37" s="273"/>
      <c r="F37" s="273"/>
      <c r="G37" s="111" t="s">
        <v>89</v>
      </c>
      <c r="H37" s="101"/>
    </row>
    <row r="38" spans="1:8" x14ac:dyDescent="0.25">
      <c r="A38" s="112" t="s">
        <v>365</v>
      </c>
      <c r="B38" s="273" t="s">
        <v>366</v>
      </c>
      <c r="C38" s="273"/>
      <c r="D38" s="273"/>
      <c r="E38" s="273"/>
      <c r="F38" s="273"/>
      <c r="G38" s="111" t="s">
        <v>365</v>
      </c>
      <c r="H38" s="101">
        <f>H75</f>
        <v>0</v>
      </c>
    </row>
    <row r="39" spans="1:8" ht="16.5" thickBot="1" x14ac:dyDescent="0.3">
      <c r="A39" s="123" t="s">
        <v>363</v>
      </c>
      <c r="B39" s="277" t="s">
        <v>364</v>
      </c>
      <c r="C39" s="278"/>
      <c r="D39" s="278"/>
      <c r="E39" s="278"/>
      <c r="F39" s="278"/>
      <c r="G39" s="98" t="s">
        <v>363</v>
      </c>
      <c r="H39" s="97"/>
    </row>
    <row r="40" spans="1:8" x14ac:dyDescent="0.25">
      <c r="A40" s="122" t="s">
        <v>93</v>
      </c>
      <c r="B40" s="273" t="s">
        <v>362</v>
      </c>
      <c r="C40" s="273"/>
      <c r="D40" s="273"/>
      <c r="E40" s="273"/>
      <c r="F40" s="273"/>
      <c r="G40" s="121" t="s">
        <v>93</v>
      </c>
      <c r="H40" s="120">
        <f>SUM(H13:H39)</f>
        <v>0</v>
      </c>
    </row>
    <row r="41" spans="1:8" x14ac:dyDescent="0.25">
      <c r="A41" s="112" t="s">
        <v>95</v>
      </c>
      <c r="B41" s="273" t="s">
        <v>361</v>
      </c>
      <c r="C41" s="273"/>
      <c r="D41" s="273"/>
      <c r="E41" s="273"/>
      <c r="F41" s="273"/>
      <c r="G41" s="111" t="s">
        <v>95</v>
      </c>
      <c r="H41" s="101">
        <f>-H42</f>
        <v>0</v>
      </c>
    </row>
    <row r="42" spans="1:8" x14ac:dyDescent="0.25">
      <c r="A42" s="112" t="s">
        <v>97</v>
      </c>
      <c r="B42" s="273" t="s">
        <v>360</v>
      </c>
      <c r="C42" s="273"/>
      <c r="D42" s="273"/>
      <c r="E42" s="273"/>
      <c r="F42" s="273"/>
      <c r="G42" s="111" t="s">
        <v>97</v>
      </c>
      <c r="H42" s="101"/>
    </row>
    <row r="43" spans="1:8" x14ac:dyDescent="0.25">
      <c r="A43" s="112" t="s">
        <v>99</v>
      </c>
      <c r="B43" s="273" t="s">
        <v>359</v>
      </c>
      <c r="C43" s="273"/>
      <c r="D43" s="273"/>
      <c r="E43" s="273"/>
      <c r="F43" s="273"/>
      <c r="G43" s="111" t="s">
        <v>99</v>
      </c>
      <c r="H43" s="101">
        <f>H41-H42</f>
        <v>0</v>
      </c>
    </row>
    <row r="44" spans="1:8" x14ac:dyDescent="0.25">
      <c r="A44" s="109"/>
      <c r="B44" s="276" t="s">
        <v>358</v>
      </c>
      <c r="C44" s="276"/>
      <c r="D44" s="276"/>
      <c r="E44" s="276"/>
      <c r="F44" s="276"/>
      <c r="G44" s="114"/>
      <c r="H44" s="113"/>
    </row>
    <row r="45" spans="1:8" x14ac:dyDescent="0.25">
      <c r="A45" s="109"/>
      <c r="B45" s="276" t="s">
        <v>357</v>
      </c>
      <c r="C45" s="276"/>
      <c r="D45" s="276"/>
      <c r="E45" s="276"/>
      <c r="F45" s="276"/>
      <c r="G45" s="114"/>
      <c r="H45" s="113"/>
    </row>
    <row r="46" spans="1:8" ht="16.5" thickBot="1" x14ac:dyDescent="0.3">
      <c r="A46" s="105"/>
      <c r="B46" s="279" t="s">
        <v>356</v>
      </c>
      <c r="C46" s="279"/>
      <c r="D46" s="279"/>
      <c r="E46" s="279"/>
      <c r="F46" s="279"/>
      <c r="G46" s="119"/>
      <c r="H46" s="118"/>
    </row>
    <row r="48" spans="1:8" ht="16.5" thickBot="1" x14ac:dyDescent="0.3">
      <c r="A48" s="280" t="s">
        <v>355</v>
      </c>
      <c r="B48" s="280"/>
      <c r="C48" s="280"/>
      <c r="D48" s="280"/>
      <c r="E48" s="280"/>
      <c r="F48" s="280"/>
      <c r="G48" s="280"/>
      <c r="H48" s="280"/>
    </row>
    <row r="49" spans="1:8" x14ac:dyDescent="0.25">
      <c r="A49" s="117" t="s">
        <v>354</v>
      </c>
      <c r="B49" s="116"/>
      <c r="C49" s="116"/>
      <c r="D49" s="116"/>
      <c r="E49" s="116"/>
      <c r="F49" s="116"/>
      <c r="G49" s="116"/>
      <c r="H49" s="115"/>
    </row>
    <row r="50" spans="1:8" x14ac:dyDescent="0.25">
      <c r="A50" s="112">
        <v>33</v>
      </c>
      <c r="B50" s="276" t="s">
        <v>353</v>
      </c>
      <c r="C50" s="276"/>
      <c r="D50" s="276"/>
      <c r="E50" s="276"/>
      <c r="F50" s="276"/>
      <c r="G50" s="114"/>
      <c r="H50" s="113"/>
    </row>
    <row r="51" spans="1:8" x14ac:dyDescent="0.25">
      <c r="A51" s="112">
        <v>34</v>
      </c>
      <c r="B51" s="276" t="s">
        <v>352</v>
      </c>
      <c r="C51" s="276"/>
      <c r="D51" s="276"/>
      <c r="E51" s="276"/>
      <c r="F51" s="276"/>
      <c r="G51" s="114"/>
      <c r="H51" s="113"/>
    </row>
    <row r="52" spans="1:8" x14ac:dyDescent="0.25">
      <c r="A52" s="112" t="s">
        <v>350</v>
      </c>
      <c r="B52" s="273" t="s">
        <v>351</v>
      </c>
      <c r="C52" s="273"/>
      <c r="D52" s="273"/>
      <c r="E52" s="273"/>
      <c r="F52" s="273"/>
      <c r="G52" s="111" t="s">
        <v>350</v>
      </c>
      <c r="H52" s="101"/>
    </row>
    <row r="53" spans="1:8" x14ac:dyDescent="0.25">
      <c r="A53" s="112" t="s">
        <v>110</v>
      </c>
      <c r="B53" s="273" t="s">
        <v>349</v>
      </c>
      <c r="C53" s="273"/>
      <c r="D53" s="273"/>
      <c r="E53" s="273"/>
      <c r="F53" s="273"/>
      <c r="G53" s="111" t="s">
        <v>110</v>
      </c>
      <c r="H53" s="101"/>
    </row>
    <row r="54" spans="1:8" x14ac:dyDescent="0.25">
      <c r="A54" s="112" t="s">
        <v>113</v>
      </c>
      <c r="B54" s="273" t="s">
        <v>348</v>
      </c>
      <c r="C54" s="273"/>
      <c r="D54" s="273"/>
      <c r="E54" s="273"/>
      <c r="F54" s="273"/>
      <c r="G54" s="111" t="s">
        <v>113</v>
      </c>
      <c r="H54" s="101"/>
    </row>
    <row r="55" spans="1:8" x14ac:dyDescent="0.25">
      <c r="A55" s="112" t="s">
        <v>115</v>
      </c>
      <c r="B55" s="273" t="s">
        <v>347</v>
      </c>
      <c r="C55" s="273"/>
      <c r="D55" s="273"/>
      <c r="E55" s="273"/>
      <c r="F55" s="273"/>
      <c r="G55" s="111" t="s">
        <v>115</v>
      </c>
      <c r="H55" s="101"/>
    </row>
    <row r="56" spans="1:8" x14ac:dyDescent="0.25">
      <c r="A56" s="112" t="s">
        <v>345</v>
      </c>
      <c r="B56" s="273" t="s">
        <v>346</v>
      </c>
      <c r="C56" s="273"/>
      <c r="D56" s="273"/>
      <c r="E56" s="273"/>
      <c r="F56" s="273"/>
      <c r="G56" s="111" t="s">
        <v>345</v>
      </c>
      <c r="H56" s="101"/>
    </row>
    <row r="57" spans="1:8" x14ac:dyDescent="0.25">
      <c r="A57" s="112" t="s">
        <v>343</v>
      </c>
      <c r="B57" s="273" t="s">
        <v>344</v>
      </c>
      <c r="C57" s="273"/>
      <c r="D57" s="273"/>
      <c r="E57" s="273"/>
      <c r="F57" s="273"/>
      <c r="G57" s="111" t="s">
        <v>343</v>
      </c>
      <c r="H57" s="101">
        <f>SUM(H52:H56)</f>
        <v>0</v>
      </c>
    </row>
    <row r="58" spans="1:8" x14ac:dyDescent="0.25">
      <c r="A58" s="112" t="s">
        <v>341</v>
      </c>
      <c r="B58" s="273" t="s">
        <v>342</v>
      </c>
      <c r="C58" s="273"/>
      <c r="D58" s="273"/>
      <c r="E58" s="273"/>
      <c r="F58" s="273"/>
      <c r="G58" s="111" t="s">
        <v>341</v>
      </c>
      <c r="H58" s="101"/>
    </row>
    <row r="59" spans="1:8" x14ac:dyDescent="0.25">
      <c r="A59" s="112" t="s">
        <v>339</v>
      </c>
      <c r="B59" s="282" t="s">
        <v>340</v>
      </c>
      <c r="C59" s="273"/>
      <c r="D59" s="273"/>
      <c r="E59" s="273"/>
      <c r="F59" s="273"/>
      <c r="G59" s="111" t="s">
        <v>339</v>
      </c>
      <c r="H59" s="101">
        <f>H57-H58</f>
        <v>0</v>
      </c>
    </row>
    <row r="60" spans="1:8" x14ac:dyDescent="0.25">
      <c r="A60" s="283" t="s">
        <v>338</v>
      </c>
      <c r="B60" s="283"/>
      <c r="C60" s="283"/>
      <c r="D60" s="283"/>
      <c r="E60" s="283"/>
      <c r="F60" s="283"/>
      <c r="G60" s="283"/>
      <c r="H60" s="283"/>
    </row>
    <row r="61" spans="1:8" x14ac:dyDescent="0.25">
      <c r="A61" s="110"/>
      <c r="B61" s="107" t="s">
        <v>337</v>
      </c>
      <c r="C61" s="107"/>
      <c r="D61" s="107"/>
      <c r="E61" s="107"/>
      <c r="F61" s="107"/>
      <c r="G61" s="107"/>
      <c r="H61" s="106"/>
    </row>
    <row r="62" spans="1:8" x14ac:dyDescent="0.25">
      <c r="A62" s="109"/>
      <c r="B62" s="108" t="s">
        <v>336</v>
      </c>
      <c r="C62" s="108"/>
      <c r="D62" s="108"/>
      <c r="E62" s="108"/>
      <c r="F62" s="107"/>
      <c r="G62" s="107"/>
      <c r="H62" s="106"/>
    </row>
    <row r="63" spans="1:8" ht="16.5" thickBot="1" x14ac:dyDescent="0.3">
      <c r="A63" s="105"/>
      <c r="B63" s="104" t="s">
        <v>335</v>
      </c>
      <c r="C63" s="104"/>
      <c r="D63" s="104"/>
      <c r="E63" s="104"/>
      <c r="F63" s="103"/>
      <c r="G63" s="103"/>
      <c r="H63" s="102"/>
    </row>
    <row r="65" spans="1:8" x14ac:dyDescent="0.25">
      <c r="A65" s="275" t="s">
        <v>334</v>
      </c>
      <c r="B65" s="275"/>
      <c r="C65" s="275"/>
      <c r="D65" s="275"/>
      <c r="E65" s="275"/>
      <c r="F65" s="275"/>
      <c r="G65" s="275"/>
      <c r="H65" s="275"/>
    </row>
    <row r="66" spans="1:8" x14ac:dyDescent="0.25">
      <c r="A66" s="281"/>
      <c r="B66" s="281"/>
      <c r="C66" s="281"/>
      <c r="D66" s="281"/>
      <c r="E66" s="281"/>
      <c r="F66" s="281"/>
      <c r="G66" s="281"/>
      <c r="H66" s="101"/>
    </row>
    <row r="67" spans="1:8" x14ac:dyDescent="0.25">
      <c r="A67" s="281"/>
      <c r="B67" s="281"/>
      <c r="C67" s="281"/>
      <c r="D67" s="281"/>
      <c r="E67" s="281"/>
      <c r="F67" s="281"/>
      <c r="G67" s="281"/>
      <c r="H67" s="101"/>
    </row>
    <row r="68" spans="1:8" x14ac:dyDescent="0.25">
      <c r="A68" s="281"/>
      <c r="B68" s="281"/>
      <c r="C68" s="281"/>
      <c r="D68" s="281"/>
      <c r="E68" s="281"/>
      <c r="F68" s="281"/>
      <c r="G68" s="281"/>
      <c r="H68" s="101"/>
    </row>
    <row r="69" spans="1:8" x14ac:dyDescent="0.25">
      <c r="A69" s="281"/>
      <c r="B69" s="281"/>
      <c r="C69" s="281"/>
      <c r="D69" s="281"/>
      <c r="E69" s="281"/>
      <c r="F69" s="281"/>
      <c r="G69" s="281"/>
      <c r="H69" s="101"/>
    </row>
    <row r="70" spans="1:8" x14ac:dyDescent="0.25">
      <c r="A70" s="281"/>
      <c r="B70" s="281"/>
      <c r="C70" s="281"/>
      <c r="D70" s="281"/>
      <c r="E70" s="281"/>
      <c r="F70" s="281"/>
      <c r="G70" s="281"/>
      <c r="H70" s="101"/>
    </row>
    <row r="71" spans="1:8" x14ac:dyDescent="0.25">
      <c r="A71" s="281"/>
      <c r="B71" s="281"/>
      <c r="C71" s="281"/>
      <c r="D71" s="281"/>
      <c r="E71" s="281"/>
      <c r="F71" s="281"/>
      <c r="G71" s="281"/>
      <c r="H71" s="101"/>
    </row>
    <row r="72" spans="1:8" x14ac:dyDescent="0.25">
      <c r="A72" s="281"/>
      <c r="B72" s="281"/>
      <c r="C72" s="281"/>
      <c r="D72" s="281"/>
      <c r="E72" s="281"/>
      <c r="F72" s="281"/>
      <c r="G72" s="281"/>
      <c r="H72" s="101"/>
    </row>
    <row r="73" spans="1:8" x14ac:dyDescent="0.25">
      <c r="A73" s="281"/>
      <c r="B73" s="281"/>
      <c r="C73" s="281"/>
      <c r="D73" s="281"/>
      <c r="E73" s="281"/>
      <c r="F73" s="281"/>
      <c r="G73" s="281"/>
      <c r="H73" s="101"/>
    </row>
    <row r="74" spans="1:8" x14ac:dyDescent="0.25">
      <c r="A74" s="285"/>
      <c r="B74" s="285"/>
      <c r="C74" s="285"/>
      <c r="D74" s="285"/>
      <c r="E74" s="285"/>
      <c r="F74" s="285"/>
      <c r="G74" s="285"/>
      <c r="H74" s="100"/>
    </row>
    <row r="75" spans="1:8" ht="16.5" thickBot="1" x14ac:dyDescent="0.3">
      <c r="A75" s="99" t="s">
        <v>332</v>
      </c>
      <c r="B75" s="284" t="s">
        <v>333</v>
      </c>
      <c r="C75" s="284"/>
      <c r="D75" s="284"/>
      <c r="E75" s="284"/>
      <c r="F75" s="284"/>
      <c r="G75" s="98" t="s">
        <v>332</v>
      </c>
      <c r="H75" s="97">
        <f>SUM(H66:H74)</f>
        <v>0</v>
      </c>
    </row>
  </sheetData>
  <mergeCells count="71">
    <mergeCell ref="B75:F75"/>
    <mergeCell ref="A70:G70"/>
    <mergeCell ref="A71:G71"/>
    <mergeCell ref="A72:G72"/>
    <mergeCell ref="A73:G73"/>
    <mergeCell ref="A74:G74"/>
    <mergeCell ref="B56:F56"/>
    <mergeCell ref="B57:F57"/>
    <mergeCell ref="B58:F58"/>
    <mergeCell ref="B59:F59"/>
    <mergeCell ref="A60:H60"/>
    <mergeCell ref="A65:H65"/>
    <mergeCell ref="A66:G66"/>
    <mergeCell ref="A67:G67"/>
    <mergeCell ref="A68:G68"/>
    <mergeCell ref="A69:G69"/>
    <mergeCell ref="B44:F44"/>
    <mergeCell ref="B45:F45"/>
    <mergeCell ref="B46:F46"/>
    <mergeCell ref="A48:H48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A4:H4"/>
    <mergeCell ref="B5:F5"/>
    <mergeCell ref="B6:F6"/>
    <mergeCell ref="B7:F7"/>
    <mergeCell ref="B8:F8"/>
    <mergeCell ref="B9:F9"/>
    <mergeCell ref="B10:F10"/>
    <mergeCell ref="B11:F11"/>
    <mergeCell ref="A12:H12"/>
    <mergeCell ref="B13:F13"/>
    <mergeCell ref="A1:H1"/>
    <mergeCell ref="A2:B2"/>
    <mergeCell ref="C2:H2"/>
    <mergeCell ref="A3:B3"/>
    <mergeCell ref="C3:H3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232" zoomScaleNormal="232" workbookViewId="0">
      <selection activeCell="D32" sqref="D32"/>
    </sheetView>
    <sheetView topLeftCell="A16" workbookViewId="1">
      <selection activeCell="D32" sqref="D32"/>
    </sheetView>
  </sheetViews>
  <sheetFormatPr defaultColWidth="11.5703125" defaultRowHeight="12.75" x14ac:dyDescent="0.2"/>
  <cols>
    <col min="1" max="1" width="3.7109375" customWidth="1"/>
    <col min="2" max="2" width="78.5703125" customWidth="1"/>
    <col min="3" max="3" width="3.5703125" customWidth="1"/>
    <col min="5" max="5" width="3.5703125" customWidth="1"/>
    <col min="6" max="6" width="11.42578125" customWidth="1"/>
  </cols>
  <sheetData>
    <row r="1" spans="1:6" x14ac:dyDescent="0.2">
      <c r="A1" s="299" t="s">
        <v>331</v>
      </c>
      <c r="B1" s="299"/>
      <c r="C1" s="299"/>
      <c r="D1" s="299"/>
      <c r="E1" s="299"/>
      <c r="F1" s="299"/>
    </row>
    <row r="3" spans="1:6" x14ac:dyDescent="0.2">
      <c r="A3" s="297" t="s">
        <v>330</v>
      </c>
      <c r="B3" s="297"/>
      <c r="C3" s="297"/>
      <c r="D3" s="297"/>
      <c r="E3" s="297"/>
      <c r="F3" s="297"/>
    </row>
    <row r="5" spans="1:6" ht="24.6" customHeight="1" x14ac:dyDescent="0.2">
      <c r="A5" s="300" t="s">
        <v>329</v>
      </c>
      <c r="B5" s="300"/>
      <c r="C5" s="300"/>
      <c r="D5" s="300"/>
    </row>
    <row r="6" spans="1:6" ht="24.6" customHeight="1" x14ac:dyDescent="0.2">
      <c r="A6" s="2" t="s">
        <v>328</v>
      </c>
      <c r="B6" s="301" t="s">
        <v>327</v>
      </c>
      <c r="C6" s="301"/>
      <c r="D6" s="301"/>
      <c r="E6" s="301"/>
      <c r="F6" s="301"/>
    </row>
    <row r="8" spans="1:6" ht="13.5" thickBot="1" x14ac:dyDescent="0.25">
      <c r="A8" s="292" t="s">
        <v>326</v>
      </c>
      <c r="B8" s="292"/>
      <c r="C8" s="292"/>
      <c r="D8" s="292"/>
    </row>
    <row r="9" spans="1:6" x14ac:dyDescent="0.2">
      <c r="A9" s="78" t="s">
        <v>3</v>
      </c>
      <c r="B9" s="96" t="s">
        <v>325</v>
      </c>
      <c r="C9" s="95"/>
      <c r="D9" s="95"/>
      <c r="E9" s="77" t="s">
        <v>3</v>
      </c>
      <c r="F9" s="76"/>
    </row>
    <row r="10" spans="1:6" ht="23.85" customHeight="1" x14ac:dyDescent="0.2">
      <c r="A10" s="87" t="s">
        <v>5</v>
      </c>
      <c r="B10" s="302" t="s">
        <v>324</v>
      </c>
      <c r="C10" s="303"/>
      <c r="D10" s="303"/>
      <c r="E10" s="86" t="s">
        <v>5</v>
      </c>
      <c r="F10" s="88"/>
    </row>
    <row r="11" spans="1:6" x14ac:dyDescent="0.2">
      <c r="A11" s="298" t="s">
        <v>323</v>
      </c>
      <c r="B11" s="295"/>
      <c r="C11" s="295"/>
      <c r="D11" s="295"/>
      <c r="E11" s="90"/>
      <c r="F11" s="89"/>
    </row>
    <row r="12" spans="1:6" x14ac:dyDescent="0.2">
      <c r="A12" s="87" t="s">
        <v>219</v>
      </c>
      <c r="B12" s="295" t="s">
        <v>322</v>
      </c>
      <c r="C12" s="296"/>
      <c r="D12" s="296"/>
      <c r="E12" s="86" t="s">
        <v>219</v>
      </c>
      <c r="F12" s="88">
        <f>'IRS f1040 C'!H43</f>
        <v>0</v>
      </c>
    </row>
    <row r="13" spans="1:6" x14ac:dyDescent="0.2">
      <c r="A13" s="87" t="s">
        <v>217</v>
      </c>
      <c r="B13" s="295" t="s">
        <v>321</v>
      </c>
      <c r="C13" s="296"/>
      <c r="D13" s="296"/>
      <c r="E13" s="86" t="s">
        <v>217</v>
      </c>
      <c r="F13" s="88">
        <f>SUM(F9:F12)</f>
        <v>0</v>
      </c>
    </row>
    <row r="14" spans="1:6" x14ac:dyDescent="0.2">
      <c r="A14" s="87" t="s">
        <v>31</v>
      </c>
      <c r="B14" s="295" t="s">
        <v>320</v>
      </c>
      <c r="C14" s="296"/>
      <c r="D14" s="296"/>
      <c r="E14" s="86" t="s">
        <v>31</v>
      </c>
      <c r="F14" s="88">
        <f>ROUND(IF(F13&gt;0,0.9235*F13,F13),2)</f>
        <v>0</v>
      </c>
    </row>
    <row r="15" spans="1:6" x14ac:dyDescent="0.2">
      <c r="A15" s="298" t="s">
        <v>319</v>
      </c>
      <c r="B15" s="295"/>
      <c r="C15" s="295"/>
      <c r="D15" s="295"/>
      <c r="E15" s="90"/>
      <c r="F15" s="89"/>
    </row>
    <row r="16" spans="1:6" x14ac:dyDescent="0.2">
      <c r="A16" s="87" t="s">
        <v>33</v>
      </c>
      <c r="B16" s="295" t="s">
        <v>318</v>
      </c>
      <c r="C16" s="296"/>
      <c r="D16" s="296"/>
      <c r="E16" s="86" t="s">
        <v>33</v>
      </c>
      <c r="F16" s="88">
        <f>F39+F44</f>
        <v>0</v>
      </c>
    </row>
    <row r="17" spans="1:6" x14ac:dyDescent="0.2">
      <c r="A17" s="87" t="s">
        <v>316</v>
      </c>
      <c r="B17" s="295" t="s">
        <v>317</v>
      </c>
      <c r="C17" s="296"/>
      <c r="D17" s="296"/>
      <c r="E17" s="86" t="s">
        <v>316</v>
      </c>
      <c r="F17" s="88">
        <f>F14+F16</f>
        <v>0</v>
      </c>
    </row>
    <row r="18" spans="1:6" x14ac:dyDescent="0.2">
      <c r="A18" s="298" t="s">
        <v>315</v>
      </c>
      <c r="B18" s="295"/>
      <c r="C18" s="295"/>
      <c r="D18" s="295"/>
      <c r="E18" s="90"/>
      <c r="F18" s="89"/>
    </row>
    <row r="19" spans="1:6" x14ac:dyDescent="0.2">
      <c r="A19" s="87" t="s">
        <v>35</v>
      </c>
      <c r="B19" s="92" t="s">
        <v>314</v>
      </c>
      <c r="C19" s="86" t="s">
        <v>35</v>
      </c>
      <c r="D19" s="91"/>
      <c r="E19" s="90"/>
      <c r="F19" s="94">
        <f>ROUND(D19*0.9235,2)</f>
        <v>0</v>
      </c>
    </row>
    <row r="20" spans="1:6" x14ac:dyDescent="0.2">
      <c r="A20" s="87" t="s">
        <v>37</v>
      </c>
      <c r="B20" s="295" t="s">
        <v>313</v>
      </c>
      <c r="C20" s="296"/>
      <c r="D20" s="296"/>
      <c r="E20" s="86" t="s">
        <v>37</v>
      </c>
      <c r="F20" s="88">
        <f>IF(F19&lt;100,0,F19)</f>
        <v>0</v>
      </c>
    </row>
    <row r="21" spans="1:6" x14ac:dyDescent="0.2">
      <c r="A21" s="87" t="s">
        <v>210</v>
      </c>
      <c r="B21" s="295" t="s">
        <v>312</v>
      </c>
      <c r="C21" s="296"/>
      <c r="D21" s="296"/>
      <c r="E21" s="86" t="s">
        <v>210</v>
      </c>
      <c r="F21" s="88">
        <f>F17+F20</f>
        <v>0</v>
      </c>
    </row>
    <row r="22" spans="1:6" x14ac:dyDescent="0.2">
      <c r="A22" s="87" t="s">
        <v>41</v>
      </c>
      <c r="B22" s="295" t="s">
        <v>311</v>
      </c>
      <c r="C22" s="296"/>
      <c r="D22" s="296"/>
      <c r="E22" s="86" t="s">
        <v>41</v>
      </c>
      <c r="F22" s="88">
        <v>160200</v>
      </c>
    </row>
    <row r="23" spans="1:6" x14ac:dyDescent="0.2">
      <c r="A23" s="298" t="s">
        <v>310</v>
      </c>
      <c r="B23" s="295"/>
      <c r="C23" s="295"/>
      <c r="D23" s="295"/>
      <c r="E23" s="90"/>
      <c r="F23" s="89"/>
    </row>
    <row r="24" spans="1:6" ht="38.25" x14ac:dyDescent="0.2">
      <c r="A24" s="87" t="s">
        <v>308</v>
      </c>
      <c r="B24" s="93" t="s">
        <v>309</v>
      </c>
      <c r="C24" s="86" t="s">
        <v>308</v>
      </c>
      <c r="D24" s="91"/>
      <c r="E24" s="90"/>
      <c r="F24" s="89"/>
    </row>
    <row r="25" spans="1:6" x14ac:dyDescent="0.2">
      <c r="A25" s="87" t="s">
        <v>306</v>
      </c>
      <c r="B25" s="92" t="s">
        <v>307</v>
      </c>
      <c r="C25" s="86" t="s">
        <v>306</v>
      </c>
      <c r="D25" s="91"/>
      <c r="E25" s="90"/>
      <c r="F25" s="89"/>
    </row>
    <row r="26" spans="1:6" x14ac:dyDescent="0.2">
      <c r="A26" s="87" t="s">
        <v>304</v>
      </c>
      <c r="B26" s="92" t="s">
        <v>305</v>
      </c>
      <c r="C26" s="86" t="s">
        <v>304</v>
      </c>
      <c r="D26" s="91"/>
      <c r="E26" s="90"/>
      <c r="F26" s="89"/>
    </row>
    <row r="27" spans="1:6" x14ac:dyDescent="0.2">
      <c r="A27" s="87" t="s">
        <v>302</v>
      </c>
      <c r="B27" s="295" t="s">
        <v>303</v>
      </c>
      <c r="C27" s="296"/>
      <c r="D27" s="296"/>
      <c r="E27" s="86" t="s">
        <v>302</v>
      </c>
      <c r="F27" s="88">
        <f>SUM(D24:D26)</f>
        <v>0</v>
      </c>
    </row>
    <row r="28" spans="1:6" x14ac:dyDescent="0.2">
      <c r="A28" s="87" t="s">
        <v>45</v>
      </c>
      <c r="B28" s="295" t="s">
        <v>301</v>
      </c>
      <c r="C28" s="296"/>
      <c r="D28" s="296"/>
      <c r="E28" s="86" t="s">
        <v>45</v>
      </c>
      <c r="F28" s="88">
        <f>F22-F27</f>
        <v>160200</v>
      </c>
    </row>
    <row r="29" spans="1:6" x14ac:dyDescent="0.2">
      <c r="A29" s="87" t="s">
        <v>47</v>
      </c>
      <c r="B29" s="295" t="s">
        <v>300</v>
      </c>
      <c r="C29" s="296"/>
      <c r="D29" s="296"/>
      <c r="E29" s="86" t="s">
        <v>47</v>
      </c>
      <c r="F29" s="88">
        <f>ROUND(0.124 * MIN(F21,F28), 2)</f>
        <v>0</v>
      </c>
    </row>
    <row r="30" spans="1:6" x14ac:dyDescent="0.2">
      <c r="A30" s="87" t="s">
        <v>49</v>
      </c>
      <c r="B30" s="295" t="s">
        <v>299</v>
      </c>
      <c r="C30" s="296"/>
      <c r="D30" s="296"/>
      <c r="E30" s="86" t="s">
        <v>49</v>
      </c>
      <c r="F30" s="88">
        <f>ROUND(0.029*F21,2)</f>
        <v>0</v>
      </c>
    </row>
    <row r="31" spans="1:6" x14ac:dyDescent="0.2">
      <c r="A31" s="87" t="s">
        <v>52</v>
      </c>
      <c r="B31" s="295" t="s">
        <v>298</v>
      </c>
      <c r="C31" s="296"/>
      <c r="D31" s="296"/>
      <c r="E31" s="86" t="s">
        <v>52</v>
      </c>
      <c r="F31" s="85">
        <f>F30+F29</f>
        <v>0</v>
      </c>
    </row>
    <row r="32" spans="1:6" ht="26.25" thickBot="1" x14ac:dyDescent="0.25">
      <c r="A32" s="75" t="s">
        <v>54</v>
      </c>
      <c r="B32" s="84" t="s">
        <v>297</v>
      </c>
      <c r="C32" s="74" t="s">
        <v>54</v>
      </c>
      <c r="D32" s="83">
        <f>ROUND(F31/2,2)</f>
        <v>0</v>
      </c>
      <c r="E32" s="82"/>
      <c r="F32" s="81"/>
    </row>
    <row r="34" spans="1:7" x14ac:dyDescent="0.2">
      <c r="A34" s="297" t="s">
        <v>296</v>
      </c>
      <c r="B34" s="297"/>
      <c r="C34" s="297"/>
      <c r="D34" s="297"/>
      <c r="E34" s="297"/>
      <c r="F34" s="297"/>
    </row>
    <row r="35" spans="1:7" x14ac:dyDescent="0.2">
      <c r="A35" s="193" t="s">
        <v>295</v>
      </c>
      <c r="B35" s="193"/>
      <c r="C35" s="193"/>
      <c r="D35" s="193"/>
    </row>
    <row r="36" spans="1:7" x14ac:dyDescent="0.2">
      <c r="A36" s="292" t="s">
        <v>294</v>
      </c>
      <c r="B36" s="292"/>
      <c r="C36" s="292"/>
      <c r="D36" s="292"/>
    </row>
    <row r="37" spans="1:7" ht="13.5" thickBot="1" x14ac:dyDescent="0.25"/>
    <row r="38" spans="1:7" x14ac:dyDescent="0.2">
      <c r="A38" s="78" t="s">
        <v>56</v>
      </c>
      <c r="B38" s="288" t="s">
        <v>293</v>
      </c>
      <c r="C38" s="289"/>
      <c r="D38" s="289"/>
      <c r="E38" s="77" t="s">
        <v>56</v>
      </c>
      <c r="F38" s="76">
        <v>6560</v>
      </c>
    </row>
    <row r="39" spans="1:7" ht="25.5" customHeight="1" thickBot="1" x14ac:dyDescent="0.25">
      <c r="A39" s="75" t="s">
        <v>58</v>
      </c>
      <c r="B39" s="293" t="s">
        <v>292</v>
      </c>
      <c r="C39" s="294"/>
      <c r="D39" s="294"/>
      <c r="E39" s="74" t="s">
        <v>58</v>
      </c>
      <c r="F39" s="73"/>
    </row>
    <row r="40" spans="1:7" x14ac:dyDescent="0.2">
      <c r="A40" s="286" t="s">
        <v>291</v>
      </c>
      <c r="B40" s="287"/>
      <c r="C40" s="287"/>
      <c r="D40" s="287"/>
      <c r="E40" s="80"/>
      <c r="F40" s="79"/>
      <c r="G40" s="35"/>
    </row>
    <row r="41" spans="1:7" x14ac:dyDescent="0.2">
      <c r="A41" s="286" t="s">
        <v>290</v>
      </c>
      <c r="B41" s="287"/>
      <c r="C41" s="287"/>
      <c r="D41" s="287"/>
      <c r="E41" s="80"/>
      <c r="F41" s="79"/>
      <c r="G41" s="35"/>
    </row>
    <row r="42" spans="1:7" ht="13.5" thickBot="1" x14ac:dyDescent="0.25">
      <c r="A42" s="286" t="s">
        <v>289</v>
      </c>
      <c r="B42" s="287"/>
      <c r="C42" s="287"/>
      <c r="D42" s="287"/>
      <c r="E42" s="80"/>
      <c r="F42" s="79"/>
      <c r="G42" s="35"/>
    </row>
    <row r="43" spans="1:7" x14ac:dyDescent="0.2">
      <c r="A43" s="78" t="s">
        <v>62</v>
      </c>
      <c r="B43" s="288" t="s">
        <v>288</v>
      </c>
      <c r="C43" s="289"/>
      <c r="D43" s="289"/>
      <c r="E43" s="77" t="s">
        <v>62</v>
      </c>
      <c r="F43" s="76">
        <f>F38-F39</f>
        <v>6560</v>
      </c>
    </row>
    <row r="44" spans="1:7" ht="13.5" thickBot="1" x14ac:dyDescent="0.25">
      <c r="A44" s="75" t="s">
        <v>64</v>
      </c>
      <c r="B44" s="290" t="s">
        <v>287</v>
      </c>
      <c r="C44" s="291"/>
      <c r="D44" s="291"/>
      <c r="E44" s="74" t="s">
        <v>64</v>
      </c>
      <c r="F44" s="73"/>
    </row>
  </sheetData>
  <mergeCells count="33">
    <mergeCell ref="B16:D16"/>
    <mergeCell ref="A1:F1"/>
    <mergeCell ref="A3:F3"/>
    <mergeCell ref="A5:D5"/>
    <mergeCell ref="B6:F6"/>
    <mergeCell ref="A8:D8"/>
    <mergeCell ref="B10:D10"/>
    <mergeCell ref="A11:D11"/>
    <mergeCell ref="B12:D12"/>
    <mergeCell ref="B13:D13"/>
    <mergeCell ref="B14:D14"/>
    <mergeCell ref="A15:D15"/>
    <mergeCell ref="A34:F34"/>
    <mergeCell ref="B17:D17"/>
    <mergeCell ref="A18:D18"/>
    <mergeCell ref="B20:D20"/>
    <mergeCell ref="B21:D21"/>
    <mergeCell ref="B22:D22"/>
    <mergeCell ref="A23:D23"/>
    <mergeCell ref="B27:D27"/>
    <mergeCell ref="B28:D28"/>
    <mergeCell ref="B29:D29"/>
    <mergeCell ref="B30:D30"/>
    <mergeCell ref="B31:D31"/>
    <mergeCell ref="A35:D35"/>
    <mergeCell ref="A42:D42"/>
    <mergeCell ref="B43:D43"/>
    <mergeCell ref="B44:D44"/>
    <mergeCell ref="A36:D36"/>
    <mergeCell ref="B38:D38"/>
    <mergeCell ref="B39:D39"/>
    <mergeCell ref="A40:D40"/>
    <mergeCell ref="A41:D4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</vt:i4>
      </vt:variant>
    </vt:vector>
  </HeadingPairs>
  <TitlesOfParts>
    <vt:vector size="31" baseType="lpstr">
      <vt:lpstr>IRS f1040</vt:lpstr>
      <vt:lpstr>W2</vt:lpstr>
      <vt:lpstr>IRS f1040 S1</vt:lpstr>
      <vt:lpstr>IRS f1040 S2</vt:lpstr>
      <vt:lpstr>IRS f1040 Schedule 3</vt:lpstr>
      <vt:lpstr>IRS f1040 8812</vt:lpstr>
      <vt:lpstr>IRS f1040 C</vt:lpstr>
      <vt:lpstr>IRS f1040 SE</vt:lpstr>
      <vt:lpstr>Line1</vt:lpstr>
      <vt:lpstr>Line10</vt:lpstr>
      <vt:lpstr>Line11</vt:lpstr>
      <vt:lpstr>Line12a</vt:lpstr>
      <vt:lpstr>Line12b</vt:lpstr>
      <vt:lpstr>Line12c</vt:lpstr>
      <vt:lpstr>Line12d</vt:lpstr>
      <vt:lpstr>Line13</vt:lpstr>
      <vt:lpstr>Line14</vt:lpstr>
      <vt:lpstr>Line15</vt:lpstr>
      <vt:lpstr>Line16</vt:lpstr>
      <vt:lpstr>Line17</vt:lpstr>
      <vt:lpstr>Line18</vt:lpstr>
      <vt:lpstr>Line19</vt:lpstr>
      <vt:lpstr>Line2</vt:lpstr>
      <vt:lpstr>Line20</vt:lpstr>
      <vt:lpstr>Line3</vt:lpstr>
      <vt:lpstr>Line4</vt:lpstr>
      <vt:lpstr>Line5</vt:lpstr>
      <vt:lpstr>Line6</vt:lpstr>
      <vt:lpstr>Line7</vt:lpstr>
      <vt:lpstr>Line8</vt:lpstr>
      <vt:lpstr>Line9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Cole, Ed</dc:creator>
  <dc:description/>
  <cp:lastModifiedBy>Cole, Ed</cp:lastModifiedBy>
  <cp:revision>1</cp:revision>
  <dcterms:created xsi:type="dcterms:W3CDTF">2025-01-30T17:41:36Z</dcterms:created>
  <dcterms:modified xsi:type="dcterms:W3CDTF">2025-01-30T17:41:36Z</dcterms:modified>
  <dc:language>en-US</dc:language>
</cp:coreProperties>
</file>