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C\ewc\taxes\tax_worksheets\Pennsylvania\"/>
    </mc:Choice>
  </mc:AlternateContent>
  <bookViews>
    <workbookView xWindow="0" yWindow="0" windowWidth="15435" windowHeight="7800"/>
  </bookViews>
  <sheets>
    <sheet name="pa40" sheetId="1" r:id="rId1"/>
  </sheets>
  <calcPr calcId="162913"/>
</workbook>
</file>

<file path=xl/calcChain.xml><?xml version="1.0" encoding="utf-8"?>
<calcChain xmlns="http://schemas.openxmlformats.org/spreadsheetml/2006/main">
  <c r="D24" i="1" l="1"/>
  <c r="D31" i="1"/>
  <c r="D15" i="1"/>
  <c r="D17" i="1"/>
  <c r="D18" i="1"/>
  <c r="D33" i="1"/>
  <c r="D7" i="1"/>
  <c r="C15" i="1"/>
  <c r="A5" i="1"/>
  <c r="C5" i="1"/>
  <c r="A6" i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9" i="1"/>
  <c r="C39" i="1"/>
  <c r="A40" i="1"/>
  <c r="C40" i="1"/>
  <c r="A41" i="1"/>
  <c r="C41" i="1"/>
  <c r="A42" i="1"/>
  <c r="C42" i="1"/>
  <c r="A43" i="1"/>
  <c r="C43" i="1"/>
  <c r="A44" i="1"/>
  <c r="C44" i="1"/>
  <c r="D36" i="1"/>
  <c r="D39" i="1"/>
  <c r="D40" i="1"/>
  <c r="D41" i="1"/>
  <c r="D42" i="1"/>
  <c r="D43" i="1"/>
  <c r="D44" i="1"/>
</calcChain>
</file>

<file path=xl/sharedStrings.xml><?xml version="1.0" encoding="utf-8"?>
<sst xmlns="http://schemas.openxmlformats.org/spreadsheetml/2006/main" count="42" uniqueCount="38">
  <si>
    <t>Pennsylvania Income Tax Return</t>
  </si>
  <si>
    <t>PA Department of Revenue, Harrisburg, PA 17129</t>
  </si>
  <si>
    <t>Gross Compensation. Do not include exempt income, such as combat zone pay and qualifying retirement benefits. See the instructions.</t>
  </si>
  <si>
    <t>Unreimbursed Employee Business Expenses.</t>
  </si>
  <si>
    <t>Net Compensation. Subtract Line 1b from Line 1a.</t>
  </si>
  <si>
    <t>Net Income or Loss from the Operation of a Business, Profession or Farm.</t>
  </si>
  <si>
    <t>Net Gain or Loss from the Sale, Exchange or Disposition of Property.</t>
  </si>
  <si>
    <t>Net Income or Loss from Rents, Royalties, Patents or Copyrights.</t>
  </si>
  <si>
    <t>Other Deductions. Enter the appropriate code for the type of deduction. See the instructions for additional information.</t>
  </si>
  <si>
    <t>Adjusted PA Taxable Income. Subtract Line 10 from Line 911.</t>
  </si>
  <si>
    <t>PA Tax Liability. Multiply Line 11 by 3.07 percent (0.0307).</t>
  </si>
  <si>
    <t>Total PA Tax Withheld. See the instructions.</t>
  </si>
  <si>
    <t>Nonresident Tax Withheld from your PA Schedule(s) NRK-1. (Nonresidents only) .</t>
  </si>
  <si>
    <t>Total Estimated Payments and Credits. Add Lines 14, 15, 16 and 17.</t>
  </si>
  <si>
    <t>Tax Forgiveness Credit, submit PA Schedule SP</t>
  </si>
  <si>
    <t>Dependents, Part B, Line 2, PA Schedule SP.</t>
  </si>
  <si>
    <t>Total Eligibility Income from Part C, Line 11, PA Schedule SP. .</t>
  </si>
  <si>
    <t>Tax Forgiveness Credit from Part D, Line 16, PA Schedule SP.</t>
  </si>
  <si>
    <t>Penalties and Interest. See the instructions for additional information. Fill in oval if including Form REV-1630/REV-1630A .</t>
  </si>
  <si>
    <t>Refund -- Amount of Line 29 you want as a check mailed to you.REFUND</t>
  </si>
  <si>
    <t>Credit -- Amount of Line 29 you want as a credit to your 2015 estimated account.</t>
  </si>
  <si>
    <t>Refund donation line. Enter the organization code and donation amount.</t>
  </si>
  <si>
    <r>
      <t xml:space="preserve">Interest Income. Complete PA </t>
    </r>
    <r>
      <rPr>
        <b/>
        <sz val="12"/>
        <color indexed="8"/>
        <rFont val="Times New Roman"/>
        <family val="1"/>
      </rPr>
      <t>Schedule A</t>
    </r>
    <r>
      <rPr>
        <sz val="12"/>
        <color theme="1"/>
        <rFont val="Times New Roman"/>
        <family val="2"/>
      </rPr>
      <t xml:space="preserve"> if required.</t>
    </r>
  </si>
  <si>
    <r>
      <t xml:space="preserve">Dividend and Capital Gains Distributions Income. Complete </t>
    </r>
    <r>
      <rPr>
        <b/>
        <sz val="12"/>
        <color indexed="8"/>
        <rFont val="Times New Roman"/>
        <family val="1"/>
      </rPr>
      <t>PA Schedule B</t>
    </r>
    <r>
      <rPr>
        <sz val="12"/>
        <color theme="1"/>
        <rFont val="Times New Roman"/>
        <family val="2"/>
      </rPr>
      <t xml:space="preserve"> if required.</t>
    </r>
  </si>
  <si>
    <r>
      <t xml:space="preserve">Estate or Trust Income. Complete and submit </t>
    </r>
    <r>
      <rPr>
        <b/>
        <sz val="12"/>
        <color indexed="8"/>
        <rFont val="Times New Roman"/>
        <family val="1"/>
      </rPr>
      <t>PA Schedule J</t>
    </r>
    <r>
      <rPr>
        <sz val="12"/>
        <color theme="1"/>
        <rFont val="Times New Roman"/>
        <family val="2"/>
      </rPr>
      <t>.</t>
    </r>
  </si>
  <si>
    <r>
      <t xml:space="preserve">Gambling and Lottery Winnings. Complete and submit </t>
    </r>
    <r>
      <rPr>
        <b/>
        <sz val="12"/>
        <color indexed="8"/>
        <rFont val="Times New Roman"/>
        <family val="1"/>
      </rPr>
      <t>PA Schedule T</t>
    </r>
    <r>
      <rPr>
        <sz val="12"/>
        <color theme="1"/>
        <rFont val="Times New Roman"/>
        <family val="2"/>
      </rPr>
      <t>.</t>
    </r>
  </si>
  <si>
    <r>
      <rPr>
        <b/>
        <sz val="12"/>
        <color indexed="8"/>
        <rFont val="Times New Roman"/>
        <family val="1"/>
      </rPr>
      <t xml:space="preserve">Total PA Taxable Income. </t>
    </r>
    <r>
      <rPr>
        <sz val="12"/>
        <color theme="1"/>
        <rFont val="Times New Roman"/>
        <family val="2"/>
      </rPr>
      <t>Add only the positive income amounts from Lines 1c, 2, 3, 4, 5, 6, 7 and 8. DO NOT ADD any losses reported on Lines 4, 5 or 6.</t>
    </r>
  </si>
  <si>
    <r>
      <t xml:space="preserve">Resident Credit. Submit your </t>
    </r>
    <r>
      <rPr>
        <b/>
        <sz val="12"/>
        <color indexed="8"/>
        <rFont val="Times New Roman"/>
        <family val="1"/>
      </rPr>
      <t>PA Schedule(s) G-L</t>
    </r>
    <r>
      <rPr>
        <sz val="12"/>
        <color theme="1"/>
        <rFont val="Times New Roman"/>
        <family val="2"/>
      </rPr>
      <t xml:space="preserve"> and/or</t>
    </r>
    <r>
      <rPr>
        <b/>
        <sz val="12"/>
        <color indexed="8"/>
        <rFont val="Times New Roman"/>
        <family val="1"/>
      </rPr>
      <t xml:space="preserve"> RK-1</t>
    </r>
    <r>
      <rPr>
        <sz val="12"/>
        <color theme="1"/>
        <rFont val="Times New Roman"/>
        <family val="2"/>
      </rPr>
      <t>.</t>
    </r>
  </si>
  <si>
    <r>
      <t xml:space="preserve">Total Other Credits. Submit your </t>
    </r>
    <r>
      <rPr>
        <b/>
        <sz val="12"/>
        <color indexed="8"/>
        <rFont val="Times New Roman"/>
        <family val="1"/>
      </rPr>
      <t>PA Schedule OC</t>
    </r>
    <r>
      <rPr>
        <sz val="12"/>
        <color theme="1"/>
        <rFont val="Times New Roman"/>
        <family val="2"/>
      </rPr>
      <t>.</t>
    </r>
  </si>
  <si>
    <r>
      <rPr>
        <b/>
        <sz val="12"/>
        <color indexed="8"/>
        <rFont val="Times New Roman"/>
        <family val="1"/>
      </rPr>
      <t>TOTAL PAYMENT DUE</t>
    </r>
    <r>
      <rPr>
        <sz val="12"/>
        <color theme="1"/>
        <rFont val="Times New Roman"/>
        <family val="2"/>
      </rPr>
      <t>. See the instructions.</t>
    </r>
  </si>
  <si>
    <r>
      <rPr>
        <b/>
        <sz val="12"/>
        <color indexed="8"/>
        <rFont val="Times New Roman"/>
        <family val="1"/>
      </rPr>
      <t>OVERPAYMENT</t>
    </r>
    <r>
      <rPr>
        <sz val="12"/>
        <color theme="1"/>
        <rFont val="Times New Roman"/>
        <family val="2"/>
      </rPr>
      <t>. If Line 24 is more than the total of Line 12, Line 25 and Line 27 enter the difference here.</t>
    </r>
  </si>
  <si>
    <t>Credit from last year's PA Income Tax return.</t>
  </si>
  <si>
    <t>This Year's Estimated Installment Payments. Fill in oval if including Form REV-459B.</t>
  </si>
  <si>
    <t>This Year's Extension Payment.</t>
  </si>
  <si>
    <r>
      <rPr>
        <b/>
        <sz val="12"/>
        <color indexed="8"/>
        <rFont val="Times New Roman"/>
        <family val="1"/>
      </rPr>
      <t>TOTAL PAYMENTS and CREDITS.</t>
    </r>
    <r>
      <rPr>
        <sz val="12"/>
        <color theme="1"/>
        <rFont val="Times New Roman"/>
        <family val="2"/>
      </rPr>
      <t xml:space="preserve"> Add Lines 13, 18, 21, 22 and 23.</t>
    </r>
  </si>
  <si>
    <r>
      <rPr>
        <b/>
        <sz val="12"/>
        <color indexed="8"/>
        <rFont val="Times New Roman"/>
        <family val="1"/>
      </rPr>
      <t>USE TAX.</t>
    </r>
    <r>
      <rPr>
        <sz val="12"/>
        <color theme="1"/>
        <rFont val="Times New Roman"/>
        <family val="2"/>
      </rPr>
      <t xml:space="preserve"> Due on internet, mail order or out-of-state purchases. See the instructions. 25.</t>
    </r>
  </si>
  <si>
    <r>
      <rPr>
        <b/>
        <sz val="12"/>
        <color indexed="8"/>
        <rFont val="Times New Roman"/>
        <family val="1"/>
      </rPr>
      <t>TAX DUE.</t>
    </r>
    <r>
      <rPr>
        <sz val="12"/>
        <color theme="1"/>
        <rFont val="Times New Roman"/>
        <family val="2"/>
      </rPr>
      <t xml:space="preserve"> If the total of Line 12 and Line 25 is more than Line 24, enter the difference here.</t>
    </r>
  </si>
  <si>
    <t>The total of Lines 30 through 36 must equal Line 29.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</si>
</sst>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4" x14ac:knownFonts="1">
    <font>
      <sz val="12"/>
      <color theme="1"/>
      <name val="Times New Roman"/>
      <family val="2"/>
    </font>
    <font>
      <b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2"/>
    </font>
    <font>
      <sz val="12"/>
      <color theme="0"/>
      <name val="Times New Roman"/>
      <family val="2"/>
    </font>
    <font>
      <sz val="12"/>
      <color rgb="FF9C0006"/>
      <name val="Times New Roman"/>
      <family val="2"/>
    </font>
    <font>
      <b/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i/>
      <sz val="12"/>
      <color rgb="FF7F7F7F"/>
      <name val="Times New Roman"/>
      <family val="2"/>
    </font>
    <font>
      <sz val="12"/>
      <color rgb="FF006100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3F3F76"/>
      <name val="Times New Roman"/>
      <family val="2"/>
    </font>
    <font>
      <sz val="12"/>
      <color rgb="FFFA7D00"/>
      <name val="Times New Roman"/>
      <family val="2"/>
    </font>
    <font>
      <sz val="12"/>
      <color rgb="FF9C6500"/>
      <name val="Times New Roman"/>
      <family val="2"/>
    </font>
    <font>
      <b/>
      <sz val="12"/>
      <color rgb="FF3F3F3F"/>
      <name val="Times New Roman"/>
      <family val="2"/>
    </font>
    <font>
      <sz val="18"/>
      <color theme="3"/>
      <name val="Calibri Light"/>
      <family val="2"/>
      <scheme val="major"/>
    </font>
    <font>
      <b/>
      <sz val="12"/>
      <color theme="1"/>
      <name val="Times New Roman"/>
      <family val="2"/>
    </font>
    <font>
      <sz val="12"/>
      <color rgb="FFFF0000"/>
      <name val="Times New Roman"/>
      <family val="2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EEDD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9" applyNumberFormat="0" applyAlignment="0" applyProtection="0"/>
    <xf numFmtId="0" fontId="8" fillId="28" borderId="20" applyNumberFormat="0" applyAlignment="0" applyProtection="0"/>
    <xf numFmtId="44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21" applyNumberFormat="0" applyFill="0" applyAlignment="0" applyProtection="0"/>
    <xf numFmtId="0" fontId="12" fillId="0" borderId="22" applyNumberFormat="0" applyFill="0" applyAlignment="0" applyProtection="0"/>
    <xf numFmtId="0" fontId="13" fillId="0" borderId="23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19" applyNumberFormat="0" applyAlignment="0" applyProtection="0"/>
    <xf numFmtId="0" fontId="15" fillId="0" borderId="24" applyNumberFormat="0" applyFill="0" applyAlignment="0" applyProtection="0"/>
    <xf numFmtId="0" fontId="16" fillId="31" borderId="0" applyNumberFormat="0" applyBorder="0" applyAlignment="0" applyProtection="0"/>
    <xf numFmtId="0" fontId="4" fillId="32" borderId="25" applyNumberFormat="0" applyFont="0" applyAlignment="0" applyProtection="0"/>
    <xf numFmtId="0" fontId="17" fillId="27" borderId="26" applyNumberFormat="0" applyAlignment="0" applyProtection="0"/>
    <xf numFmtId="0" fontId="18" fillId="0" borderId="0" applyNumberFormat="0" applyFill="0" applyBorder="0" applyAlignment="0" applyProtection="0"/>
    <xf numFmtId="0" fontId="19" fillId="0" borderId="27" applyNumberFormat="0" applyFill="0" applyAlignment="0" applyProtection="0"/>
    <xf numFmtId="0" fontId="20" fillId="0" borderId="0" applyNumberFormat="0" applyFill="0" applyBorder="0" applyAlignment="0" applyProtection="0"/>
  </cellStyleXfs>
  <cellXfs count="27">
    <xf numFmtId="0" fontId="0" fillId="0" borderId="0" xfId="0"/>
    <xf numFmtId="0" fontId="21" fillId="0" borderId="1" xfId="0" applyFont="1" applyBorder="1"/>
    <xf numFmtId="0" fontId="21" fillId="0" borderId="2" xfId="0" applyFont="1" applyBorder="1"/>
    <xf numFmtId="44" fontId="4" fillId="0" borderId="3" xfId="28" applyFont="1" applyBorder="1"/>
    <xf numFmtId="44" fontId="4" fillId="0" borderId="4" xfId="28" applyFont="1" applyBorder="1"/>
    <xf numFmtId="0" fontId="21" fillId="0" borderId="5" xfId="0" applyFont="1" applyBorder="1"/>
    <xf numFmtId="44" fontId="4" fillId="0" borderId="6" xfId="28" applyFont="1" applyBorder="1"/>
    <xf numFmtId="0" fontId="0" fillId="0" borderId="4" xfId="0" applyBorder="1"/>
    <xf numFmtId="0" fontId="21" fillId="0" borderId="7" xfId="0" applyFont="1" applyBorder="1"/>
    <xf numFmtId="44" fontId="4" fillId="0" borderId="8" xfId="28" applyFont="1" applyBorder="1"/>
    <xf numFmtId="0" fontId="21" fillId="0" borderId="9" xfId="0" applyFont="1" applyBorder="1"/>
    <xf numFmtId="44" fontId="4" fillId="0" borderId="10" xfId="28" applyFont="1" applyBorder="1"/>
    <xf numFmtId="44" fontId="21" fillId="0" borderId="10" xfId="28" applyFont="1" applyBorder="1"/>
    <xf numFmtId="0" fontId="0" fillId="33" borderId="11" xfId="0" applyFill="1" applyBorder="1"/>
    <xf numFmtId="0" fontId="21" fillId="33" borderId="12" xfId="0" applyFont="1" applyFill="1" applyBorder="1"/>
    <xf numFmtId="0" fontId="21" fillId="33" borderId="13" xfId="0" applyFont="1" applyFill="1" applyBorder="1"/>
    <xf numFmtId="0" fontId="0" fillId="33" borderId="0" xfId="0" applyFill="1" applyBorder="1"/>
    <xf numFmtId="0" fontId="23" fillId="33" borderId="0" xfId="0" applyFont="1" applyFill="1" applyBorder="1"/>
    <xf numFmtId="0" fontId="21" fillId="33" borderId="14" xfId="0" applyFont="1" applyFill="1" applyBorder="1"/>
    <xf numFmtId="0" fontId="0" fillId="33" borderId="15" xfId="0" applyFill="1" applyBorder="1"/>
    <xf numFmtId="0" fontId="21" fillId="33" borderId="16" xfId="0" applyFont="1" applyFill="1" applyBorder="1"/>
    <xf numFmtId="0" fontId="0" fillId="33" borderId="17" xfId="0" applyFill="1" applyBorder="1"/>
    <xf numFmtId="0" fontId="23" fillId="33" borderId="17" xfId="0" applyFont="1" applyFill="1" applyBorder="1"/>
    <xf numFmtId="0" fontId="22" fillId="0" borderId="0" xfId="0" applyFont="1" applyAlignment="1">
      <alignment horizontal="center"/>
    </xf>
    <xf numFmtId="0" fontId="21" fillId="33" borderId="12" xfId="0" applyFont="1" applyFill="1" applyBorder="1" applyAlignment="1">
      <alignment horizontal="center"/>
    </xf>
    <xf numFmtId="0" fontId="21" fillId="33" borderId="11" xfId="0" applyFont="1" applyFill="1" applyBorder="1" applyAlignment="1">
      <alignment horizontal="center"/>
    </xf>
    <xf numFmtId="0" fontId="21" fillId="33" borderId="18" xfId="0" applyFont="1" applyFill="1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4"/>
  <sheetViews>
    <sheetView tabSelected="1" workbookViewId="0">
      <selection activeCell="B48" sqref="B48"/>
    </sheetView>
  </sheetViews>
  <sheetFormatPr defaultRowHeight="15.75" x14ac:dyDescent="0.25"/>
  <cols>
    <col min="1" max="1" width="4.375" bestFit="1" customWidth="1"/>
    <col min="2" max="2" width="127" bestFit="1" customWidth="1"/>
    <col min="3" max="3" width="4.375" bestFit="1" customWidth="1"/>
  </cols>
  <sheetData>
    <row r="2" spans="1:4" ht="20.25" x14ac:dyDescent="0.3">
      <c r="A2" s="23" t="s">
        <v>0</v>
      </c>
      <c r="B2" s="23"/>
      <c r="C2" s="23"/>
      <c r="D2" s="23"/>
    </row>
    <row r="3" spans="1:4" ht="20.25" x14ac:dyDescent="0.3">
      <c r="A3" s="23" t="s">
        <v>1</v>
      </c>
      <c r="B3" s="23"/>
      <c r="C3" s="23"/>
      <c r="D3" s="23"/>
    </row>
    <row r="4" spans="1:4" ht="16.5" thickBot="1" x14ac:dyDescent="0.3"/>
    <row r="5" spans="1:4" x14ac:dyDescent="0.25">
      <c r="A5" s="14" t="str">
        <f>"1a."</f>
        <v>1a.</v>
      </c>
      <c r="B5" s="13" t="s">
        <v>2</v>
      </c>
      <c r="C5" s="2" t="str">
        <f>"1a."</f>
        <v>1a.</v>
      </c>
      <c r="D5" s="3"/>
    </row>
    <row r="6" spans="1:4" x14ac:dyDescent="0.25">
      <c r="A6" s="15" t="str">
        <f>"1b."</f>
        <v>1b.</v>
      </c>
      <c r="B6" s="16" t="s">
        <v>3</v>
      </c>
      <c r="C6" s="1" t="str">
        <f>"1b."</f>
        <v>1b.</v>
      </c>
      <c r="D6" s="4"/>
    </row>
    <row r="7" spans="1:4" x14ac:dyDescent="0.25">
      <c r="A7" s="15" t="str">
        <f>"1c."</f>
        <v>1c.</v>
      </c>
      <c r="B7" s="16" t="s">
        <v>4</v>
      </c>
      <c r="C7" s="1" t="str">
        <f>"1c."</f>
        <v>1c.</v>
      </c>
      <c r="D7" s="4">
        <f>D5-D6</f>
        <v>0</v>
      </c>
    </row>
    <row r="8" spans="1:4" x14ac:dyDescent="0.25">
      <c r="A8" s="15" t="str">
        <f>"2."</f>
        <v>2.</v>
      </c>
      <c r="B8" s="16" t="s">
        <v>22</v>
      </c>
      <c r="C8" s="1" t="str">
        <f>"2."</f>
        <v>2.</v>
      </c>
      <c r="D8" s="4"/>
    </row>
    <row r="9" spans="1:4" x14ac:dyDescent="0.25">
      <c r="A9" s="15" t="str">
        <f>"3."</f>
        <v>3.</v>
      </c>
      <c r="B9" s="16" t="s">
        <v>23</v>
      </c>
      <c r="C9" s="1" t="str">
        <f>"3."</f>
        <v>3.</v>
      </c>
      <c r="D9" s="4"/>
    </row>
    <row r="10" spans="1:4" x14ac:dyDescent="0.25">
      <c r="A10" s="15" t="str">
        <f>"4."</f>
        <v>4.</v>
      </c>
      <c r="B10" s="16" t="s">
        <v>5</v>
      </c>
      <c r="C10" s="1" t="str">
        <f>"4."</f>
        <v>4.</v>
      </c>
      <c r="D10" s="4"/>
    </row>
    <row r="11" spans="1:4" x14ac:dyDescent="0.25">
      <c r="A11" s="15" t="str">
        <f>"5."</f>
        <v>5.</v>
      </c>
      <c r="B11" s="16" t="s">
        <v>6</v>
      </c>
      <c r="C11" s="1" t="str">
        <f>"5."</f>
        <v>5.</v>
      </c>
      <c r="D11" s="4"/>
    </row>
    <row r="12" spans="1:4" x14ac:dyDescent="0.25">
      <c r="A12" s="15" t="str">
        <f>"6."</f>
        <v>6.</v>
      </c>
      <c r="B12" s="16" t="s">
        <v>7</v>
      </c>
      <c r="C12" s="1" t="str">
        <f>"6."</f>
        <v>6.</v>
      </c>
      <c r="D12" s="4"/>
    </row>
    <row r="13" spans="1:4" x14ac:dyDescent="0.25">
      <c r="A13" s="15" t="str">
        <f>"7."</f>
        <v>7.</v>
      </c>
      <c r="B13" s="16" t="s">
        <v>24</v>
      </c>
      <c r="C13" s="1" t="str">
        <f>"7."</f>
        <v>7.</v>
      </c>
      <c r="D13" s="4"/>
    </row>
    <row r="14" spans="1:4" x14ac:dyDescent="0.25">
      <c r="A14" s="15" t="str">
        <f>"8."</f>
        <v>8.</v>
      </c>
      <c r="B14" s="16" t="s">
        <v>25</v>
      </c>
      <c r="C14" s="1" t="str">
        <f>"8."</f>
        <v>8.</v>
      </c>
      <c r="D14" s="4"/>
    </row>
    <row r="15" spans="1:4" x14ac:dyDescent="0.25">
      <c r="A15" s="15" t="str">
        <f>"9."</f>
        <v>9.</v>
      </c>
      <c r="B15" s="17" t="s">
        <v>26</v>
      </c>
      <c r="C15" s="1" t="str">
        <f>"9."</f>
        <v>9.</v>
      </c>
      <c r="D15" s="4">
        <f>SUM(D7:D14)</f>
        <v>0</v>
      </c>
    </row>
    <row r="16" spans="1:4" x14ac:dyDescent="0.25">
      <c r="A16" s="15" t="str">
        <f>"10."</f>
        <v>10.</v>
      </c>
      <c r="B16" s="16" t="s">
        <v>8</v>
      </c>
      <c r="C16" s="1" t="str">
        <f>"10."</f>
        <v>10.</v>
      </c>
      <c r="D16" s="4"/>
    </row>
    <row r="17" spans="1:4" ht="16.5" thickBot="1" x14ac:dyDescent="0.3">
      <c r="A17" s="18" t="str">
        <f>"11."</f>
        <v>11.</v>
      </c>
      <c r="B17" s="19" t="s">
        <v>9</v>
      </c>
      <c r="C17" s="5" t="str">
        <f>"11."</f>
        <v>11.</v>
      </c>
      <c r="D17" s="6">
        <f>D15-D16</f>
        <v>0</v>
      </c>
    </row>
    <row r="18" spans="1:4" ht="16.5" thickBot="1" x14ac:dyDescent="0.3">
      <c r="A18" s="20" t="str">
        <f>"12."</f>
        <v>12.</v>
      </c>
      <c r="B18" s="21" t="s">
        <v>10</v>
      </c>
      <c r="C18" s="10" t="str">
        <f>"12."</f>
        <v>12.</v>
      </c>
      <c r="D18" s="11">
        <f>0.0307*D17</f>
        <v>0</v>
      </c>
    </row>
    <row r="19" spans="1:4" ht="16.5" thickBot="1" x14ac:dyDescent="0.3">
      <c r="A19" s="20" t="str">
        <f>"13."</f>
        <v>13.</v>
      </c>
      <c r="B19" s="21" t="s">
        <v>11</v>
      </c>
      <c r="C19" s="10" t="str">
        <f>"13."</f>
        <v>13.</v>
      </c>
      <c r="D19" s="11"/>
    </row>
    <row r="20" spans="1:4" x14ac:dyDescent="0.25">
      <c r="A20" s="15" t="str">
        <f>"14."</f>
        <v>14.</v>
      </c>
      <c r="B20" s="16" t="s">
        <v>31</v>
      </c>
      <c r="C20" s="8" t="str">
        <f>"14."</f>
        <v>14.</v>
      </c>
      <c r="D20" s="9"/>
    </row>
    <row r="21" spans="1:4" x14ac:dyDescent="0.25">
      <c r="A21" s="15" t="str">
        <f>"15."</f>
        <v>15.</v>
      </c>
      <c r="B21" s="16" t="s">
        <v>32</v>
      </c>
      <c r="C21" s="1" t="str">
        <f>"15."</f>
        <v>15.</v>
      </c>
      <c r="D21" s="4"/>
    </row>
    <row r="22" spans="1:4" x14ac:dyDescent="0.25">
      <c r="A22" s="15" t="str">
        <f>"16."</f>
        <v>16.</v>
      </c>
      <c r="B22" s="16" t="s">
        <v>33</v>
      </c>
      <c r="C22" s="1" t="str">
        <f>"16."</f>
        <v>16.</v>
      </c>
      <c r="D22" s="4"/>
    </row>
    <row r="23" spans="1:4" x14ac:dyDescent="0.25">
      <c r="A23" s="15" t="str">
        <f>"17."</f>
        <v>17.</v>
      </c>
      <c r="B23" s="16" t="s">
        <v>12</v>
      </c>
      <c r="C23" s="1" t="str">
        <f>"17."</f>
        <v>17.</v>
      </c>
      <c r="D23" s="4"/>
    </row>
    <row r="24" spans="1:4" ht="16.5" thickBot="1" x14ac:dyDescent="0.3">
      <c r="A24" s="18" t="str">
        <f>"18."</f>
        <v>18.</v>
      </c>
      <c r="B24" s="19" t="s">
        <v>13</v>
      </c>
      <c r="C24" s="5" t="str">
        <f>"18."</f>
        <v>18.</v>
      </c>
      <c r="D24" s="6">
        <f>SUM(D20:D23)</f>
        <v>0</v>
      </c>
    </row>
    <row r="25" spans="1:4" x14ac:dyDescent="0.25">
      <c r="A25" s="24" t="s">
        <v>14</v>
      </c>
      <c r="B25" s="25"/>
      <c r="C25" s="25"/>
      <c r="D25" s="26"/>
    </row>
    <row r="26" spans="1:4" x14ac:dyDescent="0.25">
      <c r="A26" s="15" t="str">
        <f>"19a."</f>
        <v>19a.</v>
      </c>
      <c r="B26" s="16" t="s">
        <v>15</v>
      </c>
      <c r="C26" s="1" t="str">
        <f>"19a."</f>
        <v>19a.</v>
      </c>
      <c r="D26" s="7"/>
    </row>
    <row r="27" spans="1:4" x14ac:dyDescent="0.25">
      <c r="A27" s="15" t="str">
        <f>"20."</f>
        <v>20.</v>
      </c>
      <c r="B27" s="16" t="s">
        <v>16</v>
      </c>
      <c r="C27" s="1" t="str">
        <f>"20."</f>
        <v>20.</v>
      </c>
      <c r="D27" s="4"/>
    </row>
    <row r="28" spans="1:4" ht="16.5" thickBot="1" x14ac:dyDescent="0.3">
      <c r="A28" s="18" t="str">
        <f>"21."</f>
        <v>21.</v>
      </c>
      <c r="B28" s="19" t="s">
        <v>17</v>
      </c>
      <c r="C28" s="5" t="str">
        <f>"21."</f>
        <v>21.</v>
      </c>
      <c r="D28" s="6"/>
    </row>
    <row r="29" spans="1:4" x14ac:dyDescent="0.25">
      <c r="A29" s="15" t="str">
        <f>"22."</f>
        <v>22.</v>
      </c>
      <c r="B29" s="16" t="s">
        <v>27</v>
      </c>
      <c r="C29" s="8" t="str">
        <f>"22."</f>
        <v>22.</v>
      </c>
      <c r="D29" s="9"/>
    </row>
    <row r="30" spans="1:4" x14ac:dyDescent="0.25">
      <c r="A30" s="15" t="str">
        <f>"23."</f>
        <v>23.</v>
      </c>
      <c r="B30" s="16" t="s">
        <v>28</v>
      </c>
      <c r="C30" s="1" t="str">
        <f>"23."</f>
        <v>23.</v>
      </c>
      <c r="D30" s="4"/>
    </row>
    <row r="31" spans="1:4" x14ac:dyDescent="0.25">
      <c r="A31" s="15" t="str">
        <f>"24."</f>
        <v>24.</v>
      </c>
      <c r="B31" s="17" t="s">
        <v>34</v>
      </c>
      <c r="C31" s="1" t="str">
        <f>"24."</f>
        <v>24.</v>
      </c>
      <c r="D31" s="4">
        <f>D19+D24+SUM(D28:D30)</f>
        <v>0</v>
      </c>
    </row>
    <row r="32" spans="1:4" x14ac:dyDescent="0.25">
      <c r="A32" s="15" t="str">
        <f>"25."</f>
        <v>25.</v>
      </c>
      <c r="B32" s="17" t="s">
        <v>35</v>
      </c>
      <c r="C32" s="1" t="str">
        <f>"25."</f>
        <v>25.</v>
      </c>
      <c r="D32" s="4"/>
    </row>
    <row r="33" spans="1:4" x14ac:dyDescent="0.25">
      <c r="A33" s="15" t="str">
        <f>"26."</f>
        <v>26.</v>
      </c>
      <c r="B33" s="17" t="s">
        <v>36</v>
      </c>
      <c r="C33" s="1" t="str">
        <f>"26."</f>
        <v>26.</v>
      </c>
      <c r="D33" s="4">
        <f>IF(D18+D32&gt;D31,D18+D32-D31,0)</f>
        <v>0</v>
      </c>
    </row>
    <row r="34" spans="1:4" ht="16.5" thickBot="1" x14ac:dyDescent="0.3">
      <c r="A34" s="18" t="str">
        <f>"27."</f>
        <v>27.</v>
      </c>
      <c r="B34" s="19" t="s">
        <v>18</v>
      </c>
      <c r="C34" s="5" t="str">
        <f>"27."</f>
        <v>27.</v>
      </c>
      <c r="D34" s="6"/>
    </row>
    <row r="35" spans="1:4" ht="16.5" thickBot="1" x14ac:dyDescent="0.3">
      <c r="A35" s="20" t="str">
        <f>"28."</f>
        <v>28.</v>
      </c>
      <c r="B35" s="22" t="s">
        <v>29</v>
      </c>
      <c r="C35" s="10" t="str">
        <f>"28."</f>
        <v>28.</v>
      </c>
      <c r="D35" s="12"/>
    </row>
    <row r="36" spans="1:4" x14ac:dyDescent="0.25">
      <c r="A36" s="15" t="str">
        <f>"29."</f>
        <v>29.</v>
      </c>
      <c r="B36" s="17" t="s">
        <v>30</v>
      </c>
      <c r="C36" s="8" t="str">
        <f>"29."</f>
        <v>29.</v>
      </c>
      <c r="D36" s="9">
        <f>IF(D31&gt;D18+D32+D34,D31-(D18+D32+D34),0)</f>
        <v>0</v>
      </c>
    </row>
    <row r="37" spans="1:4" ht="16.5" thickBot="1" x14ac:dyDescent="0.3">
      <c r="A37" s="18" t="str">
        <f>"30."</f>
        <v>30.</v>
      </c>
      <c r="B37" s="19" t="s">
        <v>19</v>
      </c>
      <c r="C37" s="5" t="str">
        <f>"30."</f>
        <v>30.</v>
      </c>
      <c r="D37" s="6"/>
    </row>
    <row r="38" spans="1:4" x14ac:dyDescent="0.25">
      <c r="A38" s="24" t="s">
        <v>37</v>
      </c>
      <c r="B38" s="25"/>
      <c r="C38" s="25"/>
      <c r="D38" s="26"/>
    </row>
    <row r="39" spans="1:4" x14ac:dyDescent="0.25">
      <c r="A39" s="15" t="str">
        <f>"31."</f>
        <v>31.</v>
      </c>
      <c r="B39" s="16" t="s">
        <v>20</v>
      </c>
      <c r="C39" s="1" t="str">
        <f>"31."</f>
        <v>31.</v>
      </c>
      <c r="D39" s="4">
        <f>D36-D37</f>
        <v>0</v>
      </c>
    </row>
    <row r="40" spans="1:4" x14ac:dyDescent="0.25">
      <c r="A40" s="15" t="str">
        <f>"32."</f>
        <v>32.</v>
      </c>
      <c r="B40" s="16" t="s">
        <v>21</v>
      </c>
      <c r="C40" s="1" t="str">
        <f>"32."</f>
        <v>32.</v>
      </c>
      <c r="D40" s="4">
        <f>D36-D37-D39</f>
        <v>0</v>
      </c>
    </row>
    <row r="41" spans="1:4" x14ac:dyDescent="0.25">
      <c r="A41" s="15" t="str">
        <f>"33."</f>
        <v>33.</v>
      </c>
      <c r="B41" s="16" t="s">
        <v>21</v>
      </c>
      <c r="C41" s="1" t="str">
        <f>"33."</f>
        <v>33.</v>
      </c>
      <c r="D41" s="4">
        <f>D39-D40</f>
        <v>0</v>
      </c>
    </row>
    <row r="42" spans="1:4" x14ac:dyDescent="0.25">
      <c r="A42" s="15" t="str">
        <f>"34."</f>
        <v>34.</v>
      </c>
      <c r="B42" s="16" t="s">
        <v>21</v>
      </c>
      <c r="C42" s="1" t="str">
        <f>"34."</f>
        <v>34.</v>
      </c>
      <c r="D42" s="4">
        <f>D40-D41</f>
        <v>0</v>
      </c>
    </row>
    <row r="43" spans="1:4" x14ac:dyDescent="0.25">
      <c r="A43" s="15" t="str">
        <f>"35."</f>
        <v>35.</v>
      </c>
      <c r="B43" s="16" t="s">
        <v>21</v>
      </c>
      <c r="C43" s="1" t="str">
        <f>"35."</f>
        <v>35.</v>
      </c>
      <c r="D43" s="4">
        <f>D41-D42</f>
        <v>0</v>
      </c>
    </row>
    <row r="44" spans="1:4" ht="16.5" thickBot="1" x14ac:dyDescent="0.3">
      <c r="A44" s="18" t="str">
        <f>"36."</f>
        <v>36.</v>
      </c>
      <c r="B44" s="19" t="s">
        <v>21</v>
      </c>
      <c r="C44" s="5" t="str">
        <f>"36."</f>
        <v>36.</v>
      </c>
      <c r="D44" s="4">
        <f>D42-D43</f>
        <v>0</v>
      </c>
    </row>
  </sheetData>
  <mergeCells count="4">
    <mergeCell ref="A3:D3"/>
    <mergeCell ref="A2:D2"/>
    <mergeCell ref="A25:D25"/>
    <mergeCell ref="A38:D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Ed</dc:creator>
  <cp:lastModifiedBy>JCC</cp:lastModifiedBy>
  <dcterms:created xsi:type="dcterms:W3CDTF">2016-02-03T22:40:13Z</dcterms:created>
  <dcterms:modified xsi:type="dcterms:W3CDTF">2025-03-04T15:33:17Z</dcterms:modified>
</cp:coreProperties>
</file>